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fund_report" sheetId="1" r:id="rId1"/>
  </sheets>
  <calcPr calcId="144525"/>
</workbook>
</file>

<file path=xl/calcChain.xml><?xml version="1.0" encoding="utf-8"?>
<calcChain xmlns="http://schemas.openxmlformats.org/spreadsheetml/2006/main">
  <c r="W10" i="1" l="1"/>
  <c r="V10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3" i="1"/>
  <c r="W12" i="1" s="1"/>
  <c r="W11" i="1" l="1"/>
  <c r="W13" i="1" s="1"/>
</calcChain>
</file>

<file path=xl/sharedStrings.xml><?xml version="1.0" encoding="utf-8"?>
<sst xmlns="http://schemas.openxmlformats.org/spreadsheetml/2006/main" count="33" uniqueCount="33">
  <si>
    <t>EP</t>
  </si>
  <si>
    <t>EP Investment</t>
  </si>
  <si>
    <t>ISRG</t>
  </si>
  <si>
    <t>ISRG Investment</t>
  </si>
  <si>
    <t>CMD</t>
  </si>
  <si>
    <t>CMD Investment</t>
  </si>
  <si>
    <t>OKE</t>
  </si>
  <si>
    <t>OKE Investment</t>
  </si>
  <si>
    <t>Ammount</t>
  </si>
  <si>
    <t>Equity</t>
  </si>
  <si>
    <t>Price</t>
  </si>
  <si>
    <t>Percentage</t>
  </si>
  <si>
    <t># Shares</t>
  </si>
  <si>
    <t>Annual return</t>
  </si>
  <si>
    <t>AVG Daily return</t>
  </si>
  <si>
    <t>STD Daily return</t>
  </si>
  <si>
    <t>Sharpe ratio</t>
  </si>
  <si>
    <t>ISRG Adj Close</t>
  </si>
  <si>
    <t>CMD Adj Close</t>
  </si>
  <si>
    <t>OKE Adj Close</t>
  </si>
  <si>
    <t>EP Adj Close</t>
  </si>
  <si>
    <t>SPY</t>
  </si>
  <si>
    <t>SPY Adj Close</t>
  </si>
  <si>
    <t>Portfolio</t>
  </si>
  <si>
    <t>Date</t>
  </si>
  <si>
    <t>ISRG Cu Ret</t>
  </si>
  <si>
    <t>EP Cu Ret</t>
  </si>
  <si>
    <t>CMD Cu Ret</t>
  </si>
  <si>
    <t>OKE Cu Ret</t>
  </si>
  <si>
    <t>Portfolio Total Value</t>
  </si>
  <si>
    <t>Portfolio Daily Ret</t>
  </si>
  <si>
    <t>Portfolio Cu Ret</t>
  </si>
  <si>
    <t>SPY Daily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</si>
</sst>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%"/>
    <numFmt numFmtId="165" formatCode="0.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4" fontId="0" fillId="0" borderId="0" xfId="1" applyFont="1" applyBorder="1"/>
    <xf numFmtId="9" fontId="0" fillId="0" borderId="0" xfId="2" applyFont="1" applyBorder="1"/>
    <xf numFmtId="44" fontId="0" fillId="0" borderId="16" xfId="1" applyFont="1" applyBorder="1"/>
    <xf numFmtId="44" fontId="0" fillId="0" borderId="18" xfId="1" applyFont="1" applyBorder="1"/>
    <xf numFmtId="9" fontId="0" fillId="0" borderId="19" xfId="2" applyFont="1" applyBorder="1"/>
    <xf numFmtId="10" fontId="0" fillId="0" borderId="0" xfId="2" applyNumberFormat="1" applyFont="1" applyBorder="1"/>
    <xf numFmtId="10" fontId="0" fillId="0" borderId="19" xfId="2" applyNumberFormat="1" applyFont="1" applyBorder="1"/>
    <xf numFmtId="44" fontId="0" fillId="0" borderId="17" xfId="1" applyFont="1" applyBorder="1"/>
    <xf numFmtId="44" fontId="0" fillId="0" borderId="20" xfId="1" applyFont="1" applyBorder="1"/>
    <xf numFmtId="44" fontId="0" fillId="0" borderId="23" xfId="1" applyFont="1" applyBorder="1"/>
    <xf numFmtId="10" fontId="0" fillId="0" borderId="22" xfId="2" applyNumberFormat="1" applyFont="1" applyBorder="1"/>
    <xf numFmtId="164" fontId="0" fillId="0" borderId="17" xfId="2" applyNumberFormat="1" applyFont="1" applyBorder="1"/>
    <xf numFmtId="164" fontId="0" fillId="0" borderId="20" xfId="2" applyNumberFormat="1" applyFont="1" applyBorder="1"/>
    <xf numFmtId="165" fontId="0" fillId="0" borderId="17" xfId="2" applyNumberFormat="1" applyFont="1" applyBorder="1"/>
    <xf numFmtId="165" fontId="0" fillId="0" borderId="20" xfId="2" applyNumberFormat="1" applyFont="1" applyBorder="1"/>
    <xf numFmtId="44" fontId="0" fillId="0" borderId="15" xfId="1" applyFont="1" applyBorder="1"/>
    <xf numFmtId="2" fontId="0" fillId="0" borderId="17" xfId="0" applyNumberFormat="1" applyBorder="1"/>
    <xf numFmtId="44" fontId="0" fillId="0" borderId="19" xfId="1" applyFont="1" applyBorder="1"/>
    <xf numFmtId="2" fontId="0" fillId="0" borderId="20" xfId="0" applyNumberForma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fund_report!$C$1</c:f>
              <c:strCache>
                <c:ptCount val="1"/>
                <c:pt idx="0">
                  <c:v>EP Cu Ret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fund_report!$A$2:$A$253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fund_report!$C$2:$C$253</c:f>
              <c:numCache>
                <c:formatCode>0.00%</c:formatCode>
                <c:ptCount val="252"/>
                <c:pt idx="0">
                  <c:v>1</c:v>
                </c:pt>
                <c:pt idx="1">
                  <c:v>0.99198250728862902</c:v>
                </c:pt>
                <c:pt idx="2">
                  <c:v>1.0014577259475199</c:v>
                </c:pt>
                <c:pt idx="3">
                  <c:v>0.99635568513119499</c:v>
                </c:pt>
                <c:pt idx="4">
                  <c:v>0.99344023323615105</c:v>
                </c:pt>
                <c:pt idx="5">
                  <c:v>0.98177842565597595</c:v>
                </c:pt>
                <c:pt idx="6">
                  <c:v>0.98906705539358497</c:v>
                </c:pt>
                <c:pt idx="7">
                  <c:v>1.0036443148687999</c:v>
                </c:pt>
                <c:pt idx="8">
                  <c:v>1.0247813411078699</c:v>
                </c:pt>
                <c:pt idx="9">
                  <c:v>1.02842565597667</c:v>
                </c:pt>
                <c:pt idx="10">
                  <c:v>1.0371720116618</c:v>
                </c:pt>
                <c:pt idx="11">
                  <c:v>1.0276967930029099</c:v>
                </c:pt>
                <c:pt idx="12">
                  <c:v>1.02623906705539</c:v>
                </c:pt>
                <c:pt idx="13">
                  <c:v>1.0532069970845399</c:v>
                </c:pt>
                <c:pt idx="14">
                  <c:v>1.0794460641399399</c:v>
                </c:pt>
                <c:pt idx="15">
                  <c:v>1.0430029154518901</c:v>
                </c:pt>
                <c:pt idx="16">
                  <c:v>1.0510204081632599</c:v>
                </c:pt>
                <c:pt idx="17">
                  <c:v>1.1326530612244801</c:v>
                </c:pt>
                <c:pt idx="18">
                  <c:v>1.1239067055393499</c:v>
                </c:pt>
                <c:pt idx="19">
                  <c:v>1.1545189504373099</c:v>
                </c:pt>
                <c:pt idx="20">
                  <c:v>1.1785714285714199</c:v>
                </c:pt>
                <c:pt idx="21">
                  <c:v>1.1690962099125299</c:v>
                </c:pt>
                <c:pt idx="22">
                  <c:v>1.1975218658892099</c:v>
                </c:pt>
                <c:pt idx="23">
                  <c:v>1.2303206997084499</c:v>
                </c:pt>
                <c:pt idx="24">
                  <c:v>1.22594752186588</c:v>
                </c:pt>
                <c:pt idx="25">
                  <c:v>1.22594752186588</c:v>
                </c:pt>
                <c:pt idx="26">
                  <c:v>1.21501457725947</c:v>
                </c:pt>
                <c:pt idx="27">
                  <c:v>1.19825072886297</c:v>
                </c:pt>
                <c:pt idx="28">
                  <c:v>1.21501457725947</c:v>
                </c:pt>
                <c:pt idx="29">
                  <c:v>1.2492711370262299</c:v>
                </c:pt>
                <c:pt idx="30">
                  <c:v>1.23323615160349</c:v>
                </c:pt>
                <c:pt idx="31">
                  <c:v>1.2602040816326501</c:v>
                </c:pt>
                <c:pt idx="32">
                  <c:v>1.30903790087463</c:v>
                </c:pt>
                <c:pt idx="33">
                  <c:v>1.28498542274052</c:v>
                </c:pt>
                <c:pt idx="34">
                  <c:v>1.27113702623906</c:v>
                </c:pt>
                <c:pt idx="35">
                  <c:v>1.28061224489795</c:v>
                </c:pt>
                <c:pt idx="36">
                  <c:v>1.2930029154518901</c:v>
                </c:pt>
                <c:pt idx="37">
                  <c:v>1.34475218658892</c:v>
                </c:pt>
                <c:pt idx="38">
                  <c:v>1.3527696793002899</c:v>
                </c:pt>
                <c:pt idx="39">
                  <c:v>1.3243440233236099</c:v>
                </c:pt>
                <c:pt idx="40">
                  <c:v>1.3301749271137</c:v>
                </c:pt>
                <c:pt idx="41">
                  <c:v>1.3316326530612199</c:v>
                </c:pt>
                <c:pt idx="42">
                  <c:v>1.3338192419824999</c:v>
                </c:pt>
                <c:pt idx="43">
                  <c:v>1.3177842565597599</c:v>
                </c:pt>
                <c:pt idx="44">
                  <c:v>1.3104956268221499</c:v>
                </c:pt>
                <c:pt idx="45">
                  <c:v>1.29664723032069</c:v>
                </c:pt>
                <c:pt idx="46">
                  <c:v>1.25655976676384</c:v>
                </c:pt>
                <c:pt idx="47">
                  <c:v>1.2704081632652999</c:v>
                </c:pt>
                <c:pt idx="48">
                  <c:v>1.2602040816326501</c:v>
                </c:pt>
                <c:pt idx="49">
                  <c:v>1.24562682215743</c:v>
                </c:pt>
                <c:pt idx="50">
                  <c:v>1.23104956268221</c:v>
                </c:pt>
                <c:pt idx="51">
                  <c:v>1.26603498542274</c:v>
                </c:pt>
                <c:pt idx="52">
                  <c:v>1.25655976676384</c:v>
                </c:pt>
                <c:pt idx="53">
                  <c:v>1.2988338192419799</c:v>
                </c:pt>
                <c:pt idx="54">
                  <c:v>1.2908163265306101</c:v>
                </c:pt>
                <c:pt idx="55">
                  <c:v>1.28279883381924</c:v>
                </c:pt>
                <c:pt idx="56">
                  <c:v>1.2908163265306101</c:v>
                </c:pt>
                <c:pt idx="57">
                  <c:v>1.30685131195335</c:v>
                </c:pt>
                <c:pt idx="58">
                  <c:v>1.2842565597667599</c:v>
                </c:pt>
                <c:pt idx="59">
                  <c:v>1.2798833819241899</c:v>
                </c:pt>
                <c:pt idx="60">
                  <c:v>1.3024781341107801</c:v>
                </c:pt>
                <c:pt idx="61">
                  <c:v>1.3097667638483901</c:v>
                </c:pt>
                <c:pt idx="62">
                  <c:v>1.3214285714285701</c:v>
                </c:pt>
                <c:pt idx="63">
                  <c:v>1.30903790087463</c:v>
                </c:pt>
                <c:pt idx="64">
                  <c:v>1.3053935860058301</c:v>
                </c:pt>
                <c:pt idx="65">
                  <c:v>1.2886297376093201</c:v>
                </c:pt>
                <c:pt idx="66">
                  <c:v>1.3053935860058301</c:v>
                </c:pt>
                <c:pt idx="67">
                  <c:v>1.2893586005830899</c:v>
                </c:pt>
                <c:pt idx="68">
                  <c:v>1.2623906705539301</c:v>
                </c:pt>
                <c:pt idx="69">
                  <c:v>1.2339650145772501</c:v>
                </c:pt>
                <c:pt idx="70">
                  <c:v>1.2587463556851299</c:v>
                </c:pt>
                <c:pt idx="71">
                  <c:v>1.3287172011661801</c:v>
                </c:pt>
                <c:pt idx="72">
                  <c:v>1.3301749271137</c:v>
                </c:pt>
                <c:pt idx="73">
                  <c:v>1.3243440233236099</c:v>
                </c:pt>
                <c:pt idx="74">
                  <c:v>1.34475218658892</c:v>
                </c:pt>
                <c:pt idx="75">
                  <c:v>1.3855685131195301</c:v>
                </c:pt>
                <c:pt idx="76">
                  <c:v>1.40306122448979</c:v>
                </c:pt>
                <c:pt idx="77">
                  <c:v>1.39431486880466</c:v>
                </c:pt>
                <c:pt idx="78">
                  <c:v>1.40087463556851</c:v>
                </c:pt>
                <c:pt idx="79">
                  <c:v>1.40597667638483</c:v>
                </c:pt>
                <c:pt idx="80">
                  <c:v>1.4023323615160299</c:v>
                </c:pt>
                <c:pt idx="81">
                  <c:v>1.4110787172011601</c:v>
                </c:pt>
                <c:pt idx="82">
                  <c:v>1.4023323615160299</c:v>
                </c:pt>
                <c:pt idx="83">
                  <c:v>1.36297376093294</c:v>
                </c:pt>
                <c:pt idx="84">
                  <c:v>1.3316326530612199</c:v>
                </c:pt>
                <c:pt idx="85">
                  <c:v>1.34620991253644</c:v>
                </c:pt>
                <c:pt idx="86">
                  <c:v>1.3469387755102</c:v>
                </c:pt>
                <c:pt idx="87">
                  <c:v>1.3578717201166099</c:v>
                </c:pt>
                <c:pt idx="88">
                  <c:v>1.38483965014577</c:v>
                </c:pt>
                <c:pt idx="89">
                  <c:v>1.3389212827988299</c:v>
                </c:pt>
                <c:pt idx="90">
                  <c:v>1.32798833819241</c:v>
                </c:pt>
                <c:pt idx="91">
                  <c:v>1.32580174927113</c:v>
                </c:pt>
                <c:pt idx="92">
                  <c:v>1.34183673469387</c:v>
                </c:pt>
                <c:pt idx="93">
                  <c:v>1.34912536443148</c:v>
                </c:pt>
                <c:pt idx="94">
                  <c:v>1.37973760932944</c:v>
                </c:pt>
                <c:pt idx="95">
                  <c:v>1.38921282798833</c:v>
                </c:pt>
                <c:pt idx="96">
                  <c:v>1.4103498542274</c:v>
                </c:pt>
                <c:pt idx="97">
                  <c:v>1.3811953352769599</c:v>
                </c:pt>
                <c:pt idx="98">
                  <c:v>1.4708454810495599</c:v>
                </c:pt>
                <c:pt idx="99">
                  <c:v>1.53571428571428</c:v>
                </c:pt>
                <c:pt idx="100">
                  <c:v>1.51166180758017</c:v>
                </c:pt>
                <c:pt idx="101">
                  <c:v>1.52113702623906</c:v>
                </c:pt>
                <c:pt idx="102">
                  <c:v>1.5313411078717201</c:v>
                </c:pt>
                <c:pt idx="103">
                  <c:v>1.5014577259475199</c:v>
                </c:pt>
                <c:pt idx="104">
                  <c:v>1.4992711370262299</c:v>
                </c:pt>
                <c:pt idx="105">
                  <c:v>1.4846938775510199</c:v>
                </c:pt>
                <c:pt idx="106">
                  <c:v>1.44606413994169</c:v>
                </c:pt>
                <c:pt idx="107">
                  <c:v>1.4475218658892099</c:v>
                </c:pt>
                <c:pt idx="108">
                  <c:v>1.45262390670553</c:v>
                </c:pt>
                <c:pt idx="109">
                  <c:v>1.46209912536443</c:v>
                </c:pt>
                <c:pt idx="110">
                  <c:v>1.4395043731778401</c:v>
                </c:pt>
                <c:pt idx="111">
                  <c:v>1.40597667638483</c:v>
                </c:pt>
                <c:pt idx="112">
                  <c:v>1.4271137026239</c:v>
                </c:pt>
                <c:pt idx="113">
                  <c:v>1.39431486880466</c:v>
                </c:pt>
                <c:pt idx="114">
                  <c:v>1.3921282798833801</c:v>
                </c:pt>
                <c:pt idx="115">
                  <c:v>1.4373177842565501</c:v>
                </c:pt>
                <c:pt idx="116">
                  <c:v>1.4329446064139899</c:v>
                </c:pt>
                <c:pt idx="117">
                  <c:v>1.47157434402332</c:v>
                </c:pt>
                <c:pt idx="118">
                  <c:v>1.46209912536443</c:v>
                </c:pt>
                <c:pt idx="119">
                  <c:v>1.44096209912536</c:v>
                </c:pt>
                <c:pt idx="120">
                  <c:v>1.41690962099125</c:v>
                </c:pt>
                <c:pt idx="121">
                  <c:v>1.43440233236151</c:v>
                </c:pt>
                <c:pt idx="122">
                  <c:v>1.44825072886297</c:v>
                </c:pt>
                <c:pt idx="123">
                  <c:v>1.4606413994169001</c:v>
                </c:pt>
                <c:pt idx="124">
                  <c:v>1.4701166180758001</c:v>
                </c:pt>
                <c:pt idx="125">
                  <c:v>1.4868804664723001</c:v>
                </c:pt>
                <c:pt idx="126">
                  <c:v>1.4905247813411</c:v>
                </c:pt>
                <c:pt idx="127">
                  <c:v>1.4846938775510199</c:v>
                </c:pt>
                <c:pt idx="128">
                  <c:v>1.4985422740524701</c:v>
                </c:pt>
                <c:pt idx="129">
                  <c:v>1.4708454810495599</c:v>
                </c:pt>
                <c:pt idx="130">
                  <c:v>1.4373177842565501</c:v>
                </c:pt>
                <c:pt idx="131">
                  <c:v>1.41690962099125</c:v>
                </c:pt>
                <c:pt idx="132">
                  <c:v>1.42419825072886</c:v>
                </c:pt>
                <c:pt idx="133">
                  <c:v>1.4067055393586001</c:v>
                </c:pt>
                <c:pt idx="134">
                  <c:v>1.46501457725947</c:v>
                </c:pt>
                <c:pt idx="135">
                  <c:v>1.46428571428571</c:v>
                </c:pt>
                <c:pt idx="136">
                  <c:v>1.4723032069970801</c:v>
                </c:pt>
                <c:pt idx="137">
                  <c:v>1.4613702623906699</c:v>
                </c:pt>
                <c:pt idx="138">
                  <c:v>1.51895043731778</c:v>
                </c:pt>
                <c:pt idx="139">
                  <c:v>1.5080174927113701</c:v>
                </c:pt>
                <c:pt idx="140">
                  <c:v>1.50218658892128</c:v>
                </c:pt>
                <c:pt idx="141">
                  <c:v>1.51384839650145</c:v>
                </c:pt>
                <c:pt idx="142">
                  <c:v>1.5225947521865799</c:v>
                </c:pt>
                <c:pt idx="143">
                  <c:v>1.5072886297376</c:v>
                </c:pt>
                <c:pt idx="144">
                  <c:v>1.49562682215743</c:v>
                </c:pt>
                <c:pt idx="145">
                  <c:v>1.49489795918367</c:v>
                </c:pt>
                <c:pt idx="146">
                  <c:v>1.4256559766763801</c:v>
                </c:pt>
                <c:pt idx="147">
                  <c:v>1.4190962099125299</c:v>
                </c:pt>
                <c:pt idx="148">
                  <c:v>1.2893586005830899</c:v>
                </c:pt>
                <c:pt idx="149">
                  <c:v>1.3053935860058301</c:v>
                </c:pt>
                <c:pt idx="150">
                  <c:v>1.2325072886297299</c:v>
                </c:pt>
                <c:pt idx="151">
                  <c:v>1.32798833819241</c:v>
                </c:pt>
                <c:pt idx="152">
                  <c:v>1.2791545189504301</c:v>
                </c:pt>
                <c:pt idx="153">
                  <c:v>1.36516034985422</c:v>
                </c:pt>
                <c:pt idx="154">
                  <c:v>1.3454810495626801</c:v>
                </c:pt>
                <c:pt idx="155">
                  <c:v>1.3855685131195301</c:v>
                </c:pt>
                <c:pt idx="156">
                  <c:v>1.38921282798833</c:v>
                </c:pt>
                <c:pt idx="157">
                  <c:v>1.41253644314868</c:v>
                </c:pt>
                <c:pt idx="158">
                  <c:v>1.29227405247813</c:v>
                </c:pt>
                <c:pt idx="159">
                  <c:v>1.2631195335276899</c:v>
                </c:pt>
                <c:pt idx="160">
                  <c:v>1.2412536443148601</c:v>
                </c:pt>
                <c:pt idx="161">
                  <c:v>1.3010204081632599</c:v>
                </c:pt>
                <c:pt idx="162">
                  <c:v>1.3104956268221499</c:v>
                </c:pt>
                <c:pt idx="163">
                  <c:v>1.28498542274052</c:v>
                </c:pt>
                <c:pt idx="164">
                  <c:v>1.3243440233236099</c:v>
                </c:pt>
                <c:pt idx="165">
                  <c:v>1.3768221574344</c:v>
                </c:pt>
                <c:pt idx="166">
                  <c:v>1.3826530612244801</c:v>
                </c:pt>
                <c:pt idx="167">
                  <c:v>1.39431486880466</c:v>
                </c:pt>
                <c:pt idx="168">
                  <c:v>1.3921282798833801</c:v>
                </c:pt>
                <c:pt idx="169">
                  <c:v>1.3571428571428501</c:v>
                </c:pt>
                <c:pt idx="170">
                  <c:v>1.35131195335276</c:v>
                </c:pt>
                <c:pt idx="171">
                  <c:v>1.3899416909620901</c:v>
                </c:pt>
                <c:pt idx="172">
                  <c:v>1.3615160349854201</c:v>
                </c:pt>
                <c:pt idx="173">
                  <c:v>1.3287172011661801</c:v>
                </c:pt>
                <c:pt idx="174">
                  <c:v>1.3527696793002899</c:v>
                </c:pt>
                <c:pt idx="175">
                  <c:v>1.37755102040816</c:v>
                </c:pt>
                <c:pt idx="176">
                  <c:v>1.4096209912536399</c:v>
                </c:pt>
                <c:pt idx="177">
                  <c:v>1.43148688046647</c:v>
                </c:pt>
                <c:pt idx="178">
                  <c:v>1.4045189504373099</c:v>
                </c:pt>
                <c:pt idx="179">
                  <c:v>1.40306122448979</c:v>
                </c:pt>
                <c:pt idx="180">
                  <c:v>1.39868804664723</c:v>
                </c:pt>
                <c:pt idx="181">
                  <c:v>1.34183673469387</c:v>
                </c:pt>
                <c:pt idx="182">
                  <c:v>1.25947521865889</c:v>
                </c:pt>
                <c:pt idx="183">
                  <c:v>1.2507288629737601</c:v>
                </c:pt>
                <c:pt idx="184">
                  <c:v>1.2864431486880401</c:v>
                </c:pt>
                <c:pt idx="185">
                  <c:v>1.31559766763848</c:v>
                </c:pt>
                <c:pt idx="186">
                  <c:v>1.2893586005830899</c:v>
                </c:pt>
                <c:pt idx="187">
                  <c:v>1.2908163265306101</c:v>
                </c:pt>
                <c:pt idx="188">
                  <c:v>1.27332361516034</c:v>
                </c:pt>
                <c:pt idx="189">
                  <c:v>1.24781341107871</c:v>
                </c:pt>
                <c:pt idx="190">
                  <c:v>1.27842565597667</c:v>
                </c:pt>
                <c:pt idx="191">
                  <c:v>1.3053935860058301</c:v>
                </c:pt>
                <c:pt idx="192">
                  <c:v>1.3403790087463501</c:v>
                </c:pt>
                <c:pt idx="193">
                  <c:v>1.33746355685131</c:v>
                </c:pt>
                <c:pt idx="194">
                  <c:v>1.3928571428571399</c:v>
                </c:pt>
                <c:pt idx="195">
                  <c:v>1.3855685131195301</c:v>
                </c:pt>
                <c:pt idx="196">
                  <c:v>1.3833819241982499</c:v>
                </c:pt>
                <c:pt idx="197">
                  <c:v>1.3950437317784199</c:v>
                </c:pt>
                <c:pt idx="198">
                  <c:v>1.4271137026239</c:v>
                </c:pt>
                <c:pt idx="199">
                  <c:v>1.78061224489795</c:v>
                </c:pt>
                <c:pt idx="200">
                  <c:v>1.7959183673469299</c:v>
                </c:pt>
                <c:pt idx="201">
                  <c:v>1.7747813411078699</c:v>
                </c:pt>
                <c:pt idx="202">
                  <c:v>1.79664723032069</c:v>
                </c:pt>
                <c:pt idx="203">
                  <c:v>1.8199708454810399</c:v>
                </c:pt>
                <c:pt idx="204">
                  <c:v>1.84620991253644</c:v>
                </c:pt>
                <c:pt idx="205">
                  <c:v>1.86078717201166</c:v>
                </c:pt>
                <c:pt idx="206">
                  <c:v>1.8571428571428501</c:v>
                </c:pt>
                <c:pt idx="207">
                  <c:v>1.86516034985422</c:v>
                </c:pt>
                <c:pt idx="208">
                  <c:v>1.8527696793002899</c:v>
                </c:pt>
                <c:pt idx="209">
                  <c:v>1.8214285714285701</c:v>
                </c:pt>
                <c:pt idx="210">
                  <c:v>1.7930029154518901</c:v>
                </c:pt>
                <c:pt idx="211">
                  <c:v>1.80685131195335</c:v>
                </c:pt>
                <c:pt idx="212">
                  <c:v>1.8119533527696701</c:v>
                </c:pt>
                <c:pt idx="213">
                  <c:v>1.8177842565597599</c:v>
                </c:pt>
                <c:pt idx="214">
                  <c:v>1.8126822157434399</c:v>
                </c:pt>
                <c:pt idx="215">
                  <c:v>1.8294460641399399</c:v>
                </c:pt>
                <c:pt idx="216">
                  <c:v>1.78790087463556</c:v>
                </c:pt>
                <c:pt idx="217">
                  <c:v>1.8010204081632599</c:v>
                </c:pt>
                <c:pt idx="218">
                  <c:v>1.8053935860058301</c:v>
                </c:pt>
                <c:pt idx="219">
                  <c:v>1.80466472303207</c:v>
                </c:pt>
                <c:pt idx="220">
                  <c:v>1.8097667638483901</c:v>
                </c:pt>
                <c:pt idx="221">
                  <c:v>1.79956268221574</c:v>
                </c:pt>
                <c:pt idx="222">
                  <c:v>1.81413994169096</c:v>
                </c:pt>
                <c:pt idx="223">
                  <c:v>1.80612244897959</c:v>
                </c:pt>
                <c:pt idx="224">
                  <c:v>1.8083090379008699</c:v>
                </c:pt>
                <c:pt idx="225">
                  <c:v>1.8134110787172</c:v>
                </c:pt>
                <c:pt idx="226">
                  <c:v>1.7871720116618</c:v>
                </c:pt>
                <c:pt idx="227">
                  <c:v>1.80903790087463</c:v>
                </c:pt>
                <c:pt idx="228">
                  <c:v>1.8199708454810399</c:v>
                </c:pt>
                <c:pt idx="229">
                  <c:v>1.8360058309037901</c:v>
                </c:pt>
                <c:pt idx="230">
                  <c:v>1.8221574344023299</c:v>
                </c:pt>
                <c:pt idx="231">
                  <c:v>1.8243440233236099</c:v>
                </c:pt>
                <c:pt idx="232">
                  <c:v>1.8425655976676301</c:v>
                </c:pt>
                <c:pt idx="233">
                  <c:v>1.8432944606413899</c:v>
                </c:pt>
                <c:pt idx="234">
                  <c:v>1.8309037900874601</c:v>
                </c:pt>
                <c:pt idx="235">
                  <c:v>1.82288629737609</c:v>
                </c:pt>
                <c:pt idx="236">
                  <c:v>1.80685131195335</c:v>
                </c:pt>
                <c:pt idx="237">
                  <c:v>1.8119533527696701</c:v>
                </c:pt>
                <c:pt idx="238">
                  <c:v>1.8002915451895001</c:v>
                </c:pt>
                <c:pt idx="239">
                  <c:v>1.81122448979591</c:v>
                </c:pt>
                <c:pt idx="240">
                  <c:v>1.8119533527696701</c:v>
                </c:pt>
                <c:pt idx="241">
                  <c:v>1.80174927113702</c:v>
                </c:pt>
                <c:pt idx="242">
                  <c:v>1.8199708454810399</c:v>
                </c:pt>
                <c:pt idx="243">
                  <c:v>1.8309037900874601</c:v>
                </c:pt>
                <c:pt idx="244">
                  <c:v>1.8615160349854201</c:v>
                </c:pt>
                <c:pt idx="245">
                  <c:v>1.8790087463556799</c:v>
                </c:pt>
                <c:pt idx="246">
                  <c:v>1.88629737609329</c:v>
                </c:pt>
                <c:pt idx="247">
                  <c:v>1.9088921282798801</c:v>
                </c:pt>
                <c:pt idx="248">
                  <c:v>1.9212827988338099</c:v>
                </c:pt>
                <c:pt idx="249">
                  <c:v>1.91253644314868</c:v>
                </c:pt>
                <c:pt idx="250">
                  <c:v>1.9271137026239</c:v>
                </c:pt>
                <c:pt idx="251">
                  <c:v>1.93586005830903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fund_report!$F$1</c:f>
              <c:strCache>
                <c:ptCount val="1"/>
                <c:pt idx="0">
                  <c:v>ISRG Cu Ret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fund_report!$A$2:$A$253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fund_report!$F$2:$F$253</c:f>
              <c:numCache>
                <c:formatCode>0.00%</c:formatCode>
                <c:ptCount val="252"/>
                <c:pt idx="0">
                  <c:v>1</c:v>
                </c:pt>
                <c:pt idx="1">
                  <c:v>1.01003717472118</c:v>
                </c:pt>
                <c:pt idx="2">
                  <c:v>1.0172118959107801</c:v>
                </c:pt>
                <c:pt idx="3">
                  <c:v>0.99881040892193296</c:v>
                </c:pt>
                <c:pt idx="4">
                  <c:v>0.99405204460966501</c:v>
                </c:pt>
                <c:pt idx="5">
                  <c:v>1.00959107806691</c:v>
                </c:pt>
                <c:pt idx="6">
                  <c:v>1.0445724907063101</c:v>
                </c:pt>
                <c:pt idx="7">
                  <c:v>1.0491078066914401</c:v>
                </c:pt>
                <c:pt idx="8">
                  <c:v>1.0375836431226699</c:v>
                </c:pt>
                <c:pt idx="9">
                  <c:v>1.0716728624535301</c:v>
                </c:pt>
                <c:pt idx="10">
                  <c:v>1.1015613382899601</c:v>
                </c:pt>
                <c:pt idx="11">
                  <c:v>1.0797397769516699</c:v>
                </c:pt>
                <c:pt idx="12">
                  <c:v>1.0774349442379101</c:v>
                </c:pt>
                <c:pt idx="13">
                  <c:v>1.2140520446096601</c:v>
                </c:pt>
                <c:pt idx="14">
                  <c:v>1.2192936802973899</c:v>
                </c:pt>
                <c:pt idx="15">
                  <c:v>1.2302230483271299</c:v>
                </c:pt>
                <c:pt idx="16">
                  <c:v>1.25672862453531</c:v>
                </c:pt>
                <c:pt idx="17">
                  <c:v>1.24226765799256</c:v>
                </c:pt>
                <c:pt idx="18">
                  <c:v>1.21907063197026</c:v>
                </c:pt>
                <c:pt idx="19">
                  <c:v>1.20040892193308</c:v>
                </c:pt>
                <c:pt idx="20">
                  <c:v>1.2363568773234099</c:v>
                </c:pt>
                <c:pt idx="21">
                  <c:v>1.2185501858736001</c:v>
                </c:pt>
                <c:pt idx="22">
                  <c:v>1.2285501858736001</c:v>
                </c:pt>
                <c:pt idx="23">
                  <c:v>1.2314498141263901</c:v>
                </c:pt>
                <c:pt idx="24">
                  <c:v>1.2394795539033401</c:v>
                </c:pt>
                <c:pt idx="25">
                  <c:v>1.2413754646840101</c:v>
                </c:pt>
                <c:pt idx="26">
                  <c:v>1.23996282527881</c:v>
                </c:pt>
                <c:pt idx="27">
                  <c:v>1.25353159851301</c:v>
                </c:pt>
                <c:pt idx="28">
                  <c:v>1.28353159851301</c:v>
                </c:pt>
                <c:pt idx="29">
                  <c:v>1.27996282527881</c:v>
                </c:pt>
                <c:pt idx="30">
                  <c:v>1.26836431226765</c:v>
                </c:pt>
                <c:pt idx="31">
                  <c:v>1.2639033457249</c:v>
                </c:pt>
                <c:pt idx="32">
                  <c:v>1.2676208178438599</c:v>
                </c:pt>
                <c:pt idx="33">
                  <c:v>1.26736059479553</c:v>
                </c:pt>
                <c:pt idx="34">
                  <c:v>1.2308921933085499</c:v>
                </c:pt>
                <c:pt idx="35">
                  <c:v>1.21613382899628</c:v>
                </c:pt>
                <c:pt idx="36">
                  <c:v>1.21936802973977</c:v>
                </c:pt>
                <c:pt idx="37">
                  <c:v>1.24509293680297</c:v>
                </c:pt>
                <c:pt idx="38">
                  <c:v>1.2191449814126301</c:v>
                </c:pt>
                <c:pt idx="39">
                  <c:v>1.1888847583643101</c:v>
                </c:pt>
                <c:pt idx="40">
                  <c:v>1.20003717472118</c:v>
                </c:pt>
                <c:pt idx="41">
                  <c:v>1.2331598513011099</c:v>
                </c:pt>
                <c:pt idx="42">
                  <c:v>1.2343494423791801</c:v>
                </c:pt>
                <c:pt idx="43">
                  <c:v>1.22524163568773</c:v>
                </c:pt>
                <c:pt idx="44">
                  <c:v>1.2331970260223</c:v>
                </c:pt>
                <c:pt idx="45">
                  <c:v>1.2275464684014801</c:v>
                </c:pt>
                <c:pt idx="46">
                  <c:v>1.207843866171</c:v>
                </c:pt>
                <c:pt idx="47">
                  <c:v>1.20977695167286</c:v>
                </c:pt>
                <c:pt idx="48">
                  <c:v>1.2185501858736001</c:v>
                </c:pt>
                <c:pt idx="49">
                  <c:v>1.21263940520446</c:v>
                </c:pt>
                <c:pt idx="50">
                  <c:v>1.1867657992564999</c:v>
                </c:pt>
                <c:pt idx="51">
                  <c:v>1.1934572490706301</c:v>
                </c:pt>
                <c:pt idx="52">
                  <c:v>1.1780669144981399</c:v>
                </c:pt>
                <c:pt idx="53">
                  <c:v>1.2085501858736001</c:v>
                </c:pt>
                <c:pt idx="54">
                  <c:v>1.2041263940520399</c:v>
                </c:pt>
                <c:pt idx="55">
                  <c:v>1.1930483271375401</c:v>
                </c:pt>
                <c:pt idx="56">
                  <c:v>1.2286245353159799</c:v>
                </c:pt>
                <c:pt idx="57">
                  <c:v>1.22609665427509</c:v>
                </c:pt>
                <c:pt idx="58">
                  <c:v>1.2281784386617101</c:v>
                </c:pt>
                <c:pt idx="59">
                  <c:v>1.24643122676579</c:v>
                </c:pt>
                <c:pt idx="60">
                  <c:v>1.2572862453531499</c:v>
                </c:pt>
                <c:pt idx="61">
                  <c:v>1.2396282527881</c:v>
                </c:pt>
                <c:pt idx="62">
                  <c:v>1.28193308550185</c:v>
                </c:pt>
                <c:pt idx="63">
                  <c:v>1.28903345724907</c:v>
                </c:pt>
                <c:pt idx="64">
                  <c:v>1.3075836431226699</c:v>
                </c:pt>
                <c:pt idx="65">
                  <c:v>1.3577323420074301</c:v>
                </c:pt>
                <c:pt idx="66">
                  <c:v>1.3831970260223001</c:v>
                </c:pt>
                <c:pt idx="67">
                  <c:v>1.3668029739776899</c:v>
                </c:pt>
                <c:pt idx="68">
                  <c:v>1.37977695167286</c:v>
                </c:pt>
                <c:pt idx="69">
                  <c:v>1.36204460966542</c:v>
                </c:pt>
                <c:pt idx="70">
                  <c:v>1.34732342007434</c:v>
                </c:pt>
                <c:pt idx="71">
                  <c:v>1.3506319702602201</c:v>
                </c:pt>
                <c:pt idx="72">
                  <c:v>1.3396282527881</c:v>
                </c:pt>
                <c:pt idx="73">
                  <c:v>1.3255762081784299</c:v>
                </c:pt>
                <c:pt idx="74">
                  <c:v>1.35572490706319</c:v>
                </c:pt>
                <c:pt idx="75">
                  <c:v>1.3492565055762</c:v>
                </c:pt>
                <c:pt idx="76">
                  <c:v>1.3278438661709999</c:v>
                </c:pt>
                <c:pt idx="77">
                  <c:v>1.30869888475836</c:v>
                </c:pt>
                <c:pt idx="78">
                  <c:v>1.31159851301115</c:v>
                </c:pt>
                <c:pt idx="79">
                  <c:v>1.32152416356877</c:v>
                </c:pt>
                <c:pt idx="80">
                  <c:v>1.32338289962825</c:v>
                </c:pt>
                <c:pt idx="81">
                  <c:v>1.3</c:v>
                </c:pt>
                <c:pt idx="82">
                  <c:v>1.31665427509293</c:v>
                </c:pt>
                <c:pt idx="83">
                  <c:v>1.30858736059479</c:v>
                </c:pt>
                <c:pt idx="84">
                  <c:v>1.2840148698884699</c:v>
                </c:pt>
                <c:pt idx="85">
                  <c:v>1.2897397769516701</c:v>
                </c:pt>
                <c:pt idx="86">
                  <c:v>1.29509293680297</c:v>
                </c:pt>
                <c:pt idx="87">
                  <c:v>1.3230483271375399</c:v>
                </c:pt>
                <c:pt idx="88">
                  <c:v>1.34085501858736</c:v>
                </c:pt>
                <c:pt idx="89">
                  <c:v>1.3185501858736</c:v>
                </c:pt>
                <c:pt idx="90">
                  <c:v>1.34215613382899</c:v>
                </c:pt>
                <c:pt idx="91">
                  <c:v>1.32342007434944</c:v>
                </c:pt>
                <c:pt idx="92">
                  <c:v>1.2978438661709999</c:v>
                </c:pt>
                <c:pt idx="93">
                  <c:v>1.3008178438661699</c:v>
                </c:pt>
                <c:pt idx="94">
                  <c:v>1.3114498141263899</c:v>
                </c:pt>
                <c:pt idx="95">
                  <c:v>1.3117100371747199</c:v>
                </c:pt>
                <c:pt idx="96">
                  <c:v>1.2946468401486899</c:v>
                </c:pt>
                <c:pt idx="97">
                  <c:v>1.2755762081784301</c:v>
                </c:pt>
                <c:pt idx="98">
                  <c:v>1.2707806691449799</c:v>
                </c:pt>
                <c:pt idx="99">
                  <c:v>1.28252788104089</c:v>
                </c:pt>
                <c:pt idx="100">
                  <c:v>1.2833085501858701</c:v>
                </c:pt>
                <c:pt idx="101">
                  <c:v>1.2797769516728601</c:v>
                </c:pt>
                <c:pt idx="102">
                  <c:v>1.29739776951672</c:v>
                </c:pt>
                <c:pt idx="103">
                  <c:v>1.28286245353159</c:v>
                </c:pt>
                <c:pt idx="104">
                  <c:v>1.2813382899628201</c:v>
                </c:pt>
                <c:pt idx="105">
                  <c:v>1.27226765799256</c:v>
                </c:pt>
                <c:pt idx="106">
                  <c:v>1.26252788104089</c:v>
                </c:pt>
                <c:pt idx="107">
                  <c:v>1.2781784386616999</c:v>
                </c:pt>
                <c:pt idx="108">
                  <c:v>1.27799256505576</c:v>
                </c:pt>
                <c:pt idx="109">
                  <c:v>1.27130111524163</c:v>
                </c:pt>
                <c:pt idx="110">
                  <c:v>1.25736059479553</c:v>
                </c:pt>
                <c:pt idx="111">
                  <c:v>1.2675464684014801</c:v>
                </c:pt>
                <c:pt idx="112">
                  <c:v>1.28828996282527</c:v>
                </c:pt>
                <c:pt idx="113">
                  <c:v>1.2662825278810399</c:v>
                </c:pt>
                <c:pt idx="114">
                  <c:v>1.2660223048327099</c:v>
                </c:pt>
                <c:pt idx="115">
                  <c:v>1.2805204460966499</c:v>
                </c:pt>
                <c:pt idx="116">
                  <c:v>1.3074721189591001</c:v>
                </c:pt>
                <c:pt idx="117">
                  <c:v>1.3081784386616999</c:v>
                </c:pt>
                <c:pt idx="118">
                  <c:v>1.3104832713754599</c:v>
                </c:pt>
                <c:pt idx="119">
                  <c:v>1.3140148698884699</c:v>
                </c:pt>
                <c:pt idx="120">
                  <c:v>1.2914498141263899</c:v>
                </c:pt>
                <c:pt idx="121">
                  <c:v>1.32576208178438</c:v>
                </c:pt>
                <c:pt idx="122">
                  <c:v>1.3596654275092901</c:v>
                </c:pt>
                <c:pt idx="123">
                  <c:v>1.36951672862453</c:v>
                </c:pt>
                <c:pt idx="124">
                  <c:v>1.38330855018587</c:v>
                </c:pt>
                <c:pt idx="125">
                  <c:v>1.4076208178438601</c:v>
                </c:pt>
                <c:pt idx="126">
                  <c:v>1.4177323420074299</c:v>
                </c:pt>
                <c:pt idx="127">
                  <c:v>1.41587360594795</c:v>
                </c:pt>
                <c:pt idx="128">
                  <c:v>1.3689591078066901</c:v>
                </c:pt>
                <c:pt idx="129">
                  <c:v>1.3706319702602201</c:v>
                </c:pt>
                <c:pt idx="130">
                  <c:v>1.34509293680297</c:v>
                </c:pt>
                <c:pt idx="131">
                  <c:v>1.3274349442379101</c:v>
                </c:pt>
                <c:pt idx="132">
                  <c:v>1.3360594795539</c:v>
                </c:pt>
                <c:pt idx="133">
                  <c:v>1.3232713754646801</c:v>
                </c:pt>
                <c:pt idx="134">
                  <c:v>1.33379182156133</c:v>
                </c:pt>
                <c:pt idx="135">
                  <c:v>1.3467657992565001</c:v>
                </c:pt>
                <c:pt idx="136">
                  <c:v>1.39368029739776</c:v>
                </c:pt>
                <c:pt idx="137">
                  <c:v>1.4775836431226701</c:v>
                </c:pt>
                <c:pt idx="138">
                  <c:v>1.53802973977695</c:v>
                </c:pt>
                <c:pt idx="139">
                  <c:v>1.5059479553903301</c:v>
                </c:pt>
                <c:pt idx="140">
                  <c:v>1.49066914498141</c:v>
                </c:pt>
                <c:pt idx="141">
                  <c:v>1.48353159851301</c:v>
                </c:pt>
                <c:pt idx="142">
                  <c:v>1.4631226765799199</c:v>
                </c:pt>
                <c:pt idx="143">
                  <c:v>1.4492936802973899</c:v>
                </c:pt>
                <c:pt idx="144">
                  <c:v>1.48903345724907</c:v>
                </c:pt>
                <c:pt idx="145">
                  <c:v>1.46513011152416</c:v>
                </c:pt>
                <c:pt idx="146">
                  <c:v>1.42297397769516</c:v>
                </c:pt>
                <c:pt idx="147">
                  <c:v>1.4103345724906999</c:v>
                </c:pt>
                <c:pt idx="148">
                  <c:v>1.3339776951672799</c:v>
                </c:pt>
                <c:pt idx="149">
                  <c:v>1.3329739776951599</c:v>
                </c:pt>
                <c:pt idx="150">
                  <c:v>1.2333457249070601</c:v>
                </c:pt>
                <c:pt idx="151">
                  <c:v>1.27349442379182</c:v>
                </c:pt>
                <c:pt idx="152">
                  <c:v>1.21933085501858</c:v>
                </c:pt>
                <c:pt idx="153">
                  <c:v>1.2714126394052001</c:v>
                </c:pt>
                <c:pt idx="154">
                  <c:v>1.28933085501858</c:v>
                </c:pt>
                <c:pt idx="155">
                  <c:v>1.3051672862453501</c:v>
                </c:pt>
                <c:pt idx="156">
                  <c:v>1.29739776951672</c:v>
                </c:pt>
                <c:pt idx="157">
                  <c:v>1.29185873605947</c:v>
                </c:pt>
                <c:pt idx="158">
                  <c:v>1.24293680297397</c:v>
                </c:pt>
                <c:pt idx="159">
                  <c:v>1.22486988847583</c:v>
                </c:pt>
                <c:pt idx="160">
                  <c:v>1.1949814126394001</c:v>
                </c:pt>
                <c:pt idx="161">
                  <c:v>1.26382899628252</c:v>
                </c:pt>
                <c:pt idx="162">
                  <c:v>1.3000743494423701</c:v>
                </c:pt>
                <c:pt idx="163">
                  <c:v>1.2894795539033399</c:v>
                </c:pt>
                <c:pt idx="164">
                  <c:v>1.3268773234200699</c:v>
                </c:pt>
                <c:pt idx="165">
                  <c:v>1.39724907063197</c:v>
                </c:pt>
                <c:pt idx="166">
                  <c:v>1.40724907063197</c:v>
                </c:pt>
                <c:pt idx="167">
                  <c:v>1.4176579925650501</c:v>
                </c:pt>
                <c:pt idx="168">
                  <c:v>1.4105204460966501</c:v>
                </c:pt>
                <c:pt idx="169">
                  <c:v>1.3778066914498099</c:v>
                </c:pt>
                <c:pt idx="170">
                  <c:v>1.40078066914498</c:v>
                </c:pt>
                <c:pt idx="171">
                  <c:v>1.4460966542750899</c:v>
                </c:pt>
                <c:pt idx="172">
                  <c:v>1.4157992565055699</c:v>
                </c:pt>
                <c:pt idx="173">
                  <c:v>1.3725650557620801</c:v>
                </c:pt>
                <c:pt idx="174">
                  <c:v>1.3821933085501801</c:v>
                </c:pt>
                <c:pt idx="175">
                  <c:v>1.41037174721189</c:v>
                </c:pt>
                <c:pt idx="176">
                  <c:v>1.43494423791821</c:v>
                </c:pt>
                <c:pt idx="177">
                  <c:v>1.4686617100371699</c:v>
                </c:pt>
                <c:pt idx="178">
                  <c:v>1.4518215613382901</c:v>
                </c:pt>
                <c:pt idx="179">
                  <c:v>1.46301115241635</c:v>
                </c:pt>
                <c:pt idx="180">
                  <c:v>1.44494423791821</c:v>
                </c:pt>
                <c:pt idx="181">
                  <c:v>1.41371747211895</c:v>
                </c:pt>
                <c:pt idx="182">
                  <c:v>1.37011152416356</c:v>
                </c:pt>
                <c:pt idx="183">
                  <c:v>1.3940892193308501</c:v>
                </c:pt>
                <c:pt idx="184">
                  <c:v>1.4005947955390301</c:v>
                </c:pt>
                <c:pt idx="185">
                  <c:v>1.44271375464684</c:v>
                </c:pt>
                <c:pt idx="186">
                  <c:v>1.4042379182156099</c:v>
                </c:pt>
                <c:pt idx="187">
                  <c:v>1.3874349442379099</c:v>
                </c:pt>
                <c:pt idx="188">
                  <c:v>1.3542007434944201</c:v>
                </c:pt>
                <c:pt idx="189">
                  <c:v>1.2965055762081701</c:v>
                </c:pt>
                <c:pt idx="190">
                  <c:v>1.3532713754646799</c:v>
                </c:pt>
                <c:pt idx="191">
                  <c:v>1.36431226765799</c:v>
                </c:pt>
                <c:pt idx="192">
                  <c:v>1.38624535315985</c:v>
                </c:pt>
                <c:pt idx="193">
                  <c:v>1.3548327137546401</c:v>
                </c:pt>
                <c:pt idx="194">
                  <c:v>1.4102973977695099</c:v>
                </c:pt>
                <c:pt idx="195">
                  <c:v>1.4325278810408899</c:v>
                </c:pt>
                <c:pt idx="196">
                  <c:v>1.4206691449814099</c:v>
                </c:pt>
                <c:pt idx="197">
                  <c:v>1.4395910780669099</c:v>
                </c:pt>
                <c:pt idx="198">
                  <c:v>1.4623791821561301</c:v>
                </c:pt>
                <c:pt idx="199">
                  <c:v>1.4424907063196999</c:v>
                </c:pt>
                <c:pt idx="200">
                  <c:v>1.4228996282527799</c:v>
                </c:pt>
                <c:pt idx="201">
                  <c:v>1.5524907063197</c:v>
                </c:pt>
                <c:pt idx="202">
                  <c:v>1.55542750929368</c:v>
                </c:pt>
                <c:pt idx="203">
                  <c:v>1.54509293680297</c:v>
                </c:pt>
                <c:pt idx="204">
                  <c:v>1.57022304832713</c:v>
                </c:pt>
                <c:pt idx="205">
                  <c:v>1.55899628252788</c:v>
                </c:pt>
                <c:pt idx="206">
                  <c:v>1.5633457249070599</c:v>
                </c:pt>
                <c:pt idx="207">
                  <c:v>1.61825278810408</c:v>
                </c:pt>
                <c:pt idx="208">
                  <c:v>1.62278810408921</c:v>
                </c:pt>
                <c:pt idx="209">
                  <c:v>1.6128624535315901</c:v>
                </c:pt>
                <c:pt idx="210">
                  <c:v>1.5842750929367999</c:v>
                </c:pt>
                <c:pt idx="211">
                  <c:v>1.5877323420074301</c:v>
                </c:pt>
                <c:pt idx="212">
                  <c:v>1.6258364312267599</c:v>
                </c:pt>
                <c:pt idx="213">
                  <c:v>1.6068029739776899</c:v>
                </c:pt>
                <c:pt idx="214">
                  <c:v>1.60732342007434</c:v>
                </c:pt>
                <c:pt idx="215">
                  <c:v>1.64011152416356</c:v>
                </c:pt>
                <c:pt idx="216">
                  <c:v>1.5958364312267601</c:v>
                </c:pt>
                <c:pt idx="217">
                  <c:v>1.5968029739776901</c:v>
                </c:pt>
                <c:pt idx="218">
                  <c:v>1.63565055762081</c:v>
                </c:pt>
                <c:pt idx="219">
                  <c:v>1.6374721189590999</c:v>
                </c:pt>
                <c:pt idx="220">
                  <c:v>1.6682899628252701</c:v>
                </c:pt>
                <c:pt idx="221">
                  <c:v>1.6299628252788101</c:v>
                </c:pt>
                <c:pt idx="222">
                  <c:v>1.59438661710037</c:v>
                </c:pt>
                <c:pt idx="223">
                  <c:v>1.5727137546468399</c:v>
                </c:pt>
                <c:pt idx="224">
                  <c:v>1.56438661710037</c:v>
                </c:pt>
                <c:pt idx="225">
                  <c:v>1.55643122676579</c:v>
                </c:pt>
                <c:pt idx="226">
                  <c:v>1.54992565055762</c:v>
                </c:pt>
                <c:pt idx="227">
                  <c:v>1.5362825278810399</c:v>
                </c:pt>
                <c:pt idx="228">
                  <c:v>1.5797769516728599</c:v>
                </c:pt>
                <c:pt idx="229">
                  <c:v>1.5710780669144899</c:v>
                </c:pt>
                <c:pt idx="230">
                  <c:v>1.6141635687732301</c:v>
                </c:pt>
                <c:pt idx="231">
                  <c:v>1.6192936802973901</c:v>
                </c:pt>
                <c:pt idx="232">
                  <c:v>1.6128252788104001</c:v>
                </c:pt>
                <c:pt idx="233">
                  <c:v>1.62241635687732</c:v>
                </c:pt>
                <c:pt idx="234">
                  <c:v>1.6355018587360499</c:v>
                </c:pt>
                <c:pt idx="235">
                  <c:v>1.63524163568773</c:v>
                </c:pt>
                <c:pt idx="236">
                  <c:v>1.59851301115241</c:v>
                </c:pt>
                <c:pt idx="237">
                  <c:v>1.63717472118959</c:v>
                </c:pt>
                <c:pt idx="238">
                  <c:v>1.6123048327137499</c:v>
                </c:pt>
                <c:pt idx="239">
                  <c:v>1.6148327137546401</c:v>
                </c:pt>
                <c:pt idx="240">
                  <c:v>1.57442379182156</c:v>
                </c:pt>
                <c:pt idx="241">
                  <c:v>1.5923791821561299</c:v>
                </c:pt>
                <c:pt idx="242">
                  <c:v>1.6063940520446001</c:v>
                </c:pt>
                <c:pt idx="243">
                  <c:v>1.60665427509293</c:v>
                </c:pt>
                <c:pt idx="244">
                  <c:v>1.6489962825278801</c:v>
                </c:pt>
                <c:pt idx="245">
                  <c:v>1.6384014869888399</c:v>
                </c:pt>
                <c:pt idx="246">
                  <c:v>1.66490706319702</c:v>
                </c:pt>
                <c:pt idx="247">
                  <c:v>1.70133828996282</c:v>
                </c:pt>
                <c:pt idx="248">
                  <c:v>1.72293680297397</c:v>
                </c:pt>
                <c:pt idx="249">
                  <c:v>1.7014869888475801</c:v>
                </c:pt>
                <c:pt idx="250">
                  <c:v>1.7324535315985099</c:v>
                </c:pt>
                <c:pt idx="251">
                  <c:v>1.7212267657992499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fund_report!$I$1</c:f>
              <c:strCache>
                <c:ptCount val="1"/>
                <c:pt idx="0">
                  <c:v>CMD Cu Ret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fund_report!$A$2:$A$253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fund_report!$I$2:$I$253</c:f>
              <c:numCache>
                <c:formatCode>0.00%</c:formatCode>
                <c:ptCount val="252"/>
                <c:pt idx="0">
                  <c:v>1</c:v>
                </c:pt>
                <c:pt idx="1">
                  <c:v>1.0347003154574099</c:v>
                </c:pt>
                <c:pt idx="2">
                  <c:v>1.0325972660357501</c:v>
                </c:pt>
                <c:pt idx="3">
                  <c:v>1.0567823343848499</c:v>
                </c:pt>
                <c:pt idx="4">
                  <c:v>1.07360672975814</c:v>
                </c:pt>
                <c:pt idx="5">
                  <c:v>1.0546792849631901</c:v>
                </c:pt>
                <c:pt idx="6">
                  <c:v>1.03680336487907</c:v>
                </c:pt>
                <c:pt idx="7">
                  <c:v>1.00841219768664</c:v>
                </c:pt>
                <c:pt idx="8">
                  <c:v>1.01366982124079</c:v>
                </c:pt>
                <c:pt idx="9">
                  <c:v>1.0199789695057799</c:v>
                </c:pt>
                <c:pt idx="10">
                  <c:v>1.0168243953732901</c:v>
                </c:pt>
                <c:pt idx="11">
                  <c:v>1.02208201892744</c:v>
                </c:pt>
                <c:pt idx="12">
                  <c:v>1.03049421661409</c:v>
                </c:pt>
                <c:pt idx="13">
                  <c:v>1.0115667718191299</c:v>
                </c:pt>
                <c:pt idx="14">
                  <c:v>1.0252365930599301</c:v>
                </c:pt>
                <c:pt idx="15">
                  <c:v>1.0620399579390101</c:v>
                </c:pt>
                <c:pt idx="16">
                  <c:v>1.0189274447949499</c:v>
                </c:pt>
                <c:pt idx="17">
                  <c:v>1.0473186119873801</c:v>
                </c:pt>
                <c:pt idx="18">
                  <c:v>1.0168243953732901</c:v>
                </c:pt>
                <c:pt idx="19">
                  <c:v>0.98843322818086199</c:v>
                </c:pt>
                <c:pt idx="20">
                  <c:v>0.98107255520504699</c:v>
                </c:pt>
                <c:pt idx="21">
                  <c:v>0.96319663512092502</c:v>
                </c:pt>
                <c:pt idx="22">
                  <c:v>0.98422712933753898</c:v>
                </c:pt>
                <c:pt idx="23">
                  <c:v>0.99369085173501503</c:v>
                </c:pt>
                <c:pt idx="24">
                  <c:v>0.992639327024185</c:v>
                </c:pt>
                <c:pt idx="25">
                  <c:v>0.992639327024185</c:v>
                </c:pt>
                <c:pt idx="26">
                  <c:v>0.98948475289169202</c:v>
                </c:pt>
                <c:pt idx="27">
                  <c:v>0.98738170347003096</c:v>
                </c:pt>
                <c:pt idx="28">
                  <c:v>0.99158780231335397</c:v>
                </c:pt>
                <c:pt idx="29">
                  <c:v>0.98527865404837001</c:v>
                </c:pt>
                <c:pt idx="30">
                  <c:v>1.0105152471083001</c:v>
                </c:pt>
                <c:pt idx="31">
                  <c:v>1.01577287066246</c:v>
                </c:pt>
                <c:pt idx="32">
                  <c:v>0.98948475289169202</c:v>
                </c:pt>
                <c:pt idx="33">
                  <c:v>0.99789695057833805</c:v>
                </c:pt>
                <c:pt idx="34">
                  <c:v>0.99894847528916897</c:v>
                </c:pt>
                <c:pt idx="35">
                  <c:v>1.0021030494216601</c:v>
                </c:pt>
                <c:pt idx="36">
                  <c:v>0.99894847528916897</c:v>
                </c:pt>
                <c:pt idx="37">
                  <c:v>0.96130389064142996</c:v>
                </c:pt>
                <c:pt idx="38">
                  <c:v>0.95583596214511002</c:v>
                </c:pt>
                <c:pt idx="39">
                  <c:v>0.95120925341745499</c:v>
                </c:pt>
                <c:pt idx="40">
                  <c:v>0.92933753943217601</c:v>
                </c:pt>
                <c:pt idx="41">
                  <c:v>0.92996845425867503</c:v>
                </c:pt>
                <c:pt idx="42">
                  <c:v>0.91356466876971598</c:v>
                </c:pt>
                <c:pt idx="43">
                  <c:v>0.92534174553102</c:v>
                </c:pt>
                <c:pt idx="44">
                  <c:v>0.932912723449001</c:v>
                </c:pt>
                <c:pt idx="45">
                  <c:v>0.94490010515247103</c:v>
                </c:pt>
                <c:pt idx="46">
                  <c:v>0.94490010515247103</c:v>
                </c:pt>
                <c:pt idx="47">
                  <c:v>0.98422712933753898</c:v>
                </c:pt>
                <c:pt idx="48">
                  <c:v>0.98738170347003096</c:v>
                </c:pt>
                <c:pt idx="49">
                  <c:v>1.05068349106204</c:v>
                </c:pt>
                <c:pt idx="50">
                  <c:v>1.0271293375394299</c:v>
                </c:pt>
                <c:pt idx="51">
                  <c:v>0.98002103049421596</c:v>
                </c:pt>
                <c:pt idx="52">
                  <c:v>0.951629863301787</c:v>
                </c:pt>
                <c:pt idx="53">
                  <c:v>0.94532071503680304</c:v>
                </c:pt>
                <c:pt idx="54">
                  <c:v>0.93354363827549902</c:v>
                </c:pt>
                <c:pt idx="55">
                  <c:v>0.93354363827549902</c:v>
                </c:pt>
                <c:pt idx="56">
                  <c:v>0.91629863301787495</c:v>
                </c:pt>
                <c:pt idx="57">
                  <c:v>0.91819137749737101</c:v>
                </c:pt>
                <c:pt idx="58">
                  <c:v>0.94174553101997904</c:v>
                </c:pt>
                <c:pt idx="59">
                  <c:v>0.94363827549947399</c:v>
                </c:pt>
                <c:pt idx="60">
                  <c:v>0.93207150368033598</c:v>
                </c:pt>
                <c:pt idx="61">
                  <c:v>0.90410094637223903</c:v>
                </c:pt>
                <c:pt idx="62">
                  <c:v>0.90410094637223903</c:v>
                </c:pt>
                <c:pt idx="63">
                  <c:v>0.90599369085173498</c:v>
                </c:pt>
                <c:pt idx="64">
                  <c:v>0.88538380651945303</c:v>
                </c:pt>
                <c:pt idx="65">
                  <c:v>0.88328075709779097</c:v>
                </c:pt>
                <c:pt idx="66">
                  <c:v>0.88328075709779097</c:v>
                </c:pt>
                <c:pt idx="67">
                  <c:v>0.87949526813880097</c:v>
                </c:pt>
                <c:pt idx="68">
                  <c:v>0.87444794952681304</c:v>
                </c:pt>
                <c:pt idx="69">
                  <c:v>0.91188222923238704</c:v>
                </c:pt>
                <c:pt idx="70">
                  <c:v>0.90956887486855897</c:v>
                </c:pt>
                <c:pt idx="71">
                  <c:v>0.90956887486855897</c:v>
                </c:pt>
                <c:pt idx="72">
                  <c:v>0.87528916929547795</c:v>
                </c:pt>
                <c:pt idx="73">
                  <c:v>0.90431125131440504</c:v>
                </c:pt>
                <c:pt idx="74">
                  <c:v>0.90431125131440504</c:v>
                </c:pt>
                <c:pt idx="75">
                  <c:v>0.87024185068349103</c:v>
                </c:pt>
                <c:pt idx="76">
                  <c:v>0.89064143007360597</c:v>
                </c:pt>
                <c:pt idx="77">
                  <c:v>0.85446898002103</c:v>
                </c:pt>
                <c:pt idx="78">
                  <c:v>0.86225026288117701</c:v>
                </c:pt>
                <c:pt idx="79">
                  <c:v>0.86246056782334302</c:v>
                </c:pt>
                <c:pt idx="80">
                  <c:v>0.86225026288117701</c:v>
                </c:pt>
                <c:pt idx="81">
                  <c:v>0.85047318611987299</c:v>
                </c:pt>
                <c:pt idx="82">
                  <c:v>0.84900105152470995</c:v>
                </c:pt>
                <c:pt idx="83">
                  <c:v>0.87928496319663496</c:v>
                </c:pt>
                <c:pt idx="84">
                  <c:v>0.91062039957939001</c:v>
                </c:pt>
                <c:pt idx="85">
                  <c:v>1.0050473186119799</c:v>
                </c:pt>
                <c:pt idx="86">
                  <c:v>1.0098843322818001</c:v>
                </c:pt>
                <c:pt idx="87">
                  <c:v>0.96109358569926395</c:v>
                </c:pt>
                <c:pt idx="88">
                  <c:v>0.94384858044163999</c:v>
                </c:pt>
                <c:pt idx="89">
                  <c:v>1.0100946372239701</c:v>
                </c:pt>
                <c:pt idx="90">
                  <c:v>1.00105152471083</c:v>
                </c:pt>
                <c:pt idx="91">
                  <c:v>1.0018927444794901</c:v>
                </c:pt>
                <c:pt idx="92">
                  <c:v>1.0115667718191299</c:v>
                </c:pt>
                <c:pt idx="93">
                  <c:v>1.0042060988433199</c:v>
                </c:pt>
                <c:pt idx="94">
                  <c:v>0.96782334384858004</c:v>
                </c:pt>
                <c:pt idx="95">
                  <c:v>0.98527865404837001</c:v>
                </c:pt>
                <c:pt idx="96">
                  <c:v>0.966351209253417</c:v>
                </c:pt>
                <c:pt idx="97">
                  <c:v>0.98927444794952601</c:v>
                </c:pt>
                <c:pt idx="98">
                  <c:v>0.97034700315457401</c:v>
                </c:pt>
                <c:pt idx="99">
                  <c:v>0.94384858044163999</c:v>
                </c:pt>
                <c:pt idx="100">
                  <c:v>0.94637223974763396</c:v>
                </c:pt>
                <c:pt idx="101">
                  <c:v>0.92912723449001</c:v>
                </c:pt>
                <c:pt idx="102">
                  <c:v>0.91293375394321696</c:v>
                </c:pt>
                <c:pt idx="103">
                  <c:v>0.93606729758149299</c:v>
                </c:pt>
                <c:pt idx="104">
                  <c:v>0.92008412197686595</c:v>
                </c:pt>
                <c:pt idx="105">
                  <c:v>0.90431125131440504</c:v>
                </c:pt>
                <c:pt idx="106">
                  <c:v>0.936698212407991</c:v>
                </c:pt>
                <c:pt idx="107">
                  <c:v>0.93059936908517304</c:v>
                </c:pt>
                <c:pt idx="108">
                  <c:v>0.91356466876971598</c:v>
                </c:pt>
                <c:pt idx="109">
                  <c:v>0.90830704521556205</c:v>
                </c:pt>
                <c:pt idx="110">
                  <c:v>0.92407991587802296</c:v>
                </c:pt>
                <c:pt idx="111">
                  <c:v>0.94742376445846399</c:v>
                </c:pt>
                <c:pt idx="112">
                  <c:v>0.94069400630914801</c:v>
                </c:pt>
                <c:pt idx="113">
                  <c:v>0.96824395373291205</c:v>
                </c:pt>
                <c:pt idx="114">
                  <c:v>0.99200841219768598</c:v>
                </c:pt>
                <c:pt idx="115">
                  <c:v>1.0021030494216601</c:v>
                </c:pt>
                <c:pt idx="116">
                  <c:v>0.99747634069400604</c:v>
                </c:pt>
                <c:pt idx="117">
                  <c:v>0.98359621451104096</c:v>
                </c:pt>
                <c:pt idx="118">
                  <c:v>0.99894847528916897</c:v>
                </c:pt>
                <c:pt idx="119">
                  <c:v>1.0277602523659299</c:v>
                </c:pt>
                <c:pt idx="120">
                  <c:v>1.0479495268138801</c:v>
                </c:pt>
                <c:pt idx="121">
                  <c:v>1.0508937960042</c:v>
                </c:pt>
                <c:pt idx="122">
                  <c:v>1.0178759200841201</c:v>
                </c:pt>
                <c:pt idx="123">
                  <c:v>0.99369085173501503</c:v>
                </c:pt>
                <c:pt idx="124">
                  <c:v>1.0235541535226</c:v>
                </c:pt>
                <c:pt idx="125">
                  <c:v>1.02103049421661</c:v>
                </c:pt>
                <c:pt idx="126">
                  <c:v>0.99053627760252305</c:v>
                </c:pt>
                <c:pt idx="127">
                  <c:v>0.99684542586750702</c:v>
                </c:pt>
                <c:pt idx="128">
                  <c:v>0.96740273396424803</c:v>
                </c:pt>
                <c:pt idx="129">
                  <c:v>0.96929547844374297</c:v>
                </c:pt>
                <c:pt idx="130">
                  <c:v>0.98696109358569895</c:v>
                </c:pt>
                <c:pt idx="131">
                  <c:v>0.95709779179810694</c:v>
                </c:pt>
                <c:pt idx="132">
                  <c:v>0.92365930599368995</c:v>
                </c:pt>
                <c:pt idx="133">
                  <c:v>0.93501577287066195</c:v>
                </c:pt>
                <c:pt idx="134">
                  <c:v>0.92092534174553098</c:v>
                </c:pt>
                <c:pt idx="135">
                  <c:v>0.92828601472134498</c:v>
                </c:pt>
                <c:pt idx="136">
                  <c:v>0.91924290220820104</c:v>
                </c:pt>
                <c:pt idx="137">
                  <c:v>0.921556256572029</c:v>
                </c:pt>
                <c:pt idx="138">
                  <c:v>0.94069400630914801</c:v>
                </c:pt>
                <c:pt idx="139">
                  <c:v>0.91713985278653998</c:v>
                </c:pt>
                <c:pt idx="140">
                  <c:v>0.92323869610935805</c:v>
                </c:pt>
                <c:pt idx="141">
                  <c:v>0.91293375394321696</c:v>
                </c:pt>
                <c:pt idx="142">
                  <c:v>0.92050473186119797</c:v>
                </c:pt>
                <c:pt idx="143">
                  <c:v>0.92933753943217601</c:v>
                </c:pt>
                <c:pt idx="144">
                  <c:v>0.94258675078864296</c:v>
                </c:pt>
                <c:pt idx="145">
                  <c:v>0.94805467928496301</c:v>
                </c:pt>
                <c:pt idx="146">
                  <c:v>0.93459516298633005</c:v>
                </c:pt>
                <c:pt idx="147">
                  <c:v>0.95688748685594105</c:v>
                </c:pt>
                <c:pt idx="148">
                  <c:v>1.01388012618296</c:v>
                </c:pt>
                <c:pt idx="149">
                  <c:v>1.02103049421661</c:v>
                </c:pt>
                <c:pt idx="150">
                  <c:v>1.06792849631966</c:v>
                </c:pt>
                <c:pt idx="151">
                  <c:v>1.0527865404837</c:v>
                </c:pt>
                <c:pt idx="152">
                  <c:v>1.04626708727655</c:v>
                </c:pt>
                <c:pt idx="153">
                  <c:v>0.996214511041009</c:v>
                </c:pt>
                <c:pt idx="154">
                  <c:v>1.01472134595163</c:v>
                </c:pt>
                <c:pt idx="155">
                  <c:v>1.0025236593059901</c:v>
                </c:pt>
                <c:pt idx="156">
                  <c:v>0.98717139852786495</c:v>
                </c:pt>
                <c:pt idx="157">
                  <c:v>0.977497371188222</c:v>
                </c:pt>
                <c:pt idx="158">
                  <c:v>1.01345951629863</c:v>
                </c:pt>
                <c:pt idx="159">
                  <c:v>0.98233438485804403</c:v>
                </c:pt>
                <c:pt idx="160">
                  <c:v>0.98380651945320696</c:v>
                </c:pt>
                <c:pt idx="161">
                  <c:v>0.95814931650893798</c:v>
                </c:pt>
                <c:pt idx="162">
                  <c:v>0.98023133543638197</c:v>
                </c:pt>
                <c:pt idx="163">
                  <c:v>0.98065194532071498</c:v>
                </c:pt>
                <c:pt idx="164">
                  <c:v>0.95205047318612002</c:v>
                </c:pt>
                <c:pt idx="165">
                  <c:v>0.94994742376445795</c:v>
                </c:pt>
                <c:pt idx="166">
                  <c:v>0.93459516298633005</c:v>
                </c:pt>
                <c:pt idx="167">
                  <c:v>0.91650893796004196</c:v>
                </c:pt>
                <c:pt idx="168">
                  <c:v>0.93753943217665603</c:v>
                </c:pt>
                <c:pt idx="169">
                  <c:v>0.94111461619348002</c:v>
                </c:pt>
                <c:pt idx="170">
                  <c:v>0.96214511041009398</c:v>
                </c:pt>
                <c:pt idx="171">
                  <c:v>0.93901156677181896</c:v>
                </c:pt>
                <c:pt idx="172">
                  <c:v>0.93459516298633005</c:v>
                </c:pt>
                <c:pt idx="173">
                  <c:v>0.96445846477392205</c:v>
                </c:pt>
                <c:pt idx="174">
                  <c:v>0.97308096740273398</c:v>
                </c:pt>
                <c:pt idx="175">
                  <c:v>0.96130389064142996</c:v>
                </c:pt>
                <c:pt idx="176">
                  <c:v>0.97287066246056697</c:v>
                </c:pt>
                <c:pt idx="177">
                  <c:v>0.98359621451104096</c:v>
                </c:pt>
                <c:pt idx="178">
                  <c:v>1.00105152471083</c:v>
                </c:pt>
                <c:pt idx="179">
                  <c:v>1.03806519453207</c:v>
                </c:pt>
                <c:pt idx="180">
                  <c:v>1.0334384858044099</c:v>
                </c:pt>
                <c:pt idx="181">
                  <c:v>1.05068349106204</c:v>
                </c:pt>
                <c:pt idx="182">
                  <c:v>1.1360672975814901</c:v>
                </c:pt>
                <c:pt idx="183">
                  <c:v>1.1886435331230201</c:v>
                </c:pt>
                <c:pt idx="184">
                  <c:v>1.17245005257623</c:v>
                </c:pt>
                <c:pt idx="185">
                  <c:v>1.1375394321766501</c:v>
                </c:pt>
                <c:pt idx="186">
                  <c:v>1.2046267087276501</c:v>
                </c:pt>
                <c:pt idx="187">
                  <c:v>1.1720294426919</c:v>
                </c:pt>
                <c:pt idx="188">
                  <c:v>1.24710830704521</c:v>
                </c:pt>
                <c:pt idx="189">
                  <c:v>1.24479495268138</c:v>
                </c:pt>
                <c:pt idx="190">
                  <c:v>1.2738170347003099</c:v>
                </c:pt>
                <c:pt idx="191">
                  <c:v>1.2342797055730801</c:v>
                </c:pt>
                <c:pt idx="192">
                  <c:v>1.18675078864353</c:v>
                </c:pt>
                <c:pt idx="193">
                  <c:v>1.1991587802313299</c:v>
                </c:pt>
                <c:pt idx="194">
                  <c:v>1.1608832807570899</c:v>
                </c:pt>
                <c:pt idx="195">
                  <c:v>1.1310199789694999</c:v>
                </c:pt>
                <c:pt idx="196">
                  <c:v>1.1366982124079901</c:v>
                </c:pt>
                <c:pt idx="197">
                  <c:v>1.1446898002103001</c:v>
                </c:pt>
                <c:pt idx="198">
                  <c:v>1.1022082018927399</c:v>
                </c:pt>
                <c:pt idx="199">
                  <c:v>1.12639327024185</c:v>
                </c:pt>
                <c:pt idx="200">
                  <c:v>1.11314405888538</c:v>
                </c:pt>
                <c:pt idx="201">
                  <c:v>1.1522607781282801</c:v>
                </c:pt>
                <c:pt idx="202">
                  <c:v>1.1753943217665599</c:v>
                </c:pt>
                <c:pt idx="203">
                  <c:v>1.1436382754994701</c:v>
                </c:pt>
                <c:pt idx="204">
                  <c:v>1.1015772870662399</c:v>
                </c:pt>
                <c:pt idx="205">
                  <c:v>1.0935856992639299</c:v>
                </c:pt>
                <c:pt idx="206">
                  <c:v>1.11167192429022</c:v>
                </c:pt>
                <c:pt idx="207">
                  <c:v>1.06014721345951</c:v>
                </c:pt>
                <c:pt idx="208">
                  <c:v>1.06014721345951</c:v>
                </c:pt>
                <c:pt idx="209">
                  <c:v>1.08264984227129</c:v>
                </c:pt>
                <c:pt idx="210">
                  <c:v>1.1171398527865399</c:v>
                </c:pt>
                <c:pt idx="211">
                  <c:v>1.1093585699263899</c:v>
                </c:pt>
                <c:pt idx="212">
                  <c:v>1.06624605678233</c:v>
                </c:pt>
                <c:pt idx="213">
                  <c:v>1.08180862250262</c:v>
                </c:pt>
                <c:pt idx="214">
                  <c:v>1.08307045215562</c:v>
                </c:pt>
                <c:pt idx="215">
                  <c:v>1.05131440588853</c:v>
                </c:pt>
                <c:pt idx="216">
                  <c:v>1.0921135646687601</c:v>
                </c:pt>
                <c:pt idx="217">
                  <c:v>1.08832807570977</c:v>
                </c:pt>
                <c:pt idx="218">
                  <c:v>1.07528916929547</c:v>
                </c:pt>
                <c:pt idx="219">
                  <c:v>1.08937960042061</c:v>
                </c:pt>
                <c:pt idx="220">
                  <c:v>1.07486855941114</c:v>
                </c:pt>
                <c:pt idx="221">
                  <c:v>1.07592008412197</c:v>
                </c:pt>
                <c:pt idx="222">
                  <c:v>1.1146161934805401</c:v>
                </c:pt>
                <c:pt idx="223">
                  <c:v>1.1396424815983099</c:v>
                </c:pt>
                <c:pt idx="224">
                  <c:v>1.1688748685594099</c:v>
                </c:pt>
                <c:pt idx="225">
                  <c:v>1.15057833859095</c:v>
                </c:pt>
                <c:pt idx="226">
                  <c:v>1.1821240799158701</c:v>
                </c:pt>
                <c:pt idx="227">
                  <c:v>1.17854889589905</c:v>
                </c:pt>
                <c:pt idx="228">
                  <c:v>1.1726603575184</c:v>
                </c:pt>
                <c:pt idx="229">
                  <c:v>1.1381703470031499</c:v>
                </c:pt>
                <c:pt idx="230">
                  <c:v>1.1097791798107199</c:v>
                </c:pt>
                <c:pt idx="231">
                  <c:v>1.1171398527865399</c:v>
                </c:pt>
                <c:pt idx="232">
                  <c:v>1.1097791798107199</c:v>
                </c:pt>
                <c:pt idx="233">
                  <c:v>1.1064143007360601</c:v>
                </c:pt>
                <c:pt idx="234">
                  <c:v>1.12702418506834</c:v>
                </c:pt>
                <c:pt idx="235">
                  <c:v>1.14258675078864</c:v>
                </c:pt>
                <c:pt idx="236">
                  <c:v>1.1678233438485801</c:v>
                </c:pt>
                <c:pt idx="237">
                  <c:v>1.1846477392218699</c:v>
                </c:pt>
                <c:pt idx="238">
                  <c:v>1.19474237644584</c:v>
                </c:pt>
                <c:pt idx="239">
                  <c:v>1.1697160883280699</c:v>
                </c:pt>
                <c:pt idx="240">
                  <c:v>1.28286014721345</c:v>
                </c:pt>
                <c:pt idx="241">
                  <c:v>1.2776025236593</c:v>
                </c:pt>
                <c:pt idx="242">
                  <c:v>1.27003154574132</c:v>
                </c:pt>
                <c:pt idx="243">
                  <c:v>1.2588853838065099</c:v>
                </c:pt>
                <c:pt idx="244">
                  <c:v>1.2136698212407899</c:v>
                </c:pt>
                <c:pt idx="245">
                  <c:v>1.20925341745531</c:v>
                </c:pt>
                <c:pt idx="246">
                  <c:v>1.1899053627760201</c:v>
                </c:pt>
                <c:pt idx="247">
                  <c:v>1.1808622502628801</c:v>
                </c:pt>
                <c:pt idx="248">
                  <c:v>1.17160883280757</c:v>
                </c:pt>
                <c:pt idx="249">
                  <c:v>1.2058885383806499</c:v>
                </c:pt>
                <c:pt idx="250">
                  <c:v>1.2105152471083001</c:v>
                </c:pt>
                <c:pt idx="251">
                  <c:v>1.1817034700315401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fund_report!$L$1</c:f>
              <c:strCache>
                <c:ptCount val="1"/>
                <c:pt idx="0">
                  <c:v>OKE Cu Ret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fund_report!$A$2:$A$253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fund_report!$L$2:$L$253</c:f>
              <c:numCache>
                <c:formatCode>0.00%</c:formatCode>
                <c:ptCount val="252"/>
                <c:pt idx="0">
                  <c:v>1</c:v>
                </c:pt>
                <c:pt idx="1">
                  <c:v>0.98542600896860899</c:v>
                </c:pt>
                <c:pt idx="2">
                  <c:v>0.98131539611360197</c:v>
                </c:pt>
                <c:pt idx="3">
                  <c:v>0.98692077727952099</c:v>
                </c:pt>
                <c:pt idx="4">
                  <c:v>0.98916292974588904</c:v>
                </c:pt>
                <c:pt idx="5">
                  <c:v>0.98467862481315305</c:v>
                </c:pt>
                <c:pt idx="6">
                  <c:v>1.0018684603886301</c:v>
                </c:pt>
                <c:pt idx="7">
                  <c:v>1.0168161434977501</c:v>
                </c:pt>
                <c:pt idx="8">
                  <c:v>1.0224215246636701</c:v>
                </c:pt>
                <c:pt idx="9">
                  <c:v>1.02354260089686</c:v>
                </c:pt>
                <c:pt idx="10">
                  <c:v>1.0246636771300399</c:v>
                </c:pt>
                <c:pt idx="11">
                  <c:v>1.0198056801195801</c:v>
                </c:pt>
                <c:pt idx="12">
                  <c:v>1.03176382660687</c:v>
                </c:pt>
                <c:pt idx="13">
                  <c:v>1.0366218236173299</c:v>
                </c:pt>
                <c:pt idx="14">
                  <c:v>1.0452167414050799</c:v>
                </c:pt>
                <c:pt idx="15">
                  <c:v>1.0369955156950601</c:v>
                </c:pt>
                <c:pt idx="16">
                  <c:v>1.0478325859491699</c:v>
                </c:pt>
                <c:pt idx="17">
                  <c:v>1.05605381165919</c:v>
                </c:pt>
                <c:pt idx="18">
                  <c:v>1.05007473841554</c:v>
                </c:pt>
                <c:pt idx="19">
                  <c:v>1.05269058295964</c:v>
                </c:pt>
                <c:pt idx="20">
                  <c:v>1.05866965620328</c:v>
                </c:pt>
                <c:pt idx="21">
                  <c:v>1.0519431988041801</c:v>
                </c:pt>
                <c:pt idx="22">
                  <c:v>1.0579222720478301</c:v>
                </c:pt>
                <c:pt idx="23">
                  <c:v>1.0549327354260001</c:v>
                </c:pt>
                <c:pt idx="24">
                  <c:v>1.0639013452914701</c:v>
                </c:pt>
                <c:pt idx="25">
                  <c:v>1.0639013452914701</c:v>
                </c:pt>
                <c:pt idx="26">
                  <c:v>1.0579222720478301</c:v>
                </c:pt>
                <c:pt idx="27">
                  <c:v>1.0687593423019399</c:v>
                </c:pt>
                <c:pt idx="28">
                  <c:v>1.0781016442451401</c:v>
                </c:pt>
                <c:pt idx="29">
                  <c:v>1.0833333333333299</c:v>
                </c:pt>
                <c:pt idx="30">
                  <c:v>1.0960388639760801</c:v>
                </c:pt>
                <c:pt idx="31">
                  <c:v>1.1083707025411</c:v>
                </c:pt>
                <c:pt idx="32">
                  <c:v>1.1274289985052299</c:v>
                </c:pt>
                <c:pt idx="33">
                  <c:v>1.15545590433482</c:v>
                </c:pt>
                <c:pt idx="34">
                  <c:v>1.13191330343796</c:v>
                </c:pt>
                <c:pt idx="35">
                  <c:v>1.13266068759342</c:v>
                </c:pt>
                <c:pt idx="36">
                  <c:v>1.1274289985052299</c:v>
                </c:pt>
                <c:pt idx="37">
                  <c:v>1.14424514200298</c:v>
                </c:pt>
                <c:pt idx="38">
                  <c:v>1.1543348281016399</c:v>
                </c:pt>
                <c:pt idx="39">
                  <c:v>1.1345291479820601</c:v>
                </c:pt>
                <c:pt idx="40">
                  <c:v>1.13863976083707</c:v>
                </c:pt>
                <c:pt idx="41">
                  <c:v>1.1580717488789201</c:v>
                </c:pt>
                <c:pt idx="42">
                  <c:v>1.15358744394618</c:v>
                </c:pt>
                <c:pt idx="43">
                  <c:v>1.1453662182361699</c:v>
                </c:pt>
                <c:pt idx="44">
                  <c:v>1.1603139013452901</c:v>
                </c:pt>
                <c:pt idx="45">
                  <c:v>1.16816143497757</c:v>
                </c:pt>
                <c:pt idx="46">
                  <c:v>1.16218236173393</c:v>
                </c:pt>
                <c:pt idx="47">
                  <c:v>1.16778774289985</c:v>
                </c:pt>
                <c:pt idx="48">
                  <c:v>1.1543348281016399</c:v>
                </c:pt>
                <c:pt idx="49">
                  <c:v>1.12294469357249</c:v>
                </c:pt>
                <c:pt idx="50">
                  <c:v>1.11173393124065</c:v>
                </c:pt>
                <c:pt idx="51">
                  <c:v>1.13527653213751</c:v>
                </c:pt>
                <c:pt idx="52">
                  <c:v>1.14461883408071</c:v>
                </c:pt>
                <c:pt idx="53">
                  <c:v>1.18273542600896</c:v>
                </c:pt>
                <c:pt idx="54">
                  <c:v>1.1801195814648699</c:v>
                </c:pt>
                <c:pt idx="55">
                  <c:v>1.1808669656203199</c:v>
                </c:pt>
                <c:pt idx="56">
                  <c:v>1.17040358744394</c:v>
                </c:pt>
                <c:pt idx="57">
                  <c:v>1.1808669656203199</c:v>
                </c:pt>
                <c:pt idx="58">
                  <c:v>1.1748878923766799</c:v>
                </c:pt>
                <c:pt idx="59">
                  <c:v>1.16741405082212</c:v>
                </c:pt>
                <c:pt idx="60">
                  <c:v>1.1786248131539601</c:v>
                </c:pt>
                <c:pt idx="61">
                  <c:v>1.1954409566517099</c:v>
                </c:pt>
                <c:pt idx="62">
                  <c:v>1.2044095665171799</c:v>
                </c:pt>
                <c:pt idx="63">
                  <c:v>1.2073991031390101</c:v>
                </c:pt>
                <c:pt idx="64">
                  <c:v>1.203288490284</c:v>
                </c:pt>
                <c:pt idx="65">
                  <c:v>1.1846038863976001</c:v>
                </c:pt>
                <c:pt idx="66">
                  <c:v>1.1745142002989499</c:v>
                </c:pt>
                <c:pt idx="67">
                  <c:v>1.17002989536621</c:v>
                </c:pt>
                <c:pt idx="68">
                  <c:v>1.1599402092675599</c:v>
                </c:pt>
                <c:pt idx="69">
                  <c:v>1.1509715994020899</c:v>
                </c:pt>
                <c:pt idx="70">
                  <c:v>1.1517189835575401</c:v>
                </c:pt>
                <c:pt idx="71">
                  <c:v>1.1520926756352701</c:v>
                </c:pt>
                <c:pt idx="72">
                  <c:v>1.1629297458893799</c:v>
                </c:pt>
                <c:pt idx="73">
                  <c:v>1.1479820627802599</c:v>
                </c:pt>
                <c:pt idx="74">
                  <c:v>1.15022421524663</c:v>
                </c:pt>
                <c:pt idx="75">
                  <c:v>1.1894618834080699</c:v>
                </c:pt>
                <c:pt idx="76">
                  <c:v>1.1954409566517099</c:v>
                </c:pt>
                <c:pt idx="77">
                  <c:v>1.2010463378176299</c:v>
                </c:pt>
                <c:pt idx="78">
                  <c:v>1.2242152466367699</c:v>
                </c:pt>
                <c:pt idx="79">
                  <c:v>1.23579970104633</c:v>
                </c:pt>
                <c:pt idx="80">
                  <c:v>1.2447683109118</c:v>
                </c:pt>
                <c:pt idx="81">
                  <c:v>1.2597159940209199</c:v>
                </c:pt>
                <c:pt idx="82">
                  <c:v>1.25635276532137</c:v>
                </c:pt>
                <c:pt idx="83">
                  <c:v>1.2522421524663601</c:v>
                </c:pt>
                <c:pt idx="84">
                  <c:v>1.21487294469357</c:v>
                </c:pt>
                <c:pt idx="85">
                  <c:v>1.2163677130044801</c:v>
                </c:pt>
                <c:pt idx="86">
                  <c:v>1.2514947683109101</c:v>
                </c:pt>
                <c:pt idx="87">
                  <c:v>1.26756352765321</c:v>
                </c:pt>
                <c:pt idx="88">
                  <c:v>1.27690582959641</c:v>
                </c:pt>
                <c:pt idx="89">
                  <c:v>1.2552316890881901</c:v>
                </c:pt>
                <c:pt idx="90">
                  <c:v>1.2507473841554499</c:v>
                </c:pt>
                <c:pt idx="91">
                  <c:v>1.24663677130044</c:v>
                </c:pt>
                <c:pt idx="92">
                  <c:v>1.2447683109118</c:v>
                </c:pt>
                <c:pt idx="93">
                  <c:v>1.24439461883408</c:v>
                </c:pt>
                <c:pt idx="94">
                  <c:v>1.2720478325859399</c:v>
                </c:pt>
                <c:pt idx="95">
                  <c:v>1.2724215246636701</c:v>
                </c:pt>
                <c:pt idx="96">
                  <c:v>1.27092675635276</c:v>
                </c:pt>
                <c:pt idx="97">
                  <c:v>1.2600896860986499</c:v>
                </c:pt>
                <c:pt idx="98">
                  <c:v>1.2571001494768299</c:v>
                </c:pt>
                <c:pt idx="99">
                  <c:v>1.2686846038863899</c:v>
                </c:pt>
                <c:pt idx="100">
                  <c:v>1.2604633781763801</c:v>
                </c:pt>
                <c:pt idx="101">
                  <c:v>1.2608370702541101</c:v>
                </c:pt>
                <c:pt idx="102">
                  <c:v>1.2806427503736899</c:v>
                </c:pt>
                <c:pt idx="103">
                  <c:v>1.26793721973094</c:v>
                </c:pt>
                <c:pt idx="104">
                  <c:v>1.2608370702541101</c:v>
                </c:pt>
                <c:pt idx="105">
                  <c:v>1.25560538116591</c:v>
                </c:pt>
                <c:pt idx="106">
                  <c:v>1.23206278026905</c:v>
                </c:pt>
                <c:pt idx="107">
                  <c:v>1.24140508221225</c:v>
                </c:pt>
                <c:pt idx="108">
                  <c:v>1.2447683109118</c:v>
                </c:pt>
                <c:pt idx="109">
                  <c:v>1.2522421524663601</c:v>
                </c:pt>
                <c:pt idx="110">
                  <c:v>1.24364723467862</c:v>
                </c:pt>
                <c:pt idx="111">
                  <c:v>1.2399103139013401</c:v>
                </c:pt>
                <c:pt idx="112">
                  <c:v>1.2552316890881901</c:v>
                </c:pt>
                <c:pt idx="113">
                  <c:v>1.23766816143497</c:v>
                </c:pt>
                <c:pt idx="114">
                  <c:v>1.23243647234678</c:v>
                </c:pt>
                <c:pt idx="115">
                  <c:v>1.24962630792227</c:v>
                </c:pt>
                <c:pt idx="116">
                  <c:v>1.27316890881913</c:v>
                </c:pt>
                <c:pt idx="117">
                  <c:v>1.2933482810164401</c:v>
                </c:pt>
                <c:pt idx="118">
                  <c:v>1.29671150971599</c:v>
                </c:pt>
                <c:pt idx="119">
                  <c:v>1.30269058295964</c:v>
                </c:pt>
                <c:pt idx="120">
                  <c:v>1.3198804185351201</c:v>
                </c:pt>
                <c:pt idx="121">
                  <c:v>1.3236173393124</c:v>
                </c:pt>
                <c:pt idx="122">
                  <c:v>1.3183856502242099</c:v>
                </c:pt>
                <c:pt idx="123">
                  <c:v>1.3307174887892299</c:v>
                </c:pt>
                <c:pt idx="124">
                  <c:v>1.3329596412556</c:v>
                </c:pt>
                <c:pt idx="125">
                  <c:v>1.3572496263079199</c:v>
                </c:pt>
                <c:pt idx="126">
                  <c:v>1.3550074738415501</c:v>
                </c:pt>
                <c:pt idx="127">
                  <c:v>1.3606128550074701</c:v>
                </c:pt>
                <c:pt idx="128">
                  <c:v>1.3576233183856501</c:v>
                </c:pt>
                <c:pt idx="129">
                  <c:v>1.35538116591928</c:v>
                </c:pt>
                <c:pt idx="130">
                  <c:v>1.3337070254110599</c:v>
                </c:pt>
                <c:pt idx="131">
                  <c:v>1.3307174887892299</c:v>
                </c:pt>
                <c:pt idx="132">
                  <c:v>1.32884902840059</c:v>
                </c:pt>
                <c:pt idx="133">
                  <c:v>1.3262331838565</c:v>
                </c:pt>
                <c:pt idx="134">
                  <c:v>1.3400597907324301</c:v>
                </c:pt>
                <c:pt idx="135">
                  <c:v>1.33183856502242</c:v>
                </c:pt>
                <c:pt idx="136">
                  <c:v>1.3479073243647199</c:v>
                </c:pt>
                <c:pt idx="137">
                  <c:v>1.3423019431987999</c:v>
                </c:pt>
                <c:pt idx="138">
                  <c:v>1.36808669656203</c:v>
                </c:pt>
                <c:pt idx="139">
                  <c:v>1.3624813153961099</c:v>
                </c:pt>
                <c:pt idx="140">
                  <c:v>1.3542600896860899</c:v>
                </c:pt>
                <c:pt idx="141">
                  <c:v>1.3449177877428899</c:v>
                </c:pt>
                <c:pt idx="142">
                  <c:v>1.32997010463378</c:v>
                </c:pt>
                <c:pt idx="143">
                  <c:v>1.3243647234678599</c:v>
                </c:pt>
                <c:pt idx="144">
                  <c:v>1.32100149476831</c:v>
                </c:pt>
                <c:pt idx="145">
                  <c:v>1.32025411061285</c:v>
                </c:pt>
                <c:pt idx="146">
                  <c:v>1.2978325859491699</c:v>
                </c:pt>
                <c:pt idx="147">
                  <c:v>1.2548579970104601</c:v>
                </c:pt>
                <c:pt idx="148">
                  <c:v>1.17002989536621</c:v>
                </c:pt>
                <c:pt idx="149">
                  <c:v>1.15620328849028</c:v>
                </c:pt>
                <c:pt idx="150">
                  <c:v>1.07660687593423</c:v>
                </c:pt>
                <c:pt idx="151">
                  <c:v>1.15284005979073</c:v>
                </c:pt>
                <c:pt idx="152">
                  <c:v>1.13004484304932</c:v>
                </c:pt>
                <c:pt idx="153">
                  <c:v>1.19955156950672</c:v>
                </c:pt>
                <c:pt idx="154">
                  <c:v>1.2036621823617299</c:v>
                </c:pt>
                <c:pt idx="155">
                  <c:v>1.23766816143497</c:v>
                </c:pt>
                <c:pt idx="156">
                  <c:v>1.2372944693572401</c:v>
                </c:pt>
                <c:pt idx="157">
                  <c:v>1.24140508221225</c:v>
                </c:pt>
                <c:pt idx="158">
                  <c:v>1.20926756352765</c:v>
                </c:pt>
                <c:pt idx="159">
                  <c:v>1.19357249626307</c:v>
                </c:pt>
                <c:pt idx="160">
                  <c:v>1.1860986547085199</c:v>
                </c:pt>
                <c:pt idx="161">
                  <c:v>1.2215994020926699</c:v>
                </c:pt>
                <c:pt idx="162">
                  <c:v>1.2406576980568</c:v>
                </c:pt>
                <c:pt idx="163">
                  <c:v>1.2227204783258501</c:v>
                </c:pt>
                <c:pt idx="164">
                  <c:v>1.2485052316890799</c:v>
                </c:pt>
                <c:pt idx="165">
                  <c:v>1.2869955156950601</c:v>
                </c:pt>
                <c:pt idx="166">
                  <c:v>1.28811659192825</c:v>
                </c:pt>
                <c:pt idx="167">
                  <c:v>1.2866218236173299</c:v>
                </c:pt>
                <c:pt idx="168">
                  <c:v>1.28774289985052</c:v>
                </c:pt>
                <c:pt idx="169">
                  <c:v>1.24402092675635</c:v>
                </c:pt>
                <c:pt idx="170">
                  <c:v>1.2257100149476801</c:v>
                </c:pt>
                <c:pt idx="171">
                  <c:v>1.25859491778774</c:v>
                </c:pt>
                <c:pt idx="172">
                  <c:v>1.24103139013452</c:v>
                </c:pt>
                <c:pt idx="173">
                  <c:v>1.2059043348281</c:v>
                </c:pt>
                <c:pt idx="174">
                  <c:v>1.1954409566517099</c:v>
                </c:pt>
                <c:pt idx="175">
                  <c:v>1.2159940209267499</c:v>
                </c:pt>
                <c:pt idx="176">
                  <c:v>1.2272047832585899</c:v>
                </c:pt>
                <c:pt idx="177">
                  <c:v>1.23878923766816</c:v>
                </c:pt>
                <c:pt idx="178">
                  <c:v>1.2391629297458799</c:v>
                </c:pt>
                <c:pt idx="179">
                  <c:v>1.2331838565022399</c:v>
                </c:pt>
                <c:pt idx="180">
                  <c:v>1.2354260089686</c:v>
                </c:pt>
                <c:pt idx="181">
                  <c:v>1.2051569506726401</c:v>
                </c:pt>
                <c:pt idx="182">
                  <c:v>1.16816143497757</c:v>
                </c:pt>
                <c:pt idx="183">
                  <c:v>1.16816143497757</c:v>
                </c:pt>
                <c:pt idx="184">
                  <c:v>1.18871449925261</c:v>
                </c:pt>
                <c:pt idx="185">
                  <c:v>1.22608370702541</c:v>
                </c:pt>
                <c:pt idx="186">
                  <c:v>1.21150971599402</c:v>
                </c:pt>
                <c:pt idx="187">
                  <c:v>1.2283258594917701</c:v>
                </c:pt>
                <c:pt idx="188">
                  <c:v>1.1984304932735399</c:v>
                </c:pt>
                <c:pt idx="189">
                  <c:v>1.1715246636771199</c:v>
                </c:pt>
                <c:pt idx="190">
                  <c:v>1.1655455904334799</c:v>
                </c:pt>
                <c:pt idx="191">
                  <c:v>1.19469357249626</c:v>
                </c:pt>
                <c:pt idx="192">
                  <c:v>1.2245889387144899</c:v>
                </c:pt>
                <c:pt idx="193">
                  <c:v>1.23281016442451</c:v>
                </c:pt>
                <c:pt idx="194">
                  <c:v>1.29409566517189</c:v>
                </c:pt>
                <c:pt idx="195">
                  <c:v>1.2806427503736899</c:v>
                </c:pt>
                <c:pt idx="196">
                  <c:v>1.2780269058295901</c:v>
                </c:pt>
                <c:pt idx="197">
                  <c:v>1.27391629297458</c:v>
                </c:pt>
                <c:pt idx="198">
                  <c:v>1.28251121076233</c:v>
                </c:pt>
                <c:pt idx="199">
                  <c:v>1.2888639760837</c:v>
                </c:pt>
                <c:pt idx="200">
                  <c:v>1.31128550074738</c:v>
                </c:pt>
                <c:pt idx="201">
                  <c:v>1.3041853512705499</c:v>
                </c:pt>
                <c:pt idx="202">
                  <c:v>1.3127802690582899</c:v>
                </c:pt>
                <c:pt idx="203">
                  <c:v>1.3370702541106101</c:v>
                </c:pt>
                <c:pt idx="204">
                  <c:v>1.35650224215246</c:v>
                </c:pt>
                <c:pt idx="205">
                  <c:v>1.3396860986546999</c:v>
                </c:pt>
                <c:pt idx="206">
                  <c:v>1.35239162929745</c:v>
                </c:pt>
                <c:pt idx="207">
                  <c:v>1.3931240657698001</c:v>
                </c:pt>
                <c:pt idx="208">
                  <c:v>1.3920029895366199</c:v>
                </c:pt>
                <c:pt idx="209">
                  <c:v>1.3804185351270499</c:v>
                </c:pt>
                <c:pt idx="210">
                  <c:v>1.33856502242152</c:v>
                </c:pt>
                <c:pt idx="211">
                  <c:v>1.37294469357249</c:v>
                </c:pt>
                <c:pt idx="212">
                  <c:v>1.40844544095665</c:v>
                </c:pt>
                <c:pt idx="213">
                  <c:v>1.41778774289985</c:v>
                </c:pt>
                <c:pt idx="214">
                  <c:v>1.41741405082212</c:v>
                </c:pt>
                <c:pt idx="215">
                  <c:v>1.4256352765321301</c:v>
                </c:pt>
                <c:pt idx="216">
                  <c:v>1.37892376681614</c:v>
                </c:pt>
                <c:pt idx="217">
                  <c:v>1.4106875934230101</c:v>
                </c:pt>
                <c:pt idx="218">
                  <c:v>1.4390881913303399</c:v>
                </c:pt>
                <c:pt idx="219">
                  <c:v>1.4301195814648699</c:v>
                </c:pt>
                <c:pt idx="220">
                  <c:v>1.4547832585949101</c:v>
                </c:pt>
                <c:pt idx="221">
                  <c:v>1.45291479820627</c:v>
                </c:pt>
                <c:pt idx="222">
                  <c:v>1.4540358744394599</c:v>
                </c:pt>
                <c:pt idx="223">
                  <c:v>1.4566517189835499</c:v>
                </c:pt>
                <c:pt idx="224">
                  <c:v>1.4372197309417001</c:v>
                </c:pt>
                <c:pt idx="225">
                  <c:v>1.44095665171898</c:v>
                </c:pt>
                <c:pt idx="226">
                  <c:v>1.41517189835575</c:v>
                </c:pt>
                <c:pt idx="227">
                  <c:v>1.4211509715994</c:v>
                </c:pt>
                <c:pt idx="228">
                  <c:v>1.45852017937219</c:v>
                </c:pt>
                <c:pt idx="229">
                  <c:v>1.47309417040358</c:v>
                </c:pt>
                <c:pt idx="230">
                  <c:v>1.52055306427503</c:v>
                </c:pt>
                <c:pt idx="231">
                  <c:v>1.52092675635276</c:v>
                </c:pt>
                <c:pt idx="232">
                  <c:v>1.5198056801195801</c:v>
                </c:pt>
                <c:pt idx="233">
                  <c:v>1.5340059790732401</c:v>
                </c:pt>
                <c:pt idx="234">
                  <c:v>1.5201793721973</c:v>
                </c:pt>
                <c:pt idx="235">
                  <c:v>1.5168161434977501</c:v>
                </c:pt>
                <c:pt idx="236">
                  <c:v>1.4816890881913301</c:v>
                </c:pt>
                <c:pt idx="237">
                  <c:v>1.52690582959641</c:v>
                </c:pt>
                <c:pt idx="238">
                  <c:v>1.50560538116591</c:v>
                </c:pt>
                <c:pt idx="239">
                  <c:v>1.50597907324364</c:v>
                </c:pt>
                <c:pt idx="240">
                  <c:v>1.4831838565022399</c:v>
                </c:pt>
                <c:pt idx="241">
                  <c:v>1.5078475336322801</c:v>
                </c:pt>
                <c:pt idx="242">
                  <c:v>1.50037369207772</c:v>
                </c:pt>
                <c:pt idx="243">
                  <c:v>1.50934230194319</c:v>
                </c:pt>
                <c:pt idx="244">
                  <c:v>1.5463378176382601</c:v>
                </c:pt>
                <c:pt idx="245">
                  <c:v>1.56464872944693</c:v>
                </c:pt>
                <c:pt idx="246">
                  <c:v>1.56464872944693</c:v>
                </c:pt>
                <c:pt idx="247">
                  <c:v>1.5814648729446901</c:v>
                </c:pt>
                <c:pt idx="248">
                  <c:v>1.58520179372197</c:v>
                </c:pt>
                <c:pt idx="249">
                  <c:v>1.57062780269058</c:v>
                </c:pt>
                <c:pt idx="250">
                  <c:v>1.58520179372197</c:v>
                </c:pt>
                <c:pt idx="251">
                  <c:v>1.58520179372197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fund_report!$O$1</c:f>
              <c:strCache>
                <c:ptCount val="1"/>
                <c:pt idx="0">
                  <c:v>Portfolio Cu Ret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fund_report!$O$2:$O$253</c:f>
              <c:numCache>
                <c:formatCode>0.00%</c:formatCode>
                <c:ptCount val="252"/>
                <c:pt idx="0">
                  <c:v>1</c:v>
                </c:pt>
                <c:pt idx="1">
                  <c:v>1.00332506732251</c:v>
                </c:pt>
                <c:pt idx="2">
                  <c:v>1.0023038400533499</c:v>
                </c:pt>
                <c:pt idx="3">
                  <c:v>1.0100116983605301</c:v>
                </c:pt>
                <c:pt idx="4">
                  <c:v>1.01541271158497</c:v>
                </c:pt>
                <c:pt idx="5">
                  <c:v>1.0078800482678201</c:v>
                </c:pt>
                <c:pt idx="6">
                  <c:v>1.0153391942680301</c:v>
                </c:pt>
                <c:pt idx="7">
                  <c:v>1.01620694321089</c:v>
                </c:pt>
                <c:pt idx="8">
                  <c:v>1.02154820712713</c:v>
                </c:pt>
                <c:pt idx="9">
                  <c:v>1.0277748431431799</c:v>
                </c:pt>
                <c:pt idx="10">
                  <c:v>1.03125249217218</c:v>
                </c:pt>
                <c:pt idx="11">
                  <c:v>1.02727110273348</c:v>
                </c:pt>
                <c:pt idx="12">
                  <c:v>1.0353975794169901</c:v>
                </c:pt>
                <c:pt idx="13">
                  <c:v>1.0485068475238299</c:v>
                </c:pt>
                <c:pt idx="14">
                  <c:v>1.0600533230642499</c:v>
                </c:pt>
                <c:pt idx="15">
                  <c:v>1.06443234160714</c:v>
                </c:pt>
                <c:pt idx="16">
                  <c:v>1.06036942968293</c:v>
                </c:pt>
                <c:pt idx="17">
                  <c:v>1.0797145613475099</c:v>
                </c:pt>
                <c:pt idx="18">
                  <c:v>1.0643824215707198</c:v>
                </c:pt>
                <c:pt idx="19">
                  <c:v>1.0583680471711101</c:v>
                </c:pt>
                <c:pt idx="20">
                  <c:v>1.0651494252526399</c:v>
                </c:pt>
                <c:pt idx="21">
                  <c:v>1.0536952295169799</c:v>
                </c:pt>
                <c:pt idx="22">
                  <c:v>1.06683648000145</c:v>
                </c:pt>
                <c:pt idx="23">
                  <c:v>1.0717506746169898</c:v>
                </c:pt>
                <c:pt idx="24">
                  <c:v>1.0762851783299099</c:v>
                </c:pt>
                <c:pt idx="25">
                  <c:v>1.0764747694079799</c:v>
                </c:pt>
                <c:pt idx="26">
                  <c:v>1.07130430214525</c:v>
                </c:pt>
                <c:pt idx="27">
                  <c:v>1.07577241492957</c:v>
                </c:pt>
                <c:pt idx="28">
                  <c:v>1.0863817803938201</c:v>
                </c:pt>
                <c:pt idx="29">
                  <c:v>1.09017365911168</c:v>
                </c:pt>
                <c:pt idx="30">
                  <c:v>1.10133405250764</c:v>
                </c:pt>
                <c:pt idx="31">
                  <c:v>1.1113279552050401</c:v>
                </c:pt>
                <c:pt idx="32">
                  <c:v>1.11822579699197</c:v>
                </c:pt>
                <c:pt idx="33">
                  <c:v>1.1323316390945199</c:v>
                </c:pt>
                <c:pt idx="34">
                  <c:v>1.11584411626049</c:v>
                </c:pt>
                <c:pt idx="35">
                  <c:v>1.1166358660126301</c:v>
                </c:pt>
                <c:pt idx="36">
                  <c:v>1.11463613635853</c:v>
                </c:pt>
                <c:pt idx="37">
                  <c:v>1.1194982505331099</c:v>
                </c:pt>
                <c:pt idx="38">
                  <c:v>1.1211096687656399</c:v>
                </c:pt>
                <c:pt idx="39">
                  <c:v>1.1039502281850599</c:v>
                </c:pt>
                <c:pt idx="40">
                  <c:v>1.1011423524316701</c:v>
                </c:pt>
                <c:pt idx="41">
                  <c:v>1.11450566115329</c:v>
                </c:pt>
                <c:pt idx="42">
                  <c:v>1.10767999104017</c:v>
                </c:pt>
                <c:pt idx="43">
                  <c:v>1.1045882220021399</c:v>
                </c:pt>
                <c:pt idx="44">
                  <c:v>1.11440003299179</c:v>
                </c:pt>
                <c:pt idx="45">
                  <c:v>1.1199701189067401</c:v>
                </c:pt>
                <c:pt idx="46">
                  <c:v>1.11100157570619</c:v>
                </c:pt>
                <c:pt idx="47">
                  <c:v>1.1271805217449999</c:v>
                </c:pt>
                <c:pt idx="48">
                  <c:v>1.12125735184245</c:v>
                </c:pt>
                <c:pt idx="49">
                  <c:v>1.1225040168410401</c:v>
                </c:pt>
                <c:pt idx="50">
                  <c:v>1.1057873030760299</c:v>
                </c:pt>
                <c:pt idx="51">
                  <c:v>1.10759379866636</c:v>
                </c:pt>
                <c:pt idx="52">
                  <c:v>1.1012610441570898</c:v>
                </c:pt>
                <c:pt idx="53">
                  <c:v>1.1257023280270801</c:v>
                </c:pt>
                <c:pt idx="54">
                  <c:v>1.11961715427335</c:v>
                </c:pt>
                <c:pt idx="55">
                  <c:v>1.11808129038849</c:v>
                </c:pt>
                <c:pt idx="56">
                  <c:v>1.1120354698119899</c:v>
                </c:pt>
                <c:pt idx="57">
                  <c:v>1.1191856926822199</c:v>
                </c:pt>
                <c:pt idx="58">
                  <c:v>1.12121110533718</c:v>
                </c:pt>
                <c:pt idx="59">
                  <c:v>1.1194299689299001</c:v>
                </c:pt>
                <c:pt idx="60">
                  <c:v>1.1249102956274699</c:v>
                </c:pt>
                <c:pt idx="61">
                  <c:v>1.1238902639011799</c:v>
                </c:pt>
                <c:pt idx="62">
                  <c:v>1.1337712328633001</c:v>
                </c:pt>
                <c:pt idx="63">
                  <c:v>1.13530479463739</c:v>
                </c:pt>
                <c:pt idx="64">
                  <c:v>1.1285571100106802</c:v>
                </c:pt>
                <c:pt idx="65">
                  <c:v>1.12192237828981</c:v>
                </c:pt>
                <c:pt idx="66">
                  <c:v>1.12110038848162</c:v>
                </c:pt>
                <c:pt idx="67">
                  <c:v>1.1144796855808201</c:v>
                </c:pt>
                <c:pt idx="68">
                  <c:v>1.1065212517145</c:v>
                </c:pt>
                <c:pt idx="69">
                  <c:v>1.1086514308950299</c:v>
                </c:pt>
                <c:pt idx="70">
                  <c:v>1.10933713181529</c:v>
                </c:pt>
                <c:pt idx="71">
                  <c:v>1.11685191742084</c:v>
                </c:pt>
                <c:pt idx="72">
                  <c:v>1.1110319417235099</c:v>
                </c:pt>
                <c:pt idx="73">
                  <c:v>1.1102764299346599</c:v>
                </c:pt>
                <c:pt idx="74">
                  <c:v>1.11645319238285</c:v>
                </c:pt>
                <c:pt idx="75">
                  <c:v>1.1292859987786501</c:v>
                </c:pt>
                <c:pt idx="76">
                  <c:v>1.1380034164140198</c:v>
                </c:pt>
                <c:pt idx="77">
                  <c:v>1.1271652382714299</c:v>
                </c:pt>
                <c:pt idx="78">
                  <c:v>1.1420300170407001</c:v>
                </c:pt>
                <c:pt idx="79">
                  <c:v>1.1493881048655301</c:v>
                </c:pt>
                <c:pt idx="80">
                  <c:v>1.1536307604346798</c:v>
                </c:pt>
                <c:pt idx="81">
                  <c:v>1.1561078245665402</c:v>
                </c:pt>
                <c:pt idx="82">
                  <c:v>1.15477536177899</c:v>
                </c:pt>
                <c:pt idx="83">
                  <c:v>1.1570626773449399</c:v>
                </c:pt>
                <c:pt idx="84">
                  <c:v>1.1421873445155699</c:v>
                </c:pt>
                <c:pt idx="85">
                  <c:v>1.1732930210346399</c:v>
                </c:pt>
                <c:pt idx="86">
                  <c:v>1.1929158550713099</c:v>
                </c:pt>
                <c:pt idx="87">
                  <c:v>1.1902018442617999</c:v>
                </c:pt>
                <c:pt idx="88">
                  <c:v>1.1941769558040098</c:v>
                </c:pt>
                <c:pt idx="89">
                  <c:v>1.1963913825785302</c:v>
                </c:pt>
                <c:pt idx="90">
                  <c:v>1.1927035966931099</c:v>
                </c:pt>
                <c:pt idx="91">
                  <c:v>1.1888083913561298</c:v>
                </c:pt>
                <c:pt idx="92">
                  <c:v>1.1898222470881301</c:v>
                </c:pt>
                <c:pt idx="93">
                  <c:v>1.1884534598998</c:v>
                </c:pt>
                <c:pt idx="94">
                  <c:v>1.1954896617931299</c:v>
                </c:pt>
                <c:pt idx="95">
                  <c:v>1.2018866450626502</c:v>
                </c:pt>
                <c:pt idx="96">
                  <c:v>1.1958684103900101</c:v>
                </c:pt>
                <c:pt idx="97">
                  <c:v>1.1925043317797199</c:v>
                </c:pt>
                <c:pt idx="98">
                  <c:v>1.1938167907042401</c:v>
                </c:pt>
                <c:pt idx="99">
                  <c:v>1.1993210927512001</c:v>
                </c:pt>
                <c:pt idx="100">
                  <c:v>1.1936403967890801</c:v>
                </c:pt>
                <c:pt idx="101">
                  <c:v>1.1892481032652502</c:v>
                </c:pt>
                <c:pt idx="102">
                  <c:v>1.1970753891086499</c:v>
                </c:pt>
                <c:pt idx="103">
                  <c:v>1.19322081708783</c:v>
                </c:pt>
                <c:pt idx="104">
                  <c:v>1.1845047144190202</c:v>
                </c:pt>
                <c:pt idx="105">
                  <c:v>1.1747922195316298</c:v>
                </c:pt>
                <c:pt idx="106">
                  <c:v>1.16790005595518</c:v>
                </c:pt>
                <c:pt idx="107">
                  <c:v>1.1724523822867701</c:v>
                </c:pt>
                <c:pt idx="108">
                  <c:v>1.1695152032629401</c:v>
                </c:pt>
                <c:pt idx="109">
                  <c:v>1.1719532138584501</c:v>
                </c:pt>
                <c:pt idx="110">
                  <c:v>1.1687340889000499</c:v>
                </c:pt>
                <c:pt idx="111">
                  <c:v>1.1715346007668399</c:v>
                </c:pt>
                <c:pt idx="112">
                  <c:v>1.18136441298175</c:v>
                </c:pt>
                <c:pt idx="113">
                  <c:v>1.1753670065059301</c:v>
                </c:pt>
                <c:pt idx="114">
                  <c:v>1.1796358183043001</c:v>
                </c:pt>
                <c:pt idx="115">
                  <c:v>1.19722789182295</c:v>
                </c:pt>
                <c:pt idx="116">
                  <c:v>1.20986902915507</c:v>
                </c:pt>
                <c:pt idx="117">
                  <c:v>1.21972828313003</c:v>
                </c:pt>
                <c:pt idx="118">
                  <c:v>1.2252985371187299</c:v>
                </c:pt>
                <c:pt idx="119">
                  <c:v>1.2351710640909799</c:v>
                </c:pt>
                <c:pt idx="120">
                  <c:v>1.2451610108234901</c:v>
                </c:pt>
                <c:pt idx="121">
                  <c:v>1.25309324987205</c:v>
                </c:pt>
                <c:pt idx="122">
                  <c:v>1.2453472167745701</c:v>
                </c:pt>
                <c:pt idx="123">
                  <c:v>1.2464818127192601</c:v>
                </c:pt>
                <c:pt idx="124">
                  <c:v>1.2588885835107499</c:v>
                </c:pt>
                <c:pt idx="125">
                  <c:v>1.2743840898505601</c:v>
                </c:pt>
                <c:pt idx="126">
                  <c:v>1.26549033253638</c:v>
                </c:pt>
                <c:pt idx="127">
                  <c:v>1.26941680361388</c:v>
                </c:pt>
                <c:pt idx="128">
                  <c:v>1.25578261756801</c:v>
                </c:pt>
                <c:pt idx="129">
                  <c:v>1.2526269716237399</c:v>
                </c:pt>
                <c:pt idx="130">
                  <c:v>1.2411829128871901</c:v>
                </c:pt>
                <c:pt idx="131">
                  <c:v>1.2269225384569602</c:v>
                </c:pt>
                <c:pt idx="132">
                  <c:v>1.2175480790266799</c:v>
                </c:pt>
                <c:pt idx="133">
                  <c:v>1.21661901527177</c:v>
                </c:pt>
                <c:pt idx="134">
                  <c:v>1.2261881377719501</c:v>
                </c:pt>
                <c:pt idx="135">
                  <c:v>1.2255102382818299</c:v>
                </c:pt>
                <c:pt idx="136">
                  <c:v>1.2363248832843001</c:v>
                </c:pt>
                <c:pt idx="137">
                  <c:v>1.24151323912234</c:v>
                </c:pt>
                <c:pt idx="138">
                  <c:v>1.27194956788323</c:v>
                </c:pt>
                <c:pt idx="139">
                  <c:v>1.2577791583441802</c:v>
                </c:pt>
                <c:pt idx="140">
                  <c:v>1.2533872270661199</c:v>
                </c:pt>
                <c:pt idx="141">
                  <c:v>1.2460770195558599</c:v>
                </c:pt>
                <c:pt idx="142">
                  <c:v>1.2397082147518999</c:v>
                </c:pt>
                <c:pt idx="143">
                  <c:v>1.2366418545670801</c:v>
                </c:pt>
                <c:pt idx="144">
                  <c:v>1.24174280056139</c:v>
                </c:pt>
                <c:pt idx="145">
                  <c:v>1.2405462661627</c:v>
                </c:pt>
                <c:pt idx="146">
                  <c:v>1.2141578373076398</c:v>
                </c:pt>
                <c:pt idx="147">
                  <c:v>1.19743832280233</c:v>
                </c:pt>
                <c:pt idx="148">
                  <c:v>1.1515126151130299</c:v>
                </c:pt>
                <c:pt idx="149">
                  <c:v>1.14824754888022</c:v>
                </c:pt>
                <c:pt idx="150">
                  <c:v>1.1052672882166901</c:v>
                </c:pt>
                <c:pt idx="151">
                  <c:v>1.1524042682389</c:v>
                </c:pt>
                <c:pt idx="152">
                  <c:v>1.1287510851045299</c:v>
                </c:pt>
                <c:pt idx="153">
                  <c:v>1.1622974369916002</c:v>
                </c:pt>
                <c:pt idx="154">
                  <c:v>1.1697286854244799</c:v>
                </c:pt>
                <c:pt idx="155">
                  <c:v>1.1886647584457699</c:v>
                </c:pt>
                <c:pt idx="156">
                  <c:v>1.1834597139874898</c:v>
                </c:pt>
                <c:pt idx="157">
                  <c:v>1.1843912703834099</c:v>
                </c:pt>
                <c:pt idx="158">
                  <c:v>1.1621927221986199</c:v>
                </c:pt>
                <c:pt idx="159">
                  <c:v>1.1402855057893</c:v>
                </c:pt>
                <c:pt idx="160">
                  <c:v>1.13181478888564</c:v>
                </c:pt>
                <c:pt idx="161">
                  <c:v>1.1547294364435901</c:v>
                </c:pt>
                <c:pt idx="162">
                  <c:v>1.17545524728576</c:v>
                </c:pt>
                <c:pt idx="163">
                  <c:v>1.16300232042353</c:v>
                </c:pt>
                <c:pt idx="164">
                  <c:v>1.1749898924747399</c:v>
                </c:pt>
                <c:pt idx="165">
                  <c:v>1.2058891077835001</c:v>
                </c:pt>
                <c:pt idx="166">
                  <c:v>1.2034270580456699</c:v>
                </c:pt>
                <c:pt idx="167">
                  <c:v>1.1994608793336501</c:v>
                </c:pt>
                <c:pt idx="168">
                  <c:v>1.20539815217626</c:v>
                </c:pt>
                <c:pt idx="169">
                  <c:v>1.17783980309548</c:v>
                </c:pt>
                <c:pt idx="170">
                  <c:v>1.17670780284664</c:v>
                </c:pt>
                <c:pt idx="171">
                  <c:v>1.1946047634491301</c:v>
                </c:pt>
                <c:pt idx="172">
                  <c:v>1.17862577311226</c:v>
                </c:pt>
                <c:pt idx="173">
                  <c:v>1.16241793253905</c:v>
                </c:pt>
                <c:pt idx="174">
                  <c:v>1.16314106733172</c:v>
                </c:pt>
                <c:pt idx="175">
                  <c:v>1.1751804544178102</c:v>
                </c:pt>
                <c:pt idx="176">
                  <c:v>1.18992011328465</c:v>
                </c:pt>
                <c:pt idx="177">
                  <c:v>1.2044883422377501</c:v>
                </c:pt>
                <c:pt idx="178">
                  <c:v>1.20553097346375</c:v>
                </c:pt>
                <c:pt idx="179">
                  <c:v>1.21461872430135</c:v>
                </c:pt>
                <c:pt idx="180">
                  <c:v>1.2121077786821699</c:v>
                </c:pt>
                <c:pt idx="181">
                  <c:v>1.19333894333621</c:v>
                </c:pt>
                <c:pt idx="182">
                  <c:v>1.18785958104548</c:v>
                </c:pt>
                <c:pt idx="183">
                  <c:v>1.20515558565615</c:v>
                </c:pt>
                <c:pt idx="184">
                  <c:v>1.2147960598218799</c:v>
                </c:pt>
                <c:pt idx="185">
                  <c:v>1.2301348253942299</c:v>
                </c:pt>
                <c:pt idx="186">
                  <c:v>1.2365025224951698</c:v>
                </c:pt>
                <c:pt idx="187">
                  <c:v>1.23359688963031</c:v>
                </c:pt>
                <c:pt idx="188">
                  <c:v>1.23610017461581</c:v>
                </c:pt>
                <c:pt idx="189">
                  <c:v>1.2136327163716698</c:v>
                </c:pt>
                <c:pt idx="190">
                  <c:v>1.22808760877097</c:v>
                </c:pt>
                <c:pt idx="191">
                  <c:v>1.2346012832864299</c:v>
                </c:pt>
                <c:pt idx="192">
                  <c:v>1.2409821421409299</c:v>
                </c:pt>
                <c:pt idx="193">
                  <c:v>1.24538234334225</c:v>
                </c:pt>
                <c:pt idx="194">
                  <c:v>1.27562827087574</c:v>
                </c:pt>
                <c:pt idx="195">
                  <c:v>1.2614370082937401</c:v>
                </c:pt>
                <c:pt idx="196">
                  <c:v>1.2604280235551599</c:v>
                </c:pt>
                <c:pt idx="197">
                  <c:v>1.2638285675349201</c:v>
                </c:pt>
                <c:pt idx="198">
                  <c:v>1.2608673544269899</c:v>
                </c:pt>
                <c:pt idx="199">
                  <c:v>1.3046602642361702</c:v>
                </c:pt>
                <c:pt idx="200">
                  <c:v>1.3114677675992801</c:v>
                </c:pt>
                <c:pt idx="201">
                  <c:v>1.33049811381651</c:v>
                </c:pt>
                <c:pt idx="202">
                  <c:v>1.34421590502055</c:v>
                </c:pt>
                <c:pt idx="203">
                  <c:v>1.34813298793355</c:v>
                </c:pt>
                <c:pt idx="204">
                  <c:v>1.3503676032824601</c:v>
                </c:pt>
                <c:pt idx="205">
                  <c:v>1.3398971045604799</c:v>
                </c:pt>
                <c:pt idx="206">
                  <c:v>1.35174625014078</c:v>
                </c:pt>
                <c:pt idx="207">
                  <c:v>1.36294751071858</c:v>
                </c:pt>
                <c:pt idx="208">
                  <c:v>1.3616014371451099</c:v>
                </c:pt>
                <c:pt idx="209">
                  <c:v>1.35843332274093</c:v>
                </c:pt>
                <c:pt idx="210">
                  <c:v>1.3421522678855899</c:v>
                </c:pt>
                <c:pt idx="211">
                  <c:v>1.3587382831602399</c:v>
                </c:pt>
                <c:pt idx="212">
                  <c:v>1.3678755159126699</c:v>
                </c:pt>
                <c:pt idx="213">
                  <c:v>1.37589518125446</c:v>
                </c:pt>
                <c:pt idx="214">
                  <c:v>1.37562872463952</c:v>
                </c:pt>
                <c:pt idx="215">
                  <c:v>1.3751677188629798</c:v>
                </c:pt>
                <c:pt idx="216">
                  <c:v>1.35546968339493</c:v>
                </c:pt>
                <c:pt idx="217">
                  <c:v>1.37162455763853</c:v>
                </c:pt>
                <c:pt idx="218">
                  <c:v>1.3862352608164801</c:v>
                </c:pt>
                <c:pt idx="219">
                  <c:v>1.3860873550577302</c:v>
                </c:pt>
                <c:pt idx="220">
                  <c:v>1.3976578697881701</c:v>
                </c:pt>
                <c:pt idx="221">
                  <c:v>1.3921859750891801</c:v>
                </c:pt>
                <c:pt idx="222">
                  <c:v>1.4022554511430201</c:v>
                </c:pt>
                <c:pt idx="223">
                  <c:v>1.4081022243339101</c:v>
                </c:pt>
                <c:pt idx="224">
                  <c:v>1.4065418915387999</c:v>
                </c:pt>
                <c:pt idx="225">
                  <c:v>1.4026360579850699</c:v>
                </c:pt>
                <c:pt idx="226">
                  <c:v>1.3959329393745801</c:v>
                </c:pt>
                <c:pt idx="227">
                  <c:v>1.3986721974449801</c:v>
                </c:pt>
                <c:pt idx="228">
                  <c:v>1.42103297665701</c:v>
                </c:pt>
                <c:pt idx="229">
                  <c:v>1.4187065790845601</c:v>
                </c:pt>
                <c:pt idx="230">
                  <c:v>1.43684238639829</c:v>
                </c:pt>
                <c:pt idx="231">
                  <c:v>1.4399691043744398</c:v>
                </c:pt>
                <c:pt idx="232">
                  <c:v>1.43837568165081</c:v>
                </c:pt>
                <c:pt idx="233">
                  <c:v>1.44549836150931</c:v>
                </c:pt>
                <c:pt idx="234">
                  <c:v>1.44483750650151</c:v>
                </c:pt>
                <c:pt idx="235">
                  <c:v>1.4469968902918502</c:v>
                </c:pt>
                <c:pt idx="236">
                  <c:v>1.43172797956081</c:v>
                </c:pt>
                <c:pt idx="237">
                  <c:v>1.4637600439606899</c:v>
                </c:pt>
                <c:pt idx="238">
                  <c:v>1.45248504130703</c:v>
                </c:pt>
                <c:pt idx="239">
                  <c:v>1.4465100834753002</c:v>
                </c:pt>
                <c:pt idx="240">
                  <c:v>1.4650876868742799</c:v>
                </c:pt>
                <c:pt idx="241">
                  <c:v>1.47661736924325</c:v>
                </c:pt>
                <c:pt idx="242">
                  <c:v>1.4738327995138201</c:v>
                </c:pt>
                <c:pt idx="243">
                  <c:v>1.4760925726315901</c:v>
                </c:pt>
                <c:pt idx="244">
                  <c:v>1.4883210869426999</c:v>
                </c:pt>
                <c:pt idx="245">
                  <c:v>1.49684141329451</c:v>
                </c:pt>
                <c:pt idx="246">
                  <c:v>1.4944164174853001</c:v>
                </c:pt>
                <c:pt idx="247">
                  <c:v>1.5060141533754801</c:v>
                </c:pt>
                <c:pt idx="248">
                  <c:v>1.5085055068840301</c:v>
                </c:pt>
                <c:pt idx="249">
                  <c:v>1.50848280605911</c:v>
                </c:pt>
                <c:pt idx="250">
                  <c:v>1.5217121944157199</c:v>
                </c:pt>
                <c:pt idx="251">
                  <c:v>1.51282062028127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26048"/>
        <c:axId val="221827840"/>
      </c:lineChart>
      <c:dateAx>
        <c:axId val="221826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1827840"/>
        <c:crosses val="autoZero"/>
        <c:auto val="1"/>
        <c:lblOffset val="100"/>
        <c:baseTimeUnit val="days"/>
      </c:dateAx>
      <c:valAx>
        <c:axId val="221827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1826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14</xdr:row>
      <xdr:rowOff>161925</xdr:rowOff>
    </xdr:from>
    <xdr:to>
      <xdr:col>25</xdr:col>
      <xdr:colOff>581254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3"/>
  <sheetViews>
    <sheetView tabSelected="1" topLeftCell="N1" zoomScaleNormal="100" workbookViewId="0">
      <selection activeCell="R2" sqref="R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9.28515625" bestFit="1" customWidth="1"/>
    <col min="4" max="5" width="13.85546875" bestFit="1" customWidth="1"/>
    <col min="6" max="6" width="11.140625" bestFit="1" customWidth="1"/>
    <col min="7" max="7" width="15.7109375" bestFit="1" customWidth="1"/>
    <col min="8" max="8" width="14" bestFit="1" customWidth="1"/>
    <col min="9" max="9" width="11.28515625" bestFit="1" customWidth="1"/>
    <col min="10" max="10" width="15.85546875" bestFit="1" customWidth="1"/>
    <col min="11" max="11" width="13.42578125" bestFit="1" customWidth="1"/>
    <col min="12" max="12" width="10.7109375" bestFit="1" customWidth="1"/>
    <col min="13" max="13" width="15.28515625" bestFit="1" customWidth="1"/>
    <col min="14" max="14" width="19.5703125" bestFit="1" customWidth="1"/>
    <col min="15" max="15" width="15.140625" bestFit="1" customWidth="1"/>
    <col min="16" max="16" width="17.42578125" bestFit="1" customWidth="1"/>
    <col min="17" max="17" width="12.85546875" bestFit="1" customWidth="1"/>
    <col min="18" max="18" width="12.42578125" bestFit="1" customWidth="1"/>
    <col min="20" max="20" width="15.85546875" bestFit="1" customWidth="1"/>
    <col min="21" max="22" width="14.28515625" bestFit="1" customWidth="1"/>
    <col min="23" max="23" width="12" bestFit="1" customWidth="1"/>
    <col min="25" max="25" width="12" bestFit="1" customWidth="1"/>
    <col min="26" max="26" width="9.140625" customWidth="1"/>
  </cols>
  <sheetData>
    <row r="1" spans="1:24" x14ac:dyDescent="0.25">
      <c r="A1" s="12" t="s">
        <v>24</v>
      </c>
      <c r="B1" s="13" t="s">
        <v>20</v>
      </c>
      <c r="C1" s="14" t="s">
        <v>26</v>
      </c>
      <c r="D1" s="15" t="s">
        <v>1</v>
      </c>
      <c r="E1" s="13" t="s">
        <v>17</v>
      </c>
      <c r="F1" s="14" t="s">
        <v>25</v>
      </c>
      <c r="G1" s="15" t="s">
        <v>3</v>
      </c>
      <c r="H1" s="13" t="s">
        <v>18</v>
      </c>
      <c r="I1" s="14" t="s">
        <v>27</v>
      </c>
      <c r="J1" s="15" t="s">
        <v>5</v>
      </c>
      <c r="K1" s="13" t="s">
        <v>19</v>
      </c>
      <c r="L1" s="14" t="s">
        <v>28</v>
      </c>
      <c r="M1" s="25" t="s">
        <v>7</v>
      </c>
      <c r="N1" s="13" t="s">
        <v>29</v>
      </c>
      <c r="O1" s="26" t="s">
        <v>31</v>
      </c>
      <c r="P1" s="15" t="s">
        <v>30</v>
      </c>
      <c r="Q1" s="13" t="s">
        <v>22</v>
      </c>
      <c r="R1" s="15" t="s">
        <v>32</v>
      </c>
    </row>
    <row r="2" spans="1:24" x14ac:dyDescent="0.25">
      <c r="A2" s="2">
        <v>40546</v>
      </c>
      <c r="B2" s="18">
        <v>13.72</v>
      </c>
      <c r="C2" s="21">
        <v>1</v>
      </c>
      <c r="D2" s="23">
        <v>100000</v>
      </c>
      <c r="E2" s="18">
        <v>269</v>
      </c>
      <c r="F2" s="21">
        <v>1</v>
      </c>
      <c r="G2" s="23">
        <v>100000</v>
      </c>
      <c r="H2" s="18">
        <v>47.549999999999898</v>
      </c>
      <c r="I2" s="21">
        <v>1</v>
      </c>
      <c r="J2" s="23">
        <v>300000</v>
      </c>
      <c r="K2" s="18">
        <v>26.76</v>
      </c>
      <c r="L2" s="21">
        <v>1</v>
      </c>
      <c r="M2" s="23">
        <v>500000</v>
      </c>
      <c r="N2" s="18">
        <v>1000000</v>
      </c>
      <c r="O2" s="21">
        <v>1</v>
      </c>
      <c r="P2" s="29">
        <v>0</v>
      </c>
      <c r="Q2" s="18">
        <v>123.65</v>
      </c>
      <c r="R2" s="27">
        <v>0</v>
      </c>
      <c r="U2" s="4" t="s">
        <v>8</v>
      </c>
      <c r="V2" s="31">
        <v>1000000</v>
      </c>
    </row>
    <row r="3" spans="1:24" x14ac:dyDescent="0.25">
      <c r="A3" s="2">
        <v>40547</v>
      </c>
      <c r="B3" s="18">
        <v>13.6099999999999</v>
      </c>
      <c r="C3" s="21">
        <v>0.99198250728862902</v>
      </c>
      <c r="D3" s="23">
        <v>99198.250728862899</v>
      </c>
      <c r="E3" s="18">
        <v>271.69999999999902</v>
      </c>
      <c r="F3" s="21">
        <v>1.01003717472118</v>
      </c>
      <c r="G3" s="23">
        <v>101003.71747211801</v>
      </c>
      <c r="H3" s="18">
        <v>49.2</v>
      </c>
      <c r="I3" s="21">
        <v>1.0347003154574099</v>
      </c>
      <c r="J3" s="23">
        <v>310410.09463722399</v>
      </c>
      <c r="K3" s="18">
        <v>26.37</v>
      </c>
      <c r="L3" s="21">
        <v>0.98542600896860899</v>
      </c>
      <c r="M3" s="23">
        <v>492713.00448430399</v>
      </c>
      <c r="N3" s="18">
        <v>1003325.0673225099</v>
      </c>
      <c r="O3" s="21">
        <f>N3/$N$2</f>
        <v>1.00332506732251</v>
      </c>
      <c r="P3" s="29">
        <v>3.32506732251092E-3</v>
      </c>
      <c r="Q3" s="18">
        <v>124.26</v>
      </c>
      <c r="R3" s="27">
        <f>Q3/Q2-1</f>
        <v>4.9332794177112671E-3</v>
      </c>
      <c r="U3" s="13" t="s">
        <v>9</v>
      </c>
      <c r="V3" s="14" t="s">
        <v>10</v>
      </c>
      <c r="W3" s="14" t="s">
        <v>11</v>
      </c>
      <c r="X3" s="15" t="s">
        <v>12</v>
      </c>
    </row>
    <row r="4" spans="1:24" x14ac:dyDescent="0.25">
      <c r="A4" s="2">
        <v>40548</v>
      </c>
      <c r="B4" s="18">
        <v>13.74</v>
      </c>
      <c r="C4" s="21">
        <v>1.0014577259475199</v>
      </c>
      <c r="D4" s="23">
        <v>100145.77259475199</v>
      </c>
      <c r="E4" s="18">
        <v>273.63</v>
      </c>
      <c r="F4" s="21">
        <v>1.0172118959107801</v>
      </c>
      <c r="G4" s="23">
        <v>101721.189591078</v>
      </c>
      <c r="H4" s="18">
        <v>49.1</v>
      </c>
      <c r="I4" s="21">
        <v>1.0325972660357501</v>
      </c>
      <c r="J4" s="23">
        <v>309779.17981072498</v>
      </c>
      <c r="K4" s="18">
        <v>26.26</v>
      </c>
      <c r="L4" s="21">
        <v>0.98131539611360197</v>
      </c>
      <c r="M4" s="23">
        <v>490657.69805680099</v>
      </c>
      <c r="N4" s="18">
        <v>1002303.84005335</v>
      </c>
      <c r="O4" s="21">
        <f t="shared" ref="O4:O67" si="0">N4/$N$2</f>
        <v>1.0023038400533499</v>
      </c>
      <c r="P4" s="29">
        <v>-1.0178428730770401E-3</v>
      </c>
      <c r="Q4" s="18">
        <v>122.99</v>
      </c>
      <c r="R4" s="27">
        <f t="shared" ref="R4:R67" si="1">Q4/Q3-1</f>
        <v>-1.0220505391920209E-2</v>
      </c>
      <c r="U4" s="7" t="s">
        <v>0</v>
      </c>
      <c r="V4" s="16">
        <v>13.72</v>
      </c>
      <c r="W4" s="17">
        <v>0.1</v>
      </c>
      <c r="X4" s="32">
        <v>7288.6297376093198</v>
      </c>
    </row>
    <row r="5" spans="1:24" x14ac:dyDescent="0.25">
      <c r="A5" s="2">
        <v>40549</v>
      </c>
      <c r="B5" s="18">
        <v>13.67</v>
      </c>
      <c r="C5" s="21">
        <v>0.99635568513119499</v>
      </c>
      <c r="D5" s="23">
        <v>99635.568513119506</v>
      </c>
      <c r="E5" s="18">
        <v>268.68</v>
      </c>
      <c r="F5" s="21">
        <v>0.99881040892193296</v>
      </c>
      <c r="G5" s="23">
        <v>99881.040892193298</v>
      </c>
      <c r="H5" s="18">
        <v>50.25</v>
      </c>
      <c r="I5" s="21">
        <v>1.0567823343848499</v>
      </c>
      <c r="J5" s="23">
        <v>317034.70031545701</v>
      </c>
      <c r="K5" s="18">
        <v>26.41</v>
      </c>
      <c r="L5" s="21">
        <v>0.98692077727952099</v>
      </c>
      <c r="M5" s="23">
        <v>493460.38863976003</v>
      </c>
      <c r="N5" s="18">
        <v>1010011.69836053</v>
      </c>
      <c r="O5" s="21">
        <f t="shared" si="0"/>
        <v>1.0100116983605301</v>
      </c>
      <c r="P5" s="29">
        <v>7.6901414512826598E-3</v>
      </c>
      <c r="Q5" s="18">
        <v>124.62</v>
      </c>
      <c r="R5" s="27">
        <f t="shared" si="1"/>
        <v>1.3253110008943914E-2</v>
      </c>
      <c r="U5" s="7" t="s">
        <v>2</v>
      </c>
      <c r="V5" s="16">
        <v>269</v>
      </c>
      <c r="W5" s="17">
        <v>0.1</v>
      </c>
      <c r="X5" s="32">
        <v>371.74721189591003</v>
      </c>
    </row>
    <row r="6" spans="1:24" x14ac:dyDescent="0.25">
      <c r="A6" s="2">
        <v>40550</v>
      </c>
      <c r="B6" s="18">
        <v>13.63</v>
      </c>
      <c r="C6" s="21">
        <v>0.99344023323615105</v>
      </c>
      <c r="D6" s="23">
        <v>99344.023323615096</v>
      </c>
      <c r="E6" s="18">
        <v>267.39999999999901</v>
      </c>
      <c r="F6" s="21">
        <v>0.99405204460966501</v>
      </c>
      <c r="G6" s="23">
        <v>99405.204460966503</v>
      </c>
      <c r="H6" s="18">
        <v>51.049999999999898</v>
      </c>
      <c r="I6" s="21">
        <v>1.07360672975814</v>
      </c>
      <c r="J6" s="23">
        <v>322082.01892744401</v>
      </c>
      <c r="K6" s="18">
        <v>26.469999999999899</v>
      </c>
      <c r="L6" s="21">
        <v>0.98916292974588904</v>
      </c>
      <c r="M6" s="23">
        <v>494581.46487294399</v>
      </c>
      <c r="N6" s="18">
        <v>1015412.71158497</v>
      </c>
      <c r="O6" s="21">
        <f t="shared" si="0"/>
        <v>1.01541271158497</v>
      </c>
      <c r="P6" s="29">
        <v>5.3474759086522498E-3</v>
      </c>
      <c r="Q6" s="18">
        <v>124.53</v>
      </c>
      <c r="R6" s="27">
        <f t="shared" si="1"/>
        <v>-7.2219547424168251E-4</v>
      </c>
      <c r="U6" s="7" t="s">
        <v>4</v>
      </c>
      <c r="V6" s="16">
        <v>47.549999999999898</v>
      </c>
      <c r="W6" s="17">
        <v>0.3</v>
      </c>
      <c r="X6" s="32">
        <v>6309.1482649842201</v>
      </c>
    </row>
    <row r="7" spans="1:24" x14ac:dyDescent="0.25">
      <c r="A7" s="2">
        <v>40553</v>
      </c>
      <c r="B7" s="18">
        <v>13.47</v>
      </c>
      <c r="C7" s="21">
        <v>0.98177842565597595</v>
      </c>
      <c r="D7" s="23">
        <v>98177.842565597603</v>
      </c>
      <c r="E7" s="18">
        <v>271.57999999999902</v>
      </c>
      <c r="F7" s="21">
        <v>1.00959107806691</v>
      </c>
      <c r="G7" s="23">
        <v>100959.107806691</v>
      </c>
      <c r="H7" s="18">
        <v>50.149999999999899</v>
      </c>
      <c r="I7" s="21">
        <v>1.0546792849631901</v>
      </c>
      <c r="J7" s="23">
        <v>316403.785488958</v>
      </c>
      <c r="K7" s="18">
        <v>26.35</v>
      </c>
      <c r="L7" s="21">
        <v>0.98467862481315305</v>
      </c>
      <c r="M7" s="23">
        <v>492339.312406577</v>
      </c>
      <c r="N7" s="18">
        <v>1007880.04826782</v>
      </c>
      <c r="O7" s="21">
        <f t="shared" si="0"/>
        <v>1.0078800482678201</v>
      </c>
      <c r="P7" s="29">
        <v>-7.4183267859508897E-3</v>
      </c>
      <c r="Q7" s="18">
        <v>123.42</v>
      </c>
      <c r="R7" s="27">
        <f t="shared" si="1"/>
        <v>-8.9135148157070132E-3</v>
      </c>
      <c r="U7" s="9" t="s">
        <v>6</v>
      </c>
      <c r="V7" s="33">
        <v>26.76</v>
      </c>
      <c r="W7" s="20">
        <v>0.5</v>
      </c>
      <c r="X7" s="34">
        <v>18684.603886397599</v>
      </c>
    </row>
    <row r="8" spans="1:24" x14ac:dyDescent="0.25">
      <c r="A8" s="2">
        <v>40554</v>
      </c>
      <c r="B8" s="18">
        <v>13.57</v>
      </c>
      <c r="C8" s="21">
        <v>0.98906705539358497</v>
      </c>
      <c r="D8" s="23">
        <v>98906.705539358503</v>
      </c>
      <c r="E8" s="18">
        <v>280.99</v>
      </c>
      <c r="F8" s="21">
        <v>1.0445724907063101</v>
      </c>
      <c r="G8" s="23">
        <v>104457.24907063101</v>
      </c>
      <c r="H8" s="18">
        <v>49.299999999999898</v>
      </c>
      <c r="I8" s="21">
        <v>1.03680336487907</v>
      </c>
      <c r="J8" s="23">
        <v>311041.009463722</v>
      </c>
      <c r="K8" s="18">
        <v>26.809999999999899</v>
      </c>
      <c r="L8" s="21">
        <v>1.0018684603886301</v>
      </c>
      <c r="M8" s="23">
        <v>500934.23019431898</v>
      </c>
      <c r="N8" s="18">
        <v>1015339.19426803</v>
      </c>
      <c r="O8" s="21">
        <f t="shared" si="0"/>
        <v>1.0153391942680301</v>
      </c>
      <c r="P8" s="29">
        <v>7.4008271252388102E-3</v>
      </c>
      <c r="Q8" s="18">
        <v>122.34</v>
      </c>
      <c r="R8" s="27">
        <f t="shared" si="1"/>
        <v>-8.7506076810889288E-3</v>
      </c>
    </row>
    <row r="9" spans="1:24" x14ac:dyDescent="0.25">
      <c r="A9" s="2">
        <v>40555</v>
      </c>
      <c r="B9" s="18">
        <v>13.77</v>
      </c>
      <c r="C9" s="21">
        <v>1.0036443148687999</v>
      </c>
      <c r="D9" s="23">
        <v>100364.43148688</v>
      </c>
      <c r="E9" s="18">
        <v>282.20999999999901</v>
      </c>
      <c r="F9" s="21">
        <v>1.0491078066914401</v>
      </c>
      <c r="G9" s="23">
        <v>104910.78066914401</v>
      </c>
      <c r="H9" s="18">
        <v>47.95</v>
      </c>
      <c r="I9" s="21">
        <v>1.00841219768664</v>
      </c>
      <c r="J9" s="23">
        <v>302523.659305993</v>
      </c>
      <c r="K9" s="18">
        <v>27.21</v>
      </c>
      <c r="L9" s="21">
        <v>1.0168161434977501</v>
      </c>
      <c r="M9" s="23">
        <v>508408.07174887799</v>
      </c>
      <c r="N9" s="18">
        <v>1016206.9432108901</v>
      </c>
      <c r="O9" s="21">
        <f t="shared" si="0"/>
        <v>1.01620694321089</v>
      </c>
      <c r="P9" s="29">
        <v>8.5463946212671605E-4</v>
      </c>
      <c r="Q9" s="18">
        <v>122.1</v>
      </c>
      <c r="R9" s="27">
        <f t="shared" si="1"/>
        <v>-1.9617459538990856E-3</v>
      </c>
      <c r="U9" s="13"/>
      <c r="V9" s="14" t="s">
        <v>23</v>
      </c>
      <c r="W9" s="15" t="s">
        <v>21</v>
      </c>
    </row>
    <row r="10" spans="1:24" x14ac:dyDescent="0.25">
      <c r="A10" s="2">
        <v>40556</v>
      </c>
      <c r="B10" s="18">
        <v>14.06</v>
      </c>
      <c r="C10" s="21">
        <v>1.0247813411078699</v>
      </c>
      <c r="D10" s="23">
        <v>102478.134110787</v>
      </c>
      <c r="E10" s="18">
        <v>279.11</v>
      </c>
      <c r="F10" s="21">
        <v>1.0375836431226699</v>
      </c>
      <c r="G10" s="23">
        <v>103758.364312267</v>
      </c>
      <c r="H10" s="18">
        <v>48.2</v>
      </c>
      <c r="I10" s="21">
        <v>1.01366982124079</v>
      </c>
      <c r="J10" s="23">
        <v>304100.94637223898</v>
      </c>
      <c r="K10" s="18">
        <v>27.3599999999999</v>
      </c>
      <c r="L10" s="21">
        <v>1.0224215246636701</v>
      </c>
      <c r="M10" s="23">
        <v>511210.76233183802</v>
      </c>
      <c r="N10" s="18">
        <v>1021548.20712713</v>
      </c>
      <c r="O10" s="21">
        <f t="shared" si="0"/>
        <v>1.02154820712713</v>
      </c>
      <c r="P10" s="29">
        <v>5.2560789432891603E-3</v>
      </c>
      <c r="Q10" s="18">
        <v>118.52</v>
      </c>
      <c r="R10" s="27">
        <f t="shared" si="1"/>
        <v>-2.9320229320229263E-2</v>
      </c>
      <c r="U10" s="4" t="s">
        <v>13</v>
      </c>
      <c r="V10" s="5">
        <f>N253/N2-1</f>
        <v>0.51282062028126996</v>
      </c>
      <c r="W10" s="6">
        <f>Q253/Q2-1</f>
        <v>-8.4917104731097037E-3</v>
      </c>
    </row>
    <row r="11" spans="1:24" x14ac:dyDescent="0.25">
      <c r="A11" s="2">
        <v>40557</v>
      </c>
      <c r="B11" s="18">
        <v>14.1099999999999</v>
      </c>
      <c r="C11" s="21">
        <v>1.02842565597667</v>
      </c>
      <c r="D11" s="23">
        <v>102842.565597667</v>
      </c>
      <c r="E11" s="18">
        <v>288.27999999999901</v>
      </c>
      <c r="F11" s="21">
        <v>1.0716728624535301</v>
      </c>
      <c r="G11" s="23">
        <v>107167.286245353</v>
      </c>
      <c r="H11" s="18">
        <v>48.5</v>
      </c>
      <c r="I11" s="21">
        <v>1.0199789695057799</v>
      </c>
      <c r="J11" s="23">
        <v>305993.69085173501</v>
      </c>
      <c r="K11" s="18">
        <v>27.39</v>
      </c>
      <c r="L11" s="21">
        <v>1.02354260089686</v>
      </c>
      <c r="M11" s="23">
        <v>511771.30044843</v>
      </c>
      <c r="N11" s="18">
        <v>1027774.84314318</v>
      </c>
      <c r="O11" s="21">
        <f t="shared" si="0"/>
        <v>1.0277748431431799</v>
      </c>
      <c r="P11" s="29">
        <v>6.0952933719731197E-3</v>
      </c>
      <c r="Q11" s="18">
        <v>119.8</v>
      </c>
      <c r="R11" s="27">
        <f t="shared" si="1"/>
        <v>1.0799865001687392E-2</v>
      </c>
      <c r="U11" s="7" t="s">
        <v>14</v>
      </c>
      <c r="V11" s="1">
        <v>1.6951366879757899E-3</v>
      </c>
      <c r="W11" s="8">
        <f>AVERAGE(R2:R253)</f>
        <v>7.1643891641312791E-5</v>
      </c>
    </row>
    <row r="12" spans="1:24" x14ac:dyDescent="0.25">
      <c r="A12" s="2">
        <v>40561</v>
      </c>
      <c r="B12" s="18">
        <v>14.23</v>
      </c>
      <c r="C12" s="21">
        <v>1.0371720116618</v>
      </c>
      <c r="D12" s="23">
        <v>103717.20116618001</v>
      </c>
      <c r="E12" s="18">
        <v>296.31999999999903</v>
      </c>
      <c r="F12" s="21">
        <v>1.1015613382899601</v>
      </c>
      <c r="G12" s="23">
        <v>110156.133828996</v>
      </c>
      <c r="H12" s="18">
        <v>48.35</v>
      </c>
      <c r="I12" s="21">
        <v>1.0168243953732901</v>
      </c>
      <c r="J12" s="23">
        <v>305047.31861198699</v>
      </c>
      <c r="K12" s="18">
        <v>27.42</v>
      </c>
      <c r="L12" s="21">
        <v>1.0246636771300399</v>
      </c>
      <c r="M12" s="23">
        <v>512331.83856502199</v>
      </c>
      <c r="N12" s="18">
        <v>1031252.49217218</v>
      </c>
      <c r="O12" s="21">
        <f t="shared" si="0"/>
        <v>1.03125249217218</v>
      </c>
      <c r="P12" s="29">
        <v>3.3836681761591999E-3</v>
      </c>
      <c r="Q12" s="18">
        <v>119.62</v>
      </c>
      <c r="R12" s="27">
        <f t="shared" si="1"/>
        <v>-1.5025041736226319E-3</v>
      </c>
      <c r="U12" s="7" t="s">
        <v>15</v>
      </c>
      <c r="V12" s="1">
        <v>1.01094473963618E-2</v>
      </c>
      <c r="W12" s="8">
        <f>STDEV(R2:R253)</f>
        <v>1.4594418034480923E-2</v>
      </c>
    </row>
    <row r="13" spans="1:24" x14ac:dyDescent="0.25">
      <c r="A13" s="2">
        <v>40562</v>
      </c>
      <c r="B13" s="18">
        <v>14.1</v>
      </c>
      <c r="C13" s="21">
        <v>1.0276967930029099</v>
      </c>
      <c r="D13" s="23">
        <v>102769.679300291</v>
      </c>
      <c r="E13" s="18">
        <v>290.44999999999902</v>
      </c>
      <c r="F13" s="21">
        <v>1.0797397769516699</v>
      </c>
      <c r="G13" s="23">
        <v>107973.97769516701</v>
      </c>
      <c r="H13" s="18">
        <v>48.6</v>
      </c>
      <c r="I13" s="21">
        <v>1.02208201892744</v>
      </c>
      <c r="J13" s="23">
        <v>306624.60567823303</v>
      </c>
      <c r="K13" s="18">
        <v>27.2899999999999</v>
      </c>
      <c r="L13" s="21">
        <v>1.0198056801195801</v>
      </c>
      <c r="M13" s="23">
        <v>509902.84005979</v>
      </c>
      <c r="N13" s="18">
        <v>1027271.10273348</v>
      </c>
      <c r="O13" s="21">
        <f t="shared" si="0"/>
        <v>1.02727110273348</v>
      </c>
      <c r="P13" s="29">
        <v>-3.8607319438499401E-3</v>
      </c>
      <c r="Q13" s="18">
        <v>119.19</v>
      </c>
      <c r="R13" s="27">
        <f t="shared" si="1"/>
        <v>-3.5947166025749322E-3</v>
      </c>
      <c r="U13" s="9" t="s">
        <v>16</v>
      </c>
      <c r="V13" s="10">
        <v>2.6618132161761801</v>
      </c>
      <c r="W13" s="11">
        <f>SQRT(252)*(W11/W12)</f>
        <v>7.7927843285810552E-2</v>
      </c>
    </row>
    <row r="14" spans="1:24" x14ac:dyDescent="0.25">
      <c r="A14" s="2">
        <v>40563</v>
      </c>
      <c r="B14" s="18">
        <v>14.08</v>
      </c>
      <c r="C14" s="21">
        <v>1.02623906705539</v>
      </c>
      <c r="D14" s="23">
        <v>102623.906705539</v>
      </c>
      <c r="E14" s="18">
        <v>289.82999999999902</v>
      </c>
      <c r="F14" s="21">
        <v>1.0774349442379101</v>
      </c>
      <c r="G14" s="23">
        <v>107743.49442379099</v>
      </c>
      <c r="H14" s="18">
        <v>49</v>
      </c>
      <c r="I14" s="21">
        <v>1.03049421661409</v>
      </c>
      <c r="J14" s="23">
        <v>309148.26498422702</v>
      </c>
      <c r="K14" s="18">
        <v>27.6099999999999</v>
      </c>
      <c r="L14" s="21">
        <v>1.03176382660687</v>
      </c>
      <c r="M14" s="23">
        <v>515881.913303437</v>
      </c>
      <c r="N14" s="18">
        <v>1035397.57941699</v>
      </c>
      <c r="O14" s="21">
        <f t="shared" si="0"/>
        <v>1.0353975794169901</v>
      </c>
      <c r="P14" s="29">
        <v>7.9107420250503699E-3</v>
      </c>
      <c r="Q14" s="18">
        <v>120.47</v>
      </c>
      <c r="R14" s="27">
        <f t="shared" si="1"/>
        <v>1.0739155969460512E-2</v>
      </c>
    </row>
    <row r="15" spans="1:24" x14ac:dyDescent="0.25">
      <c r="A15" s="2">
        <v>40564</v>
      </c>
      <c r="B15" s="18">
        <v>14.4499999999999</v>
      </c>
      <c r="C15" s="21">
        <v>1.0532069970845399</v>
      </c>
      <c r="D15" s="23">
        <v>105320.69970845401</v>
      </c>
      <c r="E15" s="18">
        <v>326.57999999999902</v>
      </c>
      <c r="F15" s="21">
        <v>1.2140520446096601</v>
      </c>
      <c r="G15" s="23">
        <v>121405.20446096599</v>
      </c>
      <c r="H15" s="18">
        <v>48.1</v>
      </c>
      <c r="I15" s="21">
        <v>1.0115667718191299</v>
      </c>
      <c r="J15" s="23">
        <v>303470.03154574102</v>
      </c>
      <c r="K15" s="18">
        <v>27.739999999999899</v>
      </c>
      <c r="L15" s="21">
        <v>1.0366218236173299</v>
      </c>
      <c r="M15" s="23">
        <v>518310.91180866899</v>
      </c>
      <c r="N15" s="18">
        <v>1048506.84752383</v>
      </c>
      <c r="O15" s="21">
        <f t="shared" si="0"/>
        <v>1.0485068475238299</v>
      </c>
      <c r="P15" s="29">
        <v>1.2661095957185099E-2</v>
      </c>
      <c r="Q15" s="18">
        <v>121.61</v>
      </c>
      <c r="R15" s="27">
        <f t="shared" si="1"/>
        <v>9.4629368307461714E-3</v>
      </c>
    </row>
    <row r="16" spans="1:24" x14ac:dyDescent="0.25">
      <c r="A16" s="2">
        <v>40567</v>
      </c>
      <c r="B16" s="18">
        <v>14.81</v>
      </c>
      <c r="C16" s="21">
        <v>1.0794460641399399</v>
      </c>
      <c r="D16" s="23">
        <v>107944.606413994</v>
      </c>
      <c r="E16" s="18">
        <v>327.99</v>
      </c>
      <c r="F16" s="21">
        <v>1.2192936802973899</v>
      </c>
      <c r="G16" s="23">
        <v>121929.36802973899</v>
      </c>
      <c r="H16" s="18">
        <v>48.75</v>
      </c>
      <c r="I16" s="21">
        <v>1.0252365930599301</v>
      </c>
      <c r="J16" s="23">
        <v>307570.97791798098</v>
      </c>
      <c r="K16" s="18">
        <v>27.969999999999899</v>
      </c>
      <c r="L16" s="21">
        <v>1.0452167414050799</v>
      </c>
      <c r="M16" s="23">
        <v>522608.37070254103</v>
      </c>
      <c r="N16" s="18">
        <v>1060053.3230642499</v>
      </c>
      <c r="O16" s="21">
        <f t="shared" si="0"/>
        <v>1.0600533230642499</v>
      </c>
      <c r="P16" s="29">
        <v>1.1012303417657601E-2</v>
      </c>
      <c r="Q16" s="18">
        <v>123.41</v>
      </c>
      <c r="R16" s="27">
        <f t="shared" si="1"/>
        <v>1.4801414357371812E-2</v>
      </c>
    </row>
    <row r="17" spans="1:18" x14ac:dyDescent="0.25">
      <c r="A17" s="2">
        <v>40568</v>
      </c>
      <c r="B17" s="18">
        <v>14.31</v>
      </c>
      <c r="C17" s="21">
        <v>1.0430029154518901</v>
      </c>
      <c r="D17" s="23">
        <v>104300.291545189</v>
      </c>
      <c r="E17" s="18">
        <v>330.93</v>
      </c>
      <c r="F17" s="21">
        <v>1.2302230483271299</v>
      </c>
      <c r="G17" s="23">
        <v>123022.30483271299</v>
      </c>
      <c r="H17" s="18">
        <v>50.5</v>
      </c>
      <c r="I17" s="21">
        <v>1.0620399579390101</v>
      </c>
      <c r="J17" s="23">
        <v>318611.98738170299</v>
      </c>
      <c r="K17" s="18">
        <v>27.75</v>
      </c>
      <c r="L17" s="21">
        <v>1.0369955156950601</v>
      </c>
      <c r="M17" s="23">
        <v>518497.75784753298</v>
      </c>
      <c r="N17" s="18">
        <v>1064432.3416071399</v>
      </c>
      <c r="O17" s="21">
        <f t="shared" si="0"/>
        <v>1.06443234160714</v>
      </c>
      <c r="P17" s="29">
        <v>4.13094176265205E-3</v>
      </c>
      <c r="Q17" s="18">
        <v>121.35</v>
      </c>
      <c r="R17" s="27">
        <f t="shared" si="1"/>
        <v>-1.6692326391702483E-2</v>
      </c>
    </row>
    <row r="18" spans="1:18" x14ac:dyDescent="0.25">
      <c r="A18" s="2">
        <v>40569</v>
      </c>
      <c r="B18" s="18">
        <v>14.42</v>
      </c>
      <c r="C18" s="21">
        <v>1.0510204081632599</v>
      </c>
      <c r="D18" s="23">
        <v>105102.040816326</v>
      </c>
      <c r="E18" s="18">
        <v>338.06</v>
      </c>
      <c r="F18" s="21">
        <v>1.25672862453531</v>
      </c>
      <c r="G18" s="23">
        <v>125672.86245353099</v>
      </c>
      <c r="H18" s="18">
        <v>48.45</v>
      </c>
      <c r="I18" s="21">
        <v>1.0189274447949499</v>
      </c>
      <c r="J18" s="23">
        <v>305678.23343848501</v>
      </c>
      <c r="K18" s="18">
        <v>28.0399999999999</v>
      </c>
      <c r="L18" s="21">
        <v>1.0478325859491699</v>
      </c>
      <c r="M18" s="23">
        <v>523916.292974588</v>
      </c>
      <c r="N18" s="18">
        <v>1060369.42968293</v>
      </c>
      <c r="O18" s="21">
        <f t="shared" si="0"/>
        <v>1.06036942968293</v>
      </c>
      <c r="P18" s="29">
        <v>-3.8169752697227899E-3</v>
      </c>
      <c r="Q18" s="18">
        <v>124.07</v>
      </c>
      <c r="R18" s="27">
        <f t="shared" si="1"/>
        <v>2.2414503502266259E-2</v>
      </c>
    </row>
    <row r="19" spans="1:18" x14ac:dyDescent="0.25">
      <c r="A19" s="2">
        <v>40570</v>
      </c>
      <c r="B19" s="18">
        <v>15.5399999999999</v>
      </c>
      <c r="C19" s="21">
        <v>1.1326530612244801</v>
      </c>
      <c r="D19" s="23">
        <v>113265.306122448</v>
      </c>
      <c r="E19" s="18">
        <v>334.17</v>
      </c>
      <c r="F19" s="21">
        <v>1.24226765799256</v>
      </c>
      <c r="G19" s="23">
        <v>124226.765799256</v>
      </c>
      <c r="H19" s="18">
        <v>49.799999999999898</v>
      </c>
      <c r="I19" s="21">
        <v>1.0473186119873801</v>
      </c>
      <c r="J19" s="23">
        <v>314195.58359621401</v>
      </c>
      <c r="K19" s="18">
        <v>28.26</v>
      </c>
      <c r="L19" s="21">
        <v>1.05605381165919</v>
      </c>
      <c r="M19" s="23">
        <v>528026.90582959598</v>
      </c>
      <c r="N19" s="18">
        <v>1079714.56134751</v>
      </c>
      <c r="O19" s="21">
        <f t="shared" si="0"/>
        <v>1.0797145613475099</v>
      </c>
      <c r="P19" s="29">
        <v>1.8243765920683101E-2</v>
      </c>
      <c r="Q19" s="18">
        <v>123.61</v>
      </c>
      <c r="R19" s="27">
        <f t="shared" si="1"/>
        <v>-3.7075844281453385E-3</v>
      </c>
    </row>
    <row r="20" spans="1:18" x14ac:dyDescent="0.25">
      <c r="A20" s="2">
        <v>40571</v>
      </c>
      <c r="B20" s="18">
        <v>15.42</v>
      </c>
      <c r="C20" s="21">
        <v>1.1239067055393499</v>
      </c>
      <c r="D20" s="23">
        <v>112390.67055393499</v>
      </c>
      <c r="E20" s="18">
        <v>327.93</v>
      </c>
      <c r="F20" s="21">
        <v>1.21907063197026</v>
      </c>
      <c r="G20" s="23">
        <v>121907.063197026</v>
      </c>
      <c r="H20" s="18">
        <v>48.35</v>
      </c>
      <c r="I20" s="21">
        <v>1.0168243953732901</v>
      </c>
      <c r="J20" s="23">
        <v>305047.31861198699</v>
      </c>
      <c r="K20" s="18">
        <v>28.1</v>
      </c>
      <c r="L20" s="21">
        <v>1.05007473841554</v>
      </c>
      <c r="M20" s="23">
        <v>525037.36920777196</v>
      </c>
      <c r="N20" s="18">
        <v>1064382.4215707199</v>
      </c>
      <c r="O20" s="21">
        <f t="shared" si="0"/>
        <v>1.0643824215707198</v>
      </c>
      <c r="P20" s="29">
        <v>-1.42001787561886E-2</v>
      </c>
      <c r="Q20" s="18">
        <v>123.57</v>
      </c>
      <c r="R20" s="27">
        <f t="shared" si="1"/>
        <v>-3.2359841436779835E-4</v>
      </c>
    </row>
    <row r="21" spans="1:18" x14ac:dyDescent="0.25">
      <c r="A21" s="2">
        <v>40574</v>
      </c>
      <c r="B21" s="18">
        <v>15.84</v>
      </c>
      <c r="C21" s="21">
        <v>1.1545189504373099</v>
      </c>
      <c r="D21" s="23">
        <v>115451.895043731</v>
      </c>
      <c r="E21" s="18">
        <v>322.91000000000003</v>
      </c>
      <c r="F21" s="21">
        <v>1.20040892193308</v>
      </c>
      <c r="G21" s="23">
        <v>120040.892193308</v>
      </c>
      <c r="H21" s="18">
        <v>47</v>
      </c>
      <c r="I21" s="21">
        <v>0.98843322818086199</v>
      </c>
      <c r="J21" s="23">
        <v>296529.96845425799</v>
      </c>
      <c r="K21" s="18">
        <v>28.17</v>
      </c>
      <c r="L21" s="21">
        <v>1.05269058295964</v>
      </c>
      <c r="M21" s="23">
        <v>526345.29147982004</v>
      </c>
      <c r="N21" s="18">
        <v>1058368.0471711101</v>
      </c>
      <c r="O21" s="21">
        <f t="shared" si="0"/>
        <v>1.0583680471711101</v>
      </c>
      <c r="P21" s="29">
        <v>-5.6505765951366804E-3</v>
      </c>
      <c r="Q21" s="18">
        <v>122.24</v>
      </c>
      <c r="R21" s="27">
        <f t="shared" si="1"/>
        <v>-1.0763130209597738E-2</v>
      </c>
    </row>
    <row r="22" spans="1:18" x14ac:dyDescent="0.25">
      <c r="A22" s="2">
        <v>40575</v>
      </c>
      <c r="B22" s="18">
        <v>16.170000000000002</v>
      </c>
      <c r="C22" s="21">
        <v>1.1785714285714199</v>
      </c>
      <c r="D22" s="23">
        <v>117857.142857142</v>
      </c>
      <c r="E22" s="18">
        <v>332.57999999999902</v>
      </c>
      <c r="F22" s="21">
        <v>1.2363568773234099</v>
      </c>
      <c r="G22" s="23">
        <v>123635.687732341</v>
      </c>
      <c r="H22" s="18">
        <v>46.649999999999899</v>
      </c>
      <c r="I22" s="21">
        <v>0.98107255520504699</v>
      </c>
      <c r="J22" s="23">
        <v>294321.766561514</v>
      </c>
      <c r="K22" s="18">
        <v>28.329999999999899</v>
      </c>
      <c r="L22" s="21">
        <v>1.05866965620328</v>
      </c>
      <c r="M22" s="23">
        <v>529334.82810164394</v>
      </c>
      <c r="N22" s="18">
        <v>1065149.4252526399</v>
      </c>
      <c r="O22" s="21">
        <f t="shared" si="0"/>
        <v>1.0651494252526399</v>
      </c>
      <c r="P22" s="29">
        <v>6.4073911713882197E-3</v>
      </c>
      <c r="Q22" s="18">
        <v>122.35</v>
      </c>
      <c r="R22" s="27">
        <f t="shared" si="1"/>
        <v>8.9986910994754865E-4</v>
      </c>
    </row>
    <row r="23" spans="1:18" x14ac:dyDescent="0.25">
      <c r="A23" s="2">
        <v>40576</v>
      </c>
      <c r="B23" s="18">
        <v>16.0399999999999</v>
      </c>
      <c r="C23" s="21">
        <v>1.1690962099125299</v>
      </c>
      <c r="D23" s="23">
        <v>116909.620991253</v>
      </c>
      <c r="E23" s="18">
        <v>327.79</v>
      </c>
      <c r="F23" s="21">
        <v>1.2185501858736001</v>
      </c>
      <c r="G23" s="23">
        <v>121855.01858736</v>
      </c>
      <c r="H23" s="18">
        <v>45.799999999999898</v>
      </c>
      <c r="I23" s="21">
        <v>0.96319663512092502</v>
      </c>
      <c r="J23" s="23">
        <v>288958.99053627701</v>
      </c>
      <c r="K23" s="18">
        <v>28.149999999999899</v>
      </c>
      <c r="L23" s="21">
        <v>1.0519431988041801</v>
      </c>
      <c r="M23" s="23">
        <v>525971.59940209205</v>
      </c>
      <c r="N23" s="18">
        <v>1053695.22951698</v>
      </c>
      <c r="O23" s="21">
        <f t="shared" si="0"/>
        <v>1.0536952295169799</v>
      </c>
      <c r="P23" s="29">
        <v>-1.07536045780073E-2</v>
      </c>
      <c r="Q23" s="18">
        <v>122.37</v>
      </c>
      <c r="R23" s="27">
        <f t="shared" si="1"/>
        <v>1.634654679198988E-4</v>
      </c>
    </row>
    <row r="24" spans="1:18" x14ac:dyDescent="0.25">
      <c r="A24" s="2">
        <v>40577</v>
      </c>
      <c r="B24" s="18">
        <v>16.43</v>
      </c>
      <c r="C24" s="21">
        <v>1.1975218658892099</v>
      </c>
      <c r="D24" s="23">
        <v>119752.186588921</v>
      </c>
      <c r="E24" s="18">
        <v>330.48</v>
      </c>
      <c r="F24" s="21">
        <v>1.2285501858736001</v>
      </c>
      <c r="G24" s="23">
        <v>122855.01858736</v>
      </c>
      <c r="H24" s="18">
        <v>46.799999999999898</v>
      </c>
      <c r="I24" s="21">
        <v>0.98422712933753898</v>
      </c>
      <c r="J24" s="23">
        <v>295268.13880126103</v>
      </c>
      <c r="K24" s="18">
        <v>28.309999999999899</v>
      </c>
      <c r="L24" s="21">
        <v>1.0579222720478301</v>
      </c>
      <c r="M24" s="23">
        <v>528961.13602391595</v>
      </c>
      <c r="N24" s="18">
        <v>1066836.4800014501</v>
      </c>
      <c r="O24" s="21">
        <f t="shared" si="0"/>
        <v>1.06683648000145</v>
      </c>
      <c r="P24" s="29">
        <v>1.2471585821356801E-2</v>
      </c>
      <c r="Q24" s="18">
        <v>117.53</v>
      </c>
      <c r="R24" s="27">
        <f t="shared" si="1"/>
        <v>-3.9552177821361445E-2</v>
      </c>
    </row>
    <row r="25" spans="1:18" x14ac:dyDescent="0.25">
      <c r="A25" s="2">
        <v>40578</v>
      </c>
      <c r="B25" s="18">
        <v>16.8799999999999</v>
      </c>
      <c r="C25" s="21">
        <v>1.2303206997084499</v>
      </c>
      <c r="D25" s="23">
        <v>123032.069970845</v>
      </c>
      <c r="E25" s="18">
        <v>331.25999999999902</v>
      </c>
      <c r="F25" s="21">
        <v>1.2314498141263901</v>
      </c>
      <c r="G25" s="23">
        <v>123144.981412639</v>
      </c>
      <c r="H25" s="18">
        <v>47.25</v>
      </c>
      <c r="I25" s="21">
        <v>0.99369085173501503</v>
      </c>
      <c r="J25" s="23">
        <v>298107.25552050403</v>
      </c>
      <c r="K25" s="18">
        <v>28.23</v>
      </c>
      <c r="L25" s="21">
        <v>1.0549327354260001</v>
      </c>
      <c r="M25" s="23">
        <v>527466.367713004</v>
      </c>
      <c r="N25" s="18">
        <v>1071750.6746169899</v>
      </c>
      <c r="O25" s="21">
        <f t="shared" si="0"/>
        <v>1.0717506746169898</v>
      </c>
      <c r="P25" s="29">
        <v>4.6063241252563003E-3</v>
      </c>
      <c r="Q25" s="18">
        <v>117.2</v>
      </c>
      <c r="R25" s="27">
        <f t="shared" si="1"/>
        <v>-2.8077937547860143E-3</v>
      </c>
    </row>
    <row r="26" spans="1:18" x14ac:dyDescent="0.25">
      <c r="A26" s="2">
        <v>40581</v>
      </c>
      <c r="B26" s="18">
        <v>16.82</v>
      </c>
      <c r="C26" s="21">
        <v>1.22594752186588</v>
      </c>
      <c r="D26" s="23">
        <v>122594.752186588</v>
      </c>
      <c r="E26" s="18">
        <v>333.42</v>
      </c>
      <c r="F26" s="21">
        <v>1.2394795539033401</v>
      </c>
      <c r="G26" s="23">
        <v>123947.955390334</v>
      </c>
      <c r="H26" s="18">
        <v>47.2</v>
      </c>
      <c r="I26" s="21">
        <v>0.992639327024185</v>
      </c>
      <c r="J26" s="23">
        <v>297791.79810725502</v>
      </c>
      <c r="K26" s="18">
        <v>28.469999999999899</v>
      </c>
      <c r="L26" s="21">
        <v>1.0639013452914701</v>
      </c>
      <c r="M26" s="23">
        <v>531950.67264573905</v>
      </c>
      <c r="N26" s="18">
        <v>1076285.1783299099</v>
      </c>
      <c r="O26" s="21">
        <f t="shared" si="0"/>
        <v>1.0762851783299099</v>
      </c>
      <c r="P26" s="29">
        <v>4.2309315219652898E-3</v>
      </c>
      <c r="Q26" s="18">
        <v>113.9</v>
      </c>
      <c r="R26" s="27">
        <f t="shared" si="1"/>
        <v>-2.8156996587030747E-2</v>
      </c>
    </row>
    <row r="27" spans="1:18" x14ac:dyDescent="0.25">
      <c r="A27" s="2">
        <v>40582</v>
      </c>
      <c r="B27" s="18">
        <v>16.82</v>
      </c>
      <c r="C27" s="21">
        <v>1.22594752186588</v>
      </c>
      <c r="D27" s="23">
        <v>122594.752186588</v>
      </c>
      <c r="E27" s="18">
        <v>333.93</v>
      </c>
      <c r="F27" s="21">
        <v>1.2413754646840101</v>
      </c>
      <c r="G27" s="23">
        <v>124137.54646840099</v>
      </c>
      <c r="H27" s="18">
        <v>47.2</v>
      </c>
      <c r="I27" s="21">
        <v>0.992639327024185</v>
      </c>
      <c r="J27" s="23">
        <v>297791.79810725502</v>
      </c>
      <c r="K27" s="18">
        <v>28.469999999999899</v>
      </c>
      <c r="L27" s="21">
        <v>1.0639013452914701</v>
      </c>
      <c r="M27" s="23">
        <v>531950.67264573905</v>
      </c>
      <c r="N27" s="18">
        <v>1076474.7694079799</v>
      </c>
      <c r="O27" s="21">
        <f t="shared" si="0"/>
        <v>1.0764747694079799</v>
      </c>
      <c r="P27" s="29">
        <v>1.76153199806572E-4</v>
      </c>
      <c r="Q27" s="18">
        <v>114.12</v>
      </c>
      <c r="R27" s="27">
        <f t="shared" si="1"/>
        <v>1.9315188762072388E-3</v>
      </c>
    </row>
    <row r="28" spans="1:18" x14ac:dyDescent="0.25">
      <c r="A28" s="2">
        <v>40583</v>
      </c>
      <c r="B28" s="18">
        <v>16.670000000000002</v>
      </c>
      <c r="C28" s="21">
        <v>1.21501457725947</v>
      </c>
      <c r="D28" s="23">
        <v>121501.457725947</v>
      </c>
      <c r="E28" s="18">
        <v>333.55</v>
      </c>
      <c r="F28" s="21">
        <v>1.23996282527881</v>
      </c>
      <c r="G28" s="23">
        <v>123996.28252788101</v>
      </c>
      <c r="H28" s="18">
        <v>47.049999999999898</v>
      </c>
      <c r="I28" s="21">
        <v>0.98948475289169202</v>
      </c>
      <c r="J28" s="23">
        <v>296845.425867507</v>
      </c>
      <c r="K28" s="18">
        <v>28.309999999999899</v>
      </c>
      <c r="L28" s="21">
        <v>1.0579222720478301</v>
      </c>
      <c r="M28" s="23">
        <v>528961.13602391595</v>
      </c>
      <c r="N28" s="18">
        <v>1071304.3021452499</v>
      </c>
      <c r="O28" s="21">
        <f t="shared" si="0"/>
        <v>1.07130430214525</v>
      </c>
      <c r="P28" s="29">
        <v>-4.8031476534991999E-3</v>
      </c>
      <c r="Q28" s="18">
        <v>116.69</v>
      </c>
      <c r="R28" s="27">
        <f t="shared" si="1"/>
        <v>2.2520154223624189E-2</v>
      </c>
    </row>
    <row r="29" spans="1:18" x14ac:dyDescent="0.25">
      <c r="A29" s="2">
        <v>40584</v>
      </c>
      <c r="B29" s="18">
        <v>16.440000000000001</v>
      </c>
      <c r="C29" s="21">
        <v>1.19825072886297</v>
      </c>
      <c r="D29" s="23">
        <v>119825.072886297</v>
      </c>
      <c r="E29" s="18">
        <v>337.19999999999902</v>
      </c>
      <c r="F29" s="21">
        <v>1.25353159851301</v>
      </c>
      <c r="G29" s="23">
        <v>125353.159851301</v>
      </c>
      <c r="H29" s="18">
        <v>46.95</v>
      </c>
      <c r="I29" s="21">
        <v>0.98738170347003096</v>
      </c>
      <c r="J29" s="23">
        <v>296214.51104100898</v>
      </c>
      <c r="K29" s="18">
        <v>28.6</v>
      </c>
      <c r="L29" s="21">
        <v>1.0687593423019399</v>
      </c>
      <c r="M29" s="23">
        <v>534379.67115097097</v>
      </c>
      <c r="N29" s="18">
        <v>1075772.4149295699</v>
      </c>
      <c r="O29" s="21">
        <f t="shared" si="0"/>
        <v>1.07577241492957</v>
      </c>
      <c r="P29" s="29">
        <v>4.17072233853565E-3</v>
      </c>
      <c r="Q29" s="18">
        <v>117.15</v>
      </c>
      <c r="R29" s="27">
        <f t="shared" si="1"/>
        <v>3.9420687291114032E-3</v>
      </c>
    </row>
    <row r="30" spans="1:18" x14ac:dyDescent="0.25">
      <c r="A30" s="2">
        <v>40585</v>
      </c>
      <c r="B30" s="18">
        <v>16.670000000000002</v>
      </c>
      <c r="C30" s="21">
        <v>1.21501457725947</v>
      </c>
      <c r="D30" s="23">
        <v>121501.457725947</v>
      </c>
      <c r="E30" s="18">
        <v>345.26999999999902</v>
      </c>
      <c r="F30" s="21">
        <v>1.28353159851301</v>
      </c>
      <c r="G30" s="23">
        <v>128353.159851301</v>
      </c>
      <c r="H30" s="18">
        <v>47.149999999999899</v>
      </c>
      <c r="I30" s="21">
        <v>0.99158780231335397</v>
      </c>
      <c r="J30" s="23">
        <v>297476.34069400601</v>
      </c>
      <c r="K30" s="18">
        <v>28.85</v>
      </c>
      <c r="L30" s="21">
        <v>1.0781016442451401</v>
      </c>
      <c r="M30" s="23">
        <v>539050.82212257094</v>
      </c>
      <c r="N30" s="18">
        <v>1086381.78039382</v>
      </c>
      <c r="O30" s="21">
        <f t="shared" si="0"/>
        <v>1.0863817803938201</v>
      </c>
      <c r="P30" s="29">
        <v>9.8620910120110691E-3</v>
      </c>
      <c r="Q30" s="18">
        <v>119.42</v>
      </c>
      <c r="R30" s="27">
        <f t="shared" si="1"/>
        <v>1.9376867264191189E-2</v>
      </c>
    </row>
    <row r="31" spans="1:18" x14ac:dyDescent="0.25">
      <c r="A31" s="2">
        <v>40588</v>
      </c>
      <c r="B31" s="18">
        <v>17.14</v>
      </c>
      <c r="C31" s="21">
        <v>1.2492711370262299</v>
      </c>
      <c r="D31" s="23">
        <v>124927.113702623</v>
      </c>
      <c r="E31" s="18">
        <v>344.31</v>
      </c>
      <c r="F31" s="21">
        <v>1.27996282527881</v>
      </c>
      <c r="G31" s="23">
        <v>127996.28252788101</v>
      </c>
      <c r="H31" s="18">
        <v>46.85</v>
      </c>
      <c r="I31" s="21">
        <v>0.98527865404837001</v>
      </c>
      <c r="J31" s="23">
        <v>295583.59621451102</v>
      </c>
      <c r="K31" s="18">
        <v>28.989999999999899</v>
      </c>
      <c r="L31" s="21">
        <v>1.0833333333333299</v>
      </c>
      <c r="M31" s="23">
        <v>541666.66666666605</v>
      </c>
      <c r="N31" s="18">
        <v>1090173.65911168</v>
      </c>
      <c r="O31" s="21">
        <f t="shared" si="0"/>
        <v>1.09017365911168</v>
      </c>
      <c r="P31" s="29">
        <v>3.4903739976954698E-3</v>
      </c>
      <c r="Q31" s="18">
        <v>119.55</v>
      </c>
      <c r="R31" s="27">
        <f t="shared" si="1"/>
        <v>1.0885948752301644E-3</v>
      </c>
    </row>
    <row r="32" spans="1:18" x14ac:dyDescent="0.25">
      <c r="A32" s="2">
        <v>40589</v>
      </c>
      <c r="B32" s="18">
        <v>16.920000000000002</v>
      </c>
      <c r="C32" s="21">
        <v>1.23323615160349</v>
      </c>
      <c r="D32" s="23">
        <v>123323.615160349</v>
      </c>
      <c r="E32" s="18">
        <v>341.19</v>
      </c>
      <c r="F32" s="21">
        <v>1.26836431226765</v>
      </c>
      <c r="G32" s="23">
        <v>126836.43122676499</v>
      </c>
      <c r="H32" s="18">
        <v>48.049999999999898</v>
      </c>
      <c r="I32" s="21">
        <v>1.0105152471083001</v>
      </c>
      <c r="J32" s="23">
        <v>303154.57413249201</v>
      </c>
      <c r="K32" s="18">
        <v>29.329999999999899</v>
      </c>
      <c r="L32" s="21">
        <v>1.0960388639760801</v>
      </c>
      <c r="M32" s="23">
        <v>548019.43198804103</v>
      </c>
      <c r="N32" s="18">
        <v>1101334.0525076401</v>
      </c>
      <c r="O32" s="21">
        <f t="shared" si="0"/>
        <v>1.10133405250764</v>
      </c>
      <c r="P32" s="29">
        <v>1.0237262020310599E-2</v>
      </c>
      <c r="Q32" s="18">
        <v>121.48</v>
      </c>
      <c r="R32" s="27">
        <f t="shared" si="1"/>
        <v>1.6143872856545505E-2</v>
      </c>
    </row>
    <row r="33" spans="1:18" x14ac:dyDescent="0.25">
      <c r="A33" s="2">
        <v>40590</v>
      </c>
      <c r="B33" s="18">
        <v>17.2899999999999</v>
      </c>
      <c r="C33" s="21">
        <v>1.2602040816326501</v>
      </c>
      <c r="D33" s="23">
        <v>126020.408163265</v>
      </c>
      <c r="E33" s="18">
        <v>339.99</v>
      </c>
      <c r="F33" s="21">
        <v>1.2639033457249</v>
      </c>
      <c r="G33" s="23">
        <v>126390.33457249</v>
      </c>
      <c r="H33" s="18">
        <v>48.299999999999898</v>
      </c>
      <c r="I33" s="21">
        <v>1.01577287066246</v>
      </c>
      <c r="J33" s="23">
        <v>304731.86119873798</v>
      </c>
      <c r="K33" s="18">
        <v>29.66</v>
      </c>
      <c r="L33" s="21">
        <v>1.1083707025411</v>
      </c>
      <c r="M33" s="23">
        <v>554185.35127055296</v>
      </c>
      <c r="N33" s="18">
        <v>1111327.9552050401</v>
      </c>
      <c r="O33" s="21">
        <f t="shared" si="0"/>
        <v>1.1113279552050401</v>
      </c>
      <c r="P33" s="29">
        <v>9.0743609304029197E-3</v>
      </c>
      <c r="Q33" s="18">
        <v>123.44</v>
      </c>
      <c r="R33" s="27">
        <f t="shared" si="1"/>
        <v>1.6134343101745108E-2</v>
      </c>
    </row>
    <row r="34" spans="1:18" x14ac:dyDescent="0.25">
      <c r="A34" s="2">
        <v>40591</v>
      </c>
      <c r="B34" s="18">
        <v>17.96</v>
      </c>
      <c r="C34" s="21">
        <v>1.30903790087463</v>
      </c>
      <c r="D34" s="23">
        <v>130903.790087463</v>
      </c>
      <c r="E34" s="18">
        <v>340.99</v>
      </c>
      <c r="F34" s="21">
        <v>1.2676208178438599</v>
      </c>
      <c r="G34" s="23">
        <v>126762.081784386</v>
      </c>
      <c r="H34" s="18">
        <v>47.049999999999898</v>
      </c>
      <c r="I34" s="21">
        <v>0.98948475289169202</v>
      </c>
      <c r="J34" s="23">
        <v>296845.425867507</v>
      </c>
      <c r="K34" s="18">
        <v>30.17</v>
      </c>
      <c r="L34" s="21">
        <v>1.1274289985052299</v>
      </c>
      <c r="M34" s="23">
        <v>563714.49925261503</v>
      </c>
      <c r="N34" s="18">
        <v>1118225.7969919699</v>
      </c>
      <c r="O34" s="21">
        <f t="shared" si="0"/>
        <v>1.11822579699197</v>
      </c>
      <c r="P34" s="29">
        <v>6.2068462820714602E-3</v>
      </c>
      <c r="Q34" s="18">
        <v>122.83</v>
      </c>
      <c r="R34" s="27">
        <f t="shared" si="1"/>
        <v>-4.9416720674011483E-3</v>
      </c>
    </row>
    <row r="35" spans="1:18" x14ac:dyDescent="0.25">
      <c r="A35" s="2">
        <v>40592</v>
      </c>
      <c r="B35" s="18">
        <v>17.6299999999999</v>
      </c>
      <c r="C35" s="21">
        <v>1.28498542274052</v>
      </c>
      <c r="D35" s="23">
        <v>128498.542274052</v>
      </c>
      <c r="E35" s="18">
        <v>340.92</v>
      </c>
      <c r="F35" s="21">
        <v>1.26736059479553</v>
      </c>
      <c r="G35" s="23">
        <v>126736.05947955301</v>
      </c>
      <c r="H35" s="18">
        <v>47.45</v>
      </c>
      <c r="I35" s="21">
        <v>0.99789695057833805</v>
      </c>
      <c r="J35" s="23">
        <v>299369.08517350099</v>
      </c>
      <c r="K35" s="18">
        <v>30.92</v>
      </c>
      <c r="L35" s="21">
        <v>1.15545590433482</v>
      </c>
      <c r="M35" s="23">
        <v>577727.95216741401</v>
      </c>
      <c r="N35" s="18">
        <v>1132331.6390945199</v>
      </c>
      <c r="O35" s="21">
        <f t="shared" si="0"/>
        <v>1.1323316390945199</v>
      </c>
      <c r="P35" s="29">
        <v>1.26144846063225E-2</v>
      </c>
      <c r="Q35" s="18">
        <v>124</v>
      </c>
      <c r="R35" s="27">
        <f t="shared" si="1"/>
        <v>9.5253602540095184E-3</v>
      </c>
    </row>
    <row r="36" spans="1:18" x14ac:dyDescent="0.25">
      <c r="A36" s="2">
        <v>40596</v>
      </c>
      <c r="B36" s="18">
        <v>17.440000000000001</v>
      </c>
      <c r="C36" s="21">
        <v>1.27113702623906</v>
      </c>
      <c r="D36" s="23">
        <v>127113.70262390601</v>
      </c>
      <c r="E36" s="18">
        <v>331.11</v>
      </c>
      <c r="F36" s="21">
        <v>1.2308921933085499</v>
      </c>
      <c r="G36" s="23">
        <v>123089.219330855</v>
      </c>
      <c r="H36" s="18">
        <v>47.5</v>
      </c>
      <c r="I36" s="21">
        <v>0.99894847528916897</v>
      </c>
      <c r="J36" s="23">
        <v>299684.54258675</v>
      </c>
      <c r="K36" s="18">
        <v>30.2899999999999</v>
      </c>
      <c r="L36" s="21">
        <v>1.13191330343796</v>
      </c>
      <c r="M36" s="23">
        <v>565956.65171898296</v>
      </c>
      <c r="N36" s="18">
        <v>1115844.1162604899</v>
      </c>
      <c r="O36" s="21">
        <f t="shared" si="0"/>
        <v>1.11584411626049</v>
      </c>
      <c r="P36" s="29">
        <v>-1.45606836944081E-2</v>
      </c>
      <c r="Q36" s="18">
        <v>121.71</v>
      </c>
      <c r="R36" s="27">
        <f t="shared" si="1"/>
        <v>-1.846774193548395E-2</v>
      </c>
    </row>
    <row r="37" spans="1:18" x14ac:dyDescent="0.25">
      <c r="A37" s="2">
        <v>40597</v>
      </c>
      <c r="B37" s="18">
        <v>17.57</v>
      </c>
      <c r="C37" s="21">
        <v>1.28061224489795</v>
      </c>
      <c r="D37" s="23">
        <v>128061.224489795</v>
      </c>
      <c r="E37" s="18">
        <v>327.13999999999902</v>
      </c>
      <c r="F37" s="21">
        <v>1.21613382899628</v>
      </c>
      <c r="G37" s="23">
        <v>121613.38289962801</v>
      </c>
      <c r="H37" s="18">
        <v>47.649999999999899</v>
      </c>
      <c r="I37" s="21">
        <v>1.0021030494216601</v>
      </c>
      <c r="J37" s="23">
        <v>300630.91482649802</v>
      </c>
      <c r="K37" s="18">
        <v>30.309999999999899</v>
      </c>
      <c r="L37" s="21">
        <v>1.13266068759342</v>
      </c>
      <c r="M37" s="23">
        <v>566330.34379671095</v>
      </c>
      <c r="N37" s="18">
        <v>1116635.8660126301</v>
      </c>
      <c r="O37" s="21">
        <f t="shared" si="0"/>
        <v>1.1166358660126301</v>
      </c>
      <c r="P37" s="29">
        <v>7.0955229373015295E-4</v>
      </c>
      <c r="Q37" s="18">
        <v>120.58</v>
      </c>
      <c r="R37" s="27">
        <f t="shared" si="1"/>
        <v>-9.2843644729274644E-3</v>
      </c>
    </row>
    <row r="38" spans="1:18" x14ac:dyDescent="0.25">
      <c r="A38" s="2">
        <v>40598</v>
      </c>
      <c r="B38" s="18">
        <v>17.739999999999899</v>
      </c>
      <c r="C38" s="21">
        <v>1.2930029154518901</v>
      </c>
      <c r="D38" s="23">
        <v>129300.291545189</v>
      </c>
      <c r="E38" s="18">
        <v>328.00999999999902</v>
      </c>
      <c r="F38" s="21">
        <v>1.21936802973977</v>
      </c>
      <c r="G38" s="23">
        <v>121936.802973977</v>
      </c>
      <c r="H38" s="18">
        <v>47.5</v>
      </c>
      <c r="I38" s="21">
        <v>0.99894847528916897</v>
      </c>
      <c r="J38" s="23">
        <v>299684.54258675</v>
      </c>
      <c r="K38" s="18">
        <v>30.17</v>
      </c>
      <c r="L38" s="21">
        <v>1.1274289985052299</v>
      </c>
      <c r="M38" s="23">
        <v>563714.49925261503</v>
      </c>
      <c r="N38" s="18">
        <v>1114636.13635853</v>
      </c>
      <c r="O38" s="21">
        <f t="shared" si="0"/>
        <v>1.11463613635853</v>
      </c>
      <c r="P38" s="29">
        <v>-1.79085207180473E-3</v>
      </c>
      <c r="Q38" s="18">
        <v>125.2</v>
      </c>
      <c r="R38" s="27">
        <f t="shared" si="1"/>
        <v>3.8314811743241028E-2</v>
      </c>
    </row>
    <row r="39" spans="1:18" x14ac:dyDescent="0.25">
      <c r="A39" s="2">
        <v>40599</v>
      </c>
      <c r="B39" s="18">
        <v>18.4499999999999</v>
      </c>
      <c r="C39" s="21">
        <v>1.34475218658892</v>
      </c>
      <c r="D39" s="23">
        <v>134475.218658892</v>
      </c>
      <c r="E39" s="18">
        <v>334.93</v>
      </c>
      <c r="F39" s="21">
        <v>1.24509293680297</v>
      </c>
      <c r="G39" s="23">
        <v>124509.29368029701</v>
      </c>
      <c r="H39" s="18">
        <v>45.71</v>
      </c>
      <c r="I39" s="21">
        <v>0.96130389064142996</v>
      </c>
      <c r="J39" s="23">
        <v>288391.16719242901</v>
      </c>
      <c r="K39" s="18">
        <v>30.62</v>
      </c>
      <c r="L39" s="21">
        <v>1.14424514200298</v>
      </c>
      <c r="M39" s="23">
        <v>572122.57100149395</v>
      </c>
      <c r="N39" s="18">
        <v>1119498.25053311</v>
      </c>
      <c r="O39" s="21">
        <f t="shared" si="0"/>
        <v>1.1194982505331099</v>
      </c>
      <c r="P39" s="29">
        <v>4.3620640099322197E-3</v>
      </c>
      <c r="Q39" s="18">
        <v>123.61</v>
      </c>
      <c r="R39" s="27">
        <f t="shared" si="1"/>
        <v>-1.2699680511182088E-2</v>
      </c>
    </row>
    <row r="40" spans="1:18" x14ac:dyDescent="0.25">
      <c r="A40" s="2">
        <v>40602</v>
      </c>
      <c r="B40" s="18">
        <v>18.559999999999899</v>
      </c>
      <c r="C40" s="21">
        <v>1.3527696793002899</v>
      </c>
      <c r="D40" s="23">
        <v>135276.967930029</v>
      </c>
      <c r="E40" s="18">
        <v>327.94999999999902</v>
      </c>
      <c r="F40" s="21">
        <v>1.2191449814126301</v>
      </c>
      <c r="G40" s="23">
        <v>121914.498141263</v>
      </c>
      <c r="H40" s="18">
        <v>45.45</v>
      </c>
      <c r="I40" s="21">
        <v>0.95583596214511002</v>
      </c>
      <c r="J40" s="23">
        <v>286750.78864353301</v>
      </c>
      <c r="K40" s="18">
        <v>30.89</v>
      </c>
      <c r="L40" s="21">
        <v>1.1543348281016399</v>
      </c>
      <c r="M40" s="23">
        <v>577167.41405082203</v>
      </c>
      <c r="N40" s="18">
        <v>1121109.6687656399</v>
      </c>
      <c r="O40" s="21">
        <f t="shared" si="0"/>
        <v>1.1211096687656399</v>
      </c>
      <c r="P40" s="29">
        <v>1.43941112169465E-3</v>
      </c>
      <c r="Q40" s="18">
        <v>122.85</v>
      </c>
      <c r="R40" s="27">
        <f t="shared" si="1"/>
        <v>-6.1483698729876135E-3</v>
      </c>
    </row>
    <row r="41" spans="1:18" x14ac:dyDescent="0.25">
      <c r="A41" s="2">
        <v>40603</v>
      </c>
      <c r="B41" s="18">
        <v>18.170000000000002</v>
      </c>
      <c r="C41" s="21">
        <v>1.3243440233236099</v>
      </c>
      <c r="D41" s="23">
        <v>132434.402332361</v>
      </c>
      <c r="E41" s="18">
        <v>319.81</v>
      </c>
      <c r="F41" s="21">
        <v>1.1888847583643101</v>
      </c>
      <c r="G41" s="23">
        <v>118888.475836431</v>
      </c>
      <c r="H41" s="18">
        <v>45.229999999999897</v>
      </c>
      <c r="I41" s="21">
        <v>0.95120925341745499</v>
      </c>
      <c r="J41" s="23">
        <v>285362.776025236</v>
      </c>
      <c r="K41" s="18">
        <v>30.3599999999999</v>
      </c>
      <c r="L41" s="21">
        <v>1.1345291479820601</v>
      </c>
      <c r="M41" s="23">
        <v>567264.57399103104</v>
      </c>
      <c r="N41" s="18">
        <v>1103950.22818506</v>
      </c>
      <c r="O41" s="21">
        <f t="shared" si="0"/>
        <v>1.1039502281850599</v>
      </c>
      <c r="P41" s="29">
        <v>-1.5305764510514E-2</v>
      </c>
      <c r="Q41" s="18">
        <v>123.6</v>
      </c>
      <c r="R41" s="27">
        <f t="shared" si="1"/>
        <v>6.1050061050060833E-3</v>
      </c>
    </row>
    <row r="42" spans="1:18" x14ac:dyDescent="0.25">
      <c r="A42" s="2">
        <v>40604</v>
      </c>
      <c r="B42" s="18">
        <v>18.25</v>
      </c>
      <c r="C42" s="21">
        <v>1.3301749271137</v>
      </c>
      <c r="D42" s="23">
        <v>133017.49271137</v>
      </c>
      <c r="E42" s="18">
        <v>322.81</v>
      </c>
      <c r="F42" s="21">
        <v>1.20003717472118</v>
      </c>
      <c r="G42" s="23">
        <v>120003.71747211801</v>
      </c>
      <c r="H42" s="18">
        <v>44.189999999999898</v>
      </c>
      <c r="I42" s="21">
        <v>0.92933753943217601</v>
      </c>
      <c r="J42" s="23">
        <v>278801.261829653</v>
      </c>
      <c r="K42" s="18">
        <v>30.469999999999899</v>
      </c>
      <c r="L42" s="21">
        <v>1.13863976083707</v>
      </c>
      <c r="M42" s="23">
        <v>569319.88041853497</v>
      </c>
      <c r="N42" s="18">
        <v>1101142.3524316701</v>
      </c>
      <c r="O42" s="21">
        <f t="shared" si="0"/>
        <v>1.1011423524316701</v>
      </c>
      <c r="P42" s="29">
        <v>-2.5434803867922999E-3</v>
      </c>
      <c r="Q42" s="18">
        <v>121.39</v>
      </c>
      <c r="R42" s="27">
        <f t="shared" si="1"/>
        <v>-1.7880258899676371E-2</v>
      </c>
    </row>
    <row r="43" spans="1:18" x14ac:dyDescent="0.25">
      <c r="A43" s="2">
        <v>40605</v>
      </c>
      <c r="B43" s="18">
        <v>18.27</v>
      </c>
      <c r="C43" s="21">
        <v>1.3316326530612199</v>
      </c>
      <c r="D43" s="23">
        <v>133163.26530612199</v>
      </c>
      <c r="E43" s="18">
        <v>331.72</v>
      </c>
      <c r="F43" s="21">
        <v>1.2331598513011099</v>
      </c>
      <c r="G43" s="23">
        <v>123315.985130111</v>
      </c>
      <c r="H43" s="18">
        <v>44.219999999999899</v>
      </c>
      <c r="I43" s="21">
        <v>0.92996845425867503</v>
      </c>
      <c r="J43" s="23">
        <v>278990.53627760202</v>
      </c>
      <c r="K43" s="18">
        <v>30.989999999999899</v>
      </c>
      <c r="L43" s="21">
        <v>1.1580717488789201</v>
      </c>
      <c r="M43" s="23">
        <v>579035.87443946104</v>
      </c>
      <c r="N43" s="18">
        <v>1114505.66115329</v>
      </c>
      <c r="O43" s="21">
        <f t="shared" si="0"/>
        <v>1.11450566115329</v>
      </c>
      <c r="P43" s="29">
        <v>1.2135859357430299E-2</v>
      </c>
      <c r="Q43" s="18">
        <v>119.44</v>
      </c>
      <c r="R43" s="27">
        <f t="shared" si="1"/>
        <v>-1.6063926188318645E-2</v>
      </c>
    </row>
    <row r="44" spans="1:18" x14ac:dyDescent="0.25">
      <c r="A44" s="2">
        <v>40606</v>
      </c>
      <c r="B44" s="18">
        <v>18.3</v>
      </c>
      <c r="C44" s="21">
        <v>1.3338192419824999</v>
      </c>
      <c r="D44" s="23">
        <v>133381.92419825</v>
      </c>
      <c r="E44" s="18">
        <v>332.04</v>
      </c>
      <c r="F44" s="21">
        <v>1.2343494423791801</v>
      </c>
      <c r="G44" s="23">
        <v>123434.944237918</v>
      </c>
      <c r="H44" s="18">
        <v>43.439999999999898</v>
      </c>
      <c r="I44" s="21">
        <v>0.91356466876971598</v>
      </c>
      <c r="J44" s="23">
        <v>274069.40063091402</v>
      </c>
      <c r="K44" s="18">
        <v>30.87</v>
      </c>
      <c r="L44" s="21">
        <v>1.15358744394618</v>
      </c>
      <c r="M44" s="23">
        <v>576793.72197309404</v>
      </c>
      <c r="N44" s="18">
        <v>1107679.99104017</v>
      </c>
      <c r="O44" s="21">
        <f t="shared" si="0"/>
        <v>1.10767999104017</v>
      </c>
      <c r="P44" s="29">
        <v>-6.12439250066865E-3</v>
      </c>
      <c r="Q44" s="18">
        <v>122.87</v>
      </c>
      <c r="R44" s="27">
        <f t="shared" si="1"/>
        <v>2.8717347622237099E-2</v>
      </c>
    </row>
    <row r="45" spans="1:18" x14ac:dyDescent="0.25">
      <c r="A45" s="2">
        <v>40609</v>
      </c>
      <c r="B45" s="18">
        <v>18.079999999999899</v>
      </c>
      <c r="C45" s="21">
        <v>1.3177842565597599</v>
      </c>
      <c r="D45" s="23">
        <v>131778.425655976</v>
      </c>
      <c r="E45" s="18">
        <v>329.58999999999901</v>
      </c>
      <c r="F45" s="21">
        <v>1.22524163568773</v>
      </c>
      <c r="G45" s="23">
        <v>122524.163568773</v>
      </c>
      <c r="H45" s="18">
        <v>44</v>
      </c>
      <c r="I45" s="21">
        <v>0.92534174553102</v>
      </c>
      <c r="J45" s="23">
        <v>277602.523659306</v>
      </c>
      <c r="K45" s="18">
        <v>30.649999999999899</v>
      </c>
      <c r="L45" s="21">
        <v>1.1453662182361699</v>
      </c>
      <c r="M45" s="23">
        <v>572683.10911808605</v>
      </c>
      <c r="N45" s="18">
        <v>1104588.22200214</v>
      </c>
      <c r="O45" s="21">
        <f t="shared" si="0"/>
        <v>1.1045882220021399</v>
      </c>
      <c r="P45" s="29">
        <v>-2.7912114175974098E-3</v>
      </c>
      <c r="Q45" s="18">
        <v>125.9</v>
      </c>
      <c r="R45" s="27">
        <f t="shared" si="1"/>
        <v>2.4660209978025538E-2</v>
      </c>
    </row>
    <row r="46" spans="1:18" x14ac:dyDescent="0.25">
      <c r="A46" s="2">
        <v>40610</v>
      </c>
      <c r="B46" s="18">
        <v>17.98</v>
      </c>
      <c r="C46" s="21">
        <v>1.3104956268221499</v>
      </c>
      <c r="D46" s="23">
        <v>131049.56268221499</v>
      </c>
      <c r="E46" s="18">
        <v>331.73</v>
      </c>
      <c r="F46" s="21">
        <v>1.2331970260223</v>
      </c>
      <c r="G46" s="23">
        <v>123319.70260223</v>
      </c>
      <c r="H46" s="18">
        <v>44.3599999999999</v>
      </c>
      <c r="I46" s="21">
        <v>0.932912723449001</v>
      </c>
      <c r="J46" s="23">
        <v>279873.81703470001</v>
      </c>
      <c r="K46" s="18">
        <v>31.05</v>
      </c>
      <c r="L46" s="21">
        <v>1.1603139013452901</v>
      </c>
      <c r="M46" s="23">
        <v>580156.95067264501</v>
      </c>
      <c r="N46" s="18">
        <v>1114400.03299179</v>
      </c>
      <c r="O46" s="21">
        <f t="shared" si="0"/>
        <v>1.11440003299179</v>
      </c>
      <c r="P46" s="29">
        <v>8.8827771238273404E-3</v>
      </c>
      <c r="Q46" s="18">
        <v>125.93</v>
      </c>
      <c r="R46" s="27">
        <f t="shared" si="1"/>
        <v>2.3828435266093351E-4</v>
      </c>
    </row>
    <row r="47" spans="1:18" x14ac:dyDescent="0.25">
      <c r="A47" s="2">
        <v>40611</v>
      </c>
      <c r="B47" s="18">
        <v>17.7899999999999</v>
      </c>
      <c r="C47" s="21">
        <v>1.29664723032069</v>
      </c>
      <c r="D47" s="23">
        <v>129664.723032069</v>
      </c>
      <c r="E47" s="18">
        <v>330.20999999999901</v>
      </c>
      <c r="F47" s="21">
        <v>1.2275464684014801</v>
      </c>
      <c r="G47" s="23">
        <v>122754.64684014799</v>
      </c>
      <c r="H47" s="18">
        <v>44.93</v>
      </c>
      <c r="I47" s="21">
        <v>0.94490010515247103</v>
      </c>
      <c r="J47" s="23">
        <v>283470.03154574102</v>
      </c>
      <c r="K47" s="18">
        <v>31.26</v>
      </c>
      <c r="L47" s="21">
        <v>1.16816143497757</v>
      </c>
      <c r="M47" s="23">
        <v>584080.717488789</v>
      </c>
      <c r="N47" s="18">
        <v>1119970.1189067401</v>
      </c>
      <c r="O47" s="21">
        <f t="shared" si="0"/>
        <v>1.1199701189067401</v>
      </c>
      <c r="P47" s="29">
        <v>4.9982822595608899E-3</v>
      </c>
      <c r="Q47" s="18">
        <v>121.69</v>
      </c>
      <c r="R47" s="27">
        <f t="shared" si="1"/>
        <v>-3.3669498927975883E-2</v>
      </c>
    </row>
    <row r="48" spans="1:18" x14ac:dyDescent="0.25">
      <c r="A48" s="2">
        <v>40612</v>
      </c>
      <c r="B48" s="18">
        <v>17.239999999999899</v>
      </c>
      <c r="C48" s="21">
        <v>1.25655976676384</v>
      </c>
      <c r="D48" s="23">
        <v>125655.976676384</v>
      </c>
      <c r="E48" s="18">
        <v>324.91000000000003</v>
      </c>
      <c r="F48" s="21">
        <v>1.207843866171</v>
      </c>
      <c r="G48" s="23">
        <v>120784.3866171</v>
      </c>
      <c r="H48" s="18">
        <v>44.93</v>
      </c>
      <c r="I48" s="21">
        <v>0.94490010515247103</v>
      </c>
      <c r="J48" s="23">
        <v>283470.03154574102</v>
      </c>
      <c r="K48" s="18">
        <v>31.1</v>
      </c>
      <c r="L48" s="21">
        <v>1.16218236173393</v>
      </c>
      <c r="M48" s="23">
        <v>581091.18086696498</v>
      </c>
      <c r="N48" s="18">
        <v>1111001.57570619</v>
      </c>
      <c r="O48" s="21">
        <f t="shared" si="0"/>
        <v>1.11100157570619</v>
      </c>
      <c r="P48" s="29">
        <v>-8.0078415032281899E-3</v>
      </c>
      <c r="Q48" s="18">
        <v>120.47</v>
      </c>
      <c r="R48" s="27">
        <f t="shared" si="1"/>
        <v>-1.0025474566521475E-2</v>
      </c>
    </row>
    <row r="49" spans="1:18" x14ac:dyDescent="0.25">
      <c r="A49" s="2">
        <v>40613</v>
      </c>
      <c r="B49" s="18">
        <v>17.43</v>
      </c>
      <c r="C49" s="21">
        <v>1.2704081632652999</v>
      </c>
      <c r="D49" s="23">
        <v>127040.81632653</v>
      </c>
      <c r="E49" s="18">
        <v>325.43</v>
      </c>
      <c r="F49" s="21">
        <v>1.20977695167286</v>
      </c>
      <c r="G49" s="23">
        <v>120977.695167286</v>
      </c>
      <c r="H49" s="18">
        <v>46.799999999999898</v>
      </c>
      <c r="I49" s="21">
        <v>0.98422712933753898</v>
      </c>
      <c r="J49" s="23">
        <v>295268.13880126103</v>
      </c>
      <c r="K49" s="18">
        <v>31.25</v>
      </c>
      <c r="L49" s="21">
        <v>1.16778774289985</v>
      </c>
      <c r="M49" s="23">
        <v>583893.87144992501</v>
      </c>
      <c r="N49" s="18">
        <v>1127180.521745</v>
      </c>
      <c r="O49" s="21">
        <f t="shared" si="0"/>
        <v>1.1271805217449999</v>
      </c>
      <c r="P49" s="29">
        <v>1.4562487032052601E-2</v>
      </c>
      <c r="Q49" s="18">
        <v>122.86</v>
      </c>
      <c r="R49" s="27">
        <f t="shared" si="1"/>
        <v>1.9838964057441677E-2</v>
      </c>
    </row>
    <row r="50" spans="1:18" x14ac:dyDescent="0.25">
      <c r="A50" s="2">
        <v>40616</v>
      </c>
      <c r="B50" s="18">
        <v>17.2899999999999</v>
      </c>
      <c r="C50" s="21">
        <v>1.2602040816326501</v>
      </c>
      <c r="D50" s="23">
        <v>126020.408163265</v>
      </c>
      <c r="E50" s="18">
        <v>327.79</v>
      </c>
      <c r="F50" s="21">
        <v>1.2185501858736001</v>
      </c>
      <c r="G50" s="23">
        <v>121855.01858736</v>
      </c>
      <c r="H50" s="18">
        <v>46.95</v>
      </c>
      <c r="I50" s="21">
        <v>0.98738170347003096</v>
      </c>
      <c r="J50" s="23">
        <v>296214.51104100898</v>
      </c>
      <c r="K50" s="18">
        <v>30.89</v>
      </c>
      <c r="L50" s="21">
        <v>1.1543348281016399</v>
      </c>
      <c r="M50" s="23">
        <v>577167.41405082203</v>
      </c>
      <c r="N50" s="18">
        <v>1121257.35184245</v>
      </c>
      <c r="O50" s="21">
        <f t="shared" si="0"/>
        <v>1.12125735184245</v>
      </c>
      <c r="P50" s="29">
        <v>-5.2548547355809596E-3</v>
      </c>
      <c r="Q50" s="18">
        <v>121.37</v>
      </c>
      <c r="R50" s="27">
        <f t="shared" si="1"/>
        <v>-1.2127624938954917E-2</v>
      </c>
    </row>
    <row r="51" spans="1:18" x14ac:dyDescent="0.25">
      <c r="A51" s="2">
        <v>40617</v>
      </c>
      <c r="B51" s="18">
        <v>17.09</v>
      </c>
      <c r="C51" s="21">
        <v>1.24562682215743</v>
      </c>
      <c r="D51" s="23">
        <v>124562.682215743</v>
      </c>
      <c r="E51" s="18">
        <v>326.19999999999902</v>
      </c>
      <c r="F51" s="21">
        <v>1.21263940520446</v>
      </c>
      <c r="G51" s="23">
        <v>121263.94052044601</v>
      </c>
      <c r="H51" s="18">
        <v>49.96</v>
      </c>
      <c r="I51" s="21">
        <v>1.05068349106204</v>
      </c>
      <c r="J51" s="23">
        <v>315205.047318611</v>
      </c>
      <c r="K51" s="18">
        <v>30.05</v>
      </c>
      <c r="L51" s="21">
        <v>1.12294469357249</v>
      </c>
      <c r="M51" s="23">
        <v>561472.34678624803</v>
      </c>
      <c r="N51" s="18">
        <v>1122504.01684104</v>
      </c>
      <c r="O51" s="21">
        <f t="shared" si="0"/>
        <v>1.1225040168410401</v>
      </c>
      <c r="P51" s="29">
        <v>1.1118455513745499E-3</v>
      </c>
      <c r="Q51" s="18">
        <v>119.11</v>
      </c>
      <c r="R51" s="27">
        <f t="shared" si="1"/>
        <v>-1.8620746477712835E-2</v>
      </c>
    </row>
    <row r="52" spans="1:18" x14ac:dyDescent="0.25">
      <c r="A52" s="2">
        <v>40618</v>
      </c>
      <c r="B52" s="18">
        <v>16.89</v>
      </c>
      <c r="C52" s="21">
        <v>1.23104956268221</v>
      </c>
      <c r="D52" s="23">
        <v>123104.95626822099</v>
      </c>
      <c r="E52" s="18">
        <v>319.24</v>
      </c>
      <c r="F52" s="21">
        <v>1.1867657992564999</v>
      </c>
      <c r="G52" s="23">
        <v>118676.57992565</v>
      </c>
      <c r="H52" s="18">
        <v>48.84</v>
      </c>
      <c r="I52" s="21">
        <v>1.0271293375394299</v>
      </c>
      <c r="J52" s="23">
        <v>308138.80126182898</v>
      </c>
      <c r="K52" s="18">
        <v>29.75</v>
      </c>
      <c r="L52" s="21">
        <v>1.11173393124065</v>
      </c>
      <c r="M52" s="23">
        <v>555866.96562032797</v>
      </c>
      <c r="N52" s="18">
        <v>1105787.30307603</v>
      </c>
      <c r="O52" s="21">
        <f t="shared" si="0"/>
        <v>1.1057873030760299</v>
      </c>
      <c r="P52" s="29">
        <v>-1.48923420444082E-2</v>
      </c>
      <c r="Q52" s="18">
        <v>118.59</v>
      </c>
      <c r="R52" s="27">
        <f t="shared" si="1"/>
        <v>-4.3657123667197872E-3</v>
      </c>
    </row>
    <row r="53" spans="1:18" x14ac:dyDescent="0.25">
      <c r="A53" s="2">
        <v>40619</v>
      </c>
      <c r="B53" s="18">
        <v>17.37</v>
      </c>
      <c r="C53" s="21">
        <v>1.26603498542274</v>
      </c>
      <c r="D53" s="23">
        <v>126603.498542274</v>
      </c>
      <c r="E53" s="18">
        <v>321.04000000000002</v>
      </c>
      <c r="F53" s="21">
        <v>1.1934572490706301</v>
      </c>
      <c r="G53" s="23">
        <v>119345.72490706301</v>
      </c>
      <c r="H53" s="18">
        <v>46.6</v>
      </c>
      <c r="I53" s="21">
        <v>0.98002103049421596</v>
      </c>
      <c r="J53" s="23">
        <v>294006.30914826499</v>
      </c>
      <c r="K53" s="18">
        <v>30.3799999999999</v>
      </c>
      <c r="L53" s="21">
        <v>1.13527653213751</v>
      </c>
      <c r="M53" s="23">
        <v>567638.26606875903</v>
      </c>
      <c r="N53" s="18">
        <v>1107593.7986663601</v>
      </c>
      <c r="O53" s="21">
        <f t="shared" si="0"/>
        <v>1.10759379866636</v>
      </c>
      <c r="P53" s="29">
        <v>1.6336736597588599E-3</v>
      </c>
      <c r="Q53" s="18">
        <v>120.01</v>
      </c>
      <c r="R53" s="27">
        <f t="shared" si="1"/>
        <v>1.1974028164263517E-2</v>
      </c>
    </row>
    <row r="54" spans="1:18" x14ac:dyDescent="0.25">
      <c r="A54" s="2">
        <v>40620</v>
      </c>
      <c r="B54" s="18">
        <v>17.239999999999899</v>
      </c>
      <c r="C54" s="21">
        <v>1.25655976676384</v>
      </c>
      <c r="D54" s="23">
        <v>125655.976676384</v>
      </c>
      <c r="E54" s="18">
        <v>316.89999999999901</v>
      </c>
      <c r="F54" s="21">
        <v>1.1780669144981399</v>
      </c>
      <c r="G54" s="23">
        <v>117806.691449814</v>
      </c>
      <c r="H54" s="18">
        <v>45.25</v>
      </c>
      <c r="I54" s="21">
        <v>0.951629863301787</v>
      </c>
      <c r="J54" s="23">
        <v>285488.95899053599</v>
      </c>
      <c r="K54" s="18">
        <v>30.6299999999999</v>
      </c>
      <c r="L54" s="21">
        <v>1.14461883408071</v>
      </c>
      <c r="M54" s="23">
        <v>572309.41704035795</v>
      </c>
      <c r="N54" s="18">
        <v>1101261.0441570899</v>
      </c>
      <c r="O54" s="21">
        <f t="shared" si="0"/>
        <v>1.1012610441570898</v>
      </c>
      <c r="P54" s="29">
        <v>-5.7175785174066098E-3</v>
      </c>
      <c r="Q54" s="18">
        <v>117.71</v>
      </c>
      <c r="R54" s="27">
        <f t="shared" si="1"/>
        <v>-1.9165069577535276E-2</v>
      </c>
    </row>
    <row r="55" spans="1:18" x14ac:dyDescent="0.25">
      <c r="A55" s="2">
        <v>40623</v>
      </c>
      <c r="B55" s="18">
        <v>17.82</v>
      </c>
      <c r="C55" s="21">
        <v>1.2988338192419799</v>
      </c>
      <c r="D55" s="23">
        <v>129883.38192419799</v>
      </c>
      <c r="E55" s="18">
        <v>325.10000000000002</v>
      </c>
      <c r="F55" s="21">
        <v>1.2085501858736001</v>
      </c>
      <c r="G55" s="23">
        <v>120855.01858736</v>
      </c>
      <c r="H55" s="18">
        <v>44.95</v>
      </c>
      <c r="I55" s="21">
        <v>0.94532071503680304</v>
      </c>
      <c r="J55" s="23">
        <v>283596.21451104101</v>
      </c>
      <c r="K55" s="18">
        <v>31.649999999999899</v>
      </c>
      <c r="L55" s="21">
        <v>1.18273542600896</v>
      </c>
      <c r="M55" s="23">
        <v>591367.71300448396</v>
      </c>
      <c r="N55" s="18">
        <v>1125702.32802708</v>
      </c>
      <c r="O55" s="21">
        <f t="shared" si="0"/>
        <v>1.1257023280270801</v>
      </c>
      <c r="P55" s="29">
        <v>2.21939057952402E-2</v>
      </c>
      <c r="Q55" s="18">
        <v>120</v>
      </c>
      <c r="R55" s="27">
        <f t="shared" si="1"/>
        <v>1.9454591793390597E-2</v>
      </c>
    </row>
    <row r="56" spans="1:18" x14ac:dyDescent="0.25">
      <c r="A56" s="2">
        <v>40624</v>
      </c>
      <c r="B56" s="18">
        <v>17.71</v>
      </c>
      <c r="C56" s="21">
        <v>1.2908163265306101</v>
      </c>
      <c r="D56" s="23">
        <v>129081.63265306099</v>
      </c>
      <c r="E56" s="18">
        <v>323.91000000000003</v>
      </c>
      <c r="F56" s="21">
        <v>1.2041263940520399</v>
      </c>
      <c r="G56" s="23">
        <v>120412.639405204</v>
      </c>
      <c r="H56" s="18">
        <v>44.39</v>
      </c>
      <c r="I56" s="21">
        <v>0.93354363827549902</v>
      </c>
      <c r="J56" s="23">
        <v>280063.09148264898</v>
      </c>
      <c r="K56" s="18">
        <v>31.579999999999899</v>
      </c>
      <c r="L56" s="21">
        <v>1.1801195814648699</v>
      </c>
      <c r="M56" s="23">
        <v>590059.790732436</v>
      </c>
      <c r="N56" s="18">
        <v>1119617.15427335</v>
      </c>
      <c r="O56" s="21">
        <f t="shared" si="0"/>
        <v>1.11961715427335</v>
      </c>
      <c r="P56" s="29">
        <v>-5.4056686232469798E-3</v>
      </c>
      <c r="Q56" s="18">
        <v>117.98</v>
      </c>
      <c r="R56" s="27">
        <f t="shared" si="1"/>
        <v>-1.6833333333333256E-2</v>
      </c>
    </row>
    <row r="57" spans="1:18" x14ac:dyDescent="0.25">
      <c r="A57" s="2">
        <v>40625</v>
      </c>
      <c r="B57" s="18">
        <v>17.600000000000001</v>
      </c>
      <c r="C57" s="21">
        <v>1.28279883381924</v>
      </c>
      <c r="D57" s="23">
        <v>128279.883381924</v>
      </c>
      <c r="E57" s="18">
        <v>320.93</v>
      </c>
      <c r="F57" s="21">
        <v>1.1930483271375401</v>
      </c>
      <c r="G57" s="23">
        <v>119304.832713754</v>
      </c>
      <c r="H57" s="18">
        <v>44.39</v>
      </c>
      <c r="I57" s="21">
        <v>0.93354363827549902</v>
      </c>
      <c r="J57" s="23">
        <v>280063.09148264898</v>
      </c>
      <c r="K57" s="18">
        <v>31.6</v>
      </c>
      <c r="L57" s="21">
        <v>1.1808669656203199</v>
      </c>
      <c r="M57" s="23">
        <v>590433.48281016399</v>
      </c>
      <c r="N57" s="18">
        <v>1118081.2903884901</v>
      </c>
      <c r="O57" s="21">
        <f t="shared" si="0"/>
        <v>1.11808129038849</v>
      </c>
      <c r="P57" s="29">
        <v>-1.3717759494816699E-3</v>
      </c>
      <c r="Q57" s="18">
        <v>118.22</v>
      </c>
      <c r="R57" s="27">
        <f t="shared" si="1"/>
        <v>2.0342430920494703E-3</v>
      </c>
    </row>
    <row r="58" spans="1:18" x14ac:dyDescent="0.25">
      <c r="A58" s="2">
        <v>40626</v>
      </c>
      <c r="B58" s="18">
        <v>17.71</v>
      </c>
      <c r="C58" s="21">
        <v>1.2908163265306101</v>
      </c>
      <c r="D58" s="23">
        <v>129081.63265306099</v>
      </c>
      <c r="E58" s="18">
        <v>330.5</v>
      </c>
      <c r="F58" s="21">
        <v>1.2286245353159799</v>
      </c>
      <c r="G58" s="23">
        <v>122862.453531598</v>
      </c>
      <c r="H58" s="18">
        <v>43.57</v>
      </c>
      <c r="I58" s="21">
        <v>0.91629863301787495</v>
      </c>
      <c r="J58" s="23">
        <v>274889.58990536199</v>
      </c>
      <c r="K58" s="18">
        <v>31.32</v>
      </c>
      <c r="L58" s="21">
        <v>1.17040358744394</v>
      </c>
      <c r="M58" s="23">
        <v>585201.79372197296</v>
      </c>
      <c r="N58" s="18">
        <v>1112035.4698119899</v>
      </c>
      <c r="O58" s="21">
        <f t="shared" si="0"/>
        <v>1.1120354698119899</v>
      </c>
      <c r="P58" s="29">
        <v>-5.40731754342871E-3</v>
      </c>
      <c r="Q58" s="18">
        <v>117.19</v>
      </c>
      <c r="R58" s="27">
        <f t="shared" si="1"/>
        <v>-8.7125697851463402E-3</v>
      </c>
    </row>
    <row r="59" spans="1:18" x14ac:dyDescent="0.25">
      <c r="A59" s="2">
        <v>40627</v>
      </c>
      <c r="B59" s="18">
        <v>17.93</v>
      </c>
      <c r="C59" s="21">
        <v>1.30685131195335</v>
      </c>
      <c r="D59" s="23">
        <v>130685.13119533499</v>
      </c>
      <c r="E59" s="18">
        <v>329.81999999999903</v>
      </c>
      <c r="F59" s="21">
        <v>1.22609665427509</v>
      </c>
      <c r="G59" s="23">
        <v>122609.665427509</v>
      </c>
      <c r="H59" s="18">
        <v>43.659999999999897</v>
      </c>
      <c r="I59" s="21">
        <v>0.91819137749737101</v>
      </c>
      <c r="J59" s="23">
        <v>275457.41324921098</v>
      </c>
      <c r="K59" s="18">
        <v>31.6</v>
      </c>
      <c r="L59" s="21">
        <v>1.1808669656203199</v>
      </c>
      <c r="M59" s="23">
        <v>590433.48281016399</v>
      </c>
      <c r="N59" s="18">
        <v>1119185.6926822199</v>
      </c>
      <c r="O59" s="21">
        <f t="shared" si="0"/>
        <v>1.1191856926822199</v>
      </c>
      <c r="P59" s="29">
        <v>6.42985144298813E-3</v>
      </c>
      <c r="Q59" s="18">
        <v>117.07</v>
      </c>
      <c r="R59" s="27">
        <f t="shared" si="1"/>
        <v>-1.0239781551327765E-3</v>
      </c>
    </row>
    <row r="60" spans="1:18" x14ac:dyDescent="0.25">
      <c r="A60" s="2">
        <v>40630</v>
      </c>
      <c r="B60" s="18">
        <v>17.62</v>
      </c>
      <c r="C60" s="21">
        <v>1.2842565597667599</v>
      </c>
      <c r="D60" s="23">
        <v>128425.655976676</v>
      </c>
      <c r="E60" s="18">
        <v>330.38</v>
      </c>
      <c r="F60" s="21">
        <v>1.2281784386617101</v>
      </c>
      <c r="G60" s="23">
        <v>122817.843866171</v>
      </c>
      <c r="H60" s="18">
        <v>44.78</v>
      </c>
      <c r="I60" s="21">
        <v>0.94174553101997904</v>
      </c>
      <c r="J60" s="23">
        <v>282523.659305993</v>
      </c>
      <c r="K60" s="18">
        <v>31.44</v>
      </c>
      <c r="L60" s="21">
        <v>1.1748878923766799</v>
      </c>
      <c r="M60" s="23">
        <v>587443.94618833996</v>
      </c>
      <c r="N60" s="18">
        <v>1121211.10533718</v>
      </c>
      <c r="O60" s="21">
        <f t="shared" si="0"/>
        <v>1.12121110533718</v>
      </c>
      <c r="P60" s="29">
        <v>1.8097199313791201E-3</v>
      </c>
      <c r="Q60" s="18">
        <v>113.28</v>
      </c>
      <c r="R60" s="27">
        <f t="shared" si="1"/>
        <v>-3.2373793456906053E-2</v>
      </c>
    </row>
    <row r="61" spans="1:18" x14ac:dyDescent="0.25">
      <c r="A61" s="2">
        <v>40631</v>
      </c>
      <c r="B61" s="18">
        <v>17.559999999999899</v>
      </c>
      <c r="C61" s="21">
        <v>1.2798833819241899</v>
      </c>
      <c r="D61" s="23">
        <v>127988.338192419</v>
      </c>
      <c r="E61" s="18">
        <v>335.29</v>
      </c>
      <c r="F61" s="21">
        <v>1.24643122676579</v>
      </c>
      <c r="G61" s="23">
        <v>124643.12267657901</v>
      </c>
      <c r="H61" s="18">
        <v>44.869999999999898</v>
      </c>
      <c r="I61" s="21">
        <v>0.94363827549947399</v>
      </c>
      <c r="J61" s="23">
        <v>283091.48264984199</v>
      </c>
      <c r="K61" s="18">
        <v>31.239999999999899</v>
      </c>
      <c r="L61" s="21">
        <v>1.16741405082212</v>
      </c>
      <c r="M61" s="23">
        <v>583707.02541106101</v>
      </c>
      <c r="N61" s="18">
        <v>1119429.9689299001</v>
      </c>
      <c r="O61" s="21">
        <f t="shared" si="0"/>
        <v>1.1194299689299001</v>
      </c>
      <c r="P61" s="29">
        <v>-1.5885825593415701E-3</v>
      </c>
      <c r="Q61" s="18">
        <v>114.05</v>
      </c>
      <c r="R61" s="27">
        <f t="shared" si="1"/>
        <v>6.797316384180796E-3</v>
      </c>
    </row>
    <row r="62" spans="1:18" x14ac:dyDescent="0.25">
      <c r="A62" s="2">
        <v>40632</v>
      </c>
      <c r="B62" s="18">
        <v>17.87</v>
      </c>
      <c r="C62" s="21">
        <v>1.3024781341107801</v>
      </c>
      <c r="D62" s="23">
        <v>130247.81341107799</v>
      </c>
      <c r="E62" s="18">
        <v>338.20999999999901</v>
      </c>
      <c r="F62" s="21">
        <v>1.2572862453531499</v>
      </c>
      <c r="G62" s="23">
        <v>125728.624535315</v>
      </c>
      <c r="H62" s="18">
        <v>44.32</v>
      </c>
      <c r="I62" s="21">
        <v>0.93207150368033598</v>
      </c>
      <c r="J62" s="23">
        <v>279621.45110409998</v>
      </c>
      <c r="K62" s="18">
        <v>31.5399999999999</v>
      </c>
      <c r="L62" s="21">
        <v>1.1786248131539601</v>
      </c>
      <c r="M62" s="23">
        <v>589312.40657698002</v>
      </c>
      <c r="N62" s="18">
        <v>1124910.2956274699</v>
      </c>
      <c r="O62" s="21">
        <f t="shared" si="0"/>
        <v>1.1249102956274699</v>
      </c>
      <c r="P62" s="29">
        <v>4.8956405042575001E-3</v>
      </c>
      <c r="Q62" s="18">
        <v>112.02</v>
      </c>
      <c r="R62" s="27">
        <f t="shared" si="1"/>
        <v>-1.779921087242442E-2</v>
      </c>
    </row>
    <row r="63" spans="1:18" x14ac:dyDescent="0.25">
      <c r="A63" s="2">
        <v>40633</v>
      </c>
      <c r="B63" s="18">
        <v>17.969999999999899</v>
      </c>
      <c r="C63" s="21">
        <v>1.3097667638483901</v>
      </c>
      <c r="D63" s="23">
        <v>130976.676384839</v>
      </c>
      <c r="E63" s="18">
        <v>333.45999999999901</v>
      </c>
      <c r="F63" s="21">
        <v>1.2396282527881</v>
      </c>
      <c r="G63" s="23">
        <v>123962.82527881001</v>
      </c>
      <c r="H63" s="18">
        <v>42.99</v>
      </c>
      <c r="I63" s="21">
        <v>0.90410094637223903</v>
      </c>
      <c r="J63" s="23">
        <v>271230.28391167102</v>
      </c>
      <c r="K63" s="18">
        <v>31.989999999999899</v>
      </c>
      <c r="L63" s="21">
        <v>1.1954409566517099</v>
      </c>
      <c r="M63" s="23">
        <v>597720.47832585895</v>
      </c>
      <c r="N63" s="18">
        <v>1123890.2639011799</v>
      </c>
      <c r="O63" s="21">
        <f t="shared" si="0"/>
        <v>1.1238902639011799</v>
      </c>
      <c r="P63" s="29">
        <v>-9.0676717091087101E-4</v>
      </c>
      <c r="Q63" s="18">
        <v>109.98</v>
      </c>
      <c r="R63" s="27">
        <f t="shared" si="1"/>
        <v>-1.8211033743974259E-2</v>
      </c>
    </row>
    <row r="64" spans="1:18" x14ac:dyDescent="0.25">
      <c r="A64" s="2">
        <v>40634</v>
      </c>
      <c r="B64" s="18">
        <v>18.1299999999999</v>
      </c>
      <c r="C64" s="21">
        <v>1.3214285714285701</v>
      </c>
      <c r="D64" s="23">
        <v>132142.85714285701</v>
      </c>
      <c r="E64" s="18">
        <v>344.83999999999901</v>
      </c>
      <c r="F64" s="21">
        <v>1.28193308550185</v>
      </c>
      <c r="G64" s="23">
        <v>128193.308550185</v>
      </c>
      <c r="H64" s="18">
        <v>42.99</v>
      </c>
      <c r="I64" s="21">
        <v>0.90410094637223903</v>
      </c>
      <c r="J64" s="23">
        <v>271230.28391167102</v>
      </c>
      <c r="K64" s="18">
        <v>32.229999999999897</v>
      </c>
      <c r="L64" s="21">
        <v>1.2044095665171799</v>
      </c>
      <c r="M64" s="23">
        <v>602204.78325859399</v>
      </c>
      <c r="N64" s="18">
        <v>1133771.2328633</v>
      </c>
      <c r="O64" s="21">
        <f t="shared" si="0"/>
        <v>1.1337712328633001</v>
      </c>
      <c r="P64" s="29">
        <v>8.7917559921109004E-3</v>
      </c>
      <c r="Q64" s="18">
        <v>107.63</v>
      </c>
      <c r="R64" s="27">
        <f t="shared" si="1"/>
        <v>-2.1367521367521403E-2</v>
      </c>
    </row>
    <row r="65" spans="1:18" x14ac:dyDescent="0.25">
      <c r="A65" s="2">
        <v>40637</v>
      </c>
      <c r="B65" s="18">
        <v>17.96</v>
      </c>
      <c r="C65" s="21">
        <v>1.30903790087463</v>
      </c>
      <c r="D65" s="23">
        <v>130903.790087463</v>
      </c>
      <c r="E65" s="18">
        <v>346.75</v>
      </c>
      <c r="F65" s="21">
        <v>1.28903345724907</v>
      </c>
      <c r="G65" s="23">
        <v>128903.34572490701</v>
      </c>
      <c r="H65" s="18">
        <v>43.079999999999899</v>
      </c>
      <c r="I65" s="21">
        <v>0.90599369085173498</v>
      </c>
      <c r="J65" s="23">
        <v>271798.10725552001</v>
      </c>
      <c r="K65" s="18">
        <v>32.31</v>
      </c>
      <c r="L65" s="21">
        <v>1.2073991031390101</v>
      </c>
      <c r="M65" s="23">
        <v>603699.55156950594</v>
      </c>
      <c r="N65" s="18">
        <v>1135304.7946373899</v>
      </c>
      <c r="O65" s="21">
        <f t="shared" si="0"/>
        <v>1.13530479463739</v>
      </c>
      <c r="P65" s="29">
        <v>1.35262011386116E-3</v>
      </c>
      <c r="Q65" s="18">
        <v>110.78</v>
      </c>
      <c r="R65" s="27">
        <f t="shared" si="1"/>
        <v>2.926693301124228E-2</v>
      </c>
    </row>
    <row r="66" spans="1:18" x14ac:dyDescent="0.25">
      <c r="A66" s="2">
        <v>40638</v>
      </c>
      <c r="B66" s="18">
        <v>17.91</v>
      </c>
      <c r="C66" s="21">
        <v>1.3053935860058301</v>
      </c>
      <c r="D66" s="23">
        <v>130539.358600583</v>
      </c>
      <c r="E66" s="18">
        <v>351.74</v>
      </c>
      <c r="F66" s="21">
        <v>1.3075836431226699</v>
      </c>
      <c r="G66" s="23">
        <v>130758.364312267</v>
      </c>
      <c r="H66" s="18">
        <v>42.1</v>
      </c>
      <c r="I66" s="21">
        <v>0.88538380651945303</v>
      </c>
      <c r="J66" s="23">
        <v>265615.14195583499</v>
      </c>
      <c r="K66" s="18">
        <v>32.200000000000003</v>
      </c>
      <c r="L66" s="21">
        <v>1.203288490284</v>
      </c>
      <c r="M66" s="23">
        <v>601644.24514200201</v>
      </c>
      <c r="N66" s="18">
        <v>1128557.11001068</v>
      </c>
      <c r="O66" s="21">
        <f t="shared" si="0"/>
        <v>1.1285571100106802</v>
      </c>
      <c r="P66" s="29">
        <v>-5.9435005106830401E-3</v>
      </c>
      <c r="Q66" s="18">
        <v>113.62</v>
      </c>
      <c r="R66" s="27">
        <f t="shared" si="1"/>
        <v>2.5636396461455213E-2</v>
      </c>
    </row>
    <row r="67" spans="1:18" x14ac:dyDescent="0.25">
      <c r="A67" s="2">
        <v>40639</v>
      </c>
      <c r="B67" s="18">
        <v>17.68</v>
      </c>
      <c r="C67" s="21">
        <v>1.2886297376093201</v>
      </c>
      <c r="D67" s="23">
        <v>128862.973760932</v>
      </c>
      <c r="E67" s="18">
        <v>365.23</v>
      </c>
      <c r="F67" s="21">
        <v>1.3577323420074301</v>
      </c>
      <c r="G67" s="23">
        <v>135773.234200743</v>
      </c>
      <c r="H67" s="18">
        <v>42</v>
      </c>
      <c r="I67" s="21">
        <v>0.88328075709779097</v>
      </c>
      <c r="J67" s="23">
        <v>264984.22712933703</v>
      </c>
      <c r="K67" s="18">
        <v>31.6999999999999</v>
      </c>
      <c r="L67" s="21">
        <v>1.1846038863976001</v>
      </c>
      <c r="M67" s="23">
        <v>592301.94319880405</v>
      </c>
      <c r="N67" s="18">
        <v>1121922.3782898099</v>
      </c>
      <c r="O67" s="21">
        <f t="shared" si="0"/>
        <v>1.12192237828981</v>
      </c>
      <c r="P67" s="29">
        <v>-5.8789507965693001E-3</v>
      </c>
      <c r="Q67" s="18">
        <v>112.73</v>
      </c>
      <c r="R67" s="27">
        <f t="shared" si="1"/>
        <v>-7.833127970427789E-3</v>
      </c>
    </row>
    <row r="68" spans="1:18" x14ac:dyDescent="0.25">
      <c r="A68" s="2">
        <v>40640</v>
      </c>
      <c r="B68" s="18">
        <v>17.91</v>
      </c>
      <c r="C68" s="21">
        <v>1.3053935860058301</v>
      </c>
      <c r="D68" s="23">
        <v>130539.358600583</v>
      </c>
      <c r="E68" s="18">
        <v>372.07999999999902</v>
      </c>
      <c r="F68" s="21">
        <v>1.3831970260223001</v>
      </c>
      <c r="G68" s="23">
        <v>138319.70260223001</v>
      </c>
      <c r="H68" s="18">
        <v>42</v>
      </c>
      <c r="I68" s="21">
        <v>0.88328075709779097</v>
      </c>
      <c r="J68" s="23">
        <v>264984.22712933703</v>
      </c>
      <c r="K68" s="18">
        <v>31.43</v>
      </c>
      <c r="L68" s="21">
        <v>1.1745142002989499</v>
      </c>
      <c r="M68" s="23">
        <v>587257.10014947597</v>
      </c>
      <c r="N68" s="18">
        <v>1121100.38848162</v>
      </c>
      <c r="O68" s="21">
        <f t="shared" ref="O68:O131" si="2">N68/$N$2</f>
        <v>1.12110038848162</v>
      </c>
      <c r="P68" s="29">
        <v>-7.32661923941058E-4</v>
      </c>
      <c r="Q68" s="18">
        <v>115.08</v>
      </c>
      <c r="R68" s="27">
        <f t="shared" ref="R68:R131" si="3">Q68/Q67-1</f>
        <v>2.0846269848310062E-2</v>
      </c>
    </row>
    <row r="69" spans="1:18" x14ac:dyDescent="0.25">
      <c r="A69" s="2">
        <v>40641</v>
      </c>
      <c r="B69" s="18">
        <v>17.690000000000001</v>
      </c>
      <c r="C69" s="21">
        <v>1.2893586005830899</v>
      </c>
      <c r="D69" s="23">
        <v>128935.860058309</v>
      </c>
      <c r="E69" s="18">
        <v>367.67</v>
      </c>
      <c r="F69" s="21">
        <v>1.3668029739776899</v>
      </c>
      <c r="G69" s="23">
        <v>136680.297397769</v>
      </c>
      <c r="H69" s="18">
        <v>41.82</v>
      </c>
      <c r="I69" s="21">
        <v>0.87949526813880097</v>
      </c>
      <c r="J69" s="23">
        <v>263848.58044163999</v>
      </c>
      <c r="K69" s="18">
        <v>31.309999999999899</v>
      </c>
      <c r="L69" s="21">
        <v>1.17002989536621</v>
      </c>
      <c r="M69" s="23">
        <v>585014.94768310804</v>
      </c>
      <c r="N69" s="18">
        <v>1114479.6855808201</v>
      </c>
      <c r="O69" s="21">
        <f t="shared" si="2"/>
        <v>1.1144796855808201</v>
      </c>
      <c r="P69" s="29">
        <v>-5.9055397436501497E-3</v>
      </c>
      <c r="Q69" s="18">
        <v>113.8</v>
      </c>
      <c r="R69" s="27">
        <f t="shared" si="3"/>
        <v>-1.1122697254084102E-2</v>
      </c>
    </row>
    <row r="70" spans="1:18" x14ac:dyDescent="0.25">
      <c r="A70" s="2">
        <v>40644</v>
      </c>
      <c r="B70" s="18">
        <v>17.32</v>
      </c>
      <c r="C70" s="21">
        <v>1.2623906705539301</v>
      </c>
      <c r="D70" s="23">
        <v>126239.067055393</v>
      </c>
      <c r="E70" s="18">
        <v>371.16</v>
      </c>
      <c r="F70" s="21">
        <v>1.37977695167286</v>
      </c>
      <c r="G70" s="23">
        <v>137977.695167286</v>
      </c>
      <c r="H70" s="18">
        <v>41.579999999999899</v>
      </c>
      <c r="I70" s="21">
        <v>0.87444794952681304</v>
      </c>
      <c r="J70" s="23">
        <v>262334.38485804398</v>
      </c>
      <c r="K70" s="18">
        <v>31.0399999999999</v>
      </c>
      <c r="L70" s="21">
        <v>1.1599402092675599</v>
      </c>
      <c r="M70" s="23">
        <v>579970.10463378101</v>
      </c>
      <c r="N70" s="18">
        <v>1106521.2517144999</v>
      </c>
      <c r="O70" s="21">
        <f t="shared" si="2"/>
        <v>1.1065212517145</v>
      </c>
      <c r="P70" s="29">
        <v>-7.1409411667961902E-3</v>
      </c>
      <c r="Q70" s="18">
        <v>111.16</v>
      </c>
      <c r="R70" s="27">
        <f t="shared" si="3"/>
        <v>-2.3198594024604557E-2</v>
      </c>
    </row>
    <row r="71" spans="1:18" x14ac:dyDescent="0.25">
      <c r="A71" s="2">
        <v>40645</v>
      </c>
      <c r="B71" s="18">
        <v>16.93</v>
      </c>
      <c r="C71" s="21">
        <v>1.2339650145772501</v>
      </c>
      <c r="D71" s="23">
        <v>123396.501457725</v>
      </c>
      <c r="E71" s="18">
        <v>366.38999999999902</v>
      </c>
      <c r="F71" s="21">
        <v>1.36204460966542</v>
      </c>
      <c r="G71" s="23">
        <v>136204.46096654201</v>
      </c>
      <c r="H71" s="18">
        <v>43.3599999999999</v>
      </c>
      <c r="I71" s="21">
        <v>0.91188222923238704</v>
      </c>
      <c r="J71" s="23">
        <v>273564.66876971599</v>
      </c>
      <c r="K71" s="18">
        <v>30.8</v>
      </c>
      <c r="L71" s="21">
        <v>1.1509715994020899</v>
      </c>
      <c r="M71" s="23">
        <v>575485.79970104597</v>
      </c>
      <c r="N71" s="18">
        <v>1108651.43089503</v>
      </c>
      <c r="O71" s="21">
        <f t="shared" si="2"/>
        <v>1.1086514308950299</v>
      </c>
      <c r="P71" s="29">
        <v>1.9251136634064101E-3</v>
      </c>
      <c r="Q71" s="18">
        <v>110.49</v>
      </c>
      <c r="R71" s="27">
        <f t="shared" si="3"/>
        <v>-6.0273479668946361E-3</v>
      </c>
    </row>
    <row r="72" spans="1:18" x14ac:dyDescent="0.25">
      <c r="A72" s="2">
        <v>40646</v>
      </c>
      <c r="B72" s="18">
        <v>17.27</v>
      </c>
      <c r="C72" s="21">
        <v>1.2587463556851299</v>
      </c>
      <c r="D72" s="23">
        <v>125874.635568513</v>
      </c>
      <c r="E72" s="18">
        <v>362.43</v>
      </c>
      <c r="F72" s="21">
        <v>1.34732342007434</v>
      </c>
      <c r="G72" s="23">
        <v>134732.342007434</v>
      </c>
      <c r="H72" s="18">
        <v>43.25</v>
      </c>
      <c r="I72" s="21">
        <v>0.90956887486855897</v>
      </c>
      <c r="J72" s="23">
        <v>272870.66246056702</v>
      </c>
      <c r="K72" s="18">
        <v>30.82</v>
      </c>
      <c r="L72" s="21">
        <v>1.1517189835575401</v>
      </c>
      <c r="M72" s="23">
        <v>575859.49177877395</v>
      </c>
      <c r="N72" s="18">
        <v>1109337.1318152901</v>
      </c>
      <c r="O72" s="21">
        <f t="shared" si="2"/>
        <v>1.10933713181529</v>
      </c>
      <c r="P72" s="29">
        <v>6.1850000924623596E-4</v>
      </c>
      <c r="Q72" s="18">
        <v>114.18</v>
      </c>
      <c r="R72" s="27">
        <f t="shared" si="3"/>
        <v>3.3396687483030263E-2</v>
      </c>
    </row>
    <row r="73" spans="1:18" x14ac:dyDescent="0.25">
      <c r="A73" s="2">
        <v>40647</v>
      </c>
      <c r="B73" s="18">
        <v>18.23</v>
      </c>
      <c r="C73" s="21">
        <v>1.3287172011661801</v>
      </c>
      <c r="D73" s="23">
        <v>132871.720116618</v>
      </c>
      <c r="E73" s="18">
        <v>363.31999999999903</v>
      </c>
      <c r="F73" s="21">
        <v>1.3506319702602201</v>
      </c>
      <c r="G73" s="23">
        <v>135063.19702602201</v>
      </c>
      <c r="H73" s="18">
        <v>43.25</v>
      </c>
      <c r="I73" s="21">
        <v>0.90956887486855897</v>
      </c>
      <c r="J73" s="23">
        <v>272870.66246056702</v>
      </c>
      <c r="K73" s="18">
        <v>30.829999999999899</v>
      </c>
      <c r="L73" s="21">
        <v>1.1520926756352701</v>
      </c>
      <c r="M73" s="23">
        <v>576046.33781763795</v>
      </c>
      <c r="N73" s="18">
        <v>1116851.9174208399</v>
      </c>
      <c r="O73" s="21">
        <f t="shared" si="2"/>
        <v>1.11685191742084</v>
      </c>
      <c r="P73" s="29">
        <v>6.7741224827291202E-3</v>
      </c>
      <c r="Q73" s="18">
        <v>117.65</v>
      </c>
      <c r="R73" s="27">
        <f t="shared" si="3"/>
        <v>3.0390611315466831E-2</v>
      </c>
    </row>
    <row r="74" spans="1:18" x14ac:dyDescent="0.25">
      <c r="A74" s="2">
        <v>40648</v>
      </c>
      <c r="B74" s="18">
        <v>18.25</v>
      </c>
      <c r="C74" s="21">
        <v>1.3301749271137</v>
      </c>
      <c r="D74" s="23">
        <v>133017.49271137</v>
      </c>
      <c r="E74" s="18">
        <v>360.36</v>
      </c>
      <c r="F74" s="21">
        <v>1.3396282527881</v>
      </c>
      <c r="G74" s="23">
        <v>133962.82527880999</v>
      </c>
      <c r="H74" s="18">
        <v>41.619999999999898</v>
      </c>
      <c r="I74" s="21">
        <v>0.87528916929547795</v>
      </c>
      <c r="J74" s="23">
        <v>262586.75078864302</v>
      </c>
      <c r="K74" s="18">
        <v>31.12</v>
      </c>
      <c r="L74" s="21">
        <v>1.1629297458893799</v>
      </c>
      <c r="M74" s="23">
        <v>581464.87294469296</v>
      </c>
      <c r="N74" s="18">
        <v>1111031.9417235099</v>
      </c>
      <c r="O74" s="21">
        <f t="shared" si="2"/>
        <v>1.1110319417235099</v>
      </c>
      <c r="P74" s="29">
        <v>-5.2110540408695201E-3</v>
      </c>
      <c r="Q74" s="18">
        <v>117.79</v>
      </c>
      <c r="R74" s="27">
        <f t="shared" si="3"/>
        <v>1.1899702507436327E-3</v>
      </c>
    </row>
    <row r="75" spans="1:18" x14ac:dyDescent="0.25">
      <c r="A75" s="2">
        <v>40651</v>
      </c>
      <c r="B75" s="18">
        <v>18.170000000000002</v>
      </c>
      <c r="C75" s="21">
        <v>1.3243440233236099</v>
      </c>
      <c r="D75" s="23">
        <v>132434.402332361</v>
      </c>
      <c r="E75" s="18">
        <v>356.57999999999902</v>
      </c>
      <c r="F75" s="21">
        <v>1.3255762081784299</v>
      </c>
      <c r="G75" s="23">
        <v>132557.62081784301</v>
      </c>
      <c r="H75" s="18">
        <v>43</v>
      </c>
      <c r="I75" s="21">
        <v>0.90431125131440504</v>
      </c>
      <c r="J75" s="23">
        <v>271293.37539432099</v>
      </c>
      <c r="K75" s="18">
        <v>30.719999999999899</v>
      </c>
      <c r="L75" s="21">
        <v>1.1479820627802599</v>
      </c>
      <c r="M75" s="23">
        <v>573991.03139013401</v>
      </c>
      <c r="N75" s="18">
        <v>1110276.42993466</v>
      </c>
      <c r="O75" s="21">
        <f t="shared" si="2"/>
        <v>1.1102764299346599</v>
      </c>
      <c r="P75" s="29">
        <v>-6.8000906228127202E-4</v>
      </c>
      <c r="Q75" s="18">
        <v>118.97</v>
      </c>
      <c r="R75" s="27">
        <f t="shared" si="3"/>
        <v>1.0017828338568568E-2</v>
      </c>
    </row>
    <row r="76" spans="1:18" x14ac:dyDescent="0.25">
      <c r="A76" s="2">
        <v>40652</v>
      </c>
      <c r="B76" s="18">
        <v>18.4499999999999</v>
      </c>
      <c r="C76" s="21">
        <v>1.34475218658892</v>
      </c>
      <c r="D76" s="23">
        <v>134475.218658892</v>
      </c>
      <c r="E76" s="18">
        <v>364.69</v>
      </c>
      <c r="F76" s="21">
        <v>1.35572490706319</v>
      </c>
      <c r="G76" s="23">
        <v>135572.49070631899</v>
      </c>
      <c r="H76" s="18">
        <v>43</v>
      </c>
      <c r="I76" s="21">
        <v>0.90431125131440504</v>
      </c>
      <c r="J76" s="23">
        <v>271293.37539432099</v>
      </c>
      <c r="K76" s="18">
        <v>30.78</v>
      </c>
      <c r="L76" s="21">
        <v>1.15022421524663</v>
      </c>
      <c r="M76" s="23">
        <v>575112.10762331798</v>
      </c>
      <c r="N76" s="18">
        <v>1116453.19238285</v>
      </c>
      <c r="O76" s="21">
        <f t="shared" si="2"/>
        <v>1.11645319238285</v>
      </c>
      <c r="P76" s="29">
        <v>5.5632654009900497E-3</v>
      </c>
      <c r="Q76" s="18">
        <v>118.27</v>
      </c>
      <c r="R76" s="27">
        <f t="shared" si="3"/>
        <v>-5.8838362612423367E-3</v>
      </c>
    </row>
    <row r="77" spans="1:18" x14ac:dyDescent="0.25">
      <c r="A77" s="2">
        <v>40653</v>
      </c>
      <c r="B77" s="18">
        <v>19.010000000000002</v>
      </c>
      <c r="C77" s="21">
        <v>1.3855685131195301</v>
      </c>
      <c r="D77" s="23">
        <v>138556.85131195301</v>
      </c>
      <c r="E77" s="18">
        <v>362.94999999999902</v>
      </c>
      <c r="F77" s="21">
        <v>1.3492565055762</v>
      </c>
      <c r="G77" s="23">
        <v>134925.65055762001</v>
      </c>
      <c r="H77" s="18">
        <v>41.38</v>
      </c>
      <c r="I77" s="21">
        <v>0.87024185068349103</v>
      </c>
      <c r="J77" s="23">
        <v>261072.55520504701</v>
      </c>
      <c r="K77" s="18">
        <v>31.829999999999899</v>
      </c>
      <c r="L77" s="21">
        <v>1.1894618834080699</v>
      </c>
      <c r="M77" s="23">
        <v>594730.94170403504</v>
      </c>
      <c r="N77" s="18">
        <v>1129285.9987786501</v>
      </c>
      <c r="O77" s="21">
        <f t="shared" si="2"/>
        <v>1.1292859987786501</v>
      </c>
      <c r="P77" s="29">
        <v>1.14942627987981E-2</v>
      </c>
      <c r="Q77" s="18">
        <v>116.27</v>
      </c>
      <c r="R77" s="27">
        <f t="shared" si="3"/>
        <v>-1.6910459118965049E-2</v>
      </c>
    </row>
    <row r="78" spans="1:18" x14ac:dyDescent="0.25">
      <c r="A78" s="2">
        <v>40654</v>
      </c>
      <c r="B78" s="18">
        <v>19.25</v>
      </c>
      <c r="C78" s="21">
        <v>1.40306122448979</v>
      </c>
      <c r="D78" s="23">
        <v>140306.122448979</v>
      </c>
      <c r="E78" s="18">
        <v>357.19</v>
      </c>
      <c r="F78" s="21">
        <v>1.3278438661709999</v>
      </c>
      <c r="G78" s="23">
        <v>132784.38661710001</v>
      </c>
      <c r="H78" s="18">
        <v>42.35</v>
      </c>
      <c r="I78" s="21">
        <v>0.89064143007360597</v>
      </c>
      <c r="J78" s="23">
        <v>267192.42902208201</v>
      </c>
      <c r="K78" s="18">
        <v>31.989999999999899</v>
      </c>
      <c r="L78" s="21">
        <v>1.1954409566517099</v>
      </c>
      <c r="M78" s="23">
        <v>597720.47832585895</v>
      </c>
      <c r="N78" s="18">
        <v>1138003.4164140199</v>
      </c>
      <c r="O78" s="21">
        <f t="shared" si="2"/>
        <v>1.1380034164140198</v>
      </c>
      <c r="P78" s="29">
        <v>7.7194064610663898E-3</v>
      </c>
      <c r="Q78" s="18">
        <v>114.68</v>
      </c>
      <c r="R78" s="27">
        <f t="shared" si="3"/>
        <v>-1.367506665519902E-2</v>
      </c>
    </row>
    <row r="79" spans="1:18" x14ac:dyDescent="0.25">
      <c r="A79" s="2">
        <v>40658</v>
      </c>
      <c r="B79" s="18">
        <v>19.1299999999999</v>
      </c>
      <c r="C79" s="21">
        <v>1.39431486880466</v>
      </c>
      <c r="D79" s="23">
        <v>139431.48688046599</v>
      </c>
      <c r="E79" s="18">
        <v>352.04</v>
      </c>
      <c r="F79" s="21">
        <v>1.30869888475836</v>
      </c>
      <c r="G79" s="23">
        <v>130869.88847583599</v>
      </c>
      <c r="H79" s="18">
        <v>40.630000000000003</v>
      </c>
      <c r="I79" s="21">
        <v>0.85446898002103</v>
      </c>
      <c r="J79" s="23">
        <v>256340.694006309</v>
      </c>
      <c r="K79" s="18">
        <v>32.14</v>
      </c>
      <c r="L79" s="21">
        <v>1.2010463378176299</v>
      </c>
      <c r="M79" s="23">
        <v>600523.16890881897</v>
      </c>
      <c r="N79" s="18">
        <v>1127165.2382714299</v>
      </c>
      <c r="O79" s="21">
        <f t="shared" si="2"/>
        <v>1.1271652382714299</v>
      </c>
      <c r="P79" s="29">
        <v>-9.5238537830952801E-3</v>
      </c>
      <c r="Q79" s="18">
        <v>113.64</v>
      </c>
      <c r="R79" s="27">
        <f t="shared" si="3"/>
        <v>-9.0687129403558275E-3</v>
      </c>
    </row>
    <row r="80" spans="1:18" x14ac:dyDescent="0.25">
      <c r="A80" s="2">
        <v>40659</v>
      </c>
      <c r="B80" s="18">
        <v>19.219999999999899</v>
      </c>
      <c r="C80" s="21">
        <v>1.40087463556851</v>
      </c>
      <c r="D80" s="23">
        <v>140087.463556851</v>
      </c>
      <c r="E80" s="18">
        <v>352.81999999999903</v>
      </c>
      <c r="F80" s="21">
        <v>1.31159851301115</v>
      </c>
      <c r="G80" s="23">
        <v>131159.85130111501</v>
      </c>
      <c r="H80" s="18">
        <v>41</v>
      </c>
      <c r="I80" s="21">
        <v>0.86225026288117701</v>
      </c>
      <c r="J80" s="23">
        <v>258675.07886435301</v>
      </c>
      <c r="K80" s="18">
        <v>32.759999999999899</v>
      </c>
      <c r="L80" s="21">
        <v>1.2242152466367699</v>
      </c>
      <c r="M80" s="23">
        <v>612107.62331838498</v>
      </c>
      <c r="N80" s="18">
        <v>1142030.0170407</v>
      </c>
      <c r="O80" s="21">
        <f t="shared" si="2"/>
        <v>1.1420300170407001</v>
      </c>
      <c r="P80" s="29">
        <v>1.31877547892356E-2</v>
      </c>
      <c r="Q80" s="18">
        <v>112.91</v>
      </c>
      <c r="R80" s="27">
        <f t="shared" si="3"/>
        <v>-6.4237944385779899E-3</v>
      </c>
    </row>
    <row r="81" spans="1:18" x14ac:dyDescent="0.25">
      <c r="A81" s="2">
        <v>40660</v>
      </c>
      <c r="B81" s="18">
        <v>19.2899999999999</v>
      </c>
      <c r="C81" s="21">
        <v>1.40597667638483</v>
      </c>
      <c r="D81" s="23">
        <v>140597.66763848299</v>
      </c>
      <c r="E81" s="18">
        <v>355.49</v>
      </c>
      <c r="F81" s="21">
        <v>1.32152416356877</v>
      </c>
      <c r="G81" s="23">
        <v>132152.41635687699</v>
      </c>
      <c r="H81" s="18">
        <v>41.009999999999899</v>
      </c>
      <c r="I81" s="21">
        <v>0.86246056782334302</v>
      </c>
      <c r="J81" s="23">
        <v>258738.170347003</v>
      </c>
      <c r="K81" s="18">
        <v>33.07</v>
      </c>
      <c r="L81" s="21">
        <v>1.23579970104633</v>
      </c>
      <c r="M81" s="23">
        <v>617899.85052316799</v>
      </c>
      <c r="N81" s="18">
        <v>1149388.10486553</v>
      </c>
      <c r="O81" s="21">
        <f t="shared" si="2"/>
        <v>1.1493881048655301</v>
      </c>
      <c r="P81" s="29">
        <v>6.4429898645699197E-3</v>
      </c>
      <c r="Q81" s="18">
        <v>115.94</v>
      </c>
      <c r="R81" s="27">
        <f t="shared" si="3"/>
        <v>2.6835532725179467E-2</v>
      </c>
    </row>
    <row r="82" spans="1:18" x14ac:dyDescent="0.25">
      <c r="A82" s="2">
        <v>40661</v>
      </c>
      <c r="B82" s="18">
        <v>19.239999999999899</v>
      </c>
      <c r="C82" s="21">
        <v>1.4023323615160299</v>
      </c>
      <c r="D82" s="23">
        <v>140233.23615160299</v>
      </c>
      <c r="E82" s="18">
        <v>355.99</v>
      </c>
      <c r="F82" s="21">
        <v>1.32338289962825</v>
      </c>
      <c r="G82" s="23">
        <v>132338.28996282499</v>
      </c>
      <c r="H82" s="18">
        <v>41</v>
      </c>
      <c r="I82" s="21">
        <v>0.86225026288117701</v>
      </c>
      <c r="J82" s="23">
        <v>258675.07886435301</v>
      </c>
      <c r="K82" s="18">
        <v>33.31</v>
      </c>
      <c r="L82" s="21">
        <v>1.2447683109118</v>
      </c>
      <c r="M82" s="23">
        <v>622384.15545590397</v>
      </c>
      <c r="N82" s="18">
        <v>1153630.7604346799</v>
      </c>
      <c r="O82" s="21">
        <f t="shared" si="2"/>
        <v>1.1536307604346798</v>
      </c>
      <c r="P82" s="29">
        <v>3.6912297518942802E-3</v>
      </c>
      <c r="Q82" s="18">
        <v>117.16</v>
      </c>
      <c r="R82" s="27">
        <f t="shared" si="3"/>
        <v>1.052268414697255E-2</v>
      </c>
    </row>
    <row r="83" spans="1:18" x14ac:dyDescent="0.25">
      <c r="A83" s="2">
        <v>40662</v>
      </c>
      <c r="B83" s="18">
        <v>19.3599999999999</v>
      </c>
      <c r="C83" s="21">
        <v>1.4110787172011601</v>
      </c>
      <c r="D83" s="23">
        <v>141107.871720116</v>
      </c>
      <c r="E83" s="18">
        <v>349.69999999999902</v>
      </c>
      <c r="F83" s="21">
        <v>1.3</v>
      </c>
      <c r="G83" s="23">
        <v>130000</v>
      </c>
      <c r="H83" s="18">
        <v>40.439999999999898</v>
      </c>
      <c r="I83" s="21">
        <v>0.85047318611987299</v>
      </c>
      <c r="J83" s="23">
        <v>255141.955835962</v>
      </c>
      <c r="K83" s="18">
        <v>33.71</v>
      </c>
      <c r="L83" s="21">
        <v>1.2597159940209199</v>
      </c>
      <c r="M83" s="23">
        <v>629857.99701046303</v>
      </c>
      <c r="N83" s="18">
        <v>1156107.8245665401</v>
      </c>
      <c r="O83" s="21">
        <f t="shared" si="2"/>
        <v>1.1561078245665402</v>
      </c>
      <c r="P83" s="29">
        <v>2.14718973939498E-3</v>
      </c>
      <c r="Q83" s="18">
        <v>113.95</v>
      </c>
      <c r="R83" s="27">
        <f t="shared" si="3"/>
        <v>-2.7398429498122212E-2</v>
      </c>
    </row>
    <row r="84" spans="1:18" x14ac:dyDescent="0.25">
      <c r="A84" s="2">
        <v>40665</v>
      </c>
      <c r="B84" s="18">
        <v>19.239999999999899</v>
      </c>
      <c r="C84" s="21">
        <v>1.4023323615160299</v>
      </c>
      <c r="D84" s="23">
        <v>140233.23615160299</v>
      </c>
      <c r="E84" s="18">
        <v>354.18</v>
      </c>
      <c r="F84" s="21">
        <v>1.31665427509293</v>
      </c>
      <c r="G84" s="23">
        <v>131665.42750929299</v>
      </c>
      <c r="H84" s="18">
        <v>40.369999999999898</v>
      </c>
      <c r="I84" s="21">
        <v>0.84900105152470995</v>
      </c>
      <c r="J84" s="23">
        <v>254700.315457413</v>
      </c>
      <c r="K84" s="18">
        <v>33.619999999999898</v>
      </c>
      <c r="L84" s="21">
        <v>1.25635276532137</v>
      </c>
      <c r="M84" s="23">
        <v>628176.38266068697</v>
      </c>
      <c r="N84" s="18">
        <v>1154775.3617789899</v>
      </c>
      <c r="O84" s="21">
        <f t="shared" si="2"/>
        <v>1.15477536177899</v>
      </c>
      <c r="P84" s="29">
        <v>-1.1525419681712699E-3</v>
      </c>
      <c r="Q84" s="18">
        <v>114.79</v>
      </c>
      <c r="R84" s="27">
        <f t="shared" si="3"/>
        <v>7.3716542343134073E-3</v>
      </c>
    </row>
    <row r="85" spans="1:18" x14ac:dyDescent="0.25">
      <c r="A85" s="2">
        <v>40666</v>
      </c>
      <c r="B85" s="18">
        <v>18.6999999999999</v>
      </c>
      <c r="C85" s="21">
        <v>1.36297376093294</v>
      </c>
      <c r="D85" s="23">
        <v>136297.37609329401</v>
      </c>
      <c r="E85" s="18">
        <v>352.00999999999902</v>
      </c>
      <c r="F85" s="21">
        <v>1.30858736059479</v>
      </c>
      <c r="G85" s="23">
        <v>130858.73605947899</v>
      </c>
      <c r="H85" s="18">
        <v>41.81</v>
      </c>
      <c r="I85" s="21">
        <v>0.87928496319663496</v>
      </c>
      <c r="J85" s="23">
        <v>263785.48895899003</v>
      </c>
      <c r="K85" s="18">
        <v>33.509999999999899</v>
      </c>
      <c r="L85" s="21">
        <v>1.2522421524663601</v>
      </c>
      <c r="M85" s="23">
        <v>626121.07623318303</v>
      </c>
      <c r="N85" s="18">
        <v>1157062.6773449399</v>
      </c>
      <c r="O85" s="21">
        <f t="shared" si="2"/>
        <v>1.1570626773449399</v>
      </c>
      <c r="P85" s="29">
        <v>1.9807450363562499E-3</v>
      </c>
      <c r="Q85" s="18">
        <v>117.8</v>
      </c>
      <c r="R85" s="27">
        <f t="shared" si="3"/>
        <v>2.6221796323721458E-2</v>
      </c>
    </row>
    <row r="86" spans="1:18" x14ac:dyDescent="0.25">
      <c r="A86" s="2">
        <v>40667</v>
      </c>
      <c r="B86" s="18">
        <v>18.27</v>
      </c>
      <c r="C86" s="21">
        <v>1.3316326530612199</v>
      </c>
      <c r="D86" s="23">
        <v>133163.26530612199</v>
      </c>
      <c r="E86" s="18">
        <v>345.39999999999901</v>
      </c>
      <c r="F86" s="21">
        <v>1.2840148698884699</v>
      </c>
      <c r="G86" s="23">
        <v>128401.486988847</v>
      </c>
      <c r="H86" s="18">
        <v>43.299999999999898</v>
      </c>
      <c r="I86" s="21">
        <v>0.91062039957939001</v>
      </c>
      <c r="J86" s="23">
        <v>273186.11987381702</v>
      </c>
      <c r="K86" s="18">
        <v>32.509999999999899</v>
      </c>
      <c r="L86" s="21">
        <v>1.21487294469357</v>
      </c>
      <c r="M86" s="23">
        <v>607436.47234678594</v>
      </c>
      <c r="N86" s="18">
        <v>1142187.34451557</v>
      </c>
      <c r="O86" s="21">
        <f t="shared" si="2"/>
        <v>1.1421873445155699</v>
      </c>
      <c r="P86" s="29">
        <v>-1.28561167174701E-2</v>
      </c>
      <c r="Q86" s="18">
        <v>119.04</v>
      </c>
      <c r="R86" s="27">
        <f t="shared" si="3"/>
        <v>1.0526315789473717E-2</v>
      </c>
    </row>
    <row r="87" spans="1:18" x14ac:dyDescent="0.25">
      <c r="A87" s="2">
        <v>40668</v>
      </c>
      <c r="B87" s="18">
        <v>18.469999999999899</v>
      </c>
      <c r="C87" s="21">
        <v>1.34620991253644</v>
      </c>
      <c r="D87" s="23">
        <v>134620.991253644</v>
      </c>
      <c r="E87" s="18">
        <v>346.94</v>
      </c>
      <c r="F87" s="21">
        <v>1.2897397769516701</v>
      </c>
      <c r="G87" s="23">
        <v>128973.97769516701</v>
      </c>
      <c r="H87" s="18">
        <v>47.7899999999999</v>
      </c>
      <c r="I87" s="21">
        <v>1.0050473186119799</v>
      </c>
      <c r="J87" s="23">
        <v>301514.19558359601</v>
      </c>
      <c r="K87" s="18">
        <v>32.549999999999898</v>
      </c>
      <c r="L87" s="21">
        <v>1.2163677130044801</v>
      </c>
      <c r="M87" s="23">
        <v>608183.85650224204</v>
      </c>
      <c r="N87" s="18">
        <v>1173293.02103464</v>
      </c>
      <c r="O87" s="21">
        <f t="shared" si="2"/>
        <v>1.1732930210346399</v>
      </c>
      <c r="P87" s="29">
        <v>2.7233427745838999E-2</v>
      </c>
      <c r="Q87" s="18">
        <v>118.52</v>
      </c>
      <c r="R87" s="27">
        <f t="shared" si="3"/>
        <v>-4.368279569892608E-3</v>
      </c>
    </row>
    <row r="88" spans="1:18" x14ac:dyDescent="0.25">
      <c r="A88" s="2">
        <v>40669</v>
      </c>
      <c r="B88" s="18">
        <v>18.48</v>
      </c>
      <c r="C88" s="21">
        <v>1.3469387755102</v>
      </c>
      <c r="D88" s="23">
        <v>134693.87755102001</v>
      </c>
      <c r="E88" s="18">
        <v>348.38</v>
      </c>
      <c r="F88" s="21">
        <v>1.29509293680297</v>
      </c>
      <c r="G88" s="23">
        <v>129509.29368029701</v>
      </c>
      <c r="H88" s="18">
        <v>48.02</v>
      </c>
      <c r="I88" s="21">
        <v>1.0098843322818001</v>
      </c>
      <c r="J88" s="23">
        <v>302965.299684542</v>
      </c>
      <c r="K88" s="18">
        <v>33.49</v>
      </c>
      <c r="L88" s="21">
        <v>1.2514947683109101</v>
      </c>
      <c r="M88" s="23">
        <v>625747.38415545505</v>
      </c>
      <c r="N88" s="18">
        <v>1192915.85507131</v>
      </c>
      <c r="O88" s="21">
        <f t="shared" si="2"/>
        <v>1.1929158550713099</v>
      </c>
      <c r="P88" s="29">
        <v>1.6724580888892199E-2</v>
      </c>
      <c r="Q88" s="18">
        <v>118.2</v>
      </c>
      <c r="R88" s="27">
        <f t="shared" si="3"/>
        <v>-2.6999662504217925E-3</v>
      </c>
    </row>
    <row r="89" spans="1:18" x14ac:dyDescent="0.25">
      <c r="A89" s="2">
        <v>40672</v>
      </c>
      <c r="B89" s="18">
        <v>18.6299999999999</v>
      </c>
      <c r="C89" s="21">
        <v>1.3578717201166099</v>
      </c>
      <c r="D89" s="23">
        <v>135787.17201166099</v>
      </c>
      <c r="E89" s="18">
        <v>355.89999999999901</v>
      </c>
      <c r="F89" s="21">
        <v>1.3230483271375399</v>
      </c>
      <c r="G89" s="23">
        <v>132304.832713754</v>
      </c>
      <c r="H89" s="18">
        <v>45.7</v>
      </c>
      <c r="I89" s="21">
        <v>0.96109358569926395</v>
      </c>
      <c r="J89" s="23">
        <v>288328.07570977899</v>
      </c>
      <c r="K89" s="18">
        <v>33.92</v>
      </c>
      <c r="L89" s="21">
        <v>1.26756352765321</v>
      </c>
      <c r="M89" s="23">
        <v>633781.76382660598</v>
      </c>
      <c r="N89" s="18">
        <v>1190201.8442617999</v>
      </c>
      <c r="O89" s="21">
        <f t="shared" si="2"/>
        <v>1.1902018442617999</v>
      </c>
      <c r="P89" s="29">
        <v>-2.2751066623653E-3</v>
      </c>
      <c r="Q89" s="18">
        <v>114.9</v>
      </c>
      <c r="R89" s="27">
        <f t="shared" si="3"/>
        <v>-2.7918781725888353E-2</v>
      </c>
    </row>
    <row r="90" spans="1:18" x14ac:dyDescent="0.25">
      <c r="A90" s="2">
        <v>40673</v>
      </c>
      <c r="B90" s="18">
        <v>19</v>
      </c>
      <c r="C90" s="21">
        <v>1.38483965014577</v>
      </c>
      <c r="D90" s="23">
        <v>138483.965014577</v>
      </c>
      <c r="E90" s="18">
        <v>360.69</v>
      </c>
      <c r="F90" s="21">
        <v>1.34085501858736</v>
      </c>
      <c r="G90" s="23">
        <v>134085.50185873601</v>
      </c>
      <c r="H90" s="18">
        <v>44.88</v>
      </c>
      <c r="I90" s="21">
        <v>0.94384858044163999</v>
      </c>
      <c r="J90" s="23">
        <v>283154.57413249201</v>
      </c>
      <c r="K90" s="18">
        <v>34.17</v>
      </c>
      <c r="L90" s="21">
        <v>1.27690582959641</v>
      </c>
      <c r="M90" s="23">
        <v>638452.91479820595</v>
      </c>
      <c r="N90" s="18">
        <v>1194176.9558040099</v>
      </c>
      <c r="O90" s="21">
        <f t="shared" si="2"/>
        <v>1.1941769558040098</v>
      </c>
      <c r="P90" s="29">
        <v>3.3398633697081502E-3</v>
      </c>
      <c r="Q90" s="18">
        <v>113.26</v>
      </c>
      <c r="R90" s="27">
        <f t="shared" si="3"/>
        <v>-1.427328111401216E-2</v>
      </c>
    </row>
    <row r="91" spans="1:18" x14ac:dyDescent="0.25">
      <c r="A91" s="2">
        <v>40674</v>
      </c>
      <c r="B91" s="18">
        <v>18.37</v>
      </c>
      <c r="C91" s="21">
        <v>1.3389212827988299</v>
      </c>
      <c r="D91" s="23">
        <v>133892.12827988301</v>
      </c>
      <c r="E91" s="18">
        <v>354.69</v>
      </c>
      <c r="F91" s="21">
        <v>1.3185501858736</v>
      </c>
      <c r="G91" s="23">
        <v>131855.01858736001</v>
      </c>
      <c r="H91" s="18">
        <v>48.03</v>
      </c>
      <c r="I91" s="21">
        <v>1.0100946372239701</v>
      </c>
      <c r="J91" s="23">
        <v>303028.39116719202</v>
      </c>
      <c r="K91" s="18">
        <v>33.590000000000003</v>
      </c>
      <c r="L91" s="21">
        <v>1.2552316890881901</v>
      </c>
      <c r="M91" s="23">
        <v>627615.84454409499</v>
      </c>
      <c r="N91" s="18">
        <v>1196391.3825785301</v>
      </c>
      <c r="O91" s="21">
        <f t="shared" si="2"/>
        <v>1.1963913825785302</v>
      </c>
      <c r="P91" s="29">
        <v>1.85435396635136E-3</v>
      </c>
      <c r="Q91" s="18">
        <v>115.01</v>
      </c>
      <c r="R91" s="27">
        <f t="shared" si="3"/>
        <v>1.5451174289246028E-2</v>
      </c>
    </row>
    <row r="92" spans="1:18" x14ac:dyDescent="0.25">
      <c r="A92" s="2">
        <v>40675</v>
      </c>
      <c r="B92" s="18">
        <v>18.219999999999899</v>
      </c>
      <c r="C92" s="21">
        <v>1.32798833819241</v>
      </c>
      <c r="D92" s="23">
        <v>132798.833819241</v>
      </c>
      <c r="E92" s="18">
        <v>361.04</v>
      </c>
      <c r="F92" s="21">
        <v>1.34215613382899</v>
      </c>
      <c r="G92" s="23">
        <v>134215.613382899</v>
      </c>
      <c r="H92" s="18">
        <v>47.6</v>
      </c>
      <c r="I92" s="21">
        <v>1.00105152471083</v>
      </c>
      <c r="J92" s="23">
        <v>300315.45741324901</v>
      </c>
      <c r="K92" s="18">
        <v>33.469999999999899</v>
      </c>
      <c r="L92" s="21">
        <v>1.2507473841554499</v>
      </c>
      <c r="M92" s="23">
        <v>625373.69207772706</v>
      </c>
      <c r="N92" s="18">
        <v>1192703.59669311</v>
      </c>
      <c r="O92" s="21">
        <f t="shared" si="2"/>
        <v>1.1927035966931099</v>
      </c>
      <c r="P92" s="29">
        <v>-3.08242431290772E-3</v>
      </c>
      <c r="Q92" s="18">
        <v>113.41</v>
      </c>
      <c r="R92" s="27">
        <f t="shared" si="3"/>
        <v>-1.3911833753586733E-2</v>
      </c>
    </row>
    <row r="93" spans="1:18" x14ac:dyDescent="0.25">
      <c r="A93" s="2">
        <v>40676</v>
      </c>
      <c r="B93" s="18">
        <v>18.190000000000001</v>
      </c>
      <c r="C93" s="21">
        <v>1.32580174927113</v>
      </c>
      <c r="D93" s="23">
        <v>132580.174927113</v>
      </c>
      <c r="E93" s="18">
        <v>356</v>
      </c>
      <c r="F93" s="21">
        <v>1.32342007434944</v>
      </c>
      <c r="G93" s="23">
        <v>132342.00743494401</v>
      </c>
      <c r="H93" s="18">
        <v>47.64</v>
      </c>
      <c r="I93" s="21">
        <v>1.0018927444794901</v>
      </c>
      <c r="J93" s="23">
        <v>300567.82334384799</v>
      </c>
      <c r="K93" s="18">
        <v>33.3599999999999</v>
      </c>
      <c r="L93" s="21">
        <v>1.24663677130044</v>
      </c>
      <c r="M93" s="23">
        <v>623318.38565022405</v>
      </c>
      <c r="N93" s="18">
        <v>1188808.3913561299</v>
      </c>
      <c r="O93" s="21">
        <f t="shared" si="2"/>
        <v>1.1888083913561298</v>
      </c>
      <c r="P93" s="29">
        <v>-3.26586198598533E-3</v>
      </c>
      <c r="Q93" s="18">
        <v>109.8</v>
      </c>
      <c r="R93" s="27">
        <f t="shared" si="3"/>
        <v>-3.1831408165064801E-2</v>
      </c>
    </row>
    <row r="94" spans="1:18" x14ac:dyDescent="0.25">
      <c r="A94" s="2">
        <v>40679</v>
      </c>
      <c r="B94" s="18">
        <v>18.41</v>
      </c>
      <c r="C94" s="21">
        <v>1.34183673469387</v>
      </c>
      <c r="D94" s="23">
        <v>134183.67346938699</v>
      </c>
      <c r="E94" s="18">
        <v>349.12</v>
      </c>
      <c r="F94" s="21">
        <v>1.2978438661709999</v>
      </c>
      <c r="G94" s="23">
        <v>129784.3866171</v>
      </c>
      <c r="H94" s="18">
        <v>48.1</v>
      </c>
      <c r="I94" s="21">
        <v>1.0115667718191299</v>
      </c>
      <c r="J94" s="23">
        <v>303470.03154574102</v>
      </c>
      <c r="K94" s="18">
        <v>33.31</v>
      </c>
      <c r="L94" s="21">
        <v>1.2447683109118</v>
      </c>
      <c r="M94" s="23">
        <v>622384.15545590397</v>
      </c>
      <c r="N94" s="18">
        <v>1189822.2470881301</v>
      </c>
      <c r="O94" s="21">
        <f t="shared" si="2"/>
        <v>1.1898222470881301</v>
      </c>
      <c r="P94" s="29">
        <v>8.5283359318011299E-4</v>
      </c>
      <c r="Q94" s="18">
        <v>109.71</v>
      </c>
      <c r="R94" s="27">
        <f t="shared" si="3"/>
        <v>-8.1967213114753079E-4</v>
      </c>
    </row>
    <row r="95" spans="1:18" x14ac:dyDescent="0.25">
      <c r="A95" s="2">
        <v>40680</v>
      </c>
      <c r="B95" s="18">
        <v>18.510000000000002</v>
      </c>
      <c r="C95" s="21">
        <v>1.34912536443148</v>
      </c>
      <c r="D95" s="23">
        <v>134912.53644314801</v>
      </c>
      <c r="E95" s="18">
        <v>349.92</v>
      </c>
      <c r="F95" s="21">
        <v>1.3008178438661699</v>
      </c>
      <c r="G95" s="23">
        <v>130081.784386617</v>
      </c>
      <c r="H95" s="18">
        <v>47.75</v>
      </c>
      <c r="I95" s="21">
        <v>1.0042060988433199</v>
      </c>
      <c r="J95" s="23">
        <v>301261.82965299598</v>
      </c>
      <c r="K95" s="18">
        <v>33.299999999999898</v>
      </c>
      <c r="L95" s="21">
        <v>1.24439461883408</v>
      </c>
      <c r="M95" s="23">
        <v>622197.30941703997</v>
      </c>
      <c r="N95" s="18">
        <v>1188453.4598997999</v>
      </c>
      <c r="O95" s="21">
        <f t="shared" si="2"/>
        <v>1.1884534598998</v>
      </c>
      <c r="P95" s="29">
        <v>-1.15041317447273E-3</v>
      </c>
      <c r="Q95" s="18">
        <v>111.53</v>
      </c>
      <c r="R95" s="27">
        <f t="shared" si="3"/>
        <v>1.6589189681888605E-2</v>
      </c>
    </row>
    <row r="96" spans="1:18" x14ac:dyDescent="0.25">
      <c r="A96" s="2">
        <v>40681</v>
      </c>
      <c r="B96" s="18">
        <v>18.93</v>
      </c>
      <c r="C96" s="21">
        <v>1.37973760932944</v>
      </c>
      <c r="D96" s="23">
        <v>137973.76093294399</v>
      </c>
      <c r="E96" s="18">
        <v>352.77999999999901</v>
      </c>
      <c r="F96" s="21">
        <v>1.3114498141263899</v>
      </c>
      <c r="G96" s="23">
        <v>131144.981412639</v>
      </c>
      <c r="H96" s="18">
        <v>46.02</v>
      </c>
      <c r="I96" s="21">
        <v>0.96782334384858004</v>
      </c>
      <c r="J96" s="23">
        <v>290347.00315457402</v>
      </c>
      <c r="K96" s="18">
        <v>34.0399999999999</v>
      </c>
      <c r="L96" s="21">
        <v>1.2720478325859399</v>
      </c>
      <c r="M96" s="23">
        <v>636023.91629297403</v>
      </c>
      <c r="N96" s="18">
        <v>1195489.66179313</v>
      </c>
      <c r="O96" s="21">
        <f t="shared" si="2"/>
        <v>1.1954896617931299</v>
      </c>
      <c r="P96" s="29">
        <v>5.9204690219192202E-3</v>
      </c>
      <c r="Q96" s="18">
        <v>116.56</v>
      </c>
      <c r="R96" s="27">
        <f t="shared" si="3"/>
        <v>4.5099973101407675E-2</v>
      </c>
    </row>
    <row r="97" spans="1:18" x14ac:dyDescent="0.25">
      <c r="A97" s="2">
        <v>40682</v>
      </c>
      <c r="B97" s="18">
        <v>19.059999999999899</v>
      </c>
      <c r="C97" s="21">
        <v>1.38921282798833</v>
      </c>
      <c r="D97" s="23">
        <v>138921.28279883301</v>
      </c>
      <c r="E97" s="18">
        <v>352.85</v>
      </c>
      <c r="F97" s="21">
        <v>1.3117100371747199</v>
      </c>
      <c r="G97" s="23">
        <v>131171.00371747199</v>
      </c>
      <c r="H97" s="18">
        <v>46.85</v>
      </c>
      <c r="I97" s="21">
        <v>0.98527865404837001</v>
      </c>
      <c r="J97" s="23">
        <v>295583.59621451102</v>
      </c>
      <c r="K97" s="18">
        <v>34.049999999999898</v>
      </c>
      <c r="L97" s="21">
        <v>1.2724215246636701</v>
      </c>
      <c r="M97" s="23">
        <v>636210.76233183802</v>
      </c>
      <c r="N97" s="18">
        <v>1201886.6450626501</v>
      </c>
      <c r="O97" s="21">
        <f t="shared" si="2"/>
        <v>1.2018866450626502</v>
      </c>
      <c r="P97" s="29">
        <v>5.3509314835293803E-3</v>
      </c>
      <c r="Q97" s="18">
        <v>116.48</v>
      </c>
      <c r="R97" s="27">
        <f t="shared" si="3"/>
        <v>-6.8634179821547292E-4</v>
      </c>
    </row>
    <row r="98" spans="1:18" x14ac:dyDescent="0.25">
      <c r="A98" s="2">
        <v>40683</v>
      </c>
      <c r="B98" s="18">
        <v>19.350000000000001</v>
      </c>
      <c r="C98" s="21">
        <v>1.4103498542274</v>
      </c>
      <c r="D98" s="23">
        <v>141034.98542273999</v>
      </c>
      <c r="E98" s="18">
        <v>348.25999999999902</v>
      </c>
      <c r="F98" s="21">
        <v>1.2946468401486899</v>
      </c>
      <c r="G98" s="23">
        <v>129464.684014869</v>
      </c>
      <c r="H98" s="18">
        <v>45.95</v>
      </c>
      <c r="I98" s="21">
        <v>0.966351209253417</v>
      </c>
      <c r="J98" s="23">
        <v>289905.36277602502</v>
      </c>
      <c r="K98" s="18">
        <v>34.009999999999899</v>
      </c>
      <c r="L98" s="21">
        <v>1.27092675635276</v>
      </c>
      <c r="M98" s="23">
        <v>635463.37817638204</v>
      </c>
      <c r="N98" s="18">
        <v>1195868.4103900101</v>
      </c>
      <c r="O98" s="21">
        <f t="shared" si="2"/>
        <v>1.1958684103900101</v>
      </c>
      <c r="P98" s="29">
        <v>-5.0073230261441504E-3</v>
      </c>
      <c r="Q98" s="18">
        <v>117.48</v>
      </c>
      <c r="R98" s="27">
        <f t="shared" si="3"/>
        <v>8.5851648351649157E-3</v>
      </c>
    </row>
    <row r="99" spans="1:18" x14ac:dyDescent="0.25">
      <c r="A99" s="2">
        <v>40686</v>
      </c>
      <c r="B99" s="18">
        <v>18.9499999999999</v>
      </c>
      <c r="C99" s="21">
        <v>1.3811953352769599</v>
      </c>
      <c r="D99" s="23">
        <v>138119.53352769601</v>
      </c>
      <c r="E99" s="18">
        <v>343.13</v>
      </c>
      <c r="F99" s="21">
        <v>1.2755762081784301</v>
      </c>
      <c r="G99" s="23">
        <v>127557.620817843</v>
      </c>
      <c r="H99" s="18">
        <v>47.0399999999999</v>
      </c>
      <c r="I99" s="21">
        <v>0.98927444794952601</v>
      </c>
      <c r="J99" s="23">
        <v>296782.33438485803</v>
      </c>
      <c r="K99" s="18">
        <v>33.719999999999899</v>
      </c>
      <c r="L99" s="21">
        <v>1.2600896860986499</v>
      </c>
      <c r="M99" s="23">
        <v>630044.84304932703</v>
      </c>
      <c r="N99" s="18">
        <v>1192504.33177972</v>
      </c>
      <c r="O99" s="21">
        <f t="shared" si="2"/>
        <v>1.1925043317797199</v>
      </c>
      <c r="P99" s="29">
        <v>-2.8130842666836899E-3</v>
      </c>
      <c r="Q99" s="18">
        <v>115.05</v>
      </c>
      <c r="R99" s="27">
        <f t="shared" si="3"/>
        <v>-2.0684371807967339E-2</v>
      </c>
    </row>
    <row r="100" spans="1:18" x14ac:dyDescent="0.25">
      <c r="A100" s="2">
        <v>40687</v>
      </c>
      <c r="B100" s="18">
        <v>20.18</v>
      </c>
      <c r="C100" s="21">
        <v>1.4708454810495599</v>
      </c>
      <c r="D100" s="23">
        <v>147084.54810495599</v>
      </c>
      <c r="E100" s="18">
        <v>341.83999999999901</v>
      </c>
      <c r="F100" s="21">
        <v>1.2707806691449799</v>
      </c>
      <c r="G100" s="23">
        <v>127078.06691449801</v>
      </c>
      <c r="H100" s="18">
        <v>46.14</v>
      </c>
      <c r="I100" s="21">
        <v>0.97034700315457401</v>
      </c>
      <c r="J100" s="23">
        <v>291104.10094637203</v>
      </c>
      <c r="K100" s="18">
        <v>33.64</v>
      </c>
      <c r="L100" s="21">
        <v>1.2571001494768299</v>
      </c>
      <c r="M100" s="23">
        <v>628550.07473841496</v>
      </c>
      <c r="N100" s="18">
        <v>1193816.7907042401</v>
      </c>
      <c r="O100" s="21">
        <f t="shared" si="2"/>
        <v>1.1938167907042401</v>
      </c>
      <c r="P100" s="29">
        <v>1.10059048805077E-3</v>
      </c>
      <c r="Q100" s="18">
        <v>114.28</v>
      </c>
      <c r="R100" s="27">
        <f t="shared" si="3"/>
        <v>-6.6927422859626162E-3</v>
      </c>
    </row>
    <row r="101" spans="1:18" x14ac:dyDescent="0.25">
      <c r="A101" s="2">
        <v>40688</v>
      </c>
      <c r="B101" s="18">
        <v>21.07</v>
      </c>
      <c r="C101" s="21">
        <v>1.53571428571428</v>
      </c>
      <c r="D101" s="23">
        <v>153571.428571428</v>
      </c>
      <c r="E101" s="18">
        <v>345</v>
      </c>
      <c r="F101" s="21">
        <v>1.28252788104089</v>
      </c>
      <c r="G101" s="23">
        <v>128252.78810408901</v>
      </c>
      <c r="H101" s="18">
        <v>44.88</v>
      </c>
      <c r="I101" s="21">
        <v>0.94384858044163999</v>
      </c>
      <c r="J101" s="23">
        <v>283154.57413249201</v>
      </c>
      <c r="K101" s="18">
        <v>33.950000000000003</v>
      </c>
      <c r="L101" s="21">
        <v>1.2686846038863899</v>
      </c>
      <c r="M101" s="23">
        <v>634342.30194319796</v>
      </c>
      <c r="N101" s="18">
        <v>1199321.0927512001</v>
      </c>
      <c r="O101" s="21">
        <f t="shared" si="2"/>
        <v>1.1993210927512001</v>
      </c>
      <c r="P101" s="29">
        <v>4.6106756830917002E-3</v>
      </c>
      <c r="Q101" s="18">
        <v>109.37</v>
      </c>
      <c r="R101" s="27">
        <f t="shared" si="3"/>
        <v>-4.296464823241164E-2</v>
      </c>
    </row>
    <row r="102" spans="1:18" x14ac:dyDescent="0.25">
      <c r="A102" s="2">
        <v>40689</v>
      </c>
      <c r="B102" s="18">
        <v>20.739999999999899</v>
      </c>
      <c r="C102" s="21">
        <v>1.51166180758017</v>
      </c>
      <c r="D102" s="23">
        <v>151166.180758017</v>
      </c>
      <c r="E102" s="18">
        <v>345.20999999999901</v>
      </c>
      <c r="F102" s="21">
        <v>1.2833085501858701</v>
      </c>
      <c r="G102" s="23">
        <v>128330.855018587</v>
      </c>
      <c r="H102" s="18">
        <v>45</v>
      </c>
      <c r="I102" s="21">
        <v>0.94637223974763396</v>
      </c>
      <c r="J102" s="23">
        <v>283911.67192429001</v>
      </c>
      <c r="K102" s="18">
        <v>33.729999999999897</v>
      </c>
      <c r="L102" s="21">
        <v>1.2604633781763801</v>
      </c>
      <c r="M102" s="23">
        <v>630231.68908819102</v>
      </c>
      <c r="N102" s="18">
        <v>1193640.39678908</v>
      </c>
      <c r="O102" s="21">
        <f t="shared" si="2"/>
        <v>1.1936403967890801</v>
      </c>
      <c r="P102" s="29">
        <v>-4.7365930579033001E-3</v>
      </c>
      <c r="Q102" s="18">
        <v>114.43</v>
      </c>
      <c r="R102" s="27">
        <f t="shared" si="3"/>
        <v>4.6264972113010838E-2</v>
      </c>
    </row>
    <row r="103" spans="1:18" x14ac:dyDescent="0.25">
      <c r="A103" s="2">
        <v>40690</v>
      </c>
      <c r="B103" s="18">
        <v>20.87</v>
      </c>
      <c r="C103" s="21">
        <v>1.52113702623906</v>
      </c>
      <c r="D103" s="23">
        <v>152113.70262390599</v>
      </c>
      <c r="E103" s="18">
        <v>344.25999999999902</v>
      </c>
      <c r="F103" s="21">
        <v>1.2797769516728601</v>
      </c>
      <c r="G103" s="23">
        <v>127977.695167286</v>
      </c>
      <c r="H103" s="18">
        <v>44.18</v>
      </c>
      <c r="I103" s="21">
        <v>0.92912723449001</v>
      </c>
      <c r="J103" s="23">
        <v>278738.17034700298</v>
      </c>
      <c r="K103" s="18">
        <v>33.74</v>
      </c>
      <c r="L103" s="21">
        <v>1.2608370702541101</v>
      </c>
      <c r="M103" s="23">
        <v>630418.53512705502</v>
      </c>
      <c r="N103" s="18">
        <v>1189248.1032652501</v>
      </c>
      <c r="O103" s="21">
        <f t="shared" si="2"/>
        <v>1.1892481032652502</v>
      </c>
      <c r="P103" s="29">
        <v>-3.6797460404744899E-3</v>
      </c>
      <c r="Q103" s="18">
        <v>109.34</v>
      </c>
      <c r="R103" s="27">
        <f t="shared" si="3"/>
        <v>-4.4481342305339511E-2</v>
      </c>
    </row>
    <row r="104" spans="1:18" x14ac:dyDescent="0.25">
      <c r="A104" s="2">
        <v>40694</v>
      </c>
      <c r="B104" s="18">
        <v>21.01</v>
      </c>
      <c r="C104" s="21">
        <v>1.5313411078717201</v>
      </c>
      <c r="D104" s="23">
        <v>153134.11078717199</v>
      </c>
      <c r="E104" s="18">
        <v>349</v>
      </c>
      <c r="F104" s="21">
        <v>1.29739776951672</v>
      </c>
      <c r="G104" s="23">
        <v>129739.776951672</v>
      </c>
      <c r="H104" s="18">
        <v>43.409999999999897</v>
      </c>
      <c r="I104" s="21">
        <v>0.91293375394321696</v>
      </c>
      <c r="J104" s="23">
        <v>273880.126182965</v>
      </c>
      <c r="K104" s="18">
        <v>34.270000000000003</v>
      </c>
      <c r="L104" s="21">
        <v>1.2806427503736899</v>
      </c>
      <c r="M104" s="23">
        <v>640321.37518684601</v>
      </c>
      <c r="N104" s="18">
        <v>1197075.3891086499</v>
      </c>
      <c r="O104" s="21">
        <f t="shared" si="2"/>
        <v>1.1970753891086499</v>
      </c>
      <c r="P104" s="29">
        <v>6.5817097558651299E-3</v>
      </c>
      <c r="Q104" s="18">
        <v>116.96</v>
      </c>
      <c r="R104" s="27">
        <f t="shared" si="3"/>
        <v>6.9690872507773838E-2</v>
      </c>
    </row>
    <row r="105" spans="1:18" x14ac:dyDescent="0.25">
      <c r="A105" s="2">
        <v>40695</v>
      </c>
      <c r="B105" s="18">
        <v>20.6</v>
      </c>
      <c r="C105" s="21">
        <v>1.5014577259475199</v>
      </c>
      <c r="D105" s="23">
        <v>150145.77259475199</v>
      </c>
      <c r="E105" s="18">
        <v>345.08999999999901</v>
      </c>
      <c r="F105" s="21">
        <v>1.28286245353159</v>
      </c>
      <c r="G105" s="23">
        <v>128286.245353159</v>
      </c>
      <c r="H105" s="18">
        <v>44.509999999999899</v>
      </c>
      <c r="I105" s="21">
        <v>0.93606729758149299</v>
      </c>
      <c r="J105" s="23">
        <v>280820.18927444698</v>
      </c>
      <c r="K105" s="18">
        <v>33.93</v>
      </c>
      <c r="L105" s="21">
        <v>1.26793721973094</v>
      </c>
      <c r="M105" s="23">
        <v>633968.60986546997</v>
      </c>
      <c r="N105" s="18">
        <v>1193220.81708783</v>
      </c>
      <c r="O105" s="21">
        <f t="shared" si="2"/>
        <v>1.19322081708783</v>
      </c>
      <c r="P105" s="29">
        <v>-3.2199910347294699E-3</v>
      </c>
      <c r="Q105" s="18">
        <v>117.13</v>
      </c>
      <c r="R105" s="27">
        <f t="shared" si="3"/>
        <v>1.4534883720931369E-3</v>
      </c>
    </row>
    <row r="106" spans="1:18" x14ac:dyDescent="0.25">
      <c r="A106" s="2">
        <v>40696</v>
      </c>
      <c r="B106" s="18">
        <v>20.57</v>
      </c>
      <c r="C106" s="21">
        <v>1.4992711370262299</v>
      </c>
      <c r="D106" s="23">
        <v>149927.113702623</v>
      </c>
      <c r="E106" s="18">
        <v>344.68</v>
      </c>
      <c r="F106" s="21">
        <v>1.2813382899628201</v>
      </c>
      <c r="G106" s="23">
        <v>128133.828996282</v>
      </c>
      <c r="H106" s="18">
        <v>43.75</v>
      </c>
      <c r="I106" s="21">
        <v>0.92008412197686595</v>
      </c>
      <c r="J106" s="23">
        <v>276025.23659305897</v>
      </c>
      <c r="K106" s="18">
        <v>33.74</v>
      </c>
      <c r="L106" s="21">
        <v>1.2608370702541101</v>
      </c>
      <c r="M106" s="23">
        <v>630418.53512705502</v>
      </c>
      <c r="N106" s="18">
        <v>1184504.7144190201</v>
      </c>
      <c r="O106" s="21">
        <f t="shared" si="2"/>
        <v>1.1845047144190202</v>
      </c>
      <c r="P106" s="29">
        <v>-7.3046853893160499E-3</v>
      </c>
      <c r="Q106" s="18">
        <v>122.89</v>
      </c>
      <c r="R106" s="27">
        <f t="shared" si="3"/>
        <v>4.9176129087338927E-2</v>
      </c>
    </row>
    <row r="107" spans="1:18" x14ac:dyDescent="0.25">
      <c r="A107" s="2">
        <v>40697</v>
      </c>
      <c r="B107" s="18">
        <v>20.37</v>
      </c>
      <c r="C107" s="21">
        <v>1.4846938775510199</v>
      </c>
      <c r="D107" s="23">
        <v>148469.38775510201</v>
      </c>
      <c r="E107" s="18">
        <v>342.24</v>
      </c>
      <c r="F107" s="21">
        <v>1.27226765799256</v>
      </c>
      <c r="G107" s="23">
        <v>127226.765799256</v>
      </c>
      <c r="H107" s="18">
        <v>43</v>
      </c>
      <c r="I107" s="21">
        <v>0.90431125131440504</v>
      </c>
      <c r="J107" s="23">
        <v>271293.37539432099</v>
      </c>
      <c r="K107" s="18">
        <v>33.6</v>
      </c>
      <c r="L107" s="21">
        <v>1.25560538116591</v>
      </c>
      <c r="M107" s="23">
        <v>627802.69058295898</v>
      </c>
      <c r="N107" s="18">
        <v>1174792.2195316299</v>
      </c>
      <c r="O107" s="21">
        <f t="shared" si="2"/>
        <v>1.1747922195316298</v>
      </c>
      <c r="P107" s="29">
        <v>-8.1996253532393704E-3</v>
      </c>
      <c r="Q107" s="18">
        <v>122.23</v>
      </c>
      <c r="R107" s="27">
        <f t="shared" si="3"/>
        <v>-5.3706566848400472E-3</v>
      </c>
    </row>
    <row r="108" spans="1:18" x14ac:dyDescent="0.25">
      <c r="A108" s="2">
        <v>40700</v>
      </c>
      <c r="B108" s="18">
        <v>19.84</v>
      </c>
      <c r="C108" s="21">
        <v>1.44606413994169</v>
      </c>
      <c r="D108" s="23">
        <v>144606.41399416901</v>
      </c>
      <c r="E108" s="18">
        <v>339.62</v>
      </c>
      <c r="F108" s="21">
        <v>1.26252788104089</v>
      </c>
      <c r="G108" s="23">
        <v>126252.78810408901</v>
      </c>
      <c r="H108" s="18">
        <v>44.5399999999999</v>
      </c>
      <c r="I108" s="21">
        <v>0.936698212407991</v>
      </c>
      <c r="J108" s="23">
        <v>281009.46372239699</v>
      </c>
      <c r="K108" s="18">
        <v>32.969999999999899</v>
      </c>
      <c r="L108" s="21">
        <v>1.23206278026905</v>
      </c>
      <c r="M108" s="23">
        <v>616031.39013452898</v>
      </c>
      <c r="N108" s="18">
        <v>1167900.05595518</v>
      </c>
      <c r="O108" s="21">
        <f t="shared" si="2"/>
        <v>1.16790005595518</v>
      </c>
      <c r="P108" s="29">
        <v>-5.8667085650284598E-3</v>
      </c>
      <c r="Q108" s="18">
        <v>125.43</v>
      </c>
      <c r="R108" s="27">
        <f t="shared" si="3"/>
        <v>2.6180152172134541E-2</v>
      </c>
    </row>
    <row r="109" spans="1:18" x14ac:dyDescent="0.25">
      <c r="A109" s="2">
        <v>40701</v>
      </c>
      <c r="B109" s="18">
        <v>19.8599999999999</v>
      </c>
      <c r="C109" s="21">
        <v>1.4475218658892099</v>
      </c>
      <c r="D109" s="23">
        <v>144752.186588921</v>
      </c>
      <c r="E109" s="18">
        <v>343.82999999999902</v>
      </c>
      <c r="F109" s="21">
        <v>1.2781784386616999</v>
      </c>
      <c r="G109" s="23">
        <v>127817.843866171</v>
      </c>
      <c r="H109" s="18">
        <v>44.25</v>
      </c>
      <c r="I109" s="21">
        <v>0.93059936908517304</v>
      </c>
      <c r="J109" s="23">
        <v>279179.81072555197</v>
      </c>
      <c r="K109" s="18">
        <v>33.219999999999899</v>
      </c>
      <c r="L109" s="21">
        <v>1.24140508221225</v>
      </c>
      <c r="M109" s="23">
        <v>620702.54110612802</v>
      </c>
      <c r="N109" s="18">
        <v>1172452.38228677</v>
      </c>
      <c r="O109" s="21">
        <f t="shared" si="2"/>
        <v>1.1724523822867701</v>
      </c>
      <c r="P109" s="29">
        <v>3.8978732027414799E-3</v>
      </c>
      <c r="Q109" s="18">
        <v>125.97</v>
      </c>
      <c r="R109" s="27">
        <f t="shared" si="3"/>
        <v>4.3051901458981412E-3</v>
      </c>
    </row>
    <row r="110" spans="1:18" x14ac:dyDescent="0.25">
      <c r="A110" s="2">
        <v>40702</v>
      </c>
      <c r="B110" s="18">
        <v>19.93</v>
      </c>
      <c r="C110" s="21">
        <v>1.45262390670553</v>
      </c>
      <c r="D110" s="23">
        <v>145262.390670553</v>
      </c>
      <c r="E110" s="18">
        <v>343.77999999999901</v>
      </c>
      <c r="F110" s="21">
        <v>1.27799256505576</v>
      </c>
      <c r="G110" s="23">
        <v>127799.25650557601</v>
      </c>
      <c r="H110" s="18">
        <v>43.439999999999898</v>
      </c>
      <c r="I110" s="21">
        <v>0.91356466876971598</v>
      </c>
      <c r="J110" s="23">
        <v>274069.40063091402</v>
      </c>
      <c r="K110" s="18">
        <v>33.31</v>
      </c>
      <c r="L110" s="21">
        <v>1.2447683109118</v>
      </c>
      <c r="M110" s="23">
        <v>622384.15545590397</v>
      </c>
      <c r="N110" s="18">
        <v>1169515.20326294</v>
      </c>
      <c r="O110" s="21">
        <f t="shared" si="2"/>
        <v>1.1695152032629401</v>
      </c>
      <c r="P110" s="29">
        <v>-2.5051584765386401E-3</v>
      </c>
      <c r="Q110" s="18">
        <v>126.83</v>
      </c>
      <c r="R110" s="27">
        <f t="shared" si="3"/>
        <v>6.827022306898467E-3</v>
      </c>
    </row>
    <row r="111" spans="1:18" x14ac:dyDescent="0.25">
      <c r="A111" s="2">
        <v>40703</v>
      </c>
      <c r="B111" s="18">
        <v>20.059999999999899</v>
      </c>
      <c r="C111" s="21">
        <v>1.46209912536443</v>
      </c>
      <c r="D111" s="23">
        <v>146209.91253644301</v>
      </c>
      <c r="E111" s="18">
        <v>341.98</v>
      </c>
      <c r="F111" s="21">
        <v>1.27130111524163</v>
      </c>
      <c r="G111" s="23">
        <v>127130.111524163</v>
      </c>
      <c r="H111" s="18">
        <v>43.189999999999898</v>
      </c>
      <c r="I111" s="21">
        <v>0.90830704521556205</v>
      </c>
      <c r="J111" s="23">
        <v>272492.11356466799</v>
      </c>
      <c r="K111" s="18">
        <v>33.509999999999899</v>
      </c>
      <c r="L111" s="21">
        <v>1.2522421524663601</v>
      </c>
      <c r="M111" s="23">
        <v>626121.07623318303</v>
      </c>
      <c r="N111" s="18">
        <v>1171953.2138584501</v>
      </c>
      <c r="O111" s="21">
        <f t="shared" si="2"/>
        <v>1.1719532138584501</v>
      </c>
      <c r="P111" s="29">
        <v>2.0846335205459898E-3</v>
      </c>
      <c r="Q111" s="18">
        <v>127.2</v>
      </c>
      <c r="R111" s="27">
        <f t="shared" si="3"/>
        <v>2.9172908617836057E-3</v>
      </c>
    </row>
    <row r="112" spans="1:18" x14ac:dyDescent="0.25">
      <c r="A112" s="2">
        <v>40704</v>
      </c>
      <c r="B112" s="18">
        <v>19.75</v>
      </c>
      <c r="C112" s="21">
        <v>1.4395043731778401</v>
      </c>
      <c r="D112" s="23">
        <v>143950.437317784</v>
      </c>
      <c r="E112" s="18">
        <v>338.23</v>
      </c>
      <c r="F112" s="21">
        <v>1.25736059479553</v>
      </c>
      <c r="G112" s="23">
        <v>125736.05947955301</v>
      </c>
      <c r="H112" s="18">
        <v>43.939999999999898</v>
      </c>
      <c r="I112" s="21">
        <v>0.92407991587802296</v>
      </c>
      <c r="J112" s="23">
        <v>277223.97476340597</v>
      </c>
      <c r="K112" s="18">
        <v>33.28</v>
      </c>
      <c r="L112" s="21">
        <v>1.24364723467862</v>
      </c>
      <c r="M112" s="23">
        <v>621823.61733931198</v>
      </c>
      <c r="N112" s="18">
        <v>1168734.0889000499</v>
      </c>
      <c r="O112" s="21">
        <f t="shared" si="2"/>
        <v>1.1687340889000499</v>
      </c>
      <c r="P112" s="29">
        <v>-2.7468033026705101E-3</v>
      </c>
      <c r="Q112" s="18">
        <v>129.86000000000001</v>
      </c>
      <c r="R112" s="27">
        <f t="shared" si="3"/>
        <v>2.0911949685534781E-2</v>
      </c>
    </row>
    <row r="113" spans="1:18" x14ac:dyDescent="0.25">
      <c r="A113" s="2">
        <v>40707</v>
      </c>
      <c r="B113" s="18">
        <v>19.2899999999999</v>
      </c>
      <c r="C113" s="21">
        <v>1.40597667638483</v>
      </c>
      <c r="D113" s="23">
        <v>140597.66763848299</v>
      </c>
      <c r="E113" s="18">
        <v>340.97</v>
      </c>
      <c r="F113" s="21">
        <v>1.2675464684014801</v>
      </c>
      <c r="G113" s="23">
        <v>126754.64684014799</v>
      </c>
      <c r="H113" s="18">
        <v>45.049999999999898</v>
      </c>
      <c r="I113" s="21">
        <v>0.94742376445846399</v>
      </c>
      <c r="J113" s="23">
        <v>284227.12933753902</v>
      </c>
      <c r="K113" s="18">
        <v>33.18</v>
      </c>
      <c r="L113" s="21">
        <v>1.2399103139013401</v>
      </c>
      <c r="M113" s="23">
        <v>619955.15695067204</v>
      </c>
      <c r="N113" s="18">
        <v>1171534.6007668399</v>
      </c>
      <c r="O113" s="21">
        <f t="shared" si="2"/>
        <v>1.1715346007668399</v>
      </c>
      <c r="P113" s="29">
        <v>2.3961925072475401E-3</v>
      </c>
      <c r="Q113" s="18">
        <v>130.35</v>
      </c>
      <c r="R113" s="27">
        <f t="shared" si="3"/>
        <v>3.7732943169566102E-3</v>
      </c>
    </row>
    <row r="114" spans="1:18" x14ac:dyDescent="0.25">
      <c r="A114" s="2">
        <v>40708</v>
      </c>
      <c r="B114" s="18">
        <v>19.579999999999899</v>
      </c>
      <c r="C114" s="21">
        <v>1.4271137026239</v>
      </c>
      <c r="D114" s="23">
        <v>142711.37026239</v>
      </c>
      <c r="E114" s="18">
        <v>346.55</v>
      </c>
      <c r="F114" s="21">
        <v>1.28828996282527</v>
      </c>
      <c r="G114" s="23">
        <v>128828.996282527</v>
      </c>
      <c r="H114" s="18">
        <v>44.729999999999897</v>
      </c>
      <c r="I114" s="21">
        <v>0.94069400630914801</v>
      </c>
      <c r="J114" s="23">
        <v>282208.20189274399</v>
      </c>
      <c r="K114" s="18">
        <v>33.590000000000003</v>
      </c>
      <c r="L114" s="21">
        <v>1.2552316890881901</v>
      </c>
      <c r="M114" s="23">
        <v>627615.84454409499</v>
      </c>
      <c r="N114" s="18">
        <v>1181364.41298175</v>
      </c>
      <c r="O114" s="21">
        <f t="shared" si="2"/>
        <v>1.18136441298175</v>
      </c>
      <c r="P114" s="29">
        <v>8.3905436582751795E-3</v>
      </c>
      <c r="Q114" s="18">
        <v>131.08000000000001</v>
      </c>
      <c r="R114" s="27">
        <f t="shared" si="3"/>
        <v>5.6003068661298894E-3</v>
      </c>
    </row>
    <row r="115" spans="1:18" x14ac:dyDescent="0.25">
      <c r="A115" s="2">
        <v>40709</v>
      </c>
      <c r="B115" s="18">
        <v>19.1299999999999</v>
      </c>
      <c r="C115" s="21">
        <v>1.39431486880466</v>
      </c>
      <c r="D115" s="23">
        <v>139431.48688046599</v>
      </c>
      <c r="E115" s="18">
        <v>340.63</v>
      </c>
      <c r="F115" s="21">
        <v>1.2662825278810399</v>
      </c>
      <c r="G115" s="23">
        <v>126628.252788104</v>
      </c>
      <c r="H115" s="18">
        <v>46.0399999999999</v>
      </c>
      <c r="I115" s="21">
        <v>0.96824395373291205</v>
      </c>
      <c r="J115" s="23">
        <v>290473.18611987302</v>
      </c>
      <c r="K115" s="18">
        <v>33.119999999999898</v>
      </c>
      <c r="L115" s="21">
        <v>1.23766816143497</v>
      </c>
      <c r="M115" s="23">
        <v>618834.08071748796</v>
      </c>
      <c r="N115" s="18">
        <v>1175367.0065059301</v>
      </c>
      <c r="O115" s="21">
        <f t="shared" si="2"/>
        <v>1.1753670065059301</v>
      </c>
      <c r="P115" s="29">
        <v>-5.0766777887681896E-3</v>
      </c>
      <c r="Q115" s="18">
        <v>130.99</v>
      </c>
      <c r="R115" s="27">
        <f t="shared" si="3"/>
        <v>-6.8660360085448513E-4</v>
      </c>
    </row>
    <row r="116" spans="1:18" x14ac:dyDescent="0.25">
      <c r="A116" s="2">
        <v>40710</v>
      </c>
      <c r="B116" s="18">
        <v>19.100000000000001</v>
      </c>
      <c r="C116" s="21">
        <v>1.3921282798833801</v>
      </c>
      <c r="D116" s="23">
        <v>139212.82798833799</v>
      </c>
      <c r="E116" s="18">
        <v>340.56</v>
      </c>
      <c r="F116" s="21">
        <v>1.2660223048327099</v>
      </c>
      <c r="G116" s="23">
        <v>126602.23048327101</v>
      </c>
      <c r="H116" s="18">
        <v>47.17</v>
      </c>
      <c r="I116" s="21">
        <v>0.99200841219768598</v>
      </c>
      <c r="J116" s="23">
        <v>297602.523659306</v>
      </c>
      <c r="K116" s="18">
        <v>32.979999999999897</v>
      </c>
      <c r="L116" s="21">
        <v>1.23243647234678</v>
      </c>
      <c r="M116" s="23">
        <v>616218.23617339204</v>
      </c>
      <c r="N116" s="18">
        <v>1179635.8183043001</v>
      </c>
      <c r="O116" s="21">
        <f t="shared" si="2"/>
        <v>1.1796358183043001</v>
      </c>
      <c r="P116" s="29">
        <v>3.6318969094304402E-3</v>
      </c>
      <c r="Q116" s="18">
        <v>129.19999999999999</v>
      </c>
      <c r="R116" s="27">
        <f t="shared" si="3"/>
        <v>-1.3665165279792557E-2</v>
      </c>
    </row>
    <row r="117" spans="1:18" x14ac:dyDescent="0.25">
      <c r="A117" s="2">
        <v>40711</v>
      </c>
      <c r="B117" s="18">
        <v>19.719999999999899</v>
      </c>
      <c r="C117" s="21">
        <v>1.4373177842565501</v>
      </c>
      <c r="D117" s="23">
        <v>143731.77842565501</v>
      </c>
      <c r="E117" s="18">
        <v>344.45999999999901</v>
      </c>
      <c r="F117" s="21">
        <v>1.2805204460966499</v>
      </c>
      <c r="G117" s="23">
        <v>128052.044609665</v>
      </c>
      <c r="H117" s="18">
        <v>47.649999999999899</v>
      </c>
      <c r="I117" s="21">
        <v>1.0021030494216601</v>
      </c>
      <c r="J117" s="23">
        <v>300630.91482649802</v>
      </c>
      <c r="K117" s="18">
        <v>33.439999999999898</v>
      </c>
      <c r="L117" s="21">
        <v>1.24962630792227</v>
      </c>
      <c r="M117" s="23">
        <v>624813.15396113496</v>
      </c>
      <c r="N117" s="18">
        <v>1197227.89182295</v>
      </c>
      <c r="O117" s="21">
        <f t="shared" si="2"/>
        <v>1.19722789182295</v>
      </c>
      <c r="P117" s="29">
        <v>1.49131395009143E-2</v>
      </c>
      <c r="Q117" s="18">
        <v>129.28</v>
      </c>
      <c r="R117" s="27">
        <f t="shared" si="3"/>
        <v>6.1919504643981327E-4</v>
      </c>
    </row>
    <row r="118" spans="1:18" x14ac:dyDescent="0.25">
      <c r="A118" s="2">
        <v>40714</v>
      </c>
      <c r="B118" s="18">
        <v>19.66</v>
      </c>
      <c r="C118" s="21">
        <v>1.4329446064139899</v>
      </c>
      <c r="D118" s="23">
        <v>143294.460641399</v>
      </c>
      <c r="E118" s="18">
        <v>351.70999999999901</v>
      </c>
      <c r="F118" s="21">
        <v>1.3074721189591001</v>
      </c>
      <c r="G118" s="23">
        <v>130747.21189591</v>
      </c>
      <c r="H118" s="18">
        <v>47.43</v>
      </c>
      <c r="I118" s="21">
        <v>0.99747634069400604</v>
      </c>
      <c r="J118" s="23">
        <v>299242.90220820101</v>
      </c>
      <c r="K118" s="18">
        <v>34.07</v>
      </c>
      <c r="L118" s="21">
        <v>1.27316890881913</v>
      </c>
      <c r="M118" s="23">
        <v>636584.45440956601</v>
      </c>
      <c r="N118" s="18">
        <v>1209869.02915507</v>
      </c>
      <c r="O118" s="21">
        <f t="shared" si="2"/>
        <v>1.20986902915507</v>
      </c>
      <c r="P118" s="29">
        <v>1.0558672595636301E-2</v>
      </c>
      <c r="Q118" s="18">
        <v>127.21</v>
      </c>
      <c r="R118" s="27">
        <f t="shared" si="3"/>
        <v>-1.6011757425742679E-2</v>
      </c>
    </row>
    <row r="119" spans="1:18" x14ac:dyDescent="0.25">
      <c r="A119" s="2">
        <v>40715</v>
      </c>
      <c r="B119" s="18">
        <v>20.190000000000001</v>
      </c>
      <c r="C119" s="21">
        <v>1.47157434402332</v>
      </c>
      <c r="D119" s="23">
        <v>147157.434402332</v>
      </c>
      <c r="E119" s="18">
        <v>351.89999999999901</v>
      </c>
      <c r="F119" s="21">
        <v>1.3081784386616999</v>
      </c>
      <c r="G119" s="23">
        <v>130817.843866171</v>
      </c>
      <c r="H119" s="18">
        <v>46.77</v>
      </c>
      <c r="I119" s="21">
        <v>0.98359621451104096</v>
      </c>
      <c r="J119" s="23">
        <v>295078.864353312</v>
      </c>
      <c r="K119" s="18">
        <v>34.6099999999999</v>
      </c>
      <c r="L119" s="21">
        <v>1.2933482810164401</v>
      </c>
      <c r="M119" s="23">
        <v>646674.140508221</v>
      </c>
      <c r="N119" s="18">
        <v>1219728.2831300299</v>
      </c>
      <c r="O119" s="21">
        <f t="shared" si="2"/>
        <v>1.21972828313003</v>
      </c>
      <c r="P119" s="29">
        <v>8.1490258345100399E-3</v>
      </c>
      <c r="Q119" s="18">
        <v>128.27000000000001</v>
      </c>
      <c r="R119" s="27">
        <f t="shared" si="3"/>
        <v>8.3326782485655393E-3</v>
      </c>
    </row>
    <row r="120" spans="1:18" x14ac:dyDescent="0.25">
      <c r="A120" s="2">
        <v>40716</v>
      </c>
      <c r="B120" s="18">
        <v>20.059999999999899</v>
      </c>
      <c r="C120" s="21">
        <v>1.46209912536443</v>
      </c>
      <c r="D120" s="23">
        <v>146209.91253644301</v>
      </c>
      <c r="E120" s="18">
        <v>352.51999999999902</v>
      </c>
      <c r="F120" s="21">
        <v>1.3104832713754599</v>
      </c>
      <c r="G120" s="23">
        <v>131048.327137546</v>
      </c>
      <c r="H120" s="18">
        <v>47.5</v>
      </c>
      <c r="I120" s="21">
        <v>0.99894847528916897</v>
      </c>
      <c r="J120" s="23">
        <v>299684.54258675</v>
      </c>
      <c r="K120" s="18">
        <v>34.700000000000003</v>
      </c>
      <c r="L120" s="21">
        <v>1.29671150971599</v>
      </c>
      <c r="M120" s="23">
        <v>648355.75485799694</v>
      </c>
      <c r="N120" s="18">
        <v>1225298.5371187299</v>
      </c>
      <c r="O120" s="21">
        <f t="shared" si="2"/>
        <v>1.2252985371187299</v>
      </c>
      <c r="P120" s="29">
        <v>4.5667990697131301E-3</v>
      </c>
      <c r="Q120" s="18">
        <v>127.53</v>
      </c>
      <c r="R120" s="27">
        <f t="shared" si="3"/>
        <v>-5.7690808450924225E-3</v>
      </c>
    </row>
    <row r="121" spans="1:18" x14ac:dyDescent="0.25">
      <c r="A121" s="2">
        <v>40717</v>
      </c>
      <c r="B121" s="18">
        <v>19.77</v>
      </c>
      <c r="C121" s="21">
        <v>1.44096209912536</v>
      </c>
      <c r="D121" s="23">
        <v>144096.209912536</v>
      </c>
      <c r="E121" s="18">
        <v>353.47</v>
      </c>
      <c r="F121" s="21">
        <v>1.3140148698884699</v>
      </c>
      <c r="G121" s="23">
        <v>131401.486988847</v>
      </c>
      <c r="H121" s="18">
        <v>48.869999999999898</v>
      </c>
      <c r="I121" s="21">
        <v>1.0277602523659299</v>
      </c>
      <c r="J121" s="23">
        <v>308328.07570977899</v>
      </c>
      <c r="K121" s="18">
        <v>34.8599999999999</v>
      </c>
      <c r="L121" s="21">
        <v>1.30269058295964</v>
      </c>
      <c r="M121" s="23">
        <v>651345.29147982004</v>
      </c>
      <c r="N121" s="18">
        <v>1235171.06409098</v>
      </c>
      <c r="O121" s="21">
        <f t="shared" si="2"/>
        <v>1.2351710640909799</v>
      </c>
      <c r="P121" s="29">
        <v>8.0572421113480602E-3</v>
      </c>
      <c r="Q121" s="18">
        <v>128.41</v>
      </c>
      <c r="R121" s="27">
        <f t="shared" si="3"/>
        <v>6.9003371755664844E-3</v>
      </c>
    </row>
    <row r="122" spans="1:18" x14ac:dyDescent="0.25">
      <c r="A122" s="2">
        <v>40718</v>
      </c>
      <c r="B122" s="18">
        <v>19.440000000000001</v>
      </c>
      <c r="C122" s="21">
        <v>1.41690962099125</v>
      </c>
      <c r="D122" s="23">
        <v>141690.962099125</v>
      </c>
      <c r="E122" s="18">
        <v>347.39999999999901</v>
      </c>
      <c r="F122" s="21">
        <v>1.2914498141263899</v>
      </c>
      <c r="G122" s="23">
        <v>129144.981412639</v>
      </c>
      <c r="H122" s="18">
        <v>49.829999999999899</v>
      </c>
      <c r="I122" s="21">
        <v>1.0479495268138801</v>
      </c>
      <c r="J122" s="23">
        <v>314384.85804416402</v>
      </c>
      <c r="K122" s="18">
        <v>35.32</v>
      </c>
      <c r="L122" s="21">
        <v>1.3198804185351201</v>
      </c>
      <c r="M122" s="23">
        <v>659940.20926756295</v>
      </c>
      <c r="N122" s="18">
        <v>1245161.0108234901</v>
      </c>
      <c r="O122" s="21">
        <f t="shared" si="2"/>
        <v>1.2451610108234901</v>
      </c>
      <c r="P122" s="29">
        <v>8.0879054107863002E-3</v>
      </c>
      <c r="Q122" s="18">
        <v>127.98</v>
      </c>
      <c r="R122" s="27">
        <f t="shared" si="3"/>
        <v>-3.3486488591231156E-3</v>
      </c>
    </row>
    <row r="123" spans="1:18" x14ac:dyDescent="0.25">
      <c r="A123" s="2">
        <v>40721</v>
      </c>
      <c r="B123" s="18">
        <v>19.68</v>
      </c>
      <c r="C123" s="21">
        <v>1.43440233236151</v>
      </c>
      <c r="D123" s="23">
        <v>143440.23323615099</v>
      </c>
      <c r="E123" s="18">
        <v>356.63</v>
      </c>
      <c r="F123" s="21">
        <v>1.32576208178438</v>
      </c>
      <c r="G123" s="23">
        <v>132576.20817843801</v>
      </c>
      <c r="H123" s="18">
        <v>49.969999999999899</v>
      </c>
      <c r="I123" s="21">
        <v>1.0508937960042</v>
      </c>
      <c r="J123" s="23">
        <v>315268.13880126103</v>
      </c>
      <c r="K123" s="18">
        <v>35.42</v>
      </c>
      <c r="L123" s="21">
        <v>1.3236173393124</v>
      </c>
      <c r="M123" s="23">
        <v>661808.66965620301</v>
      </c>
      <c r="N123" s="18">
        <v>1253093.24987205</v>
      </c>
      <c r="O123" s="21">
        <f t="shared" si="2"/>
        <v>1.25309324987205</v>
      </c>
      <c r="P123" s="29">
        <v>6.3704524793282103E-3</v>
      </c>
      <c r="Q123" s="18">
        <v>128.54</v>
      </c>
      <c r="R123" s="27">
        <f t="shared" si="3"/>
        <v>4.3756837005781701E-3</v>
      </c>
    </row>
    <row r="124" spans="1:18" x14ac:dyDescent="0.25">
      <c r="A124" s="2">
        <v>40722</v>
      </c>
      <c r="B124" s="18">
        <v>19.87</v>
      </c>
      <c r="C124" s="21">
        <v>1.44825072886297</v>
      </c>
      <c r="D124" s="23">
        <v>144825.07288629701</v>
      </c>
      <c r="E124" s="18">
        <v>365.75</v>
      </c>
      <c r="F124" s="21">
        <v>1.3596654275092901</v>
      </c>
      <c r="G124" s="23">
        <v>135966.54275092899</v>
      </c>
      <c r="H124" s="18">
        <v>48.399999999999899</v>
      </c>
      <c r="I124" s="21">
        <v>1.0178759200841201</v>
      </c>
      <c r="J124" s="23">
        <v>305362.776025236</v>
      </c>
      <c r="K124" s="18">
        <v>35.28</v>
      </c>
      <c r="L124" s="21">
        <v>1.3183856502242099</v>
      </c>
      <c r="M124" s="23">
        <v>659192.82511210698</v>
      </c>
      <c r="N124" s="18">
        <v>1245347.2167745701</v>
      </c>
      <c r="O124" s="21">
        <f t="shared" si="2"/>
        <v>1.2453472167745701</v>
      </c>
      <c r="P124" s="29">
        <v>-6.1815296653105999E-3</v>
      </c>
      <c r="Q124" s="18">
        <v>130.91</v>
      </c>
      <c r="R124" s="27">
        <f t="shared" si="3"/>
        <v>1.8437840360977065E-2</v>
      </c>
    </row>
    <row r="125" spans="1:18" x14ac:dyDescent="0.25">
      <c r="A125" s="2">
        <v>40723</v>
      </c>
      <c r="B125" s="18">
        <v>20.0399999999999</v>
      </c>
      <c r="C125" s="21">
        <v>1.4606413994169001</v>
      </c>
      <c r="D125" s="23">
        <v>146064.13994168999</v>
      </c>
      <c r="E125" s="18">
        <v>368.39999999999901</v>
      </c>
      <c r="F125" s="21">
        <v>1.36951672862453</v>
      </c>
      <c r="G125" s="23">
        <v>136951.67286245301</v>
      </c>
      <c r="H125" s="18">
        <v>47.25</v>
      </c>
      <c r="I125" s="21">
        <v>0.99369085173501503</v>
      </c>
      <c r="J125" s="23">
        <v>298107.25552050403</v>
      </c>
      <c r="K125" s="18">
        <v>35.6099999999999</v>
      </c>
      <c r="L125" s="21">
        <v>1.3307174887892299</v>
      </c>
      <c r="M125" s="23">
        <v>665358.74439461797</v>
      </c>
      <c r="N125" s="18">
        <v>1246481.8127192601</v>
      </c>
      <c r="O125" s="21">
        <f t="shared" si="2"/>
        <v>1.2464818127192601</v>
      </c>
      <c r="P125" s="29">
        <v>9.11067957124034E-4</v>
      </c>
      <c r="Q125" s="18">
        <v>131.84</v>
      </c>
      <c r="R125" s="27">
        <f t="shared" si="3"/>
        <v>7.1041173325185891E-3</v>
      </c>
    </row>
    <row r="126" spans="1:18" x14ac:dyDescent="0.25">
      <c r="A126" s="2">
        <v>40724</v>
      </c>
      <c r="B126" s="18">
        <v>20.170000000000002</v>
      </c>
      <c r="C126" s="21">
        <v>1.4701166180758001</v>
      </c>
      <c r="D126" s="23">
        <v>147011.66180758001</v>
      </c>
      <c r="E126" s="18">
        <v>372.11</v>
      </c>
      <c r="F126" s="21">
        <v>1.38330855018587</v>
      </c>
      <c r="G126" s="23">
        <v>138330.855018587</v>
      </c>
      <c r="H126" s="18">
        <v>48.67</v>
      </c>
      <c r="I126" s="21">
        <v>1.0235541535226</v>
      </c>
      <c r="J126" s="23">
        <v>307066.24605678202</v>
      </c>
      <c r="K126" s="18">
        <v>35.67</v>
      </c>
      <c r="L126" s="21">
        <v>1.3329596412556</v>
      </c>
      <c r="M126" s="23">
        <v>666479.82062780205</v>
      </c>
      <c r="N126" s="18">
        <v>1258888.58351075</v>
      </c>
      <c r="O126" s="21">
        <f t="shared" si="2"/>
        <v>1.2588885835107499</v>
      </c>
      <c r="P126" s="29">
        <v>9.9534310608337898E-3</v>
      </c>
      <c r="Q126" s="18">
        <v>130.49</v>
      </c>
      <c r="R126" s="27">
        <f t="shared" si="3"/>
        <v>-1.0239684466019416E-2</v>
      </c>
    </row>
    <row r="127" spans="1:18" x14ac:dyDescent="0.25">
      <c r="A127" s="2">
        <v>40725</v>
      </c>
      <c r="B127" s="18">
        <v>20.399999999999899</v>
      </c>
      <c r="C127" s="21">
        <v>1.4868804664723001</v>
      </c>
      <c r="D127" s="23">
        <v>148688.04664722999</v>
      </c>
      <c r="E127" s="18">
        <v>378.64999999999901</v>
      </c>
      <c r="F127" s="21">
        <v>1.4076208178438601</v>
      </c>
      <c r="G127" s="23">
        <v>140762.08178438601</v>
      </c>
      <c r="H127" s="18">
        <v>48.549999999999898</v>
      </c>
      <c r="I127" s="21">
        <v>1.02103049421661</v>
      </c>
      <c r="J127" s="23">
        <v>306309.14826498402</v>
      </c>
      <c r="K127" s="18">
        <v>36.32</v>
      </c>
      <c r="L127" s="21">
        <v>1.3572496263079199</v>
      </c>
      <c r="M127" s="23">
        <v>678624.81315396097</v>
      </c>
      <c r="N127" s="18">
        <v>1274384.0898505601</v>
      </c>
      <c r="O127" s="21">
        <f t="shared" si="2"/>
        <v>1.2743840898505601</v>
      </c>
      <c r="P127" s="29">
        <v>1.2308878277850601E-2</v>
      </c>
      <c r="Q127" s="18">
        <v>130.33000000000001</v>
      </c>
      <c r="R127" s="27">
        <f t="shared" si="3"/>
        <v>-1.2261475975170466E-3</v>
      </c>
    </row>
    <row r="128" spans="1:18" x14ac:dyDescent="0.25">
      <c r="A128" s="2">
        <v>40729</v>
      </c>
      <c r="B128" s="18">
        <v>20.4499999999999</v>
      </c>
      <c r="C128" s="21">
        <v>1.4905247813411</v>
      </c>
      <c r="D128" s="23">
        <v>149052.47813410999</v>
      </c>
      <c r="E128" s="18">
        <v>381.37</v>
      </c>
      <c r="F128" s="21">
        <v>1.4177323420074299</v>
      </c>
      <c r="G128" s="23">
        <v>141773.234200743</v>
      </c>
      <c r="H128" s="18">
        <v>47.1</v>
      </c>
      <c r="I128" s="21">
        <v>0.99053627760252305</v>
      </c>
      <c r="J128" s="23">
        <v>297160.883280757</v>
      </c>
      <c r="K128" s="18">
        <v>36.259999999999899</v>
      </c>
      <c r="L128" s="21">
        <v>1.3550074738415501</v>
      </c>
      <c r="M128" s="23">
        <v>677503.73692077701</v>
      </c>
      <c r="N128" s="18">
        <v>1265490.33253638</v>
      </c>
      <c r="O128" s="21">
        <f t="shared" si="2"/>
        <v>1.26549033253638</v>
      </c>
      <c r="P128" s="29">
        <v>-6.9788671916144402E-3</v>
      </c>
      <c r="Q128" s="18">
        <v>130.44</v>
      </c>
      <c r="R128" s="27">
        <f t="shared" si="3"/>
        <v>8.4401135578904274E-4</v>
      </c>
    </row>
    <row r="129" spans="1:18" x14ac:dyDescent="0.25">
      <c r="A129" s="2">
        <v>40730</v>
      </c>
      <c r="B129" s="18">
        <v>20.37</v>
      </c>
      <c r="C129" s="21">
        <v>1.4846938775510199</v>
      </c>
      <c r="D129" s="23">
        <v>148469.38775510201</v>
      </c>
      <c r="E129" s="18">
        <v>380.87</v>
      </c>
      <c r="F129" s="21">
        <v>1.41587360594795</v>
      </c>
      <c r="G129" s="23">
        <v>141587.360594795</v>
      </c>
      <c r="H129" s="18">
        <v>47.399999999999899</v>
      </c>
      <c r="I129" s="21">
        <v>0.99684542586750702</v>
      </c>
      <c r="J129" s="23">
        <v>299053.62776025198</v>
      </c>
      <c r="K129" s="18">
        <v>36.409999999999897</v>
      </c>
      <c r="L129" s="21">
        <v>1.3606128550074701</v>
      </c>
      <c r="M129" s="23">
        <v>680306.42750373599</v>
      </c>
      <c r="N129" s="18">
        <v>1269416.80361388</v>
      </c>
      <c r="O129" s="21">
        <f t="shared" si="2"/>
        <v>1.26941680361388</v>
      </c>
      <c r="P129" s="29">
        <v>3.1027270430650199E-3</v>
      </c>
      <c r="Q129" s="18">
        <v>128.54</v>
      </c>
      <c r="R129" s="27">
        <f t="shared" si="3"/>
        <v>-1.4566084023305725E-2</v>
      </c>
    </row>
    <row r="130" spans="1:18" x14ac:dyDescent="0.25">
      <c r="A130" s="2">
        <v>40731</v>
      </c>
      <c r="B130" s="18">
        <v>20.559999999999899</v>
      </c>
      <c r="C130" s="21">
        <v>1.4985422740524701</v>
      </c>
      <c r="D130" s="23">
        <v>149854.22740524699</v>
      </c>
      <c r="E130" s="18">
        <v>368.25</v>
      </c>
      <c r="F130" s="21">
        <v>1.3689591078066901</v>
      </c>
      <c r="G130" s="23">
        <v>136895.91078066899</v>
      </c>
      <c r="H130" s="18">
        <v>46</v>
      </c>
      <c r="I130" s="21">
        <v>0.96740273396424803</v>
      </c>
      <c r="J130" s="23">
        <v>290220.82018927397</v>
      </c>
      <c r="K130" s="18">
        <v>36.329999999999899</v>
      </c>
      <c r="L130" s="21">
        <v>1.3576233183856501</v>
      </c>
      <c r="M130" s="23">
        <v>678811.65919282497</v>
      </c>
      <c r="N130" s="18">
        <v>1255782.61756801</v>
      </c>
      <c r="O130" s="21">
        <f t="shared" si="2"/>
        <v>1.25578261756801</v>
      </c>
      <c r="P130" s="29">
        <v>-1.0740511711405699E-2</v>
      </c>
      <c r="Q130" s="18">
        <v>127.32</v>
      </c>
      <c r="R130" s="27">
        <f t="shared" si="3"/>
        <v>-9.4912089621908002E-3</v>
      </c>
    </row>
    <row r="131" spans="1:18" x14ac:dyDescent="0.25">
      <c r="A131" s="2">
        <v>40732</v>
      </c>
      <c r="B131" s="18">
        <v>20.18</v>
      </c>
      <c r="C131" s="21">
        <v>1.4708454810495599</v>
      </c>
      <c r="D131" s="23">
        <v>147084.54810495599</v>
      </c>
      <c r="E131" s="18">
        <v>368.69999999999902</v>
      </c>
      <c r="F131" s="21">
        <v>1.3706319702602201</v>
      </c>
      <c r="G131" s="23">
        <v>137063.19702602201</v>
      </c>
      <c r="H131" s="18">
        <v>46.09</v>
      </c>
      <c r="I131" s="21">
        <v>0.96929547844374297</v>
      </c>
      <c r="J131" s="23">
        <v>290788.64353312302</v>
      </c>
      <c r="K131" s="18">
        <v>36.270000000000003</v>
      </c>
      <c r="L131" s="21">
        <v>1.35538116591928</v>
      </c>
      <c r="M131" s="23">
        <v>677690.582959641</v>
      </c>
      <c r="N131" s="18">
        <v>1252626.9716237399</v>
      </c>
      <c r="O131" s="21">
        <f t="shared" si="2"/>
        <v>1.2526269716237399</v>
      </c>
      <c r="P131" s="29">
        <v>-2.5128918812277099E-3</v>
      </c>
      <c r="Q131" s="18">
        <v>126.24</v>
      </c>
      <c r="R131" s="27">
        <f t="shared" si="3"/>
        <v>-8.4825636192271681E-3</v>
      </c>
    </row>
    <row r="132" spans="1:18" x14ac:dyDescent="0.25">
      <c r="A132" s="2">
        <v>40735</v>
      </c>
      <c r="B132" s="18">
        <v>19.719999999999899</v>
      </c>
      <c r="C132" s="21">
        <v>1.4373177842565501</v>
      </c>
      <c r="D132" s="23">
        <v>143731.77842565501</v>
      </c>
      <c r="E132" s="18">
        <v>361.82999999999902</v>
      </c>
      <c r="F132" s="21">
        <v>1.34509293680297</v>
      </c>
      <c r="G132" s="23">
        <v>134509.29368029701</v>
      </c>
      <c r="H132" s="18">
        <v>46.93</v>
      </c>
      <c r="I132" s="21">
        <v>0.98696109358569895</v>
      </c>
      <c r="J132" s="23">
        <v>296088.328075709</v>
      </c>
      <c r="K132" s="18">
        <v>35.689999999999898</v>
      </c>
      <c r="L132" s="21">
        <v>1.3337070254110599</v>
      </c>
      <c r="M132" s="23">
        <v>666853.51270553004</v>
      </c>
      <c r="N132" s="18">
        <v>1241182.91288719</v>
      </c>
      <c r="O132" s="21">
        <f t="shared" ref="O132:O195" si="4">N132/$N$2</f>
        <v>1.2411829128871901</v>
      </c>
      <c r="P132" s="29">
        <v>-9.1360468805127201E-3</v>
      </c>
      <c r="Q132" s="18">
        <v>124.61</v>
      </c>
      <c r="R132" s="27">
        <f t="shared" ref="R132:R195" si="5">Q132/Q131-1</f>
        <v>-1.29119138149556E-2</v>
      </c>
    </row>
    <row r="133" spans="1:18" x14ac:dyDescent="0.25">
      <c r="A133" s="2">
        <v>40736</v>
      </c>
      <c r="B133" s="18">
        <v>19.440000000000001</v>
      </c>
      <c r="C133" s="21">
        <v>1.41690962099125</v>
      </c>
      <c r="D133" s="23">
        <v>141690.962099125</v>
      </c>
      <c r="E133" s="18">
        <v>357.07999999999902</v>
      </c>
      <c r="F133" s="21">
        <v>1.3274349442379101</v>
      </c>
      <c r="G133" s="23">
        <v>132743.49442379101</v>
      </c>
      <c r="H133" s="18">
        <v>45.509999999999899</v>
      </c>
      <c r="I133" s="21">
        <v>0.95709779179810694</v>
      </c>
      <c r="J133" s="23">
        <v>287129.33753943199</v>
      </c>
      <c r="K133" s="18">
        <v>35.6099999999999</v>
      </c>
      <c r="L133" s="21">
        <v>1.3307174887892299</v>
      </c>
      <c r="M133" s="23">
        <v>665358.74439461797</v>
      </c>
      <c r="N133" s="18">
        <v>1226922.5384569601</v>
      </c>
      <c r="O133" s="21">
        <f t="shared" si="4"/>
        <v>1.2269225384569602</v>
      </c>
      <c r="P133" s="29">
        <v>-1.14893415645349E-2</v>
      </c>
      <c r="Q133" s="18">
        <v>123.51</v>
      </c>
      <c r="R133" s="27">
        <f t="shared" si="5"/>
        <v>-8.8275419308241343E-3</v>
      </c>
    </row>
    <row r="134" spans="1:18" x14ac:dyDescent="0.25">
      <c r="A134" s="2">
        <v>40737</v>
      </c>
      <c r="B134" s="18">
        <v>19.5399999999999</v>
      </c>
      <c r="C134" s="21">
        <v>1.42419825072886</v>
      </c>
      <c r="D134" s="23">
        <v>142419.82507288599</v>
      </c>
      <c r="E134" s="18">
        <v>359.39999999999901</v>
      </c>
      <c r="F134" s="21">
        <v>1.3360594795539</v>
      </c>
      <c r="G134" s="23">
        <v>133605.94795539</v>
      </c>
      <c r="H134" s="18">
        <v>43.92</v>
      </c>
      <c r="I134" s="21">
        <v>0.92365930599368995</v>
      </c>
      <c r="J134" s="23">
        <v>277097.79179810698</v>
      </c>
      <c r="K134" s="18">
        <v>35.56</v>
      </c>
      <c r="L134" s="21">
        <v>1.32884902840059</v>
      </c>
      <c r="M134" s="23">
        <v>664424.514200298</v>
      </c>
      <c r="N134" s="18">
        <v>1217548.07902668</v>
      </c>
      <c r="O134" s="21">
        <f t="shared" si="4"/>
        <v>1.2175480790266799</v>
      </c>
      <c r="P134" s="29">
        <v>-7.6406285942673896E-3</v>
      </c>
      <c r="Q134" s="18">
        <v>124.96</v>
      </c>
      <c r="R134" s="27">
        <f t="shared" si="5"/>
        <v>1.1739940085822909E-2</v>
      </c>
    </row>
    <row r="135" spans="1:18" x14ac:dyDescent="0.25">
      <c r="A135" s="2">
        <v>40738</v>
      </c>
      <c r="B135" s="18">
        <v>19.3</v>
      </c>
      <c r="C135" s="21">
        <v>1.4067055393586001</v>
      </c>
      <c r="D135" s="23">
        <v>140670.55393585999</v>
      </c>
      <c r="E135" s="18">
        <v>355.95999999999901</v>
      </c>
      <c r="F135" s="21">
        <v>1.3232713754646801</v>
      </c>
      <c r="G135" s="23">
        <v>132327.137546468</v>
      </c>
      <c r="H135" s="18">
        <v>44.46</v>
      </c>
      <c r="I135" s="21">
        <v>0.93501577287066195</v>
      </c>
      <c r="J135" s="23">
        <v>280504.73186119797</v>
      </c>
      <c r="K135" s="18">
        <v>35.49</v>
      </c>
      <c r="L135" s="21">
        <v>1.3262331838565</v>
      </c>
      <c r="M135" s="23">
        <v>663116.59192825097</v>
      </c>
      <c r="N135" s="18">
        <v>1216619.0152717701</v>
      </c>
      <c r="O135" s="21">
        <f t="shared" si="4"/>
        <v>1.21661901527177</v>
      </c>
      <c r="P135" s="29">
        <v>-7.6306124654001897E-4</v>
      </c>
      <c r="Q135" s="18">
        <v>125.32</v>
      </c>
      <c r="R135" s="27">
        <f t="shared" si="5"/>
        <v>2.8809218950063276E-3</v>
      </c>
    </row>
    <row r="136" spans="1:18" x14ac:dyDescent="0.25">
      <c r="A136" s="2">
        <v>40739</v>
      </c>
      <c r="B136" s="18">
        <v>20.100000000000001</v>
      </c>
      <c r="C136" s="21">
        <v>1.46501457725947</v>
      </c>
      <c r="D136" s="23">
        <v>146501.457725947</v>
      </c>
      <c r="E136" s="18">
        <v>358.79</v>
      </c>
      <c r="F136" s="21">
        <v>1.33379182156133</v>
      </c>
      <c r="G136" s="23">
        <v>133379.182156133</v>
      </c>
      <c r="H136" s="18">
        <v>43.7899999999999</v>
      </c>
      <c r="I136" s="21">
        <v>0.92092534174553098</v>
      </c>
      <c r="J136" s="23">
        <v>276277.60252365901</v>
      </c>
      <c r="K136" s="18">
        <v>35.8599999999999</v>
      </c>
      <c r="L136" s="21">
        <v>1.3400597907324301</v>
      </c>
      <c r="M136" s="23">
        <v>670029.89536621806</v>
      </c>
      <c r="N136" s="18">
        <v>1226188.1377719501</v>
      </c>
      <c r="O136" s="21">
        <f t="shared" si="4"/>
        <v>1.2261881377719501</v>
      </c>
      <c r="P136" s="29">
        <v>7.8653402421486798E-3</v>
      </c>
      <c r="Q136" s="18">
        <v>126.08</v>
      </c>
      <c r="R136" s="27">
        <f t="shared" si="5"/>
        <v>6.0644749441429724E-3</v>
      </c>
    </row>
    <row r="137" spans="1:18" x14ac:dyDescent="0.25">
      <c r="A137" s="2">
        <v>40742</v>
      </c>
      <c r="B137" s="18">
        <v>20.09</v>
      </c>
      <c r="C137" s="21">
        <v>1.46428571428571</v>
      </c>
      <c r="D137" s="23">
        <v>146428.57142857101</v>
      </c>
      <c r="E137" s="18">
        <v>362.27999999999901</v>
      </c>
      <c r="F137" s="21">
        <v>1.3467657992565001</v>
      </c>
      <c r="G137" s="23">
        <v>134676.57992565</v>
      </c>
      <c r="H137" s="18">
        <v>44.14</v>
      </c>
      <c r="I137" s="21">
        <v>0.92828601472134498</v>
      </c>
      <c r="J137" s="23">
        <v>278485.804416403</v>
      </c>
      <c r="K137" s="18">
        <v>35.64</v>
      </c>
      <c r="L137" s="21">
        <v>1.33183856502242</v>
      </c>
      <c r="M137" s="23">
        <v>665919.28251120995</v>
      </c>
      <c r="N137" s="18">
        <v>1225510.23828183</v>
      </c>
      <c r="O137" s="21">
        <f t="shared" si="4"/>
        <v>1.2255102382818299</v>
      </c>
      <c r="P137" s="29">
        <v>-5.5285112393455005E-4</v>
      </c>
      <c r="Q137" s="18">
        <v>124.38</v>
      </c>
      <c r="R137" s="27">
        <f t="shared" si="5"/>
        <v>-1.3483502538071068E-2</v>
      </c>
    </row>
    <row r="138" spans="1:18" x14ac:dyDescent="0.25">
      <c r="A138" s="2">
        <v>40743</v>
      </c>
      <c r="B138" s="18">
        <v>20.1999999999999</v>
      </c>
      <c r="C138" s="21">
        <v>1.4723032069970801</v>
      </c>
      <c r="D138" s="23">
        <v>147230.32069970801</v>
      </c>
      <c r="E138" s="18">
        <v>374.89999999999901</v>
      </c>
      <c r="F138" s="21">
        <v>1.39368029739776</v>
      </c>
      <c r="G138" s="23">
        <v>139368.02973977599</v>
      </c>
      <c r="H138" s="18">
        <v>43.71</v>
      </c>
      <c r="I138" s="21">
        <v>0.91924290220820104</v>
      </c>
      <c r="J138" s="23">
        <v>275772.87066245999</v>
      </c>
      <c r="K138" s="18">
        <v>36.07</v>
      </c>
      <c r="L138" s="21">
        <v>1.3479073243647199</v>
      </c>
      <c r="M138" s="23">
        <v>673953.662182361</v>
      </c>
      <c r="N138" s="18">
        <v>1236324.8832843001</v>
      </c>
      <c r="O138" s="21">
        <f t="shared" si="4"/>
        <v>1.2363248832843001</v>
      </c>
      <c r="P138" s="29">
        <v>8.8246060005452397E-3</v>
      </c>
      <c r="Q138" s="18">
        <v>123.75</v>
      </c>
      <c r="R138" s="27">
        <f t="shared" si="5"/>
        <v>-5.0651230101301792E-3</v>
      </c>
    </row>
    <row r="139" spans="1:18" x14ac:dyDescent="0.25">
      <c r="A139" s="2">
        <v>40744</v>
      </c>
      <c r="B139" s="18">
        <v>20.05</v>
      </c>
      <c r="C139" s="21">
        <v>1.4613702623906699</v>
      </c>
      <c r="D139" s="23">
        <v>146137.026239067</v>
      </c>
      <c r="E139" s="18">
        <v>397.47</v>
      </c>
      <c r="F139" s="21">
        <v>1.4775836431226701</v>
      </c>
      <c r="G139" s="23">
        <v>147758.36431226699</v>
      </c>
      <c r="H139" s="18">
        <v>43.82</v>
      </c>
      <c r="I139" s="21">
        <v>0.921556256572029</v>
      </c>
      <c r="J139" s="23">
        <v>276466.87697160803</v>
      </c>
      <c r="K139" s="18">
        <v>35.92</v>
      </c>
      <c r="L139" s="21">
        <v>1.3423019431987999</v>
      </c>
      <c r="M139" s="23">
        <v>671150.97159940202</v>
      </c>
      <c r="N139" s="18">
        <v>1241513.23912234</v>
      </c>
      <c r="O139" s="21">
        <f t="shared" si="4"/>
        <v>1.24151323912234</v>
      </c>
      <c r="P139" s="29">
        <v>4.19659582055409E-3</v>
      </c>
      <c r="Q139" s="18">
        <v>123.38</v>
      </c>
      <c r="R139" s="27">
        <f t="shared" si="5"/>
        <v>-2.9898989898989869E-3</v>
      </c>
    </row>
    <row r="140" spans="1:18" x14ac:dyDescent="0.25">
      <c r="A140" s="2">
        <v>40745</v>
      </c>
      <c r="B140" s="18">
        <v>20.84</v>
      </c>
      <c r="C140" s="21">
        <v>1.51895043731778</v>
      </c>
      <c r="D140" s="23">
        <v>151895.04373177799</v>
      </c>
      <c r="E140" s="18">
        <v>413.73</v>
      </c>
      <c r="F140" s="21">
        <v>1.53802973977695</v>
      </c>
      <c r="G140" s="23">
        <v>153802.97397769499</v>
      </c>
      <c r="H140" s="18">
        <v>44.729999999999897</v>
      </c>
      <c r="I140" s="21">
        <v>0.94069400630914801</v>
      </c>
      <c r="J140" s="23">
        <v>282208.20189274399</v>
      </c>
      <c r="K140" s="18">
        <v>36.6099999999999</v>
      </c>
      <c r="L140" s="21">
        <v>1.36808669656203</v>
      </c>
      <c r="M140" s="23">
        <v>684043.34828101599</v>
      </c>
      <c r="N140" s="18">
        <v>1271949.56788323</v>
      </c>
      <c r="O140" s="21">
        <f t="shared" si="4"/>
        <v>1.27194956788323</v>
      </c>
      <c r="P140" s="29">
        <v>2.4515508817614301E-2</v>
      </c>
      <c r="Q140" s="18">
        <v>123.11</v>
      </c>
      <c r="R140" s="27">
        <f t="shared" si="5"/>
        <v>-2.1883611606419162E-3</v>
      </c>
    </row>
    <row r="141" spans="1:18" x14ac:dyDescent="0.25">
      <c r="A141" s="2">
        <v>40746</v>
      </c>
      <c r="B141" s="18">
        <v>20.69</v>
      </c>
      <c r="C141" s="21">
        <v>1.5080174927113701</v>
      </c>
      <c r="D141" s="23">
        <v>150801.749271137</v>
      </c>
      <c r="E141" s="18">
        <v>405.1</v>
      </c>
      <c r="F141" s="21">
        <v>1.5059479553903301</v>
      </c>
      <c r="G141" s="23">
        <v>150594.79553903299</v>
      </c>
      <c r="H141" s="18">
        <v>43.6099999999999</v>
      </c>
      <c r="I141" s="21">
        <v>0.91713985278653998</v>
      </c>
      <c r="J141" s="23">
        <v>275141.95583596203</v>
      </c>
      <c r="K141" s="18">
        <v>36.46</v>
      </c>
      <c r="L141" s="21">
        <v>1.3624813153961099</v>
      </c>
      <c r="M141" s="23">
        <v>681240.65769805596</v>
      </c>
      <c r="N141" s="18">
        <v>1257779.1583441801</v>
      </c>
      <c r="O141" s="21">
        <f t="shared" si="4"/>
        <v>1.2577791583441802</v>
      </c>
      <c r="P141" s="29">
        <v>-1.11407007768612E-2</v>
      </c>
      <c r="Q141" s="18">
        <v>125.34</v>
      </c>
      <c r="R141" s="27">
        <f t="shared" si="5"/>
        <v>1.8113881894241013E-2</v>
      </c>
    </row>
    <row r="142" spans="1:18" x14ac:dyDescent="0.25">
      <c r="A142" s="2">
        <v>40749</v>
      </c>
      <c r="B142" s="18">
        <v>20.6099999999999</v>
      </c>
      <c r="C142" s="21">
        <v>1.50218658892128</v>
      </c>
      <c r="D142" s="23">
        <v>150218.65889212801</v>
      </c>
      <c r="E142" s="18">
        <v>400.99</v>
      </c>
      <c r="F142" s="21">
        <v>1.49066914498141</v>
      </c>
      <c r="G142" s="23">
        <v>149066.91449814101</v>
      </c>
      <c r="H142" s="18">
        <v>43.899999999999899</v>
      </c>
      <c r="I142" s="21">
        <v>0.92323869610935805</v>
      </c>
      <c r="J142" s="23">
        <v>276971.60883280699</v>
      </c>
      <c r="K142" s="18">
        <v>36.24</v>
      </c>
      <c r="L142" s="21">
        <v>1.3542600896860899</v>
      </c>
      <c r="M142" s="23">
        <v>677130.04484304902</v>
      </c>
      <c r="N142" s="18">
        <v>1253387.2270661199</v>
      </c>
      <c r="O142" s="21">
        <f t="shared" si="4"/>
        <v>1.2533872270661199</v>
      </c>
      <c r="P142" s="29">
        <v>-3.49181432123968E-3</v>
      </c>
      <c r="Q142" s="18">
        <v>123.77</v>
      </c>
      <c r="R142" s="27">
        <f t="shared" si="5"/>
        <v>-1.2525929471836617E-2</v>
      </c>
    </row>
    <row r="143" spans="1:18" x14ac:dyDescent="0.25">
      <c r="A143" s="2">
        <v>40750</v>
      </c>
      <c r="B143" s="18">
        <v>20.77</v>
      </c>
      <c r="C143" s="21">
        <v>1.51384839650145</v>
      </c>
      <c r="D143" s="23">
        <v>151384.839650145</v>
      </c>
      <c r="E143" s="18">
        <v>399.06999999999903</v>
      </c>
      <c r="F143" s="21">
        <v>1.48353159851301</v>
      </c>
      <c r="G143" s="23">
        <v>148353.159851301</v>
      </c>
      <c r="H143" s="18">
        <v>43.409999999999897</v>
      </c>
      <c r="I143" s="21">
        <v>0.91293375394321696</v>
      </c>
      <c r="J143" s="23">
        <v>273880.126182965</v>
      </c>
      <c r="K143" s="18">
        <v>35.99</v>
      </c>
      <c r="L143" s="21">
        <v>1.3449177877428899</v>
      </c>
      <c r="M143" s="23">
        <v>672458.89387144905</v>
      </c>
      <c r="N143" s="18">
        <v>1246077.01955586</v>
      </c>
      <c r="O143" s="21">
        <f t="shared" si="4"/>
        <v>1.2460770195558599</v>
      </c>
      <c r="P143" s="29">
        <v>-5.8323615818040003E-3</v>
      </c>
      <c r="Q143" s="18">
        <v>123.67</v>
      </c>
      <c r="R143" s="27">
        <f t="shared" si="5"/>
        <v>-8.0795023026580814E-4</v>
      </c>
    </row>
    <row r="144" spans="1:18" x14ac:dyDescent="0.25">
      <c r="A144" s="2">
        <v>40751</v>
      </c>
      <c r="B144" s="18">
        <v>20.89</v>
      </c>
      <c r="C144" s="21">
        <v>1.5225947521865799</v>
      </c>
      <c r="D144" s="23">
        <v>152259.47521865799</v>
      </c>
      <c r="E144" s="18">
        <v>393.57999999999902</v>
      </c>
      <c r="F144" s="21">
        <v>1.4631226765799199</v>
      </c>
      <c r="G144" s="23">
        <v>146312.26765799199</v>
      </c>
      <c r="H144" s="18">
        <v>43.77</v>
      </c>
      <c r="I144" s="21">
        <v>0.92050473186119797</v>
      </c>
      <c r="J144" s="23">
        <v>276151.41955835902</v>
      </c>
      <c r="K144" s="18">
        <v>35.590000000000003</v>
      </c>
      <c r="L144" s="21">
        <v>1.32997010463378</v>
      </c>
      <c r="M144" s="23">
        <v>664985.05231688998</v>
      </c>
      <c r="N144" s="18">
        <v>1239708.2147518999</v>
      </c>
      <c r="O144" s="21">
        <f t="shared" si="4"/>
        <v>1.2397082147518999</v>
      </c>
      <c r="P144" s="29">
        <v>-5.11108439045793E-3</v>
      </c>
      <c r="Q144" s="18">
        <v>125.41</v>
      </c>
      <c r="R144" s="27">
        <f t="shared" si="5"/>
        <v>1.4069701625293085E-2</v>
      </c>
    </row>
    <row r="145" spans="1:18" x14ac:dyDescent="0.25">
      <c r="A145" s="2">
        <v>40752</v>
      </c>
      <c r="B145" s="18">
        <v>20.68</v>
      </c>
      <c r="C145" s="21">
        <v>1.5072886297376</v>
      </c>
      <c r="D145" s="23">
        <v>150728.86297376</v>
      </c>
      <c r="E145" s="18">
        <v>389.86</v>
      </c>
      <c r="F145" s="21">
        <v>1.4492936802973899</v>
      </c>
      <c r="G145" s="23">
        <v>144929.36802973901</v>
      </c>
      <c r="H145" s="18">
        <v>44.189999999999898</v>
      </c>
      <c r="I145" s="21">
        <v>0.92933753943217601</v>
      </c>
      <c r="J145" s="23">
        <v>278801.261829653</v>
      </c>
      <c r="K145" s="18">
        <v>35.439999999999898</v>
      </c>
      <c r="L145" s="21">
        <v>1.3243647234678599</v>
      </c>
      <c r="M145" s="23">
        <v>662182.361733931</v>
      </c>
      <c r="N145" s="18">
        <v>1236641.85456708</v>
      </c>
      <c r="O145" s="21">
        <f t="shared" si="4"/>
        <v>1.2366418545670801</v>
      </c>
      <c r="P145" s="29">
        <v>-2.47345314673963E-3</v>
      </c>
      <c r="Q145" s="18">
        <v>124.46</v>
      </c>
      <c r="R145" s="27">
        <f t="shared" si="5"/>
        <v>-7.5751534965313727E-3</v>
      </c>
    </row>
    <row r="146" spans="1:18" x14ac:dyDescent="0.25">
      <c r="A146" s="2">
        <v>40753</v>
      </c>
      <c r="B146" s="18">
        <v>20.52</v>
      </c>
      <c r="C146" s="21">
        <v>1.49562682215743</v>
      </c>
      <c r="D146" s="23">
        <v>149562.682215743</v>
      </c>
      <c r="E146" s="18">
        <v>400.55</v>
      </c>
      <c r="F146" s="21">
        <v>1.48903345724907</v>
      </c>
      <c r="G146" s="23">
        <v>148903.34572490701</v>
      </c>
      <c r="H146" s="18">
        <v>44.82</v>
      </c>
      <c r="I146" s="21">
        <v>0.94258675078864296</v>
      </c>
      <c r="J146" s="23">
        <v>282776.02523659298</v>
      </c>
      <c r="K146" s="18">
        <v>35.35</v>
      </c>
      <c r="L146" s="21">
        <v>1.32100149476831</v>
      </c>
      <c r="M146" s="23">
        <v>660500.74738415505</v>
      </c>
      <c r="N146" s="18">
        <v>1241742.8005613899</v>
      </c>
      <c r="O146" s="21">
        <f t="shared" si="4"/>
        <v>1.24174280056139</v>
      </c>
      <c r="P146" s="29">
        <v>4.1248369327593296E-3</v>
      </c>
      <c r="Q146" s="18">
        <v>124.99</v>
      </c>
      <c r="R146" s="27">
        <f t="shared" si="5"/>
        <v>4.2583962718945045E-3</v>
      </c>
    </row>
    <row r="147" spans="1:18" x14ac:dyDescent="0.25">
      <c r="A147" s="2">
        <v>40756</v>
      </c>
      <c r="B147" s="18">
        <v>20.51</v>
      </c>
      <c r="C147" s="21">
        <v>1.49489795918367</v>
      </c>
      <c r="D147" s="23">
        <v>149489.79591836699</v>
      </c>
      <c r="E147" s="18">
        <v>394.12</v>
      </c>
      <c r="F147" s="21">
        <v>1.46513011152416</v>
      </c>
      <c r="G147" s="23">
        <v>146513.011152416</v>
      </c>
      <c r="H147" s="18">
        <v>45.079999999999899</v>
      </c>
      <c r="I147" s="21">
        <v>0.94805467928496301</v>
      </c>
      <c r="J147" s="23">
        <v>284416.40378548799</v>
      </c>
      <c r="K147" s="18">
        <v>35.329999999999899</v>
      </c>
      <c r="L147" s="21">
        <v>1.32025411061285</v>
      </c>
      <c r="M147" s="23">
        <v>660127.05530642695</v>
      </c>
      <c r="N147" s="18">
        <v>1240546.2661627</v>
      </c>
      <c r="O147" s="21">
        <f t="shared" si="4"/>
        <v>1.2405462661627</v>
      </c>
      <c r="P147" s="29">
        <v>-9.6359278117652504E-4</v>
      </c>
      <c r="Q147" s="18">
        <v>125.06</v>
      </c>
      <c r="R147" s="27">
        <f t="shared" si="5"/>
        <v>5.6004480358429198E-4</v>
      </c>
    </row>
    <row r="148" spans="1:18" x14ac:dyDescent="0.25">
      <c r="A148" s="2">
        <v>40757</v>
      </c>
      <c r="B148" s="18">
        <v>19.559999999999899</v>
      </c>
      <c r="C148" s="21">
        <v>1.4256559766763801</v>
      </c>
      <c r="D148" s="23">
        <v>142565.59766763801</v>
      </c>
      <c r="E148" s="18">
        <v>382.77999999999901</v>
      </c>
      <c r="F148" s="21">
        <v>1.42297397769516</v>
      </c>
      <c r="G148" s="23">
        <v>142297.39776951601</v>
      </c>
      <c r="H148" s="18">
        <v>44.439999999999898</v>
      </c>
      <c r="I148" s="21">
        <v>0.93459516298633005</v>
      </c>
      <c r="J148" s="23">
        <v>280378.54889589897</v>
      </c>
      <c r="K148" s="18">
        <v>34.729999999999897</v>
      </c>
      <c r="L148" s="21">
        <v>1.2978325859491699</v>
      </c>
      <c r="M148" s="23">
        <v>648916.292974588</v>
      </c>
      <c r="N148" s="18">
        <v>1214157.8373076399</v>
      </c>
      <c r="O148" s="21">
        <f t="shared" si="4"/>
        <v>1.2141578373076398</v>
      </c>
      <c r="P148" s="29">
        <v>-2.1271620071601501E-2</v>
      </c>
      <c r="Q148" s="18">
        <v>126.4</v>
      </c>
      <c r="R148" s="27">
        <f t="shared" si="5"/>
        <v>1.0714856868702993E-2</v>
      </c>
    </row>
    <row r="149" spans="1:18" x14ac:dyDescent="0.25">
      <c r="A149" s="2">
        <v>40758</v>
      </c>
      <c r="B149" s="18">
        <v>19.469999999999899</v>
      </c>
      <c r="C149" s="21">
        <v>1.4190962099125299</v>
      </c>
      <c r="D149" s="23">
        <v>141909.620991253</v>
      </c>
      <c r="E149" s="18">
        <v>379.38</v>
      </c>
      <c r="F149" s="21">
        <v>1.4103345724906999</v>
      </c>
      <c r="G149" s="23">
        <v>141033.45724906999</v>
      </c>
      <c r="H149" s="18">
        <v>45.5</v>
      </c>
      <c r="I149" s="21">
        <v>0.95688748685594105</v>
      </c>
      <c r="J149" s="23">
        <v>287066.24605678202</v>
      </c>
      <c r="K149" s="18">
        <v>33.579999999999899</v>
      </c>
      <c r="L149" s="21">
        <v>1.2548579970104601</v>
      </c>
      <c r="M149" s="23">
        <v>627428.99850523099</v>
      </c>
      <c r="N149" s="18">
        <v>1197438.3228023299</v>
      </c>
      <c r="O149" s="21">
        <f t="shared" si="4"/>
        <v>1.19743832280233</v>
      </c>
      <c r="P149" s="29">
        <v>-1.37704621191424E-2</v>
      </c>
      <c r="Q149" s="18">
        <v>127.67</v>
      </c>
      <c r="R149" s="27">
        <f t="shared" si="5"/>
        <v>1.0047468354430267E-2</v>
      </c>
    </row>
    <row r="150" spans="1:18" x14ac:dyDescent="0.25">
      <c r="A150" s="2">
        <v>40759</v>
      </c>
      <c r="B150" s="18">
        <v>17.690000000000001</v>
      </c>
      <c r="C150" s="21">
        <v>1.2893586005830899</v>
      </c>
      <c r="D150" s="23">
        <v>128935.860058309</v>
      </c>
      <c r="E150" s="18">
        <v>358.83999999999901</v>
      </c>
      <c r="F150" s="21">
        <v>1.3339776951672799</v>
      </c>
      <c r="G150" s="23">
        <v>133397.769516728</v>
      </c>
      <c r="H150" s="18">
        <v>48.21</v>
      </c>
      <c r="I150" s="21">
        <v>1.01388012618296</v>
      </c>
      <c r="J150" s="23">
        <v>304164.037854889</v>
      </c>
      <c r="K150" s="18">
        <v>31.309999999999899</v>
      </c>
      <c r="L150" s="21">
        <v>1.17002989536621</v>
      </c>
      <c r="M150" s="23">
        <v>585014.94768310804</v>
      </c>
      <c r="N150" s="18">
        <v>1151512.61511303</v>
      </c>
      <c r="O150" s="21">
        <f t="shared" si="4"/>
        <v>1.1515126151130299</v>
      </c>
      <c r="P150" s="29">
        <v>-3.8353297046500798E-2</v>
      </c>
      <c r="Q150" s="18">
        <v>127.81</v>
      </c>
      <c r="R150" s="27">
        <f t="shared" si="5"/>
        <v>1.0965771128690349E-3</v>
      </c>
    </row>
    <row r="151" spans="1:18" x14ac:dyDescent="0.25">
      <c r="A151" s="2">
        <v>40760</v>
      </c>
      <c r="B151" s="18">
        <v>17.91</v>
      </c>
      <c r="C151" s="21">
        <v>1.3053935860058301</v>
      </c>
      <c r="D151" s="23">
        <v>130539.358600583</v>
      </c>
      <c r="E151" s="18">
        <v>358.56999999999903</v>
      </c>
      <c r="F151" s="21">
        <v>1.3329739776951599</v>
      </c>
      <c r="G151" s="23">
        <v>133297.39776951601</v>
      </c>
      <c r="H151" s="18">
        <v>48.549999999999898</v>
      </c>
      <c r="I151" s="21">
        <v>1.02103049421661</v>
      </c>
      <c r="J151" s="23">
        <v>306309.14826498402</v>
      </c>
      <c r="K151" s="18">
        <v>30.94</v>
      </c>
      <c r="L151" s="21">
        <v>1.15620328849028</v>
      </c>
      <c r="M151" s="23">
        <v>578101.644245142</v>
      </c>
      <c r="N151" s="18">
        <v>1148247.5488802199</v>
      </c>
      <c r="O151" s="21">
        <f t="shared" si="4"/>
        <v>1.14824754888022</v>
      </c>
      <c r="P151" s="29">
        <v>-2.83545850037414E-3</v>
      </c>
      <c r="Q151" s="18">
        <v>130.74</v>
      </c>
      <c r="R151" s="27">
        <f t="shared" si="5"/>
        <v>2.2924653782959048E-2</v>
      </c>
    </row>
    <row r="152" spans="1:18" x14ac:dyDescent="0.25">
      <c r="A152" s="2">
        <v>40763</v>
      </c>
      <c r="B152" s="18">
        <v>16.91</v>
      </c>
      <c r="C152" s="21">
        <v>1.2325072886297299</v>
      </c>
      <c r="D152" s="23">
        <v>123250.728862973</v>
      </c>
      <c r="E152" s="18">
        <v>331.76999999999902</v>
      </c>
      <c r="F152" s="21">
        <v>1.2333457249070601</v>
      </c>
      <c r="G152" s="23">
        <v>123334.57249070601</v>
      </c>
      <c r="H152" s="18">
        <v>50.78</v>
      </c>
      <c r="I152" s="21">
        <v>1.06792849631966</v>
      </c>
      <c r="J152" s="23">
        <v>320378.54889589897</v>
      </c>
      <c r="K152" s="18">
        <v>28.809999999999899</v>
      </c>
      <c r="L152" s="21">
        <v>1.07660687593423</v>
      </c>
      <c r="M152" s="23">
        <v>538303.43796711403</v>
      </c>
      <c r="N152" s="18">
        <v>1105267.2882166901</v>
      </c>
      <c r="O152" s="21">
        <f t="shared" si="4"/>
        <v>1.1052672882166901</v>
      </c>
      <c r="P152" s="29">
        <v>-3.7431179979827998E-2</v>
      </c>
      <c r="Q152" s="18">
        <v>129.4</v>
      </c>
      <c r="R152" s="27">
        <f t="shared" si="5"/>
        <v>-1.0249349854673406E-2</v>
      </c>
    </row>
    <row r="153" spans="1:18" x14ac:dyDescent="0.25">
      <c r="A153" s="2">
        <v>40764</v>
      </c>
      <c r="B153" s="18">
        <v>18.219999999999899</v>
      </c>
      <c r="C153" s="21">
        <v>1.32798833819241</v>
      </c>
      <c r="D153" s="23">
        <v>132798.833819241</v>
      </c>
      <c r="E153" s="18">
        <v>342.56999999999903</v>
      </c>
      <c r="F153" s="21">
        <v>1.27349442379182</v>
      </c>
      <c r="G153" s="23">
        <v>127349.442379182</v>
      </c>
      <c r="H153" s="18">
        <v>50.06</v>
      </c>
      <c r="I153" s="21">
        <v>1.0527865404837</v>
      </c>
      <c r="J153" s="23">
        <v>315835.96214511001</v>
      </c>
      <c r="K153" s="18">
        <v>30.85</v>
      </c>
      <c r="L153" s="21">
        <v>1.15284005979073</v>
      </c>
      <c r="M153" s="23">
        <v>576420.02989536605</v>
      </c>
      <c r="N153" s="18">
        <v>1152404.2682389</v>
      </c>
      <c r="O153" s="21">
        <f t="shared" si="4"/>
        <v>1.1524042682389</v>
      </c>
      <c r="P153" s="29">
        <v>4.2647584457385201E-2</v>
      </c>
      <c r="Q153" s="18">
        <v>128.9</v>
      </c>
      <c r="R153" s="27">
        <f t="shared" si="5"/>
        <v>-3.8639876352395408E-3</v>
      </c>
    </row>
    <row r="154" spans="1:18" x14ac:dyDescent="0.25">
      <c r="A154" s="2">
        <v>40765</v>
      </c>
      <c r="B154" s="18">
        <v>17.55</v>
      </c>
      <c r="C154" s="21">
        <v>1.2791545189504301</v>
      </c>
      <c r="D154" s="23">
        <v>127915.45189504301</v>
      </c>
      <c r="E154" s="18">
        <v>328</v>
      </c>
      <c r="F154" s="21">
        <v>1.21933085501858</v>
      </c>
      <c r="G154" s="23">
        <v>121933.085501858</v>
      </c>
      <c r="H154" s="18">
        <v>49.75</v>
      </c>
      <c r="I154" s="21">
        <v>1.04626708727655</v>
      </c>
      <c r="J154" s="23">
        <v>313880.126182965</v>
      </c>
      <c r="K154" s="18">
        <v>30.239999999999899</v>
      </c>
      <c r="L154" s="21">
        <v>1.13004484304932</v>
      </c>
      <c r="M154" s="23">
        <v>565022.42152466299</v>
      </c>
      <c r="N154" s="18">
        <v>1128751.08510453</v>
      </c>
      <c r="O154" s="21">
        <f t="shared" si="4"/>
        <v>1.1287510851045299</v>
      </c>
      <c r="P154" s="29">
        <v>-2.0525074217675299E-2</v>
      </c>
      <c r="Q154" s="18">
        <v>128.31</v>
      </c>
      <c r="R154" s="27">
        <f t="shared" si="5"/>
        <v>-4.5771916214120134E-3</v>
      </c>
    </row>
    <row r="155" spans="1:18" x14ac:dyDescent="0.25">
      <c r="A155" s="2">
        <v>40766</v>
      </c>
      <c r="B155" s="18">
        <v>18.73</v>
      </c>
      <c r="C155" s="21">
        <v>1.36516034985422</v>
      </c>
      <c r="D155" s="23">
        <v>136516.03498542201</v>
      </c>
      <c r="E155" s="18">
        <v>342.00999999999902</v>
      </c>
      <c r="F155" s="21">
        <v>1.2714126394052001</v>
      </c>
      <c r="G155" s="23">
        <v>127141.26394052</v>
      </c>
      <c r="H155" s="18">
        <v>47.369999999999898</v>
      </c>
      <c r="I155" s="21">
        <v>0.996214511041009</v>
      </c>
      <c r="J155" s="23">
        <v>298864.35331230197</v>
      </c>
      <c r="K155" s="18">
        <v>32.1</v>
      </c>
      <c r="L155" s="21">
        <v>1.19955156950672</v>
      </c>
      <c r="M155" s="23">
        <v>599775.784753363</v>
      </c>
      <c r="N155" s="18">
        <v>1162297.4369916001</v>
      </c>
      <c r="O155" s="21">
        <f t="shared" si="4"/>
        <v>1.1622974369916002</v>
      </c>
      <c r="P155" s="29">
        <v>2.97198845075494E-2</v>
      </c>
      <c r="Q155" s="18">
        <v>127.88</v>
      </c>
      <c r="R155" s="27">
        <f t="shared" si="5"/>
        <v>-3.3512586704076419E-3</v>
      </c>
    </row>
    <row r="156" spans="1:18" x14ac:dyDescent="0.25">
      <c r="A156" s="2">
        <v>40767</v>
      </c>
      <c r="B156" s="18">
        <v>18.46</v>
      </c>
      <c r="C156" s="21">
        <v>1.3454810495626801</v>
      </c>
      <c r="D156" s="23">
        <v>134548.10495626801</v>
      </c>
      <c r="E156" s="18">
        <v>346.82999999999902</v>
      </c>
      <c r="F156" s="21">
        <v>1.28933085501858</v>
      </c>
      <c r="G156" s="23">
        <v>128933.085501858</v>
      </c>
      <c r="H156" s="18">
        <v>48.25</v>
      </c>
      <c r="I156" s="21">
        <v>1.01472134595163</v>
      </c>
      <c r="J156" s="23">
        <v>304416.40378548799</v>
      </c>
      <c r="K156" s="18">
        <v>32.21</v>
      </c>
      <c r="L156" s="21">
        <v>1.2036621823617299</v>
      </c>
      <c r="M156" s="23">
        <v>601831.091180866</v>
      </c>
      <c r="N156" s="18">
        <v>1169728.6854244799</v>
      </c>
      <c r="O156" s="21">
        <f t="shared" si="4"/>
        <v>1.1697286854244799</v>
      </c>
      <c r="P156" s="29">
        <v>6.3935858381554099E-3</v>
      </c>
      <c r="Q156" s="18">
        <v>127.99</v>
      </c>
      <c r="R156" s="27">
        <f t="shared" si="5"/>
        <v>8.6018142008126297E-4</v>
      </c>
    </row>
    <row r="157" spans="1:18" x14ac:dyDescent="0.25">
      <c r="A157" s="2">
        <v>40770</v>
      </c>
      <c r="B157" s="18">
        <v>19.010000000000002</v>
      </c>
      <c r="C157" s="21">
        <v>1.3855685131195301</v>
      </c>
      <c r="D157" s="23">
        <v>138556.85131195301</v>
      </c>
      <c r="E157" s="18">
        <v>351.08999999999901</v>
      </c>
      <c r="F157" s="21">
        <v>1.3051672862453501</v>
      </c>
      <c r="G157" s="23">
        <v>130516.728624535</v>
      </c>
      <c r="H157" s="18">
        <v>47.67</v>
      </c>
      <c r="I157" s="21">
        <v>1.0025236593059901</v>
      </c>
      <c r="J157" s="23">
        <v>300757.09779179801</v>
      </c>
      <c r="K157" s="18">
        <v>33.119999999999898</v>
      </c>
      <c r="L157" s="21">
        <v>1.23766816143497</v>
      </c>
      <c r="M157" s="23">
        <v>618834.08071748796</v>
      </c>
      <c r="N157" s="18">
        <v>1188664.75844577</v>
      </c>
      <c r="O157" s="21">
        <f t="shared" si="4"/>
        <v>1.1886647584457699</v>
      </c>
      <c r="P157" s="29">
        <v>1.6188431776742E-2</v>
      </c>
      <c r="Q157" s="18">
        <v>129.49</v>
      </c>
      <c r="R157" s="27">
        <f t="shared" si="5"/>
        <v>1.171966559887494E-2</v>
      </c>
    </row>
    <row r="158" spans="1:18" x14ac:dyDescent="0.25">
      <c r="A158" s="2">
        <v>40771</v>
      </c>
      <c r="B158" s="18">
        <v>19.059999999999899</v>
      </c>
      <c r="C158" s="21">
        <v>1.38921282798833</v>
      </c>
      <c r="D158" s="23">
        <v>138921.28279883301</v>
      </c>
      <c r="E158" s="18">
        <v>349</v>
      </c>
      <c r="F158" s="21">
        <v>1.29739776951672</v>
      </c>
      <c r="G158" s="23">
        <v>129739.776951672</v>
      </c>
      <c r="H158" s="18">
        <v>46.939999999999898</v>
      </c>
      <c r="I158" s="21">
        <v>0.98717139852786495</v>
      </c>
      <c r="J158" s="23">
        <v>296151.41955835902</v>
      </c>
      <c r="K158" s="18">
        <v>33.1099999999999</v>
      </c>
      <c r="L158" s="21">
        <v>1.2372944693572401</v>
      </c>
      <c r="M158" s="23">
        <v>618647.23467862397</v>
      </c>
      <c r="N158" s="18">
        <v>1183459.7139874899</v>
      </c>
      <c r="O158" s="21">
        <f t="shared" si="4"/>
        <v>1.1834597139874898</v>
      </c>
      <c r="P158" s="29">
        <v>-4.3789002923671997E-3</v>
      </c>
      <c r="Q158" s="18">
        <v>130.53</v>
      </c>
      <c r="R158" s="27">
        <f t="shared" si="5"/>
        <v>8.0315082245732139E-3</v>
      </c>
    </row>
    <row r="159" spans="1:18" x14ac:dyDescent="0.25">
      <c r="A159" s="2">
        <v>40772</v>
      </c>
      <c r="B159" s="18">
        <v>19.3799999999999</v>
      </c>
      <c r="C159" s="21">
        <v>1.41253644314868</v>
      </c>
      <c r="D159" s="23">
        <v>141253.644314868</v>
      </c>
      <c r="E159" s="18">
        <v>347.50999999999902</v>
      </c>
      <c r="F159" s="21">
        <v>1.29185873605947</v>
      </c>
      <c r="G159" s="23">
        <v>129185.873605947</v>
      </c>
      <c r="H159" s="18">
        <v>46.479999999999897</v>
      </c>
      <c r="I159" s="21">
        <v>0.977497371188222</v>
      </c>
      <c r="J159" s="23">
        <v>293249.211356466</v>
      </c>
      <c r="K159" s="18">
        <v>33.219999999999899</v>
      </c>
      <c r="L159" s="21">
        <v>1.24140508221225</v>
      </c>
      <c r="M159" s="23">
        <v>620702.54110612802</v>
      </c>
      <c r="N159" s="18">
        <v>1184391.2703834099</v>
      </c>
      <c r="O159" s="21">
        <f t="shared" si="4"/>
        <v>1.1843912703834099</v>
      </c>
      <c r="P159" s="29">
        <v>7.8714668941515199E-4</v>
      </c>
      <c r="Q159" s="18">
        <v>130.22</v>
      </c>
      <c r="R159" s="27">
        <f t="shared" si="5"/>
        <v>-2.3749329656017615E-3</v>
      </c>
    </row>
    <row r="160" spans="1:18" x14ac:dyDescent="0.25">
      <c r="A160" s="2">
        <v>40773</v>
      </c>
      <c r="B160" s="18">
        <v>17.73</v>
      </c>
      <c r="C160" s="21">
        <v>1.29227405247813</v>
      </c>
      <c r="D160" s="23">
        <v>129227.405247813</v>
      </c>
      <c r="E160" s="18">
        <v>334.35</v>
      </c>
      <c r="F160" s="21">
        <v>1.24293680297397</v>
      </c>
      <c r="G160" s="23">
        <v>124293.680297397</v>
      </c>
      <c r="H160" s="18">
        <v>48.189999999999898</v>
      </c>
      <c r="I160" s="21">
        <v>1.01345951629863</v>
      </c>
      <c r="J160" s="23">
        <v>304037.85488958901</v>
      </c>
      <c r="K160" s="18">
        <v>32.3599999999999</v>
      </c>
      <c r="L160" s="21">
        <v>1.20926756352765</v>
      </c>
      <c r="M160" s="23">
        <v>604633.78176382603</v>
      </c>
      <c r="N160" s="18">
        <v>1162192.72219862</v>
      </c>
      <c r="O160" s="21">
        <f t="shared" si="4"/>
        <v>1.1621927221986199</v>
      </c>
      <c r="P160" s="29">
        <v>-1.87425800407988E-2</v>
      </c>
      <c r="Q160" s="18">
        <v>129.07</v>
      </c>
      <c r="R160" s="27">
        <f t="shared" si="5"/>
        <v>-8.8312087236983583E-3</v>
      </c>
    </row>
    <row r="161" spans="1:18" x14ac:dyDescent="0.25">
      <c r="A161" s="2">
        <v>40774</v>
      </c>
      <c r="B161" s="18">
        <v>17.329999999999899</v>
      </c>
      <c r="C161" s="21">
        <v>1.2631195335276899</v>
      </c>
      <c r="D161" s="23">
        <v>126311.95335276899</v>
      </c>
      <c r="E161" s="18">
        <v>329.49</v>
      </c>
      <c r="F161" s="21">
        <v>1.22486988847583</v>
      </c>
      <c r="G161" s="23">
        <v>122486.98884758299</v>
      </c>
      <c r="H161" s="18">
        <v>46.71</v>
      </c>
      <c r="I161" s="21">
        <v>0.98233438485804403</v>
      </c>
      <c r="J161" s="23">
        <v>294700.31545741297</v>
      </c>
      <c r="K161" s="18">
        <v>31.94</v>
      </c>
      <c r="L161" s="21">
        <v>1.19357249626307</v>
      </c>
      <c r="M161" s="23">
        <v>596786.24813153897</v>
      </c>
      <c r="N161" s="18">
        <v>1140285.5057893</v>
      </c>
      <c r="O161" s="21">
        <f t="shared" si="4"/>
        <v>1.1402855057893</v>
      </c>
      <c r="P161" s="29">
        <v>-1.8849899840946701E-2</v>
      </c>
      <c r="Q161" s="18">
        <v>129.09</v>
      </c>
      <c r="R161" s="27">
        <f t="shared" si="5"/>
        <v>1.5495467575732391E-4</v>
      </c>
    </row>
    <row r="162" spans="1:18" x14ac:dyDescent="0.25">
      <c r="A162" s="2">
        <v>40777</v>
      </c>
      <c r="B162" s="18">
        <v>17.03</v>
      </c>
      <c r="C162" s="21">
        <v>1.2412536443148601</v>
      </c>
      <c r="D162" s="23">
        <v>124125.364431486</v>
      </c>
      <c r="E162" s="18">
        <v>321.44999999999902</v>
      </c>
      <c r="F162" s="21">
        <v>1.1949814126394001</v>
      </c>
      <c r="G162" s="23">
        <v>119498.14126393999</v>
      </c>
      <c r="H162" s="18">
        <v>46.78</v>
      </c>
      <c r="I162" s="21">
        <v>0.98380651945320696</v>
      </c>
      <c r="J162" s="23">
        <v>295141.95583596203</v>
      </c>
      <c r="K162" s="18">
        <v>31.739999999999899</v>
      </c>
      <c r="L162" s="21">
        <v>1.1860986547085199</v>
      </c>
      <c r="M162" s="23">
        <v>593049.32735426002</v>
      </c>
      <c r="N162" s="18">
        <v>1131814.78888564</v>
      </c>
      <c r="O162" s="21">
        <f t="shared" si="4"/>
        <v>1.13181478888564</v>
      </c>
      <c r="P162" s="29">
        <v>-7.4285929801355304E-3</v>
      </c>
      <c r="Q162" s="18">
        <v>129.91</v>
      </c>
      <c r="R162" s="27">
        <f t="shared" si="5"/>
        <v>6.3521574095590783E-3</v>
      </c>
    </row>
    <row r="163" spans="1:18" x14ac:dyDescent="0.25">
      <c r="A163" s="2">
        <v>40778</v>
      </c>
      <c r="B163" s="18">
        <v>17.850000000000001</v>
      </c>
      <c r="C163" s="21">
        <v>1.3010204081632599</v>
      </c>
      <c r="D163" s="23">
        <v>130102.040816326</v>
      </c>
      <c r="E163" s="18">
        <v>339.97</v>
      </c>
      <c r="F163" s="21">
        <v>1.26382899628252</v>
      </c>
      <c r="G163" s="23">
        <v>126382.89962825199</v>
      </c>
      <c r="H163" s="18">
        <v>45.56</v>
      </c>
      <c r="I163" s="21">
        <v>0.95814931650893798</v>
      </c>
      <c r="J163" s="23">
        <v>287444.794952681</v>
      </c>
      <c r="K163" s="18">
        <v>32.689999999999898</v>
      </c>
      <c r="L163" s="21">
        <v>1.2215994020926699</v>
      </c>
      <c r="M163" s="23">
        <v>610799.70104633702</v>
      </c>
      <c r="N163" s="18">
        <v>1154729.4364435901</v>
      </c>
      <c r="O163" s="21">
        <f t="shared" si="4"/>
        <v>1.1547294364435901</v>
      </c>
      <c r="P163" s="29">
        <v>2.0245934037060799E-2</v>
      </c>
      <c r="Q163" s="18">
        <v>130.91999999999999</v>
      </c>
      <c r="R163" s="27">
        <f t="shared" si="5"/>
        <v>7.7746131937495022E-3</v>
      </c>
    </row>
    <row r="164" spans="1:18" x14ac:dyDescent="0.25">
      <c r="A164" s="2">
        <v>40779</v>
      </c>
      <c r="B164" s="18">
        <v>17.98</v>
      </c>
      <c r="C164" s="21">
        <v>1.3104956268221499</v>
      </c>
      <c r="D164" s="23">
        <v>131049.56268221499</v>
      </c>
      <c r="E164" s="18">
        <v>349.72</v>
      </c>
      <c r="F164" s="21">
        <v>1.3000743494423701</v>
      </c>
      <c r="G164" s="23">
        <v>130007.434944237</v>
      </c>
      <c r="H164" s="18">
        <v>46.6099999999999</v>
      </c>
      <c r="I164" s="21">
        <v>0.98023133543638197</v>
      </c>
      <c r="J164" s="23">
        <v>294069.40063091402</v>
      </c>
      <c r="K164" s="18">
        <v>33.200000000000003</v>
      </c>
      <c r="L164" s="21">
        <v>1.2406576980568</v>
      </c>
      <c r="M164" s="23">
        <v>620328.84902840003</v>
      </c>
      <c r="N164" s="18">
        <v>1175455.24728576</v>
      </c>
      <c r="O164" s="21">
        <f t="shared" si="4"/>
        <v>1.17545524728576</v>
      </c>
      <c r="P164" s="29">
        <v>1.79486295127309E-2</v>
      </c>
      <c r="Q164" s="18">
        <v>130.30000000000001</v>
      </c>
      <c r="R164" s="27">
        <f t="shared" si="5"/>
        <v>-4.7357164680719155E-3</v>
      </c>
    </row>
    <row r="165" spans="1:18" x14ac:dyDescent="0.25">
      <c r="A165" s="2">
        <v>40780</v>
      </c>
      <c r="B165" s="18">
        <v>17.6299999999999</v>
      </c>
      <c r="C165" s="21">
        <v>1.28498542274052</v>
      </c>
      <c r="D165" s="23">
        <v>128498.542274052</v>
      </c>
      <c r="E165" s="18">
        <v>346.87</v>
      </c>
      <c r="F165" s="21">
        <v>1.2894795539033399</v>
      </c>
      <c r="G165" s="23">
        <v>128947.955390334</v>
      </c>
      <c r="H165" s="18">
        <v>46.63</v>
      </c>
      <c r="I165" s="21">
        <v>0.98065194532071498</v>
      </c>
      <c r="J165" s="23">
        <v>294195.58359621401</v>
      </c>
      <c r="K165" s="18">
        <v>32.719999999999899</v>
      </c>
      <c r="L165" s="21">
        <v>1.2227204783258501</v>
      </c>
      <c r="M165" s="23">
        <v>611360.23916292901</v>
      </c>
      <c r="N165" s="18">
        <v>1163002.3204235299</v>
      </c>
      <c r="O165" s="21">
        <f t="shared" si="4"/>
        <v>1.16300232042353</v>
      </c>
      <c r="P165" s="29">
        <v>-1.05941309896677E-2</v>
      </c>
      <c r="Q165" s="18">
        <v>131.68</v>
      </c>
      <c r="R165" s="27">
        <f t="shared" si="5"/>
        <v>1.0590943975441247E-2</v>
      </c>
    </row>
    <row r="166" spans="1:18" x14ac:dyDescent="0.25">
      <c r="A166" s="2">
        <v>40781</v>
      </c>
      <c r="B166" s="18">
        <v>18.170000000000002</v>
      </c>
      <c r="C166" s="21">
        <v>1.3243440233236099</v>
      </c>
      <c r="D166" s="23">
        <v>132434.402332361</v>
      </c>
      <c r="E166" s="18">
        <v>356.93</v>
      </c>
      <c r="F166" s="21">
        <v>1.3268773234200699</v>
      </c>
      <c r="G166" s="23">
        <v>132687.73234200699</v>
      </c>
      <c r="H166" s="18">
        <v>45.27</v>
      </c>
      <c r="I166" s="21">
        <v>0.95205047318612002</v>
      </c>
      <c r="J166" s="23">
        <v>285615.14195583499</v>
      </c>
      <c r="K166" s="18">
        <v>33.409999999999897</v>
      </c>
      <c r="L166" s="21">
        <v>1.2485052316890799</v>
      </c>
      <c r="M166" s="23">
        <v>624252.61584454298</v>
      </c>
      <c r="N166" s="18">
        <v>1174989.89247474</v>
      </c>
      <c r="O166" s="21">
        <f t="shared" si="4"/>
        <v>1.1749898924747399</v>
      </c>
      <c r="P166" s="29">
        <v>1.03074360564061E-2</v>
      </c>
      <c r="Q166" s="18">
        <v>130.57</v>
      </c>
      <c r="R166" s="27">
        <f t="shared" si="5"/>
        <v>-8.4295261239368813E-3</v>
      </c>
    </row>
    <row r="167" spans="1:18" x14ac:dyDescent="0.25">
      <c r="A167" s="2">
        <v>40784</v>
      </c>
      <c r="B167" s="18">
        <v>18.89</v>
      </c>
      <c r="C167" s="21">
        <v>1.3768221574344</v>
      </c>
      <c r="D167" s="23">
        <v>137682.21574344</v>
      </c>
      <c r="E167" s="18">
        <v>375.86</v>
      </c>
      <c r="F167" s="21">
        <v>1.39724907063197</v>
      </c>
      <c r="G167" s="23">
        <v>139724.907063197</v>
      </c>
      <c r="H167" s="18">
        <v>45.17</v>
      </c>
      <c r="I167" s="21">
        <v>0.94994742376445795</v>
      </c>
      <c r="J167" s="23">
        <v>284984.22712933703</v>
      </c>
      <c r="K167" s="18">
        <v>34.439999999999898</v>
      </c>
      <c r="L167" s="21">
        <v>1.2869955156950601</v>
      </c>
      <c r="M167" s="23">
        <v>643497.75784753298</v>
      </c>
      <c r="N167" s="18">
        <v>1205889.1077835001</v>
      </c>
      <c r="O167" s="21">
        <f t="shared" si="4"/>
        <v>1.2058891077835001</v>
      </c>
      <c r="P167" s="29">
        <v>2.6297430732514501E-2</v>
      </c>
      <c r="Q167" s="18">
        <v>130.07</v>
      </c>
      <c r="R167" s="27">
        <f t="shared" si="5"/>
        <v>-3.8293635597763664E-3</v>
      </c>
    </row>
    <row r="168" spans="1:18" x14ac:dyDescent="0.25">
      <c r="A168" s="2">
        <v>40785</v>
      </c>
      <c r="B168" s="18">
        <v>18.969999999999899</v>
      </c>
      <c r="C168" s="21">
        <v>1.3826530612244801</v>
      </c>
      <c r="D168" s="23">
        <v>138265.306122448</v>
      </c>
      <c r="E168" s="18">
        <v>378.55</v>
      </c>
      <c r="F168" s="21">
        <v>1.40724907063197</v>
      </c>
      <c r="G168" s="23">
        <v>140724.907063197</v>
      </c>
      <c r="H168" s="18">
        <v>44.439999999999898</v>
      </c>
      <c r="I168" s="21">
        <v>0.93459516298633005</v>
      </c>
      <c r="J168" s="23">
        <v>280378.54889589897</v>
      </c>
      <c r="K168" s="18">
        <v>34.469999999999899</v>
      </c>
      <c r="L168" s="21">
        <v>1.28811659192825</v>
      </c>
      <c r="M168" s="23">
        <v>644058.29596412496</v>
      </c>
      <c r="N168" s="18">
        <v>1203427.0580456699</v>
      </c>
      <c r="O168" s="21">
        <f t="shared" si="4"/>
        <v>1.2034270580456699</v>
      </c>
      <c r="P168" s="29">
        <v>-2.0416883459234399E-3</v>
      </c>
      <c r="Q168" s="18">
        <v>129.49</v>
      </c>
      <c r="R168" s="27">
        <f t="shared" si="5"/>
        <v>-4.4591373875604301E-3</v>
      </c>
    </row>
    <row r="169" spans="1:18" x14ac:dyDescent="0.25">
      <c r="A169" s="2">
        <v>40786</v>
      </c>
      <c r="B169" s="18">
        <v>19.1299999999999</v>
      </c>
      <c r="C169" s="21">
        <v>1.39431486880466</v>
      </c>
      <c r="D169" s="23">
        <v>139431.48688046599</v>
      </c>
      <c r="E169" s="18">
        <v>381.35</v>
      </c>
      <c r="F169" s="21">
        <v>1.4176579925650501</v>
      </c>
      <c r="G169" s="23">
        <v>141765.79925650501</v>
      </c>
      <c r="H169" s="18">
        <v>43.579999999999899</v>
      </c>
      <c r="I169" s="21">
        <v>0.91650893796004196</v>
      </c>
      <c r="J169" s="23">
        <v>274952.68138801202</v>
      </c>
      <c r="K169" s="18">
        <v>34.43</v>
      </c>
      <c r="L169" s="21">
        <v>1.2866218236173299</v>
      </c>
      <c r="M169" s="23">
        <v>643310.91180866899</v>
      </c>
      <c r="N169" s="18">
        <v>1199460.87933365</v>
      </c>
      <c r="O169" s="21">
        <f t="shared" si="4"/>
        <v>1.1994608793336501</v>
      </c>
      <c r="P169" s="29">
        <v>-3.2957366925564502E-3</v>
      </c>
      <c r="Q169" s="18">
        <v>130.68</v>
      </c>
      <c r="R169" s="27">
        <f t="shared" si="5"/>
        <v>9.1898988338867671E-3</v>
      </c>
    </row>
    <row r="170" spans="1:18" x14ac:dyDescent="0.25">
      <c r="A170" s="2">
        <v>40787</v>
      </c>
      <c r="B170" s="18">
        <v>19.100000000000001</v>
      </c>
      <c r="C170" s="21">
        <v>1.3921282798833801</v>
      </c>
      <c r="D170" s="23">
        <v>139212.82798833799</v>
      </c>
      <c r="E170" s="18">
        <v>379.43</v>
      </c>
      <c r="F170" s="21">
        <v>1.4105204460966501</v>
      </c>
      <c r="G170" s="23">
        <v>141052.044609665</v>
      </c>
      <c r="H170" s="18">
        <v>44.579999999999899</v>
      </c>
      <c r="I170" s="21">
        <v>0.93753943217665603</v>
      </c>
      <c r="J170" s="23">
        <v>281261.82965299598</v>
      </c>
      <c r="K170" s="18">
        <v>34.46</v>
      </c>
      <c r="L170" s="21">
        <v>1.28774289985052</v>
      </c>
      <c r="M170" s="23">
        <v>643871.44992526097</v>
      </c>
      <c r="N170" s="18">
        <v>1205398.15217626</v>
      </c>
      <c r="O170" s="21">
        <f t="shared" si="4"/>
        <v>1.20539815217626</v>
      </c>
      <c r="P170" s="29">
        <v>4.9499512196731201E-3</v>
      </c>
      <c r="Q170" s="18">
        <v>131.55000000000001</v>
      </c>
      <c r="R170" s="27">
        <f t="shared" si="5"/>
        <v>6.6574839302111499E-3</v>
      </c>
    </row>
    <row r="171" spans="1:18" x14ac:dyDescent="0.25">
      <c r="A171" s="2">
        <v>40788</v>
      </c>
      <c r="B171" s="18">
        <v>18.62</v>
      </c>
      <c r="C171" s="21">
        <v>1.3571428571428501</v>
      </c>
      <c r="D171" s="23">
        <v>135714.28571428501</v>
      </c>
      <c r="E171" s="18">
        <v>370.63</v>
      </c>
      <c r="F171" s="21">
        <v>1.3778066914498099</v>
      </c>
      <c r="G171" s="23">
        <v>137780.66914498099</v>
      </c>
      <c r="H171" s="18">
        <v>44.75</v>
      </c>
      <c r="I171" s="21">
        <v>0.94111461619348002</v>
      </c>
      <c r="J171" s="23">
        <v>282334.38485804398</v>
      </c>
      <c r="K171" s="18">
        <v>33.2899999999999</v>
      </c>
      <c r="L171" s="21">
        <v>1.24402092675635</v>
      </c>
      <c r="M171" s="23">
        <v>622010.46337817598</v>
      </c>
      <c r="N171" s="18">
        <v>1177839.80309548</v>
      </c>
      <c r="O171" s="21">
        <f t="shared" si="4"/>
        <v>1.17783980309548</v>
      </c>
      <c r="P171" s="29">
        <v>-2.2862445102491601E-2</v>
      </c>
      <c r="Q171" s="18">
        <v>132.02000000000001</v>
      </c>
      <c r="R171" s="27">
        <f t="shared" si="5"/>
        <v>3.5727860129228795E-3</v>
      </c>
    </row>
    <row r="172" spans="1:18" x14ac:dyDescent="0.25">
      <c r="A172" s="2">
        <v>40792</v>
      </c>
      <c r="B172" s="18">
        <v>18.5399999999999</v>
      </c>
      <c r="C172" s="21">
        <v>1.35131195335276</v>
      </c>
      <c r="D172" s="23">
        <v>135131.19533527599</v>
      </c>
      <c r="E172" s="18">
        <v>376.81</v>
      </c>
      <c r="F172" s="21">
        <v>1.40078066914498</v>
      </c>
      <c r="G172" s="23">
        <v>140078.06691449799</v>
      </c>
      <c r="H172" s="18">
        <v>45.75</v>
      </c>
      <c r="I172" s="21">
        <v>0.96214511041009398</v>
      </c>
      <c r="J172" s="23">
        <v>288643.533123028</v>
      </c>
      <c r="K172" s="18">
        <v>32.799999999999898</v>
      </c>
      <c r="L172" s="21">
        <v>1.2257100149476801</v>
      </c>
      <c r="M172" s="23">
        <v>612855.00747384096</v>
      </c>
      <c r="N172" s="18">
        <v>1176707.8028466401</v>
      </c>
      <c r="O172" s="21">
        <f t="shared" si="4"/>
        <v>1.17670780284664</v>
      </c>
      <c r="P172" s="29">
        <v>-9.6108167330344297E-4</v>
      </c>
      <c r="Q172" s="18">
        <v>132.22999999999999</v>
      </c>
      <c r="R172" s="27">
        <f t="shared" si="5"/>
        <v>1.5906680805937157E-3</v>
      </c>
    </row>
    <row r="173" spans="1:18" x14ac:dyDescent="0.25">
      <c r="A173" s="2">
        <v>40793</v>
      </c>
      <c r="B173" s="18">
        <v>19.07</v>
      </c>
      <c r="C173" s="21">
        <v>1.3899416909620901</v>
      </c>
      <c r="D173" s="23">
        <v>138994.16909620899</v>
      </c>
      <c r="E173" s="18">
        <v>389</v>
      </c>
      <c r="F173" s="21">
        <v>1.4460966542750899</v>
      </c>
      <c r="G173" s="23">
        <v>144609.665427509</v>
      </c>
      <c r="H173" s="18">
        <v>44.649999999999899</v>
      </c>
      <c r="I173" s="21">
        <v>0.93901156677181896</v>
      </c>
      <c r="J173" s="23">
        <v>281703.47003154497</v>
      </c>
      <c r="K173" s="18">
        <v>33.68</v>
      </c>
      <c r="L173" s="21">
        <v>1.25859491778774</v>
      </c>
      <c r="M173" s="23">
        <v>629297.45889387105</v>
      </c>
      <c r="N173" s="18">
        <v>1194604.7634491301</v>
      </c>
      <c r="O173" s="21">
        <f t="shared" si="4"/>
        <v>1.1946047634491301</v>
      </c>
      <c r="P173" s="29">
        <v>1.52093498141134E-2</v>
      </c>
      <c r="Q173" s="18">
        <v>131.91999999999999</v>
      </c>
      <c r="R173" s="27">
        <f t="shared" si="5"/>
        <v>-2.3443999092490619E-3</v>
      </c>
    </row>
    <row r="174" spans="1:18" x14ac:dyDescent="0.25">
      <c r="A174" s="2">
        <v>40794</v>
      </c>
      <c r="B174" s="18">
        <v>18.68</v>
      </c>
      <c r="C174" s="21">
        <v>1.3615160349854201</v>
      </c>
      <c r="D174" s="23">
        <v>136151.60349854201</v>
      </c>
      <c r="E174" s="18">
        <v>380.85</v>
      </c>
      <c r="F174" s="21">
        <v>1.4157992565055699</v>
      </c>
      <c r="G174" s="23">
        <v>141579.92565055701</v>
      </c>
      <c r="H174" s="18">
        <v>44.439999999999898</v>
      </c>
      <c r="I174" s="21">
        <v>0.93459516298633005</v>
      </c>
      <c r="J174" s="23">
        <v>280378.54889589897</v>
      </c>
      <c r="K174" s="18">
        <v>33.21</v>
      </c>
      <c r="L174" s="21">
        <v>1.24103139013452</v>
      </c>
      <c r="M174" s="23">
        <v>620515.69506726402</v>
      </c>
      <c r="N174" s="18">
        <v>1178625.77311226</v>
      </c>
      <c r="O174" s="21">
        <f t="shared" si="4"/>
        <v>1.17862577311226</v>
      </c>
      <c r="P174" s="29">
        <v>-1.3375964022391201E-2</v>
      </c>
      <c r="Q174" s="18">
        <v>131.49</v>
      </c>
      <c r="R174" s="27">
        <f t="shared" si="5"/>
        <v>-3.2595512431775608E-3</v>
      </c>
    </row>
    <row r="175" spans="1:18" x14ac:dyDescent="0.25">
      <c r="A175" s="2">
        <v>40795</v>
      </c>
      <c r="B175" s="18">
        <v>18.23</v>
      </c>
      <c r="C175" s="21">
        <v>1.3287172011661801</v>
      </c>
      <c r="D175" s="23">
        <v>132871.720116618</v>
      </c>
      <c r="E175" s="18">
        <v>369.22</v>
      </c>
      <c r="F175" s="21">
        <v>1.3725650557620801</v>
      </c>
      <c r="G175" s="23">
        <v>137256.505576208</v>
      </c>
      <c r="H175" s="18">
        <v>45.8599999999999</v>
      </c>
      <c r="I175" s="21">
        <v>0.96445846477392205</v>
      </c>
      <c r="J175" s="23">
        <v>289337.53943217598</v>
      </c>
      <c r="K175" s="18">
        <v>32.270000000000003</v>
      </c>
      <c r="L175" s="21">
        <v>1.2059043348281</v>
      </c>
      <c r="M175" s="23">
        <v>602952.16741404997</v>
      </c>
      <c r="N175" s="18">
        <v>1162417.93253905</v>
      </c>
      <c r="O175" s="21">
        <f t="shared" si="4"/>
        <v>1.16241793253905</v>
      </c>
      <c r="P175" s="29">
        <v>-1.37514730654596E-2</v>
      </c>
      <c r="Q175" s="18">
        <v>130.63999999999999</v>
      </c>
      <c r="R175" s="27">
        <f t="shared" si="5"/>
        <v>-6.4643699140620736E-3</v>
      </c>
    </row>
    <row r="176" spans="1:18" x14ac:dyDescent="0.25">
      <c r="A176" s="2">
        <v>40798</v>
      </c>
      <c r="B176" s="18">
        <v>18.559999999999899</v>
      </c>
      <c r="C176" s="21">
        <v>1.3527696793002899</v>
      </c>
      <c r="D176" s="23">
        <v>135276.967930029</v>
      </c>
      <c r="E176" s="18">
        <v>371.81</v>
      </c>
      <c r="F176" s="21">
        <v>1.3821933085501801</v>
      </c>
      <c r="G176" s="23">
        <v>138219.33085501799</v>
      </c>
      <c r="H176" s="18">
        <v>46.27</v>
      </c>
      <c r="I176" s="21">
        <v>0.97308096740273398</v>
      </c>
      <c r="J176" s="23">
        <v>291924.29022082</v>
      </c>
      <c r="K176" s="18">
        <v>31.989999999999899</v>
      </c>
      <c r="L176" s="21">
        <v>1.1954409566517099</v>
      </c>
      <c r="M176" s="23">
        <v>597720.47832585895</v>
      </c>
      <c r="N176" s="18">
        <v>1163141.0673317199</v>
      </c>
      <c r="O176" s="21">
        <f t="shared" si="4"/>
        <v>1.16314106733172</v>
      </c>
      <c r="P176" s="29">
        <v>6.2209535179325005E-4</v>
      </c>
      <c r="Q176" s="18">
        <v>129.52000000000001</v>
      </c>
      <c r="R176" s="27">
        <f t="shared" si="5"/>
        <v>-8.5731781996324363E-3</v>
      </c>
    </row>
    <row r="177" spans="1:18" x14ac:dyDescent="0.25">
      <c r="A177" s="2">
        <v>40799</v>
      </c>
      <c r="B177" s="18">
        <v>18.899999999999899</v>
      </c>
      <c r="C177" s="21">
        <v>1.37755102040816</v>
      </c>
      <c r="D177" s="23">
        <v>137755.10204081601</v>
      </c>
      <c r="E177" s="18">
        <v>379.38999999999902</v>
      </c>
      <c r="F177" s="21">
        <v>1.41037174721189</v>
      </c>
      <c r="G177" s="23">
        <v>141037.17472118899</v>
      </c>
      <c r="H177" s="18">
        <v>45.71</v>
      </c>
      <c r="I177" s="21">
        <v>0.96130389064142996</v>
      </c>
      <c r="J177" s="23">
        <v>288391.16719242901</v>
      </c>
      <c r="K177" s="18">
        <v>32.5399999999999</v>
      </c>
      <c r="L177" s="21">
        <v>1.2159940209267499</v>
      </c>
      <c r="M177" s="23">
        <v>607997.01046337804</v>
      </c>
      <c r="N177" s="18">
        <v>1175180.4544178101</v>
      </c>
      <c r="O177" s="21">
        <f t="shared" si="4"/>
        <v>1.1751804544178102</v>
      </c>
      <c r="P177" s="29">
        <v>1.03507540265126E-2</v>
      </c>
      <c r="Q177" s="18">
        <v>129.66</v>
      </c>
      <c r="R177" s="27">
        <f t="shared" si="5"/>
        <v>1.0809141445335957E-3</v>
      </c>
    </row>
    <row r="178" spans="1:18" x14ac:dyDescent="0.25">
      <c r="A178" s="2">
        <v>40800</v>
      </c>
      <c r="B178" s="18">
        <v>19.34</v>
      </c>
      <c r="C178" s="21">
        <v>1.4096209912536399</v>
      </c>
      <c r="D178" s="23">
        <v>140962.09912536401</v>
      </c>
      <c r="E178" s="18">
        <v>386</v>
      </c>
      <c r="F178" s="21">
        <v>1.43494423791821</v>
      </c>
      <c r="G178" s="23">
        <v>143494.423791821</v>
      </c>
      <c r="H178" s="18">
        <v>46.259999999999899</v>
      </c>
      <c r="I178" s="21">
        <v>0.97287066246056697</v>
      </c>
      <c r="J178" s="23">
        <v>291861.19873816997</v>
      </c>
      <c r="K178" s="18">
        <v>32.840000000000003</v>
      </c>
      <c r="L178" s="21">
        <v>1.2272047832585899</v>
      </c>
      <c r="M178" s="23">
        <v>613602.39162929705</v>
      </c>
      <c r="N178" s="18">
        <v>1189920.11328465</v>
      </c>
      <c r="O178" s="21">
        <f t="shared" si="4"/>
        <v>1.18992011328465</v>
      </c>
      <c r="P178" s="29">
        <v>1.25424642755334E-2</v>
      </c>
      <c r="Q178" s="18">
        <v>129</v>
      </c>
      <c r="R178" s="27">
        <f t="shared" si="5"/>
        <v>-5.0902360018509896E-3</v>
      </c>
    </row>
    <row r="179" spans="1:18" x14ac:dyDescent="0.25">
      <c r="A179" s="2">
        <v>40801</v>
      </c>
      <c r="B179" s="18">
        <v>19.64</v>
      </c>
      <c r="C179" s="21">
        <v>1.43148688046647</v>
      </c>
      <c r="D179" s="23">
        <v>143148.688046647</v>
      </c>
      <c r="E179" s="18">
        <v>395.06999999999903</v>
      </c>
      <c r="F179" s="21">
        <v>1.4686617100371699</v>
      </c>
      <c r="G179" s="23">
        <v>146866.171003717</v>
      </c>
      <c r="H179" s="18">
        <v>46.77</v>
      </c>
      <c r="I179" s="21">
        <v>0.98359621451104096</v>
      </c>
      <c r="J179" s="23">
        <v>295078.864353312</v>
      </c>
      <c r="K179" s="18">
        <v>33.149999999999899</v>
      </c>
      <c r="L179" s="21">
        <v>1.23878923766816</v>
      </c>
      <c r="M179" s="23">
        <v>619394.61883408006</v>
      </c>
      <c r="N179" s="18">
        <v>1204488.3422377501</v>
      </c>
      <c r="O179" s="21">
        <f t="shared" si="4"/>
        <v>1.2044883422377501</v>
      </c>
      <c r="P179" s="29">
        <v>1.2243031099701001E-2</v>
      </c>
      <c r="Q179" s="18">
        <v>127.26</v>
      </c>
      <c r="R179" s="27">
        <f t="shared" si="5"/>
        <v>-1.3488372093023226E-2</v>
      </c>
    </row>
    <row r="180" spans="1:18" x14ac:dyDescent="0.25">
      <c r="A180" s="2">
        <v>40802</v>
      </c>
      <c r="B180" s="18">
        <v>19.27</v>
      </c>
      <c r="C180" s="21">
        <v>1.4045189504373099</v>
      </c>
      <c r="D180" s="23">
        <v>140451.895043731</v>
      </c>
      <c r="E180" s="18">
        <v>390.54</v>
      </c>
      <c r="F180" s="21">
        <v>1.4518215613382901</v>
      </c>
      <c r="G180" s="23">
        <v>145182.156133829</v>
      </c>
      <c r="H180" s="18">
        <v>47.6</v>
      </c>
      <c r="I180" s="21">
        <v>1.00105152471083</v>
      </c>
      <c r="J180" s="23">
        <v>300315.45741324901</v>
      </c>
      <c r="K180" s="18">
        <v>33.159999999999897</v>
      </c>
      <c r="L180" s="21">
        <v>1.2391629297458799</v>
      </c>
      <c r="M180" s="23">
        <v>619581.46487294405</v>
      </c>
      <c r="N180" s="18">
        <v>1205530.97346375</v>
      </c>
      <c r="O180" s="21">
        <f t="shared" si="4"/>
        <v>1.20553097346375</v>
      </c>
      <c r="P180" s="29">
        <v>8.6562168302894895E-4</v>
      </c>
      <c r="Q180" s="18">
        <v>126.54</v>
      </c>
      <c r="R180" s="27">
        <f t="shared" si="5"/>
        <v>-5.657708628005631E-3</v>
      </c>
    </row>
    <row r="181" spans="1:18" x14ac:dyDescent="0.25">
      <c r="A181" s="2">
        <v>40805</v>
      </c>
      <c r="B181" s="18">
        <v>19.25</v>
      </c>
      <c r="C181" s="21">
        <v>1.40306122448979</v>
      </c>
      <c r="D181" s="23">
        <v>140306.122448979</v>
      </c>
      <c r="E181" s="18">
        <v>393.55</v>
      </c>
      <c r="F181" s="21">
        <v>1.46301115241635</v>
      </c>
      <c r="G181" s="23">
        <v>146301.11524163501</v>
      </c>
      <c r="H181" s="18">
        <v>49.3599999999999</v>
      </c>
      <c r="I181" s="21">
        <v>1.03806519453207</v>
      </c>
      <c r="J181" s="23">
        <v>311419.55835962098</v>
      </c>
      <c r="K181" s="18">
        <v>33</v>
      </c>
      <c r="L181" s="21">
        <v>1.2331838565022399</v>
      </c>
      <c r="M181" s="23">
        <v>616591.92825112096</v>
      </c>
      <c r="N181" s="18">
        <v>1214618.7243013501</v>
      </c>
      <c r="O181" s="21">
        <f t="shared" si="4"/>
        <v>1.21461872430135</v>
      </c>
      <c r="P181" s="29">
        <v>7.5383802139003999E-3</v>
      </c>
      <c r="Q181" s="18">
        <v>127.97</v>
      </c>
      <c r="R181" s="27">
        <f t="shared" si="5"/>
        <v>1.1300774458669061E-2</v>
      </c>
    </row>
    <row r="182" spans="1:18" x14ac:dyDescent="0.25">
      <c r="A182" s="2">
        <v>40806</v>
      </c>
      <c r="B182" s="18">
        <v>19.190000000000001</v>
      </c>
      <c r="C182" s="21">
        <v>1.39868804664723</v>
      </c>
      <c r="D182" s="23">
        <v>139868.80466472299</v>
      </c>
      <c r="E182" s="18">
        <v>388.69</v>
      </c>
      <c r="F182" s="21">
        <v>1.44494423791821</v>
      </c>
      <c r="G182" s="23">
        <v>144494.423791821</v>
      </c>
      <c r="H182" s="18">
        <v>49.14</v>
      </c>
      <c r="I182" s="21">
        <v>1.0334384858044099</v>
      </c>
      <c r="J182" s="23">
        <v>310031.54574132402</v>
      </c>
      <c r="K182" s="18">
        <v>33.06</v>
      </c>
      <c r="L182" s="21">
        <v>1.2354260089686</v>
      </c>
      <c r="M182" s="23">
        <v>617713.00448430399</v>
      </c>
      <c r="N182" s="18">
        <v>1212107.77868217</v>
      </c>
      <c r="O182" s="21">
        <f t="shared" si="4"/>
        <v>1.2121077786821699</v>
      </c>
      <c r="P182" s="29">
        <v>-2.06727063311795E-3</v>
      </c>
      <c r="Q182" s="18">
        <v>127.51</v>
      </c>
      <c r="R182" s="27">
        <f t="shared" si="5"/>
        <v>-3.5945924826130682E-3</v>
      </c>
    </row>
    <row r="183" spans="1:18" x14ac:dyDescent="0.25">
      <c r="A183" s="2">
        <v>40807</v>
      </c>
      <c r="B183" s="18">
        <v>18.41</v>
      </c>
      <c r="C183" s="21">
        <v>1.34183673469387</v>
      </c>
      <c r="D183" s="23">
        <v>134183.67346938699</v>
      </c>
      <c r="E183" s="18">
        <v>380.29</v>
      </c>
      <c r="F183" s="21">
        <v>1.41371747211895</v>
      </c>
      <c r="G183" s="23">
        <v>141371.74721189501</v>
      </c>
      <c r="H183" s="18">
        <v>49.96</v>
      </c>
      <c r="I183" s="21">
        <v>1.05068349106204</v>
      </c>
      <c r="J183" s="23">
        <v>315205.047318611</v>
      </c>
      <c r="K183" s="18">
        <v>32.25</v>
      </c>
      <c r="L183" s="21">
        <v>1.2051569506726401</v>
      </c>
      <c r="M183" s="23">
        <v>602578.47533632198</v>
      </c>
      <c r="N183" s="18">
        <v>1193338.94333621</v>
      </c>
      <c r="O183" s="21">
        <f t="shared" si="4"/>
        <v>1.19333894333621</v>
      </c>
      <c r="P183" s="29">
        <v>-1.54844607683003E-2</v>
      </c>
      <c r="Q183" s="18">
        <v>127.41</v>
      </c>
      <c r="R183" s="27">
        <f t="shared" si="5"/>
        <v>-7.8425221551259305E-4</v>
      </c>
    </row>
    <row r="184" spans="1:18" x14ac:dyDescent="0.25">
      <c r="A184" s="2">
        <v>40808</v>
      </c>
      <c r="B184" s="18">
        <v>17.28</v>
      </c>
      <c r="C184" s="21">
        <v>1.25947521865889</v>
      </c>
      <c r="D184" s="23">
        <v>125947.52186588899</v>
      </c>
      <c r="E184" s="18">
        <v>368.56</v>
      </c>
      <c r="F184" s="21">
        <v>1.37011152416356</v>
      </c>
      <c r="G184" s="23">
        <v>137011.152416356</v>
      </c>
      <c r="H184" s="18">
        <v>54.02</v>
      </c>
      <c r="I184" s="21">
        <v>1.1360672975814901</v>
      </c>
      <c r="J184" s="23">
        <v>340820.18927444803</v>
      </c>
      <c r="K184" s="18">
        <v>31.26</v>
      </c>
      <c r="L184" s="21">
        <v>1.16816143497757</v>
      </c>
      <c r="M184" s="23">
        <v>584080.717488789</v>
      </c>
      <c r="N184" s="18">
        <v>1187859.58104548</v>
      </c>
      <c r="O184" s="21">
        <f t="shared" si="4"/>
        <v>1.18785958104548</v>
      </c>
      <c r="P184" s="29">
        <v>-4.5916227919426903E-3</v>
      </c>
      <c r="Q184" s="18">
        <v>127.42</v>
      </c>
      <c r="R184" s="27">
        <f t="shared" si="5"/>
        <v>7.8486774978347995E-5</v>
      </c>
    </row>
    <row r="185" spans="1:18" x14ac:dyDescent="0.25">
      <c r="A185" s="2">
        <v>40809</v>
      </c>
      <c r="B185" s="18">
        <v>17.16</v>
      </c>
      <c r="C185" s="21">
        <v>1.2507288629737601</v>
      </c>
      <c r="D185" s="23">
        <v>125072.886297376</v>
      </c>
      <c r="E185" s="18">
        <v>375.00999999999902</v>
      </c>
      <c r="F185" s="21">
        <v>1.3940892193308501</v>
      </c>
      <c r="G185" s="23">
        <v>139408.92193308499</v>
      </c>
      <c r="H185" s="18">
        <v>56.52</v>
      </c>
      <c r="I185" s="21">
        <v>1.1886435331230201</v>
      </c>
      <c r="J185" s="23">
        <v>356593.05993690802</v>
      </c>
      <c r="K185" s="18">
        <v>31.26</v>
      </c>
      <c r="L185" s="21">
        <v>1.16816143497757</v>
      </c>
      <c r="M185" s="23">
        <v>584080.717488789</v>
      </c>
      <c r="N185" s="18">
        <v>1205155.58565615</v>
      </c>
      <c r="O185" s="21">
        <f t="shared" si="4"/>
        <v>1.20515558565615</v>
      </c>
      <c r="P185" s="29">
        <v>1.45606474760704E-2</v>
      </c>
      <c r="Q185" s="18">
        <v>128.38</v>
      </c>
      <c r="R185" s="27">
        <f t="shared" si="5"/>
        <v>7.534139067650214E-3</v>
      </c>
    </row>
    <row r="186" spans="1:18" x14ac:dyDescent="0.25">
      <c r="A186" s="2">
        <v>40812</v>
      </c>
      <c r="B186" s="18">
        <v>17.649999999999899</v>
      </c>
      <c r="C186" s="21">
        <v>1.2864431486880401</v>
      </c>
      <c r="D186" s="23">
        <v>128644.31486880399</v>
      </c>
      <c r="E186" s="18">
        <v>376.75999999999902</v>
      </c>
      <c r="F186" s="21">
        <v>1.4005947955390301</v>
      </c>
      <c r="G186" s="23">
        <v>140059.47955390299</v>
      </c>
      <c r="H186" s="18">
        <v>55.75</v>
      </c>
      <c r="I186" s="21">
        <v>1.17245005257623</v>
      </c>
      <c r="J186" s="23">
        <v>351735.01577286999</v>
      </c>
      <c r="K186" s="18">
        <v>31.809999999999899</v>
      </c>
      <c r="L186" s="21">
        <v>1.18871449925261</v>
      </c>
      <c r="M186" s="23">
        <v>594357.24962630705</v>
      </c>
      <c r="N186" s="18">
        <v>1214796.05982188</v>
      </c>
      <c r="O186" s="21">
        <f t="shared" si="4"/>
        <v>1.2147960598218799</v>
      </c>
      <c r="P186" s="29">
        <v>7.9993606472630301E-3</v>
      </c>
      <c r="Q186" s="18">
        <v>128.77000000000001</v>
      </c>
      <c r="R186" s="27">
        <f t="shared" si="5"/>
        <v>3.0378563639197331E-3</v>
      </c>
    </row>
    <row r="187" spans="1:18" x14ac:dyDescent="0.25">
      <c r="A187" s="2">
        <v>40813</v>
      </c>
      <c r="B187" s="18">
        <v>18.05</v>
      </c>
      <c r="C187" s="21">
        <v>1.31559766763848</v>
      </c>
      <c r="D187" s="23">
        <v>131559.76676384799</v>
      </c>
      <c r="E187" s="18">
        <v>388.08999999999901</v>
      </c>
      <c r="F187" s="21">
        <v>1.44271375464684</v>
      </c>
      <c r="G187" s="23">
        <v>144271.37546468401</v>
      </c>
      <c r="H187" s="18">
        <v>54.09</v>
      </c>
      <c r="I187" s="21">
        <v>1.1375394321766501</v>
      </c>
      <c r="J187" s="23">
        <v>341261.82965299598</v>
      </c>
      <c r="K187" s="18">
        <v>32.81</v>
      </c>
      <c r="L187" s="21">
        <v>1.22608370702541</v>
      </c>
      <c r="M187" s="23">
        <v>613041.85351270495</v>
      </c>
      <c r="N187" s="18">
        <v>1230134.82539423</v>
      </c>
      <c r="O187" s="21">
        <f t="shared" si="4"/>
        <v>1.2301348253942299</v>
      </c>
      <c r="P187" s="29">
        <v>1.2626617816489501E-2</v>
      </c>
      <c r="Q187" s="18">
        <v>129.21</v>
      </c>
      <c r="R187" s="27">
        <f t="shared" si="5"/>
        <v>3.4169449405916374E-3</v>
      </c>
    </row>
    <row r="188" spans="1:18" x14ac:dyDescent="0.25">
      <c r="A188" s="2">
        <v>40814</v>
      </c>
      <c r="B188" s="18">
        <v>17.690000000000001</v>
      </c>
      <c r="C188" s="21">
        <v>1.2893586005830899</v>
      </c>
      <c r="D188" s="23">
        <v>128935.860058309</v>
      </c>
      <c r="E188" s="18">
        <v>377.74</v>
      </c>
      <c r="F188" s="21">
        <v>1.4042379182156099</v>
      </c>
      <c r="G188" s="23">
        <v>140423.791821561</v>
      </c>
      <c r="H188" s="18">
        <v>57.28</v>
      </c>
      <c r="I188" s="21">
        <v>1.2046267087276501</v>
      </c>
      <c r="J188" s="23">
        <v>361388.01261829602</v>
      </c>
      <c r="K188" s="18">
        <v>32.42</v>
      </c>
      <c r="L188" s="21">
        <v>1.21150971599402</v>
      </c>
      <c r="M188" s="23">
        <v>605754.85799701</v>
      </c>
      <c r="N188" s="18">
        <v>1236502.5224951699</v>
      </c>
      <c r="O188" s="21">
        <f t="shared" si="4"/>
        <v>1.2365025224951698</v>
      </c>
      <c r="P188" s="29">
        <v>5.1764221038958997E-3</v>
      </c>
      <c r="Q188" s="18">
        <v>129.54</v>
      </c>
      <c r="R188" s="27">
        <f t="shared" si="5"/>
        <v>2.5539818899464883E-3</v>
      </c>
    </row>
    <row r="189" spans="1:18" x14ac:dyDescent="0.25">
      <c r="A189" s="2">
        <v>40815</v>
      </c>
      <c r="B189" s="18">
        <v>17.71</v>
      </c>
      <c r="C189" s="21">
        <v>1.2908163265306101</v>
      </c>
      <c r="D189" s="23">
        <v>129081.63265306099</v>
      </c>
      <c r="E189" s="18">
        <v>373.22</v>
      </c>
      <c r="F189" s="21">
        <v>1.3874349442379099</v>
      </c>
      <c r="G189" s="23">
        <v>138743.49442379101</v>
      </c>
      <c r="H189" s="18">
        <v>55.729999999999897</v>
      </c>
      <c r="I189" s="21">
        <v>1.1720294426919</v>
      </c>
      <c r="J189" s="23">
        <v>351608.83280757</v>
      </c>
      <c r="K189" s="18">
        <v>32.869999999999898</v>
      </c>
      <c r="L189" s="21">
        <v>1.2283258594917701</v>
      </c>
      <c r="M189" s="23">
        <v>614162.92974588904</v>
      </c>
      <c r="N189" s="18">
        <v>1233596.88963031</v>
      </c>
      <c r="O189" s="21">
        <f t="shared" si="4"/>
        <v>1.23359688963031</v>
      </c>
      <c r="P189" s="29">
        <v>-2.3498802566135298E-3</v>
      </c>
      <c r="Q189" s="18">
        <v>129.13999999999999</v>
      </c>
      <c r="R189" s="27">
        <f t="shared" si="5"/>
        <v>-3.0878493129535833E-3</v>
      </c>
    </row>
    <row r="190" spans="1:18" x14ac:dyDescent="0.25">
      <c r="A190" s="2">
        <v>40816</v>
      </c>
      <c r="B190" s="18">
        <v>17.469999999999899</v>
      </c>
      <c r="C190" s="21">
        <v>1.27332361516034</v>
      </c>
      <c r="D190" s="23">
        <v>127332.361516034</v>
      </c>
      <c r="E190" s="18">
        <v>364.27999999999901</v>
      </c>
      <c r="F190" s="21">
        <v>1.3542007434944201</v>
      </c>
      <c r="G190" s="23">
        <v>135420.074349442</v>
      </c>
      <c r="H190" s="18">
        <v>59.299999999999898</v>
      </c>
      <c r="I190" s="21">
        <v>1.24710830704521</v>
      </c>
      <c r="J190" s="23">
        <v>374132.49211356399</v>
      </c>
      <c r="K190" s="18">
        <v>32.07</v>
      </c>
      <c r="L190" s="21">
        <v>1.1984304932735399</v>
      </c>
      <c r="M190" s="23">
        <v>599215.24663677101</v>
      </c>
      <c r="N190" s="18">
        <v>1236100.1746158099</v>
      </c>
      <c r="O190" s="21">
        <f t="shared" si="4"/>
        <v>1.23610017461581</v>
      </c>
      <c r="P190" s="29">
        <v>2.02925688816413E-3</v>
      </c>
      <c r="Q190" s="18">
        <v>129.15</v>
      </c>
      <c r="R190" s="27">
        <f t="shared" si="5"/>
        <v>7.7435341490073029E-5</v>
      </c>
    </row>
    <row r="191" spans="1:18" x14ac:dyDescent="0.25">
      <c r="A191" s="2">
        <v>40819</v>
      </c>
      <c r="B191" s="18">
        <v>17.12</v>
      </c>
      <c r="C191" s="21">
        <v>1.24781341107871</v>
      </c>
      <c r="D191" s="23">
        <v>124781.34110787101</v>
      </c>
      <c r="E191" s="18">
        <v>348.75999999999902</v>
      </c>
      <c r="F191" s="21">
        <v>1.2965055762081701</v>
      </c>
      <c r="G191" s="23">
        <v>129650.557620817</v>
      </c>
      <c r="H191" s="18">
        <v>59.189999999999898</v>
      </c>
      <c r="I191" s="21">
        <v>1.24479495268138</v>
      </c>
      <c r="J191" s="23">
        <v>373438.48580441601</v>
      </c>
      <c r="K191" s="18">
        <v>31.35</v>
      </c>
      <c r="L191" s="21">
        <v>1.1715246636771199</v>
      </c>
      <c r="M191" s="23">
        <v>585762.33183856402</v>
      </c>
      <c r="N191" s="18">
        <v>1213632.7163716699</v>
      </c>
      <c r="O191" s="21">
        <f t="shared" si="4"/>
        <v>1.2136327163716698</v>
      </c>
      <c r="P191" s="29">
        <v>-1.81760820890795E-2</v>
      </c>
      <c r="Q191" s="18">
        <v>129.05000000000001</v>
      </c>
      <c r="R191" s="27">
        <f t="shared" si="5"/>
        <v>-7.7429345722024312E-4</v>
      </c>
    </row>
    <row r="192" spans="1:18" x14ac:dyDescent="0.25">
      <c r="A192" s="2">
        <v>40820</v>
      </c>
      <c r="B192" s="18">
        <v>17.5399999999999</v>
      </c>
      <c r="C192" s="21">
        <v>1.27842565597667</v>
      </c>
      <c r="D192" s="23">
        <v>127842.565597667</v>
      </c>
      <c r="E192" s="18">
        <v>364.02999999999901</v>
      </c>
      <c r="F192" s="21">
        <v>1.3532713754646799</v>
      </c>
      <c r="G192" s="23">
        <v>135327.137546468</v>
      </c>
      <c r="H192" s="18">
        <v>60.57</v>
      </c>
      <c r="I192" s="21">
        <v>1.2738170347003099</v>
      </c>
      <c r="J192" s="23">
        <v>382145.11041009403</v>
      </c>
      <c r="K192" s="18">
        <v>31.19</v>
      </c>
      <c r="L192" s="21">
        <v>1.1655455904334799</v>
      </c>
      <c r="M192" s="23">
        <v>582772.79521674104</v>
      </c>
      <c r="N192" s="18">
        <v>1228087.60877097</v>
      </c>
      <c r="O192" s="21">
        <f t="shared" si="4"/>
        <v>1.22808760877097</v>
      </c>
      <c r="P192" s="29">
        <v>1.1910434025308799E-2</v>
      </c>
      <c r="Q192" s="18">
        <v>128.51</v>
      </c>
      <c r="R192" s="27">
        <f t="shared" si="5"/>
        <v>-4.1844246416119502E-3</v>
      </c>
    </row>
    <row r="193" spans="1:18" x14ac:dyDescent="0.25">
      <c r="A193" s="2">
        <v>40821</v>
      </c>
      <c r="B193" s="18">
        <v>17.91</v>
      </c>
      <c r="C193" s="21">
        <v>1.3053935860058301</v>
      </c>
      <c r="D193" s="23">
        <v>130539.358600583</v>
      </c>
      <c r="E193" s="18">
        <v>367</v>
      </c>
      <c r="F193" s="21">
        <v>1.36431226765799</v>
      </c>
      <c r="G193" s="23">
        <v>136431.22676579899</v>
      </c>
      <c r="H193" s="18">
        <v>58.689999999999898</v>
      </c>
      <c r="I193" s="21">
        <v>1.2342797055730801</v>
      </c>
      <c r="J193" s="23">
        <v>370283.911671924</v>
      </c>
      <c r="K193" s="18">
        <v>31.969999999999899</v>
      </c>
      <c r="L193" s="21">
        <v>1.19469357249626</v>
      </c>
      <c r="M193" s="23">
        <v>597346.78624813096</v>
      </c>
      <c r="N193" s="18">
        <v>1234601.2832864299</v>
      </c>
      <c r="O193" s="21">
        <f t="shared" si="4"/>
        <v>1.2346012832864299</v>
      </c>
      <c r="P193" s="29">
        <v>5.3039168125672501E-3</v>
      </c>
      <c r="Q193" s="18">
        <v>128.68</v>
      </c>
      <c r="R193" s="27">
        <f t="shared" si="5"/>
        <v>1.3228542525873799E-3</v>
      </c>
    </row>
    <row r="194" spans="1:18" x14ac:dyDescent="0.25">
      <c r="A194" s="2">
        <v>40822</v>
      </c>
      <c r="B194" s="18">
        <v>18.39</v>
      </c>
      <c r="C194" s="21">
        <v>1.3403790087463501</v>
      </c>
      <c r="D194" s="23">
        <v>134037.900874635</v>
      </c>
      <c r="E194" s="18">
        <v>372.89999999999901</v>
      </c>
      <c r="F194" s="21">
        <v>1.38624535315985</v>
      </c>
      <c r="G194" s="23">
        <v>138624.53531598501</v>
      </c>
      <c r="H194" s="18">
        <v>56.43</v>
      </c>
      <c r="I194" s="21">
        <v>1.18675078864353</v>
      </c>
      <c r="J194" s="23">
        <v>356025.23659305897</v>
      </c>
      <c r="K194" s="18">
        <v>32.770000000000003</v>
      </c>
      <c r="L194" s="21">
        <v>1.2245889387144899</v>
      </c>
      <c r="M194" s="23">
        <v>612294.46935724898</v>
      </c>
      <c r="N194" s="18">
        <v>1240982.1421409301</v>
      </c>
      <c r="O194" s="21">
        <f t="shared" si="4"/>
        <v>1.2409821421409299</v>
      </c>
      <c r="P194" s="29">
        <v>5.1683559225747999E-3</v>
      </c>
      <c r="Q194" s="18">
        <v>127.8</v>
      </c>
      <c r="R194" s="27">
        <f t="shared" si="5"/>
        <v>-6.8386695679204523E-3</v>
      </c>
    </row>
    <row r="195" spans="1:18" x14ac:dyDescent="0.25">
      <c r="A195" s="2">
        <v>40823</v>
      </c>
      <c r="B195" s="18">
        <v>18.350000000000001</v>
      </c>
      <c r="C195" s="21">
        <v>1.33746355685131</v>
      </c>
      <c r="D195" s="23">
        <v>133746.35568513101</v>
      </c>
      <c r="E195" s="18">
        <v>364.44999999999902</v>
      </c>
      <c r="F195" s="21">
        <v>1.3548327137546401</v>
      </c>
      <c r="G195" s="23">
        <v>135483.27137546401</v>
      </c>
      <c r="H195" s="18">
        <v>57.02</v>
      </c>
      <c r="I195" s="21">
        <v>1.1991587802313299</v>
      </c>
      <c r="J195" s="23">
        <v>359747.63406940002</v>
      </c>
      <c r="K195" s="18">
        <v>32.99</v>
      </c>
      <c r="L195" s="21">
        <v>1.23281016442451</v>
      </c>
      <c r="M195" s="23">
        <v>616405.08221225697</v>
      </c>
      <c r="N195" s="18">
        <v>1245382.34334225</v>
      </c>
      <c r="O195" s="21">
        <f t="shared" si="4"/>
        <v>1.24538234334225</v>
      </c>
      <c r="P195" s="29">
        <v>3.5457409513823799E-3</v>
      </c>
      <c r="Q195" s="18">
        <v>126.94</v>
      </c>
      <c r="R195" s="27">
        <f t="shared" si="5"/>
        <v>-6.7292644757432907E-3</v>
      </c>
    </row>
    <row r="196" spans="1:18" x14ac:dyDescent="0.25">
      <c r="A196" s="2">
        <v>40826</v>
      </c>
      <c r="B196" s="18">
        <v>19.1099999999999</v>
      </c>
      <c r="C196" s="21">
        <v>1.3928571428571399</v>
      </c>
      <c r="D196" s="23">
        <v>139285.714285714</v>
      </c>
      <c r="E196" s="18">
        <v>379.37</v>
      </c>
      <c r="F196" s="21">
        <v>1.4102973977695099</v>
      </c>
      <c r="G196" s="23">
        <v>141029.739776951</v>
      </c>
      <c r="H196" s="18">
        <v>55.2</v>
      </c>
      <c r="I196" s="21">
        <v>1.1608832807570899</v>
      </c>
      <c r="J196" s="23">
        <v>348264.98422712903</v>
      </c>
      <c r="K196" s="18">
        <v>34.630000000000003</v>
      </c>
      <c r="L196" s="21">
        <v>1.29409566517189</v>
      </c>
      <c r="M196" s="23">
        <v>647047.83258594899</v>
      </c>
      <c r="N196" s="18">
        <v>1275628.2708757401</v>
      </c>
      <c r="O196" s="21">
        <f t="shared" ref="O196:O253" si="6">N196/$N$2</f>
        <v>1.27562827087574</v>
      </c>
      <c r="P196" s="29">
        <v>2.42864592509957E-2</v>
      </c>
      <c r="Q196" s="18">
        <v>127.25</v>
      </c>
      <c r="R196" s="27">
        <f t="shared" ref="R196:R253" si="7">Q196/Q195-1</f>
        <v>2.4420986292736924E-3</v>
      </c>
    </row>
    <row r="197" spans="1:18" x14ac:dyDescent="0.25">
      <c r="A197" s="2">
        <v>40827</v>
      </c>
      <c r="B197" s="18">
        <v>19.010000000000002</v>
      </c>
      <c r="C197" s="21">
        <v>1.3855685131195301</v>
      </c>
      <c r="D197" s="23">
        <v>138556.85131195301</v>
      </c>
      <c r="E197" s="18">
        <v>385.35</v>
      </c>
      <c r="F197" s="21">
        <v>1.4325278810408899</v>
      </c>
      <c r="G197" s="23">
        <v>143252.78810408901</v>
      </c>
      <c r="H197" s="18">
        <v>53.78</v>
      </c>
      <c r="I197" s="21">
        <v>1.1310199789694999</v>
      </c>
      <c r="J197" s="23">
        <v>339305.99369085103</v>
      </c>
      <c r="K197" s="18">
        <v>34.270000000000003</v>
      </c>
      <c r="L197" s="21">
        <v>1.2806427503736899</v>
      </c>
      <c r="M197" s="23">
        <v>640321.37518684601</v>
      </c>
      <c r="N197" s="18">
        <v>1261437.00829374</v>
      </c>
      <c r="O197" s="21">
        <f t="shared" si="6"/>
        <v>1.2614370082937401</v>
      </c>
      <c r="P197" s="29">
        <v>-1.1124920093109799E-2</v>
      </c>
      <c r="Q197" s="18">
        <v>126.87</v>
      </c>
      <c r="R197" s="27">
        <f t="shared" si="7"/>
        <v>-2.9862475442042902E-3</v>
      </c>
    </row>
    <row r="198" spans="1:18" x14ac:dyDescent="0.25">
      <c r="A198" s="2">
        <v>40828</v>
      </c>
      <c r="B198" s="18">
        <v>18.98</v>
      </c>
      <c r="C198" s="21">
        <v>1.3833819241982499</v>
      </c>
      <c r="D198" s="23">
        <v>138338.19241982501</v>
      </c>
      <c r="E198" s="18">
        <v>382.16</v>
      </c>
      <c r="F198" s="21">
        <v>1.4206691449814099</v>
      </c>
      <c r="G198" s="23">
        <v>142066.91449814101</v>
      </c>
      <c r="H198" s="18">
        <v>54.049999999999898</v>
      </c>
      <c r="I198" s="21">
        <v>1.1366982124079901</v>
      </c>
      <c r="J198" s="23">
        <v>341009.46372239699</v>
      </c>
      <c r="K198" s="18">
        <v>34.200000000000003</v>
      </c>
      <c r="L198" s="21">
        <v>1.2780269058295901</v>
      </c>
      <c r="M198" s="23">
        <v>639013.45291479805</v>
      </c>
      <c r="N198" s="18">
        <v>1260428.02355516</v>
      </c>
      <c r="O198" s="21">
        <f t="shared" si="6"/>
        <v>1.2604280235551599</v>
      </c>
      <c r="P198" s="29">
        <v>-7.9986930139530599E-4</v>
      </c>
      <c r="Q198" s="18">
        <v>125.67</v>
      </c>
      <c r="R198" s="27">
        <f t="shared" si="7"/>
        <v>-9.4585008276188987E-3</v>
      </c>
    </row>
    <row r="199" spans="1:18" x14ac:dyDescent="0.25">
      <c r="A199" s="2">
        <v>40829</v>
      </c>
      <c r="B199" s="18">
        <v>19.14</v>
      </c>
      <c r="C199" s="21">
        <v>1.3950437317784199</v>
      </c>
      <c r="D199" s="23">
        <v>139504.373177842</v>
      </c>
      <c r="E199" s="18">
        <v>387.25</v>
      </c>
      <c r="F199" s="21">
        <v>1.4395910780669099</v>
      </c>
      <c r="G199" s="23">
        <v>143959.107806691</v>
      </c>
      <c r="H199" s="18">
        <v>54.43</v>
      </c>
      <c r="I199" s="21">
        <v>1.1446898002103001</v>
      </c>
      <c r="J199" s="23">
        <v>343406.94006309099</v>
      </c>
      <c r="K199" s="18">
        <v>34.090000000000003</v>
      </c>
      <c r="L199" s="21">
        <v>1.27391629297458</v>
      </c>
      <c r="M199" s="23">
        <v>636958.146487294</v>
      </c>
      <c r="N199" s="18">
        <v>1263828.5675349201</v>
      </c>
      <c r="O199" s="21">
        <f t="shared" si="6"/>
        <v>1.2638285675349201</v>
      </c>
      <c r="P199" s="29">
        <v>2.6979279389285301E-3</v>
      </c>
      <c r="Q199" s="18">
        <v>125.31</v>
      </c>
      <c r="R199" s="27">
        <f t="shared" si="7"/>
        <v>-2.8646455001193338E-3</v>
      </c>
    </row>
    <row r="200" spans="1:18" x14ac:dyDescent="0.25">
      <c r="A200" s="2">
        <v>40830</v>
      </c>
      <c r="B200" s="18">
        <v>19.579999999999899</v>
      </c>
      <c r="C200" s="21">
        <v>1.4271137026239</v>
      </c>
      <c r="D200" s="23">
        <v>142711.37026239</v>
      </c>
      <c r="E200" s="18">
        <v>393.38</v>
      </c>
      <c r="F200" s="21">
        <v>1.4623791821561301</v>
      </c>
      <c r="G200" s="23">
        <v>146237.918215613</v>
      </c>
      <c r="H200" s="18">
        <v>52.409999999999897</v>
      </c>
      <c r="I200" s="21">
        <v>1.1022082018927399</v>
      </c>
      <c r="J200" s="23">
        <v>330662.46056782297</v>
      </c>
      <c r="K200" s="18">
        <v>34.32</v>
      </c>
      <c r="L200" s="21">
        <v>1.28251121076233</v>
      </c>
      <c r="M200" s="23">
        <v>641255.60538116505</v>
      </c>
      <c r="N200" s="18">
        <v>1260867.35442699</v>
      </c>
      <c r="O200" s="21">
        <f t="shared" si="6"/>
        <v>1.2608673544269899</v>
      </c>
      <c r="P200" s="29">
        <v>-2.3430496698635299E-3</v>
      </c>
      <c r="Q200" s="18">
        <v>125.74</v>
      </c>
      <c r="R200" s="27">
        <f t="shared" si="7"/>
        <v>3.4314899050353898E-3</v>
      </c>
    </row>
    <row r="201" spans="1:18" x14ac:dyDescent="0.25">
      <c r="A201" s="2">
        <v>40833</v>
      </c>
      <c r="B201" s="18">
        <v>24.43</v>
      </c>
      <c r="C201" s="21">
        <v>1.78061224489795</v>
      </c>
      <c r="D201" s="23">
        <v>178061.22448979499</v>
      </c>
      <c r="E201" s="18">
        <v>388.02999999999901</v>
      </c>
      <c r="F201" s="21">
        <v>1.4424907063196999</v>
      </c>
      <c r="G201" s="23">
        <v>144249.07063197001</v>
      </c>
      <c r="H201" s="18">
        <v>53.56</v>
      </c>
      <c r="I201" s="21">
        <v>1.12639327024185</v>
      </c>
      <c r="J201" s="23">
        <v>337917.98107255501</v>
      </c>
      <c r="K201" s="18">
        <v>34.49</v>
      </c>
      <c r="L201" s="21">
        <v>1.2888639760837</v>
      </c>
      <c r="M201" s="23">
        <v>644431.98804185295</v>
      </c>
      <c r="N201" s="18">
        <v>1304660.2642361701</v>
      </c>
      <c r="O201" s="21">
        <f t="shared" si="6"/>
        <v>1.3046602642361702</v>
      </c>
      <c r="P201" s="29">
        <v>3.47323686789269E-2</v>
      </c>
      <c r="Q201" s="18">
        <v>123.82</v>
      </c>
      <c r="R201" s="27">
        <f t="shared" si="7"/>
        <v>-1.5269603944647714E-2</v>
      </c>
    </row>
    <row r="202" spans="1:18" x14ac:dyDescent="0.25">
      <c r="A202" s="2">
        <v>40834</v>
      </c>
      <c r="B202" s="18">
        <v>24.64</v>
      </c>
      <c r="C202" s="21">
        <v>1.7959183673469299</v>
      </c>
      <c r="D202" s="23">
        <v>179591.836734693</v>
      </c>
      <c r="E202" s="18">
        <v>382.75999999999902</v>
      </c>
      <c r="F202" s="21">
        <v>1.4228996282527799</v>
      </c>
      <c r="G202" s="23">
        <v>142289.96282527799</v>
      </c>
      <c r="H202" s="18">
        <v>52.93</v>
      </c>
      <c r="I202" s="21">
        <v>1.11314405888538</v>
      </c>
      <c r="J202" s="23">
        <v>333943.21766561503</v>
      </c>
      <c r="K202" s="18">
        <v>35.090000000000003</v>
      </c>
      <c r="L202" s="21">
        <v>1.31128550074738</v>
      </c>
      <c r="M202" s="23">
        <v>655642.75037369202</v>
      </c>
      <c r="N202" s="18">
        <v>1311467.76759928</v>
      </c>
      <c r="O202" s="21">
        <f t="shared" si="6"/>
        <v>1.3114677675992801</v>
      </c>
      <c r="P202" s="29">
        <v>5.2178360525838496E-3</v>
      </c>
      <c r="Q202" s="18">
        <v>123.38</v>
      </c>
      <c r="R202" s="27">
        <f t="shared" si="7"/>
        <v>-3.5535454692294799E-3</v>
      </c>
    </row>
    <row r="203" spans="1:18" x14ac:dyDescent="0.25">
      <c r="A203" s="2">
        <v>40835</v>
      </c>
      <c r="B203" s="18">
        <v>24.35</v>
      </c>
      <c r="C203" s="21">
        <v>1.7747813411078699</v>
      </c>
      <c r="D203" s="23">
        <v>177478.13411078701</v>
      </c>
      <c r="E203" s="18">
        <v>417.62</v>
      </c>
      <c r="F203" s="21">
        <v>1.5524907063197</v>
      </c>
      <c r="G203" s="23">
        <v>155249.07063197001</v>
      </c>
      <c r="H203" s="18">
        <v>54.7899999999999</v>
      </c>
      <c r="I203" s="21">
        <v>1.1522607781282801</v>
      </c>
      <c r="J203" s="23">
        <v>345678.23343848501</v>
      </c>
      <c r="K203" s="18">
        <v>34.899999999999899</v>
      </c>
      <c r="L203" s="21">
        <v>1.3041853512705499</v>
      </c>
      <c r="M203" s="23">
        <v>652092.67563527601</v>
      </c>
      <c r="N203" s="18">
        <v>1330498.11381651</v>
      </c>
      <c r="O203" s="21">
        <f t="shared" si="6"/>
        <v>1.33049811381651</v>
      </c>
      <c r="P203" s="29">
        <v>1.4510723547614001E-2</v>
      </c>
      <c r="Q203" s="18">
        <v>121.76</v>
      </c>
      <c r="R203" s="27">
        <f t="shared" si="7"/>
        <v>-1.3130166963851386E-2</v>
      </c>
    </row>
    <row r="204" spans="1:18" x14ac:dyDescent="0.25">
      <c r="A204" s="2">
        <v>40836</v>
      </c>
      <c r="B204" s="18">
        <v>24.649999999999899</v>
      </c>
      <c r="C204" s="21">
        <v>1.79664723032069</v>
      </c>
      <c r="D204" s="23">
        <v>179664.72303206901</v>
      </c>
      <c r="E204" s="18">
        <v>418.41</v>
      </c>
      <c r="F204" s="21">
        <v>1.55542750929368</v>
      </c>
      <c r="G204" s="23">
        <v>155542.75092936799</v>
      </c>
      <c r="H204" s="18">
        <v>55.89</v>
      </c>
      <c r="I204" s="21">
        <v>1.1753943217665599</v>
      </c>
      <c r="J204" s="23">
        <v>352618.29652996798</v>
      </c>
      <c r="K204" s="18">
        <v>35.130000000000003</v>
      </c>
      <c r="L204" s="21">
        <v>1.3127802690582899</v>
      </c>
      <c r="M204" s="23">
        <v>656390.134529148</v>
      </c>
      <c r="N204" s="18">
        <v>1344215.9050205499</v>
      </c>
      <c r="O204" s="21">
        <f t="shared" si="6"/>
        <v>1.34421590502055</v>
      </c>
      <c r="P204" s="29">
        <v>1.03102673063439E-2</v>
      </c>
      <c r="Q204" s="18">
        <v>124.06</v>
      </c>
      <c r="R204" s="27">
        <f t="shared" si="7"/>
        <v>1.8889618922470319E-2</v>
      </c>
    </row>
    <row r="205" spans="1:18" x14ac:dyDescent="0.25">
      <c r="A205" s="2">
        <v>40837</v>
      </c>
      <c r="B205" s="18">
        <v>24.969999999999899</v>
      </c>
      <c r="C205" s="21">
        <v>1.8199708454810399</v>
      </c>
      <c r="D205" s="23">
        <v>181997.084548104</v>
      </c>
      <c r="E205" s="18">
        <v>415.63</v>
      </c>
      <c r="F205" s="21">
        <v>1.54509293680297</v>
      </c>
      <c r="G205" s="23">
        <v>154509.29368029701</v>
      </c>
      <c r="H205" s="18">
        <v>54.38</v>
      </c>
      <c r="I205" s="21">
        <v>1.1436382754994701</v>
      </c>
      <c r="J205" s="23">
        <v>343091.48264984199</v>
      </c>
      <c r="K205" s="18">
        <v>35.78</v>
      </c>
      <c r="L205" s="21">
        <v>1.3370702541106101</v>
      </c>
      <c r="M205" s="23">
        <v>668535.12705530599</v>
      </c>
      <c r="N205" s="18">
        <v>1348132.98793355</v>
      </c>
      <c r="O205" s="21">
        <f t="shared" si="6"/>
        <v>1.34813298793355</v>
      </c>
      <c r="P205" s="29">
        <v>2.9140280950152799E-3</v>
      </c>
      <c r="Q205" s="18">
        <v>125.5</v>
      </c>
      <c r="R205" s="27">
        <f t="shared" si="7"/>
        <v>1.1607286796711191E-2</v>
      </c>
    </row>
    <row r="206" spans="1:18" x14ac:dyDescent="0.25">
      <c r="A206" s="2">
        <v>40840</v>
      </c>
      <c r="B206" s="18">
        <v>25.329999999999899</v>
      </c>
      <c r="C206" s="21">
        <v>1.84620991253644</v>
      </c>
      <c r="D206" s="23">
        <v>184620.991253644</v>
      </c>
      <c r="E206" s="18">
        <v>422.38999999999902</v>
      </c>
      <c r="F206" s="21">
        <v>1.57022304832713</v>
      </c>
      <c r="G206" s="23">
        <v>157022.30483271301</v>
      </c>
      <c r="H206" s="18">
        <v>52.38</v>
      </c>
      <c r="I206" s="21">
        <v>1.1015772870662399</v>
      </c>
      <c r="J206" s="23">
        <v>330473.18611987302</v>
      </c>
      <c r="K206" s="18">
        <v>36.299999999999898</v>
      </c>
      <c r="L206" s="21">
        <v>1.35650224215246</v>
      </c>
      <c r="M206" s="23">
        <v>678251.12107623299</v>
      </c>
      <c r="N206" s="18">
        <v>1350367.60328246</v>
      </c>
      <c r="O206" s="21">
        <f t="shared" si="6"/>
        <v>1.3503676032824601</v>
      </c>
      <c r="P206" s="29">
        <v>1.65756299186692E-3</v>
      </c>
      <c r="Q206" s="18">
        <v>126.26</v>
      </c>
      <c r="R206" s="27">
        <f t="shared" si="7"/>
        <v>6.055776892430309E-3</v>
      </c>
    </row>
    <row r="207" spans="1:18" x14ac:dyDescent="0.25">
      <c r="A207" s="2">
        <v>40841</v>
      </c>
      <c r="B207" s="18">
        <v>25.53</v>
      </c>
      <c r="C207" s="21">
        <v>1.86078717201166</v>
      </c>
      <c r="D207" s="23">
        <v>186078.717201166</v>
      </c>
      <c r="E207" s="18">
        <v>419.37</v>
      </c>
      <c r="F207" s="21">
        <v>1.55899628252788</v>
      </c>
      <c r="G207" s="23">
        <v>155899.62825278801</v>
      </c>
      <c r="H207" s="18">
        <v>52</v>
      </c>
      <c r="I207" s="21">
        <v>1.0935856992639299</v>
      </c>
      <c r="J207" s="23">
        <v>328075.70977917901</v>
      </c>
      <c r="K207" s="18">
        <v>35.85</v>
      </c>
      <c r="L207" s="21">
        <v>1.3396860986546999</v>
      </c>
      <c r="M207" s="23">
        <v>669843.04932735395</v>
      </c>
      <c r="N207" s="18">
        <v>1339897.10456048</v>
      </c>
      <c r="O207" s="21">
        <f t="shared" si="6"/>
        <v>1.3398971045604799</v>
      </c>
      <c r="P207" s="29">
        <v>-7.7538136256561901E-3</v>
      </c>
      <c r="Q207" s="18">
        <v>125.39</v>
      </c>
      <c r="R207" s="27">
        <f t="shared" si="7"/>
        <v>-6.8905433233011903E-3</v>
      </c>
    </row>
    <row r="208" spans="1:18" x14ac:dyDescent="0.25">
      <c r="A208" s="2">
        <v>40842</v>
      </c>
      <c r="B208" s="18">
        <v>25.48</v>
      </c>
      <c r="C208" s="21">
        <v>1.8571428571428501</v>
      </c>
      <c r="D208" s="23">
        <v>185714.28571428501</v>
      </c>
      <c r="E208" s="18">
        <v>420.54</v>
      </c>
      <c r="F208" s="21">
        <v>1.5633457249070599</v>
      </c>
      <c r="G208" s="23">
        <v>156334.57249070599</v>
      </c>
      <c r="H208" s="18">
        <v>52.8599999999999</v>
      </c>
      <c r="I208" s="21">
        <v>1.11167192429022</v>
      </c>
      <c r="J208" s="23">
        <v>333501.57728706597</v>
      </c>
      <c r="K208" s="18">
        <v>36.189999999999898</v>
      </c>
      <c r="L208" s="21">
        <v>1.35239162929745</v>
      </c>
      <c r="M208" s="23">
        <v>676195.81464872905</v>
      </c>
      <c r="N208" s="18">
        <v>1351746.2501407799</v>
      </c>
      <c r="O208" s="21">
        <f t="shared" si="6"/>
        <v>1.35174625014078</v>
      </c>
      <c r="P208" s="29">
        <v>8.8433250135173599E-3</v>
      </c>
      <c r="Q208" s="18">
        <v>127.76</v>
      </c>
      <c r="R208" s="27">
        <f t="shared" si="7"/>
        <v>1.8901028790174745E-2</v>
      </c>
    </row>
    <row r="209" spans="1:18" x14ac:dyDescent="0.25">
      <c r="A209" s="2">
        <v>40843</v>
      </c>
      <c r="B209" s="18">
        <v>25.59</v>
      </c>
      <c r="C209" s="21">
        <v>1.86516034985422</v>
      </c>
      <c r="D209" s="23">
        <v>186516.03498542201</v>
      </c>
      <c r="E209" s="18">
        <v>435.31</v>
      </c>
      <c r="F209" s="21">
        <v>1.61825278810408</v>
      </c>
      <c r="G209" s="23">
        <v>161825.278810408</v>
      </c>
      <c r="H209" s="18">
        <v>50.409999999999897</v>
      </c>
      <c r="I209" s="21">
        <v>1.06014721345951</v>
      </c>
      <c r="J209" s="23">
        <v>318044.164037854</v>
      </c>
      <c r="K209" s="18">
        <v>37.28</v>
      </c>
      <c r="L209" s="21">
        <v>1.3931240657698001</v>
      </c>
      <c r="M209" s="23">
        <v>696562.03288490197</v>
      </c>
      <c r="N209" s="18">
        <v>1362947.5107185801</v>
      </c>
      <c r="O209" s="21">
        <f t="shared" si="6"/>
        <v>1.36294751071858</v>
      </c>
      <c r="P209" s="29">
        <v>8.2865113009451506E-3</v>
      </c>
      <c r="Q209" s="18">
        <v>127.94</v>
      </c>
      <c r="R209" s="27">
        <f t="shared" si="7"/>
        <v>1.4088916718846267E-3</v>
      </c>
    </row>
    <row r="210" spans="1:18" x14ac:dyDescent="0.25">
      <c r="A210" s="2">
        <v>40844</v>
      </c>
      <c r="B210" s="18">
        <v>25.42</v>
      </c>
      <c r="C210" s="21">
        <v>1.8527696793002899</v>
      </c>
      <c r="D210" s="23">
        <v>185276.967930029</v>
      </c>
      <c r="E210" s="18">
        <v>436.52999999999901</v>
      </c>
      <c r="F210" s="21">
        <v>1.62278810408921</v>
      </c>
      <c r="G210" s="23">
        <v>162278.81040892101</v>
      </c>
      <c r="H210" s="18">
        <v>50.409999999999897</v>
      </c>
      <c r="I210" s="21">
        <v>1.06014721345951</v>
      </c>
      <c r="J210" s="23">
        <v>318044.164037854</v>
      </c>
      <c r="K210" s="18">
        <v>37.25</v>
      </c>
      <c r="L210" s="21">
        <v>1.3920029895366199</v>
      </c>
      <c r="M210" s="23">
        <v>696001.49476830999</v>
      </c>
      <c r="N210" s="18">
        <v>1361601.43714511</v>
      </c>
      <c r="O210" s="21">
        <f t="shared" si="6"/>
        <v>1.3616014371451099</v>
      </c>
      <c r="P210" s="29">
        <v>-9.8761952524717401E-4</v>
      </c>
      <c r="Q210" s="18">
        <v>126.83</v>
      </c>
      <c r="R210" s="27">
        <f t="shared" si="7"/>
        <v>-8.6759418477411199E-3</v>
      </c>
    </row>
    <row r="211" spans="1:18" x14ac:dyDescent="0.25">
      <c r="A211" s="2">
        <v>40847</v>
      </c>
      <c r="B211" s="18">
        <v>24.989999999999899</v>
      </c>
      <c r="C211" s="21">
        <v>1.8214285714285701</v>
      </c>
      <c r="D211" s="23">
        <v>182142.85714285701</v>
      </c>
      <c r="E211" s="18">
        <v>433.86</v>
      </c>
      <c r="F211" s="21">
        <v>1.6128624535315901</v>
      </c>
      <c r="G211" s="23">
        <v>161286.245353159</v>
      </c>
      <c r="H211" s="18">
        <v>51.479999999999897</v>
      </c>
      <c r="I211" s="21">
        <v>1.08264984227129</v>
      </c>
      <c r="J211" s="23">
        <v>324794.95268138801</v>
      </c>
      <c r="K211" s="18">
        <v>36.939999999999898</v>
      </c>
      <c r="L211" s="21">
        <v>1.3804185351270499</v>
      </c>
      <c r="M211" s="23">
        <v>690209.26756352698</v>
      </c>
      <c r="N211" s="18">
        <v>1358433.3227409299</v>
      </c>
      <c r="O211" s="21">
        <f t="shared" si="6"/>
        <v>1.35843332274093</v>
      </c>
      <c r="P211" s="29">
        <v>-2.3267560666114699E-3</v>
      </c>
      <c r="Q211" s="18">
        <v>127.83</v>
      </c>
      <c r="R211" s="27">
        <f t="shared" si="7"/>
        <v>7.8845698967120459E-3</v>
      </c>
    </row>
    <row r="212" spans="1:18" x14ac:dyDescent="0.25">
      <c r="A212" s="2">
        <v>40848</v>
      </c>
      <c r="B212" s="18">
        <v>24.6</v>
      </c>
      <c r="C212" s="21">
        <v>1.7930029154518901</v>
      </c>
      <c r="D212" s="23">
        <v>179300.29154518899</v>
      </c>
      <c r="E212" s="18">
        <v>426.17</v>
      </c>
      <c r="F212" s="21">
        <v>1.5842750929367999</v>
      </c>
      <c r="G212" s="23">
        <v>158427.50929367999</v>
      </c>
      <c r="H212" s="18">
        <v>53.119999999999898</v>
      </c>
      <c r="I212" s="21">
        <v>1.1171398527865399</v>
      </c>
      <c r="J212" s="23">
        <v>335141.95583596203</v>
      </c>
      <c r="K212" s="18">
        <v>35.82</v>
      </c>
      <c r="L212" s="21">
        <v>1.33856502242152</v>
      </c>
      <c r="M212" s="23">
        <v>669282.51121076196</v>
      </c>
      <c r="N212" s="18">
        <v>1342152.26788559</v>
      </c>
      <c r="O212" s="21">
        <f t="shared" si="6"/>
        <v>1.3421522678855899</v>
      </c>
      <c r="P212" s="29">
        <v>-1.1985170403864501E-2</v>
      </c>
      <c r="Q212" s="18">
        <v>128.80000000000001</v>
      </c>
      <c r="R212" s="27">
        <f t="shared" si="7"/>
        <v>7.5882030822187474E-3</v>
      </c>
    </row>
    <row r="213" spans="1:18" x14ac:dyDescent="0.25">
      <c r="A213" s="2">
        <v>40849</v>
      </c>
      <c r="B213" s="18">
        <v>24.7899999999999</v>
      </c>
      <c r="C213" s="21">
        <v>1.80685131195335</v>
      </c>
      <c r="D213" s="23">
        <v>180685.13119533501</v>
      </c>
      <c r="E213" s="18">
        <v>427.1</v>
      </c>
      <c r="F213" s="21">
        <v>1.5877323420074301</v>
      </c>
      <c r="G213" s="23">
        <v>158773.234200743</v>
      </c>
      <c r="H213" s="18">
        <v>52.75</v>
      </c>
      <c r="I213" s="21">
        <v>1.1093585699263899</v>
      </c>
      <c r="J213" s="23">
        <v>332807.570977917</v>
      </c>
      <c r="K213" s="18">
        <v>36.74</v>
      </c>
      <c r="L213" s="21">
        <v>1.37294469357249</v>
      </c>
      <c r="M213" s="23">
        <v>686472.34678624803</v>
      </c>
      <c r="N213" s="18">
        <v>1358738.2831602399</v>
      </c>
      <c r="O213" s="21">
        <f t="shared" si="6"/>
        <v>1.3587382831602399</v>
      </c>
      <c r="P213" s="29">
        <v>1.23577746515899E-2</v>
      </c>
      <c r="Q213" s="18">
        <v>126.62</v>
      </c>
      <c r="R213" s="27">
        <f t="shared" si="7"/>
        <v>-1.6925465838509401E-2</v>
      </c>
    </row>
    <row r="214" spans="1:18" x14ac:dyDescent="0.25">
      <c r="A214" s="2">
        <v>40850</v>
      </c>
      <c r="B214" s="18">
        <v>24.8599999999999</v>
      </c>
      <c r="C214" s="21">
        <v>1.8119533527696701</v>
      </c>
      <c r="D214" s="23">
        <v>181195.335276967</v>
      </c>
      <c r="E214" s="18">
        <v>437.35</v>
      </c>
      <c r="F214" s="21">
        <v>1.6258364312267599</v>
      </c>
      <c r="G214" s="23">
        <v>162583.643122676</v>
      </c>
      <c r="H214" s="18">
        <v>50.7</v>
      </c>
      <c r="I214" s="21">
        <v>1.06624605678233</v>
      </c>
      <c r="J214" s="23">
        <v>319873.81703470001</v>
      </c>
      <c r="K214" s="18">
        <v>37.689999999999898</v>
      </c>
      <c r="L214" s="21">
        <v>1.40844544095665</v>
      </c>
      <c r="M214" s="23">
        <v>704222.72047832503</v>
      </c>
      <c r="N214" s="18">
        <v>1367875.5159126699</v>
      </c>
      <c r="O214" s="21">
        <f t="shared" si="6"/>
        <v>1.3678755159126699</v>
      </c>
      <c r="P214" s="29">
        <v>6.7247923059721099E-3</v>
      </c>
      <c r="Q214" s="18">
        <v>126.35</v>
      </c>
      <c r="R214" s="27">
        <f t="shared" si="7"/>
        <v>-2.132364555362587E-3</v>
      </c>
    </row>
    <row r="215" spans="1:18" x14ac:dyDescent="0.25">
      <c r="A215" s="2">
        <v>40851</v>
      </c>
      <c r="B215" s="18">
        <v>24.94</v>
      </c>
      <c r="C215" s="21">
        <v>1.8177842565597599</v>
      </c>
      <c r="D215" s="23">
        <v>181778.425655976</v>
      </c>
      <c r="E215" s="18">
        <v>432.23</v>
      </c>
      <c r="F215" s="21">
        <v>1.6068029739776899</v>
      </c>
      <c r="G215" s="23">
        <v>160680.297397769</v>
      </c>
      <c r="H215" s="18">
        <v>51.439999999999898</v>
      </c>
      <c r="I215" s="21">
        <v>1.08180862250262</v>
      </c>
      <c r="J215" s="23">
        <v>324542.58675078797</v>
      </c>
      <c r="K215" s="18">
        <v>37.939999999999898</v>
      </c>
      <c r="L215" s="21">
        <v>1.41778774289985</v>
      </c>
      <c r="M215" s="23">
        <v>708893.87144992501</v>
      </c>
      <c r="N215" s="18">
        <v>1375895.18125446</v>
      </c>
      <c r="O215" s="21">
        <f t="shared" si="6"/>
        <v>1.37589518125446</v>
      </c>
      <c r="P215" s="29">
        <v>5.8628619698910499E-3</v>
      </c>
      <c r="Q215" s="18">
        <v>128.49</v>
      </c>
      <c r="R215" s="27">
        <f t="shared" si="7"/>
        <v>1.69370795409578E-2</v>
      </c>
    </row>
    <row r="216" spans="1:18" x14ac:dyDescent="0.25">
      <c r="A216" s="2">
        <v>40854</v>
      </c>
      <c r="B216" s="18">
        <v>24.87</v>
      </c>
      <c r="C216" s="21">
        <v>1.8126822157434399</v>
      </c>
      <c r="D216" s="23">
        <v>181268.221574344</v>
      </c>
      <c r="E216" s="18">
        <v>432.37</v>
      </c>
      <c r="F216" s="21">
        <v>1.60732342007434</v>
      </c>
      <c r="G216" s="23">
        <v>160732.342007434</v>
      </c>
      <c r="H216" s="18">
        <v>51.5</v>
      </c>
      <c r="I216" s="21">
        <v>1.08307045215562</v>
      </c>
      <c r="J216" s="23">
        <v>324921.13564668701</v>
      </c>
      <c r="K216" s="18">
        <v>37.93</v>
      </c>
      <c r="L216" s="21">
        <v>1.41741405082212</v>
      </c>
      <c r="M216" s="23">
        <v>708707.02541106101</v>
      </c>
      <c r="N216" s="18">
        <v>1375628.72463952</v>
      </c>
      <c r="O216" s="21">
        <f t="shared" si="6"/>
        <v>1.37562872463952</v>
      </c>
      <c r="P216" s="29">
        <v>-1.9366054810177001E-4</v>
      </c>
      <c r="Q216" s="18">
        <v>127.7</v>
      </c>
      <c r="R216" s="27">
        <f t="shared" si="7"/>
        <v>-6.1483383920928336E-3</v>
      </c>
    </row>
    <row r="217" spans="1:18" x14ac:dyDescent="0.25">
      <c r="A217" s="2">
        <v>40855</v>
      </c>
      <c r="B217" s="18">
        <v>25.1</v>
      </c>
      <c r="C217" s="21">
        <v>1.8294460641399399</v>
      </c>
      <c r="D217" s="23">
        <v>182944.60641399401</v>
      </c>
      <c r="E217" s="18">
        <v>441.19</v>
      </c>
      <c r="F217" s="21">
        <v>1.64011152416356</v>
      </c>
      <c r="G217" s="23">
        <v>164011.152416356</v>
      </c>
      <c r="H217" s="18">
        <v>49.99</v>
      </c>
      <c r="I217" s="21">
        <v>1.05131440588853</v>
      </c>
      <c r="J217" s="23">
        <v>315394.32176656101</v>
      </c>
      <c r="K217" s="18">
        <v>38.149999999999899</v>
      </c>
      <c r="L217" s="21">
        <v>1.4256352765321301</v>
      </c>
      <c r="M217" s="23">
        <v>712817.63826606795</v>
      </c>
      <c r="N217" s="18">
        <v>1375167.7188629799</v>
      </c>
      <c r="O217" s="21">
        <f t="shared" si="6"/>
        <v>1.3751677188629798</v>
      </c>
      <c r="P217" s="29">
        <v>-3.35123691654115E-4</v>
      </c>
      <c r="Q217" s="18">
        <v>126.35</v>
      </c>
      <c r="R217" s="27">
        <f t="shared" si="7"/>
        <v>-1.057165231010182E-2</v>
      </c>
    </row>
    <row r="218" spans="1:18" x14ac:dyDescent="0.25">
      <c r="A218" s="2">
        <v>40856</v>
      </c>
      <c r="B218" s="18">
        <v>24.53</v>
      </c>
      <c r="C218" s="21">
        <v>1.78790087463556</v>
      </c>
      <c r="D218" s="23">
        <v>178790.087463556</v>
      </c>
      <c r="E218" s="18">
        <v>429.27999999999901</v>
      </c>
      <c r="F218" s="21">
        <v>1.5958364312267601</v>
      </c>
      <c r="G218" s="23">
        <v>159583.643122676</v>
      </c>
      <c r="H218" s="18">
        <v>51.93</v>
      </c>
      <c r="I218" s="21">
        <v>1.0921135646687601</v>
      </c>
      <c r="J218" s="23">
        <v>327634.06940063002</v>
      </c>
      <c r="K218" s="18">
        <v>36.899999999999899</v>
      </c>
      <c r="L218" s="21">
        <v>1.37892376681614</v>
      </c>
      <c r="M218" s="23">
        <v>689461.88340807101</v>
      </c>
      <c r="N218" s="18">
        <v>1355469.6833949301</v>
      </c>
      <c r="O218" s="21">
        <f t="shared" si="6"/>
        <v>1.35546968339493</v>
      </c>
      <c r="P218" s="29">
        <v>-1.4324096761326E-2</v>
      </c>
      <c r="Q218" s="18">
        <v>126.43</v>
      </c>
      <c r="R218" s="27">
        <f t="shared" si="7"/>
        <v>6.33161851998576E-4</v>
      </c>
    </row>
    <row r="219" spans="1:18" x14ac:dyDescent="0.25">
      <c r="A219" s="2">
        <v>40857</v>
      </c>
      <c r="B219" s="18">
        <v>24.71</v>
      </c>
      <c r="C219" s="21">
        <v>1.8010204081632599</v>
      </c>
      <c r="D219" s="23">
        <v>180102.04081632601</v>
      </c>
      <c r="E219" s="18">
        <v>429.54</v>
      </c>
      <c r="F219" s="21">
        <v>1.5968029739776901</v>
      </c>
      <c r="G219" s="23">
        <v>159680.297397769</v>
      </c>
      <c r="H219" s="18">
        <v>51.75</v>
      </c>
      <c r="I219" s="21">
        <v>1.08832807570977</v>
      </c>
      <c r="J219" s="23">
        <v>326498.42271293298</v>
      </c>
      <c r="K219" s="18">
        <v>37.75</v>
      </c>
      <c r="L219" s="21">
        <v>1.4106875934230101</v>
      </c>
      <c r="M219" s="23">
        <v>705343.796711509</v>
      </c>
      <c r="N219" s="18">
        <v>1371624.5576385299</v>
      </c>
      <c r="O219" s="21">
        <f t="shared" si="6"/>
        <v>1.37162455763853</v>
      </c>
      <c r="P219" s="29">
        <v>1.19182851829939E-2</v>
      </c>
      <c r="Q219" s="18">
        <v>127.22</v>
      </c>
      <c r="R219" s="27">
        <f t="shared" si="7"/>
        <v>6.2485169659098894E-3</v>
      </c>
    </row>
    <row r="220" spans="1:18" x14ac:dyDescent="0.25">
      <c r="A220" s="2">
        <v>40858</v>
      </c>
      <c r="B220" s="18">
        <v>24.77</v>
      </c>
      <c r="C220" s="21">
        <v>1.8053935860058301</v>
      </c>
      <c r="D220" s="23">
        <v>180539.35860058299</v>
      </c>
      <c r="E220" s="18">
        <v>439.99</v>
      </c>
      <c r="F220" s="21">
        <v>1.63565055762081</v>
      </c>
      <c r="G220" s="23">
        <v>163565.055762081</v>
      </c>
      <c r="H220" s="18">
        <v>51.13</v>
      </c>
      <c r="I220" s="21">
        <v>1.07528916929547</v>
      </c>
      <c r="J220" s="23">
        <v>322586.75078864302</v>
      </c>
      <c r="K220" s="18">
        <v>38.509999999999899</v>
      </c>
      <c r="L220" s="21">
        <v>1.4390881913303399</v>
      </c>
      <c r="M220" s="23">
        <v>719544.09566517104</v>
      </c>
      <c r="N220" s="18">
        <v>1386235.26081648</v>
      </c>
      <c r="O220" s="21">
        <f t="shared" si="6"/>
        <v>1.3862352608164801</v>
      </c>
      <c r="P220" s="29">
        <v>1.0652115476187799E-2</v>
      </c>
      <c r="Q220" s="18">
        <v>129.82</v>
      </c>
      <c r="R220" s="27">
        <f t="shared" si="7"/>
        <v>2.0437038201540636E-2</v>
      </c>
    </row>
    <row r="221" spans="1:18" x14ac:dyDescent="0.25">
      <c r="A221" s="2">
        <v>40861</v>
      </c>
      <c r="B221" s="18">
        <v>24.76</v>
      </c>
      <c r="C221" s="21">
        <v>1.80466472303207</v>
      </c>
      <c r="D221" s="23">
        <v>180466.472303207</v>
      </c>
      <c r="E221" s="18">
        <v>440.48</v>
      </c>
      <c r="F221" s="21">
        <v>1.6374721189590999</v>
      </c>
      <c r="G221" s="23">
        <v>163747.21189591</v>
      </c>
      <c r="H221" s="18">
        <v>51.799999999999898</v>
      </c>
      <c r="I221" s="21">
        <v>1.08937960042061</v>
      </c>
      <c r="J221" s="23">
        <v>326813.88012618199</v>
      </c>
      <c r="K221" s="18">
        <v>38.270000000000003</v>
      </c>
      <c r="L221" s="21">
        <v>1.4301195814648699</v>
      </c>
      <c r="M221" s="23">
        <v>715059.790732436</v>
      </c>
      <c r="N221" s="18">
        <v>1386087.3550577301</v>
      </c>
      <c r="O221" s="21">
        <f t="shared" si="6"/>
        <v>1.3860873550577302</v>
      </c>
      <c r="P221" s="29">
        <v>-1.0669600097734599E-4</v>
      </c>
      <c r="Q221" s="18">
        <v>129.55000000000001</v>
      </c>
      <c r="R221" s="27">
        <f t="shared" si="7"/>
        <v>-2.0798028038822025E-3</v>
      </c>
    </row>
    <row r="222" spans="1:18" x14ac:dyDescent="0.25">
      <c r="A222" s="2">
        <v>40862</v>
      </c>
      <c r="B222" s="18">
        <v>24.829999999999899</v>
      </c>
      <c r="C222" s="21">
        <v>1.8097667638483901</v>
      </c>
      <c r="D222" s="23">
        <v>180976.676384839</v>
      </c>
      <c r="E222" s="18">
        <v>448.76999999999902</v>
      </c>
      <c r="F222" s="21">
        <v>1.6682899628252701</v>
      </c>
      <c r="G222" s="23">
        <v>166828.99628252699</v>
      </c>
      <c r="H222" s="18">
        <v>51.1099999999999</v>
      </c>
      <c r="I222" s="21">
        <v>1.07486855941114</v>
      </c>
      <c r="J222" s="23">
        <v>322460.56782334298</v>
      </c>
      <c r="K222" s="18">
        <v>38.93</v>
      </c>
      <c r="L222" s="21">
        <v>1.4547832585949101</v>
      </c>
      <c r="M222" s="23">
        <v>727391.62929745798</v>
      </c>
      <c r="N222" s="18">
        <v>1397657.8697881701</v>
      </c>
      <c r="O222" s="21">
        <f t="shared" si="6"/>
        <v>1.3976578697881701</v>
      </c>
      <c r="P222" s="29">
        <v>8.3476086036084994E-3</v>
      </c>
      <c r="Q222" s="18">
        <v>129.16999999999999</v>
      </c>
      <c r="R222" s="27">
        <f t="shared" si="7"/>
        <v>-2.933230412968113E-3</v>
      </c>
    </row>
    <row r="223" spans="1:18" x14ac:dyDescent="0.25">
      <c r="A223" s="2">
        <v>40863</v>
      </c>
      <c r="B223" s="18">
        <v>24.69</v>
      </c>
      <c r="C223" s="21">
        <v>1.79956268221574</v>
      </c>
      <c r="D223" s="23">
        <v>179956.26822157399</v>
      </c>
      <c r="E223" s="18">
        <v>438.45999999999901</v>
      </c>
      <c r="F223" s="21">
        <v>1.6299628252788101</v>
      </c>
      <c r="G223" s="23">
        <v>162996.28252788101</v>
      </c>
      <c r="H223" s="18">
        <v>51.159999999999897</v>
      </c>
      <c r="I223" s="21">
        <v>1.07592008412197</v>
      </c>
      <c r="J223" s="23">
        <v>322776.02523659298</v>
      </c>
      <c r="K223" s="18">
        <v>38.880000000000003</v>
      </c>
      <c r="L223" s="21">
        <v>1.45291479820627</v>
      </c>
      <c r="M223" s="23">
        <v>726457.39910313801</v>
      </c>
      <c r="N223" s="18">
        <v>1392185.9750891801</v>
      </c>
      <c r="O223" s="21">
        <f t="shared" si="6"/>
        <v>1.3921859750891801</v>
      </c>
      <c r="P223" s="29">
        <v>-3.9150458901732101E-3</v>
      </c>
      <c r="Q223" s="18">
        <v>128.35</v>
      </c>
      <c r="R223" s="27">
        <f t="shared" si="7"/>
        <v>-6.348223271657405E-3</v>
      </c>
    </row>
    <row r="224" spans="1:18" x14ac:dyDescent="0.25">
      <c r="A224" s="2">
        <v>40864</v>
      </c>
      <c r="B224" s="18">
        <v>24.89</v>
      </c>
      <c r="C224" s="21">
        <v>1.81413994169096</v>
      </c>
      <c r="D224" s="23">
        <v>181413.994169096</v>
      </c>
      <c r="E224" s="18">
        <v>428.88999999999902</v>
      </c>
      <c r="F224" s="21">
        <v>1.59438661710037</v>
      </c>
      <c r="G224" s="23">
        <v>159438.66171003701</v>
      </c>
      <c r="H224" s="18">
        <v>53</v>
      </c>
      <c r="I224" s="21">
        <v>1.1146161934805401</v>
      </c>
      <c r="J224" s="23">
        <v>334384.85804416402</v>
      </c>
      <c r="K224" s="18">
        <v>38.909999999999897</v>
      </c>
      <c r="L224" s="21">
        <v>1.4540358744394599</v>
      </c>
      <c r="M224" s="23">
        <v>727017.93721973</v>
      </c>
      <c r="N224" s="18">
        <v>1402255.4511430201</v>
      </c>
      <c r="O224" s="21">
        <f t="shared" si="6"/>
        <v>1.4022554511430201</v>
      </c>
      <c r="P224" s="29">
        <v>7.2328526748701698E-3</v>
      </c>
      <c r="Q224" s="18">
        <v>128.76</v>
      </c>
      <c r="R224" s="27">
        <f t="shared" si="7"/>
        <v>3.194390338917108E-3</v>
      </c>
    </row>
    <row r="225" spans="1:18" x14ac:dyDescent="0.25">
      <c r="A225" s="2">
        <v>40865</v>
      </c>
      <c r="B225" s="18">
        <v>24.78</v>
      </c>
      <c r="C225" s="21">
        <v>1.80612244897959</v>
      </c>
      <c r="D225" s="23">
        <v>180612.244897959</v>
      </c>
      <c r="E225" s="18">
        <v>423.06</v>
      </c>
      <c r="F225" s="21">
        <v>1.5727137546468399</v>
      </c>
      <c r="G225" s="23">
        <v>157271.37546468401</v>
      </c>
      <c r="H225" s="18">
        <v>54.189999999999898</v>
      </c>
      <c r="I225" s="21">
        <v>1.1396424815983099</v>
      </c>
      <c r="J225" s="23">
        <v>341892.74447949498</v>
      </c>
      <c r="K225" s="18">
        <v>38.979999999999897</v>
      </c>
      <c r="L225" s="21">
        <v>1.4566517189835499</v>
      </c>
      <c r="M225" s="23">
        <v>728325.85949177796</v>
      </c>
      <c r="N225" s="18">
        <v>1408102.22433391</v>
      </c>
      <c r="O225" s="21">
        <f t="shared" si="6"/>
        <v>1.4081022243339101</v>
      </c>
      <c r="P225" s="29">
        <v>4.1695492687321397E-3</v>
      </c>
      <c r="Q225" s="18">
        <v>128.44999999999999</v>
      </c>
      <c r="R225" s="27">
        <f t="shared" si="7"/>
        <v>-2.4075799937869347E-3</v>
      </c>
    </row>
    <row r="226" spans="1:18" x14ac:dyDescent="0.25">
      <c r="A226" s="2">
        <v>40868</v>
      </c>
      <c r="B226" s="18">
        <v>24.809999999999899</v>
      </c>
      <c r="C226" s="21">
        <v>1.8083090379008699</v>
      </c>
      <c r="D226" s="23">
        <v>180830.903790087</v>
      </c>
      <c r="E226" s="18">
        <v>420.81999999999903</v>
      </c>
      <c r="F226" s="21">
        <v>1.56438661710037</v>
      </c>
      <c r="G226" s="23">
        <v>156438.66171003701</v>
      </c>
      <c r="H226" s="18">
        <v>55.579999999999899</v>
      </c>
      <c r="I226" s="21">
        <v>1.1688748685594099</v>
      </c>
      <c r="J226" s="23">
        <v>350662.46056782297</v>
      </c>
      <c r="K226" s="18">
        <v>38.46</v>
      </c>
      <c r="L226" s="21">
        <v>1.4372197309417001</v>
      </c>
      <c r="M226" s="23">
        <v>718609.865470852</v>
      </c>
      <c r="N226" s="18">
        <v>1406541.8915388</v>
      </c>
      <c r="O226" s="21">
        <f t="shared" si="6"/>
        <v>1.4065418915387999</v>
      </c>
      <c r="P226" s="29">
        <v>-1.10811045402292E-3</v>
      </c>
      <c r="Q226" s="18">
        <v>127.69</v>
      </c>
      <c r="R226" s="27">
        <f t="shared" si="7"/>
        <v>-5.9166991047099327E-3</v>
      </c>
    </row>
    <row r="227" spans="1:18" x14ac:dyDescent="0.25">
      <c r="A227" s="2">
        <v>40869</v>
      </c>
      <c r="B227" s="18">
        <v>24.8799999999999</v>
      </c>
      <c r="C227" s="21">
        <v>1.8134110787172</v>
      </c>
      <c r="D227" s="23">
        <v>181341.10787172001</v>
      </c>
      <c r="E227" s="18">
        <v>418.68</v>
      </c>
      <c r="F227" s="21">
        <v>1.55643122676579</v>
      </c>
      <c r="G227" s="23">
        <v>155643.12267657899</v>
      </c>
      <c r="H227" s="18">
        <v>54.71</v>
      </c>
      <c r="I227" s="21">
        <v>1.15057833859095</v>
      </c>
      <c r="J227" s="23">
        <v>345173.50157728698</v>
      </c>
      <c r="K227" s="18">
        <v>38.56</v>
      </c>
      <c r="L227" s="21">
        <v>1.44095665171898</v>
      </c>
      <c r="M227" s="23">
        <v>720478.32585949101</v>
      </c>
      <c r="N227" s="18">
        <v>1402636.0579850699</v>
      </c>
      <c r="O227" s="21">
        <f t="shared" si="6"/>
        <v>1.4026360579850699</v>
      </c>
      <c r="P227" s="29">
        <v>-2.7769052434321001E-3</v>
      </c>
      <c r="Q227" s="18">
        <v>127.64</v>
      </c>
      <c r="R227" s="27">
        <f t="shared" si="7"/>
        <v>-3.9157334168682389E-4</v>
      </c>
    </row>
    <row r="228" spans="1:18" x14ac:dyDescent="0.25">
      <c r="A228" s="2">
        <v>40870</v>
      </c>
      <c r="B228" s="18">
        <v>24.52</v>
      </c>
      <c r="C228" s="21">
        <v>1.7871720116618</v>
      </c>
      <c r="D228" s="23">
        <v>178717.20116617999</v>
      </c>
      <c r="E228" s="18">
        <v>416.93</v>
      </c>
      <c r="F228" s="21">
        <v>1.54992565055762</v>
      </c>
      <c r="G228" s="23">
        <v>154992.56505576201</v>
      </c>
      <c r="H228" s="18">
        <v>56.21</v>
      </c>
      <c r="I228" s="21">
        <v>1.1821240799158701</v>
      </c>
      <c r="J228" s="23">
        <v>354637.22397476301</v>
      </c>
      <c r="K228" s="18">
        <v>37.869999999999898</v>
      </c>
      <c r="L228" s="21">
        <v>1.41517189835575</v>
      </c>
      <c r="M228" s="23">
        <v>707585.94917787705</v>
      </c>
      <c r="N228" s="18">
        <v>1395932.93937458</v>
      </c>
      <c r="O228" s="21">
        <f t="shared" si="6"/>
        <v>1.3959329393745801</v>
      </c>
      <c r="P228" s="29">
        <v>-4.7789435986157402E-3</v>
      </c>
      <c r="Q228" s="18">
        <v>127.93</v>
      </c>
      <c r="R228" s="27">
        <f t="shared" si="7"/>
        <v>2.2720150423065633E-3</v>
      </c>
    </row>
    <row r="229" spans="1:18" x14ac:dyDescent="0.25">
      <c r="A229" s="2">
        <v>40872</v>
      </c>
      <c r="B229" s="18">
        <v>24.82</v>
      </c>
      <c r="C229" s="21">
        <v>1.80903790087463</v>
      </c>
      <c r="D229" s="23">
        <v>180903.79008746301</v>
      </c>
      <c r="E229" s="18">
        <v>413.25999999999902</v>
      </c>
      <c r="F229" s="21">
        <v>1.5362825278810399</v>
      </c>
      <c r="G229" s="23">
        <v>153628.252788104</v>
      </c>
      <c r="H229" s="18">
        <v>56.0399999999999</v>
      </c>
      <c r="I229" s="21">
        <v>1.17854889589905</v>
      </c>
      <c r="J229" s="23">
        <v>353564.66876971599</v>
      </c>
      <c r="K229" s="18">
        <v>38.03</v>
      </c>
      <c r="L229" s="21">
        <v>1.4211509715994</v>
      </c>
      <c r="M229" s="23">
        <v>710575.48579970002</v>
      </c>
      <c r="N229" s="18">
        <v>1398672.19744498</v>
      </c>
      <c r="O229" s="21">
        <f t="shared" si="6"/>
        <v>1.3986721974449801</v>
      </c>
      <c r="P229" s="29">
        <v>1.9623135131607802E-3</v>
      </c>
      <c r="Q229" s="18">
        <v>127.35</v>
      </c>
      <c r="R229" s="27">
        <f t="shared" si="7"/>
        <v>-4.5337293832565795E-3</v>
      </c>
    </row>
    <row r="230" spans="1:18" x14ac:dyDescent="0.25">
      <c r="A230" s="2">
        <v>40875</v>
      </c>
      <c r="B230" s="18">
        <v>24.969999999999899</v>
      </c>
      <c r="C230" s="21">
        <v>1.8199708454810399</v>
      </c>
      <c r="D230" s="23">
        <v>181997.084548104</v>
      </c>
      <c r="E230" s="18">
        <v>424.95999999999901</v>
      </c>
      <c r="F230" s="21">
        <v>1.5797769516728599</v>
      </c>
      <c r="G230" s="23">
        <v>157977.695167286</v>
      </c>
      <c r="H230" s="18">
        <v>55.759999999999899</v>
      </c>
      <c r="I230" s="21">
        <v>1.1726603575184</v>
      </c>
      <c r="J230" s="23">
        <v>351798.10725552001</v>
      </c>
      <c r="K230" s="18">
        <v>39.03</v>
      </c>
      <c r="L230" s="21">
        <v>1.45852017937219</v>
      </c>
      <c r="M230" s="23">
        <v>729260.08968609804</v>
      </c>
      <c r="N230" s="18">
        <v>1421032.9766570099</v>
      </c>
      <c r="O230" s="21">
        <f t="shared" si="6"/>
        <v>1.42103297665701</v>
      </c>
      <c r="P230" s="29">
        <v>1.5987147848418499E-2</v>
      </c>
      <c r="Q230" s="18">
        <v>126.56</v>
      </c>
      <c r="R230" s="27">
        <f t="shared" si="7"/>
        <v>-6.2033765213976855E-3</v>
      </c>
    </row>
    <row r="231" spans="1:18" x14ac:dyDescent="0.25">
      <c r="A231" s="2">
        <v>40876</v>
      </c>
      <c r="B231" s="18">
        <v>25.19</v>
      </c>
      <c r="C231" s="21">
        <v>1.8360058309037901</v>
      </c>
      <c r="D231" s="23">
        <v>183600.58309037899</v>
      </c>
      <c r="E231" s="18">
        <v>422.62</v>
      </c>
      <c r="F231" s="21">
        <v>1.5710780669144899</v>
      </c>
      <c r="G231" s="23">
        <v>157107.80669144899</v>
      </c>
      <c r="H231" s="18">
        <v>54.119999999999898</v>
      </c>
      <c r="I231" s="21">
        <v>1.1381703470031499</v>
      </c>
      <c r="J231" s="23">
        <v>341451.10410094599</v>
      </c>
      <c r="K231" s="18">
        <v>39.42</v>
      </c>
      <c r="L231" s="21">
        <v>1.47309417040358</v>
      </c>
      <c r="M231" s="23">
        <v>736547.085201793</v>
      </c>
      <c r="N231" s="18">
        <v>1418706.57908456</v>
      </c>
      <c r="O231" s="21">
        <f t="shared" si="6"/>
        <v>1.4187065790845601</v>
      </c>
      <c r="P231" s="29">
        <v>-1.6371172313778199E-3</v>
      </c>
      <c r="Q231" s="18">
        <v>126.2</v>
      </c>
      <c r="R231" s="27">
        <f t="shared" si="7"/>
        <v>-2.8445006321112798E-3</v>
      </c>
    </row>
    <row r="232" spans="1:18" x14ac:dyDescent="0.25">
      <c r="A232" s="2">
        <v>40877</v>
      </c>
      <c r="B232" s="18">
        <v>25</v>
      </c>
      <c r="C232" s="21">
        <v>1.8221574344023299</v>
      </c>
      <c r="D232" s="23">
        <v>182215.743440233</v>
      </c>
      <c r="E232" s="18">
        <v>434.20999999999901</v>
      </c>
      <c r="F232" s="21">
        <v>1.6141635687732301</v>
      </c>
      <c r="G232" s="23">
        <v>161416.35687732301</v>
      </c>
      <c r="H232" s="18">
        <v>52.77</v>
      </c>
      <c r="I232" s="21">
        <v>1.1097791798107199</v>
      </c>
      <c r="J232" s="23">
        <v>332933.75394321699</v>
      </c>
      <c r="K232" s="18">
        <v>40.689999999999898</v>
      </c>
      <c r="L232" s="21">
        <v>1.52055306427503</v>
      </c>
      <c r="M232" s="23">
        <v>760276.53213751805</v>
      </c>
      <c r="N232" s="18">
        <v>1436842.3863982901</v>
      </c>
      <c r="O232" s="21">
        <f t="shared" si="6"/>
        <v>1.43684238639829</v>
      </c>
      <c r="P232" s="29">
        <v>1.2783339121064901E-2</v>
      </c>
      <c r="Q232" s="18">
        <v>125.92</v>
      </c>
      <c r="R232" s="27">
        <f t="shared" si="7"/>
        <v>-2.2187004754358197E-3</v>
      </c>
    </row>
    <row r="233" spans="1:18" x14ac:dyDescent="0.25">
      <c r="A233" s="2">
        <v>40878</v>
      </c>
      <c r="B233" s="18">
        <v>25.03</v>
      </c>
      <c r="C233" s="21">
        <v>1.8243440233236099</v>
      </c>
      <c r="D233" s="23">
        <v>182434.402332361</v>
      </c>
      <c r="E233" s="18">
        <v>435.58999999999901</v>
      </c>
      <c r="F233" s="21">
        <v>1.6192936802973901</v>
      </c>
      <c r="G233" s="23">
        <v>161929.36802973901</v>
      </c>
      <c r="H233" s="18">
        <v>53.119999999999898</v>
      </c>
      <c r="I233" s="21">
        <v>1.1171398527865399</v>
      </c>
      <c r="J233" s="23">
        <v>335141.95583596203</v>
      </c>
      <c r="K233" s="18">
        <v>40.700000000000003</v>
      </c>
      <c r="L233" s="21">
        <v>1.52092675635276</v>
      </c>
      <c r="M233" s="23">
        <v>760463.37817638204</v>
      </c>
      <c r="N233" s="18">
        <v>1439969.1043744399</v>
      </c>
      <c r="O233" s="21">
        <f t="shared" si="6"/>
        <v>1.4399691043744398</v>
      </c>
      <c r="P233" s="29">
        <v>2.17610366018705E-3</v>
      </c>
      <c r="Q233" s="18">
        <v>126.16</v>
      </c>
      <c r="R233" s="27">
        <f t="shared" si="7"/>
        <v>1.9059720457432761E-3</v>
      </c>
    </row>
    <row r="234" spans="1:18" x14ac:dyDescent="0.25">
      <c r="A234" s="2">
        <v>40879</v>
      </c>
      <c r="B234" s="18">
        <v>25.28</v>
      </c>
      <c r="C234" s="21">
        <v>1.8425655976676301</v>
      </c>
      <c r="D234" s="23">
        <v>184256.55976676301</v>
      </c>
      <c r="E234" s="18">
        <v>433.85</v>
      </c>
      <c r="F234" s="21">
        <v>1.6128252788104001</v>
      </c>
      <c r="G234" s="23">
        <v>161282.52788104001</v>
      </c>
      <c r="H234" s="18">
        <v>52.77</v>
      </c>
      <c r="I234" s="21">
        <v>1.1097791798107199</v>
      </c>
      <c r="J234" s="23">
        <v>332933.75394321699</v>
      </c>
      <c r="K234" s="18">
        <v>40.67</v>
      </c>
      <c r="L234" s="21">
        <v>1.5198056801195801</v>
      </c>
      <c r="M234" s="23">
        <v>759902.84005978995</v>
      </c>
      <c r="N234" s="18">
        <v>1438375.6816508099</v>
      </c>
      <c r="O234" s="21">
        <f t="shared" si="6"/>
        <v>1.43837568165081</v>
      </c>
      <c r="P234" s="29">
        <v>-1.1065672998067299E-3</v>
      </c>
      <c r="Q234" s="18">
        <v>124.18</v>
      </c>
      <c r="R234" s="27">
        <f t="shared" si="7"/>
        <v>-1.5694356372859763E-2</v>
      </c>
    </row>
    <row r="235" spans="1:18" x14ac:dyDescent="0.25">
      <c r="A235" s="2">
        <v>40882</v>
      </c>
      <c r="B235" s="18">
        <v>25.2899999999999</v>
      </c>
      <c r="C235" s="21">
        <v>1.8432944606413899</v>
      </c>
      <c r="D235" s="23">
        <v>184329.44606413899</v>
      </c>
      <c r="E235" s="18">
        <v>436.43</v>
      </c>
      <c r="F235" s="21">
        <v>1.62241635687732</v>
      </c>
      <c r="G235" s="23">
        <v>162241.63568773199</v>
      </c>
      <c r="H235" s="18">
        <v>52.6099999999999</v>
      </c>
      <c r="I235" s="21">
        <v>1.1064143007360601</v>
      </c>
      <c r="J235" s="23">
        <v>331924.29022082</v>
      </c>
      <c r="K235" s="18">
        <v>41.049999999999898</v>
      </c>
      <c r="L235" s="21">
        <v>1.5340059790732401</v>
      </c>
      <c r="M235" s="23">
        <v>767002.98953662103</v>
      </c>
      <c r="N235" s="18">
        <v>1445498.3615093101</v>
      </c>
      <c r="O235" s="21">
        <f t="shared" si="6"/>
        <v>1.44549836150931</v>
      </c>
      <c r="P235" s="29">
        <v>4.9518911848720404E-3</v>
      </c>
      <c r="Q235" s="18">
        <v>123.25</v>
      </c>
      <c r="R235" s="27">
        <f t="shared" si="7"/>
        <v>-7.4891286841681781E-3</v>
      </c>
    </row>
    <row r="236" spans="1:18" x14ac:dyDescent="0.25">
      <c r="A236" s="2">
        <v>40883</v>
      </c>
      <c r="B236" s="18">
        <v>25.12</v>
      </c>
      <c r="C236" s="21">
        <v>1.8309037900874601</v>
      </c>
      <c r="D236" s="23">
        <v>183090.37900874601</v>
      </c>
      <c r="E236" s="18">
        <v>439.94999999999902</v>
      </c>
      <c r="F236" s="21">
        <v>1.6355018587360499</v>
      </c>
      <c r="G236" s="23">
        <v>163550.18587360499</v>
      </c>
      <c r="H236" s="18">
        <v>53.59</v>
      </c>
      <c r="I236" s="21">
        <v>1.12702418506834</v>
      </c>
      <c r="J236" s="23">
        <v>338107.25552050403</v>
      </c>
      <c r="K236" s="18">
        <v>40.68</v>
      </c>
      <c r="L236" s="21">
        <v>1.5201793721973</v>
      </c>
      <c r="M236" s="23">
        <v>760089.68609865406</v>
      </c>
      <c r="N236" s="18">
        <v>1444837.50650151</v>
      </c>
      <c r="O236" s="21">
        <f t="shared" si="6"/>
        <v>1.44483750650151</v>
      </c>
      <c r="P236" s="29">
        <v>-4.57181429879049E-4</v>
      </c>
      <c r="Q236" s="18">
        <v>125.44</v>
      </c>
      <c r="R236" s="27">
        <f t="shared" si="7"/>
        <v>1.7768762677484728E-2</v>
      </c>
    </row>
    <row r="237" spans="1:18" x14ac:dyDescent="0.25">
      <c r="A237" s="2">
        <v>40884</v>
      </c>
      <c r="B237" s="18">
        <v>25.01</v>
      </c>
      <c r="C237" s="21">
        <v>1.82288629737609</v>
      </c>
      <c r="D237" s="23">
        <v>182288.62973760901</v>
      </c>
      <c r="E237" s="18">
        <v>439.88</v>
      </c>
      <c r="F237" s="21">
        <v>1.63524163568773</v>
      </c>
      <c r="G237" s="23">
        <v>163524.16356877299</v>
      </c>
      <c r="H237" s="18">
        <v>54.329999999999899</v>
      </c>
      <c r="I237" s="21">
        <v>1.14258675078864</v>
      </c>
      <c r="J237" s="23">
        <v>342776.02523659298</v>
      </c>
      <c r="K237" s="18">
        <v>40.590000000000003</v>
      </c>
      <c r="L237" s="21">
        <v>1.5168161434977501</v>
      </c>
      <c r="M237" s="23">
        <v>758408.07174887799</v>
      </c>
      <c r="N237" s="18">
        <v>1446996.8902918501</v>
      </c>
      <c r="O237" s="21">
        <f t="shared" si="6"/>
        <v>1.4469968902918502</v>
      </c>
      <c r="P237" s="29">
        <v>1.49455131156694E-3</v>
      </c>
      <c r="Q237" s="18">
        <v>125.13</v>
      </c>
      <c r="R237" s="27">
        <f t="shared" si="7"/>
        <v>-2.4713010204081565E-3</v>
      </c>
    </row>
    <row r="238" spans="1:18" x14ac:dyDescent="0.25">
      <c r="A238" s="2">
        <v>40885</v>
      </c>
      <c r="B238" s="18">
        <v>24.7899999999999</v>
      </c>
      <c r="C238" s="21">
        <v>1.80685131195335</v>
      </c>
      <c r="D238" s="23">
        <v>180685.13119533501</v>
      </c>
      <c r="E238" s="18">
        <v>430</v>
      </c>
      <c r="F238" s="21">
        <v>1.59851301115241</v>
      </c>
      <c r="G238" s="23">
        <v>159851.30111524099</v>
      </c>
      <c r="H238" s="18">
        <v>55.53</v>
      </c>
      <c r="I238" s="21">
        <v>1.1678233438485801</v>
      </c>
      <c r="J238" s="23">
        <v>350347.00315457402</v>
      </c>
      <c r="K238" s="18">
        <v>39.649999999999899</v>
      </c>
      <c r="L238" s="21">
        <v>1.4816890881913301</v>
      </c>
      <c r="M238" s="23">
        <v>740844.54409566498</v>
      </c>
      <c r="N238" s="18">
        <v>1431727.9795608099</v>
      </c>
      <c r="O238" s="21">
        <f t="shared" si="6"/>
        <v>1.43172797956081</v>
      </c>
      <c r="P238" s="29">
        <v>-1.0552137902631001E-2</v>
      </c>
      <c r="Q238" s="18">
        <v>124.65</v>
      </c>
      <c r="R238" s="27">
        <f t="shared" si="7"/>
        <v>-3.8360105490289342E-3</v>
      </c>
    </row>
    <row r="239" spans="1:18" x14ac:dyDescent="0.25">
      <c r="A239" s="2">
        <v>40886</v>
      </c>
      <c r="B239" s="18">
        <v>24.8599999999999</v>
      </c>
      <c r="C239" s="21">
        <v>1.8119533527696701</v>
      </c>
      <c r="D239" s="23">
        <v>181195.335276967</v>
      </c>
      <c r="E239" s="18">
        <v>440.39999999999901</v>
      </c>
      <c r="F239" s="21">
        <v>1.63717472118959</v>
      </c>
      <c r="G239" s="23">
        <v>163717.47211895901</v>
      </c>
      <c r="H239" s="18">
        <v>56.329999999999899</v>
      </c>
      <c r="I239" s="21">
        <v>1.1846477392218699</v>
      </c>
      <c r="J239" s="23">
        <v>355394.32176656101</v>
      </c>
      <c r="K239" s="18">
        <v>40.8599999999999</v>
      </c>
      <c r="L239" s="21">
        <v>1.52690582959641</v>
      </c>
      <c r="M239" s="23">
        <v>763452.91479820595</v>
      </c>
      <c r="N239" s="18">
        <v>1463760.04396069</v>
      </c>
      <c r="O239" s="21">
        <f t="shared" si="6"/>
        <v>1.4637600439606899</v>
      </c>
      <c r="P239" s="29">
        <v>2.2373009997125499E-2</v>
      </c>
      <c r="Q239" s="18">
        <v>124.58</v>
      </c>
      <c r="R239" s="27">
        <f t="shared" si="7"/>
        <v>-5.6157240272769471E-4</v>
      </c>
    </row>
    <row r="240" spans="1:18" x14ac:dyDescent="0.25">
      <c r="A240" s="2">
        <v>40889</v>
      </c>
      <c r="B240" s="18">
        <v>24.6999999999999</v>
      </c>
      <c r="C240" s="21">
        <v>1.8002915451895001</v>
      </c>
      <c r="D240" s="23">
        <v>180029.15451895</v>
      </c>
      <c r="E240" s="18">
        <v>433.70999999999901</v>
      </c>
      <c r="F240" s="21">
        <v>1.6123048327137499</v>
      </c>
      <c r="G240" s="23">
        <v>161230.48327137501</v>
      </c>
      <c r="H240" s="18">
        <v>56.81</v>
      </c>
      <c r="I240" s="21">
        <v>1.19474237644584</v>
      </c>
      <c r="J240" s="23">
        <v>358422.71293375402</v>
      </c>
      <c r="K240" s="18">
        <v>40.2899999999999</v>
      </c>
      <c r="L240" s="21">
        <v>1.50560538116591</v>
      </c>
      <c r="M240" s="23">
        <v>752802.69058295898</v>
      </c>
      <c r="N240" s="18">
        <v>1452485.04130703</v>
      </c>
      <c r="O240" s="21">
        <f t="shared" si="6"/>
        <v>1.45248504130703</v>
      </c>
      <c r="P240" s="29">
        <v>-7.7027670622483698E-3</v>
      </c>
      <c r="Q240" s="18">
        <v>123.88</v>
      </c>
      <c r="R240" s="27">
        <f t="shared" si="7"/>
        <v>-5.6188794349012472E-3</v>
      </c>
    </row>
    <row r="241" spans="1:18" x14ac:dyDescent="0.25">
      <c r="A241" s="2">
        <v>40890</v>
      </c>
      <c r="B241" s="18">
        <v>24.85</v>
      </c>
      <c r="C241" s="21">
        <v>1.81122448979591</v>
      </c>
      <c r="D241" s="23">
        <v>181122.44897959099</v>
      </c>
      <c r="E241" s="18">
        <v>434.38999999999902</v>
      </c>
      <c r="F241" s="21">
        <v>1.6148327137546401</v>
      </c>
      <c r="G241" s="23">
        <v>161483.27137546401</v>
      </c>
      <c r="H241" s="18">
        <v>55.619999999999898</v>
      </c>
      <c r="I241" s="21">
        <v>1.1697160883280699</v>
      </c>
      <c r="J241" s="23">
        <v>350914.82649842201</v>
      </c>
      <c r="K241" s="18">
        <v>40.299999999999898</v>
      </c>
      <c r="L241" s="21">
        <v>1.50597907324364</v>
      </c>
      <c r="M241" s="23">
        <v>752989.53662182298</v>
      </c>
      <c r="N241" s="18">
        <v>1446510.0834753001</v>
      </c>
      <c r="O241" s="21">
        <f t="shared" si="6"/>
        <v>1.4465100834753002</v>
      </c>
      <c r="P241" s="29">
        <v>-4.1136105789838498E-3</v>
      </c>
      <c r="Q241" s="18">
        <v>123.6</v>
      </c>
      <c r="R241" s="27">
        <f t="shared" si="7"/>
        <v>-2.2602518566354757E-3</v>
      </c>
    </row>
    <row r="242" spans="1:18" x14ac:dyDescent="0.25">
      <c r="A242" s="2">
        <v>40891</v>
      </c>
      <c r="B242" s="18">
        <v>24.8599999999999</v>
      </c>
      <c r="C242" s="21">
        <v>1.8119533527696701</v>
      </c>
      <c r="D242" s="23">
        <v>181195.335276967</v>
      </c>
      <c r="E242" s="18">
        <v>423.51999999999902</v>
      </c>
      <c r="F242" s="21">
        <v>1.57442379182156</v>
      </c>
      <c r="G242" s="23">
        <v>157442.379182156</v>
      </c>
      <c r="H242" s="18">
        <v>61</v>
      </c>
      <c r="I242" s="21">
        <v>1.28286014721345</v>
      </c>
      <c r="J242" s="23">
        <v>384858.04416403698</v>
      </c>
      <c r="K242" s="18">
        <v>39.689999999999898</v>
      </c>
      <c r="L242" s="21">
        <v>1.4831838565022399</v>
      </c>
      <c r="M242" s="23">
        <v>741591.92825112003</v>
      </c>
      <c r="N242" s="18">
        <v>1465087.68687428</v>
      </c>
      <c r="O242" s="21">
        <f t="shared" si="6"/>
        <v>1.4650876868742799</v>
      </c>
      <c r="P242" s="29">
        <v>1.2843051431999901E-2</v>
      </c>
      <c r="Q242" s="18">
        <v>123.76</v>
      </c>
      <c r="R242" s="27">
        <f t="shared" si="7"/>
        <v>1.2944983818770073E-3</v>
      </c>
    </row>
    <row r="243" spans="1:18" x14ac:dyDescent="0.25">
      <c r="A243" s="2">
        <v>40892</v>
      </c>
      <c r="B243" s="18">
        <v>24.719999999999899</v>
      </c>
      <c r="C243" s="21">
        <v>1.80174927113702</v>
      </c>
      <c r="D243" s="23">
        <v>180174.927113702</v>
      </c>
      <c r="E243" s="18">
        <v>428.35</v>
      </c>
      <c r="F243" s="21">
        <v>1.5923791821561299</v>
      </c>
      <c r="G243" s="23">
        <v>159237.918215613</v>
      </c>
      <c r="H243" s="18">
        <v>60.75</v>
      </c>
      <c r="I243" s="21">
        <v>1.2776025236593</v>
      </c>
      <c r="J243" s="23">
        <v>383280.75709779101</v>
      </c>
      <c r="K243" s="18">
        <v>40.35</v>
      </c>
      <c r="L243" s="21">
        <v>1.5078475336322801</v>
      </c>
      <c r="M243" s="23">
        <v>753923.76681614295</v>
      </c>
      <c r="N243" s="18">
        <v>1476617.36924325</v>
      </c>
      <c r="O243" s="21">
        <f t="shared" si="6"/>
        <v>1.47661736924325</v>
      </c>
      <c r="P243" s="29">
        <v>7.8696193219442902E-3</v>
      </c>
      <c r="Q243" s="18">
        <v>124.99</v>
      </c>
      <c r="R243" s="27">
        <f t="shared" si="7"/>
        <v>9.9385908209437268E-3</v>
      </c>
    </row>
    <row r="244" spans="1:18" x14ac:dyDescent="0.25">
      <c r="A244" s="2">
        <v>40893</v>
      </c>
      <c r="B244" s="18">
        <v>24.969999999999899</v>
      </c>
      <c r="C244" s="21">
        <v>1.8199708454810399</v>
      </c>
      <c r="D244" s="23">
        <v>181997.084548104</v>
      </c>
      <c r="E244" s="18">
        <v>432.12</v>
      </c>
      <c r="F244" s="21">
        <v>1.6063940520446001</v>
      </c>
      <c r="G244" s="23">
        <v>160639.40520446</v>
      </c>
      <c r="H244" s="18">
        <v>60.39</v>
      </c>
      <c r="I244" s="21">
        <v>1.27003154574132</v>
      </c>
      <c r="J244" s="23">
        <v>381009.46372239699</v>
      </c>
      <c r="K244" s="18">
        <v>40.149999999999899</v>
      </c>
      <c r="L244" s="21">
        <v>1.50037369207772</v>
      </c>
      <c r="M244" s="23">
        <v>750186.84603886295</v>
      </c>
      <c r="N244" s="18">
        <v>1473832.7995138201</v>
      </c>
      <c r="O244" s="21">
        <f t="shared" si="6"/>
        <v>1.4738327995138201</v>
      </c>
      <c r="P244" s="29">
        <v>-1.88577609028883E-3</v>
      </c>
      <c r="Q244" s="18">
        <v>124.77</v>
      </c>
      <c r="R244" s="27">
        <f t="shared" si="7"/>
        <v>-1.7601408112648542E-3</v>
      </c>
    </row>
    <row r="245" spans="1:18" x14ac:dyDescent="0.25">
      <c r="A245" s="2">
        <v>40896</v>
      </c>
      <c r="B245" s="18">
        <v>25.12</v>
      </c>
      <c r="C245" s="21">
        <v>1.8309037900874601</v>
      </c>
      <c r="D245" s="23">
        <v>183090.37900874601</v>
      </c>
      <c r="E245" s="18">
        <v>432.19</v>
      </c>
      <c r="F245" s="21">
        <v>1.60665427509293</v>
      </c>
      <c r="G245" s="23">
        <v>160665.42750929299</v>
      </c>
      <c r="H245" s="18">
        <v>59.8599999999999</v>
      </c>
      <c r="I245" s="21">
        <v>1.2588853838065099</v>
      </c>
      <c r="J245" s="23">
        <v>377665.61514195497</v>
      </c>
      <c r="K245" s="18">
        <v>40.39</v>
      </c>
      <c r="L245" s="21">
        <v>1.50934230194319</v>
      </c>
      <c r="M245" s="23">
        <v>754671.15097159904</v>
      </c>
      <c r="N245" s="18">
        <v>1476092.5726315901</v>
      </c>
      <c r="O245" s="21">
        <f t="shared" si="6"/>
        <v>1.4760925726315901</v>
      </c>
      <c r="P245" s="29">
        <v>1.5332628765716201E-3</v>
      </c>
      <c r="Q245" s="18">
        <v>123.88</v>
      </c>
      <c r="R245" s="27">
        <f t="shared" si="7"/>
        <v>-7.1331249499078098E-3</v>
      </c>
    </row>
    <row r="246" spans="1:18" x14ac:dyDescent="0.25">
      <c r="A246" s="2">
        <v>40897</v>
      </c>
      <c r="B246" s="18">
        <v>25.5399999999999</v>
      </c>
      <c r="C246" s="21">
        <v>1.8615160349854201</v>
      </c>
      <c r="D246" s="23">
        <v>186151.60349854201</v>
      </c>
      <c r="E246" s="18">
        <v>443.57999999999902</v>
      </c>
      <c r="F246" s="21">
        <v>1.6489962825278801</v>
      </c>
      <c r="G246" s="23">
        <v>164899.62825278801</v>
      </c>
      <c r="H246" s="18">
        <v>57.71</v>
      </c>
      <c r="I246" s="21">
        <v>1.2136698212407899</v>
      </c>
      <c r="J246" s="23">
        <v>364100.94637223898</v>
      </c>
      <c r="K246" s="18">
        <v>41.38</v>
      </c>
      <c r="L246" s="21">
        <v>1.5463378176382601</v>
      </c>
      <c r="M246" s="23">
        <v>773168.90881913295</v>
      </c>
      <c r="N246" s="18">
        <v>1488321.0869427</v>
      </c>
      <c r="O246" s="21">
        <f t="shared" si="6"/>
        <v>1.4883210869426999</v>
      </c>
      <c r="P246" s="29">
        <v>8.2843817100894893E-3</v>
      </c>
      <c r="Q246" s="18">
        <v>124.08</v>
      </c>
      <c r="R246" s="27">
        <f t="shared" si="7"/>
        <v>1.6144656118823875E-3</v>
      </c>
    </row>
    <row r="247" spans="1:18" x14ac:dyDescent="0.25">
      <c r="A247" s="2">
        <v>40898</v>
      </c>
      <c r="B247" s="18">
        <v>25.78</v>
      </c>
      <c r="C247" s="21">
        <v>1.8790087463556799</v>
      </c>
      <c r="D247" s="23">
        <v>187900.87463556801</v>
      </c>
      <c r="E247" s="18">
        <v>440.73</v>
      </c>
      <c r="F247" s="21">
        <v>1.6384014869888399</v>
      </c>
      <c r="G247" s="23">
        <v>163840.148698884</v>
      </c>
      <c r="H247" s="18">
        <v>57.5</v>
      </c>
      <c r="I247" s="21">
        <v>1.20925341745531</v>
      </c>
      <c r="J247" s="23">
        <v>362776.02523659298</v>
      </c>
      <c r="K247" s="18">
        <v>41.869999999999898</v>
      </c>
      <c r="L247" s="21">
        <v>1.56464872944693</v>
      </c>
      <c r="M247" s="23">
        <v>782324.36472346704</v>
      </c>
      <c r="N247" s="18">
        <v>1496841.41329451</v>
      </c>
      <c r="O247" s="21">
        <f t="shared" si="6"/>
        <v>1.49684141329451</v>
      </c>
      <c r="P247" s="29">
        <v>5.7247904545336603E-3</v>
      </c>
      <c r="Q247" s="18">
        <v>122.97</v>
      </c>
      <c r="R247" s="27">
        <f t="shared" si="7"/>
        <v>-8.945841392649867E-3</v>
      </c>
    </row>
    <row r="248" spans="1:18" x14ac:dyDescent="0.25">
      <c r="A248" s="2">
        <v>40899</v>
      </c>
      <c r="B248" s="18">
        <v>25.8799999999999</v>
      </c>
      <c r="C248" s="21">
        <v>1.88629737609329</v>
      </c>
      <c r="D248" s="23">
        <v>188629.73760932899</v>
      </c>
      <c r="E248" s="18">
        <v>447.86</v>
      </c>
      <c r="F248" s="21">
        <v>1.66490706319702</v>
      </c>
      <c r="G248" s="23">
        <v>166490.706319702</v>
      </c>
      <c r="H248" s="18">
        <v>56.579999999999899</v>
      </c>
      <c r="I248" s="21">
        <v>1.1899053627760201</v>
      </c>
      <c r="J248" s="23">
        <v>356971.60883280699</v>
      </c>
      <c r="K248" s="18">
        <v>41.869999999999898</v>
      </c>
      <c r="L248" s="21">
        <v>1.56464872944693</v>
      </c>
      <c r="M248" s="23">
        <v>782324.36472346704</v>
      </c>
      <c r="N248" s="18">
        <v>1494416.4174853</v>
      </c>
      <c r="O248" s="21">
        <f t="shared" si="6"/>
        <v>1.4944164174853001</v>
      </c>
      <c r="P248" s="29">
        <v>-1.6200753050178401E-3</v>
      </c>
      <c r="Q248" s="18">
        <v>122.54</v>
      </c>
      <c r="R248" s="27">
        <f t="shared" si="7"/>
        <v>-3.496787834431081E-3</v>
      </c>
    </row>
    <row r="249" spans="1:18" x14ac:dyDescent="0.25">
      <c r="A249" s="2">
        <v>40900</v>
      </c>
      <c r="B249" s="18">
        <v>26.19</v>
      </c>
      <c r="C249" s="21">
        <v>1.9088921282798801</v>
      </c>
      <c r="D249" s="23">
        <v>190889.212827988</v>
      </c>
      <c r="E249" s="18">
        <v>457.66</v>
      </c>
      <c r="F249" s="21">
        <v>1.70133828996282</v>
      </c>
      <c r="G249" s="23">
        <v>170133.82899628201</v>
      </c>
      <c r="H249" s="18">
        <v>56.149999999999899</v>
      </c>
      <c r="I249" s="21">
        <v>1.1808622502628801</v>
      </c>
      <c r="J249" s="23">
        <v>354258.67507886398</v>
      </c>
      <c r="K249" s="18">
        <v>42.32</v>
      </c>
      <c r="L249" s="21">
        <v>1.5814648729446901</v>
      </c>
      <c r="M249" s="23">
        <v>790732.43647234596</v>
      </c>
      <c r="N249" s="18">
        <v>1506014.1533754801</v>
      </c>
      <c r="O249" s="21">
        <f t="shared" si="6"/>
        <v>1.5060141533754801</v>
      </c>
      <c r="P249" s="29">
        <v>7.7607123118268399E-3</v>
      </c>
      <c r="Q249" s="18">
        <v>122.69</v>
      </c>
      <c r="R249" s="27">
        <f t="shared" si="7"/>
        <v>1.2240900930307053E-3</v>
      </c>
    </row>
    <row r="250" spans="1:18" x14ac:dyDescent="0.25">
      <c r="A250" s="2">
        <v>40904</v>
      </c>
      <c r="B250" s="18">
        <v>26.3599999999999</v>
      </c>
      <c r="C250" s="21">
        <v>1.9212827988338099</v>
      </c>
      <c r="D250" s="23">
        <v>192128.27988338101</v>
      </c>
      <c r="E250" s="18">
        <v>463.47</v>
      </c>
      <c r="F250" s="21">
        <v>1.72293680297397</v>
      </c>
      <c r="G250" s="23">
        <v>172293.68029739699</v>
      </c>
      <c r="H250" s="18">
        <v>55.71</v>
      </c>
      <c r="I250" s="21">
        <v>1.17160883280757</v>
      </c>
      <c r="J250" s="23">
        <v>351482.649842271</v>
      </c>
      <c r="K250" s="18">
        <v>42.42</v>
      </c>
      <c r="L250" s="21">
        <v>1.58520179372197</v>
      </c>
      <c r="M250" s="23">
        <v>792600.89686098602</v>
      </c>
      <c r="N250" s="18">
        <v>1508505.5068840301</v>
      </c>
      <c r="O250" s="21">
        <f t="shared" si="6"/>
        <v>1.5085055068840301</v>
      </c>
      <c r="P250" s="29">
        <v>1.65426965143167E-3</v>
      </c>
      <c r="Q250" s="18">
        <v>122.93</v>
      </c>
      <c r="R250" s="27">
        <f t="shared" si="7"/>
        <v>1.9561496454478799E-3</v>
      </c>
    </row>
    <row r="251" spans="1:18" x14ac:dyDescent="0.25">
      <c r="A251" s="2">
        <v>40905</v>
      </c>
      <c r="B251" s="18">
        <v>26.239999999999899</v>
      </c>
      <c r="C251" s="21">
        <v>1.91253644314868</v>
      </c>
      <c r="D251" s="23">
        <v>191253.644314868</v>
      </c>
      <c r="E251" s="18">
        <v>457.69999999999902</v>
      </c>
      <c r="F251" s="21">
        <v>1.7014869888475801</v>
      </c>
      <c r="G251" s="23">
        <v>170148.69888475799</v>
      </c>
      <c r="H251" s="18">
        <v>57.34</v>
      </c>
      <c r="I251" s="21">
        <v>1.2058885383806499</v>
      </c>
      <c r="J251" s="23">
        <v>361766.561514195</v>
      </c>
      <c r="K251" s="18">
        <v>42.03</v>
      </c>
      <c r="L251" s="21">
        <v>1.57062780269058</v>
      </c>
      <c r="M251" s="23">
        <v>785313.90134529094</v>
      </c>
      <c r="N251" s="18">
        <v>1508482.80605911</v>
      </c>
      <c r="O251" s="21">
        <f t="shared" si="6"/>
        <v>1.50848280605911</v>
      </c>
      <c r="P251" s="29">
        <v>-1.5048552902019399E-5</v>
      </c>
      <c r="Q251" s="18">
        <v>123.17</v>
      </c>
      <c r="R251" s="27">
        <f t="shared" si="7"/>
        <v>1.952330594647389E-3</v>
      </c>
    </row>
    <row r="252" spans="1:18" x14ac:dyDescent="0.25">
      <c r="A252" s="2">
        <v>40906</v>
      </c>
      <c r="B252" s="18">
        <v>26.44</v>
      </c>
      <c r="C252" s="21">
        <v>1.9271137026239</v>
      </c>
      <c r="D252" s="23">
        <v>192711.37026239</v>
      </c>
      <c r="E252" s="18">
        <v>466.02999999999901</v>
      </c>
      <c r="F252" s="21">
        <v>1.7324535315985099</v>
      </c>
      <c r="G252" s="23">
        <v>173245.35315985099</v>
      </c>
      <c r="H252" s="18">
        <v>57.56</v>
      </c>
      <c r="I252" s="21">
        <v>1.2105152471083001</v>
      </c>
      <c r="J252" s="23">
        <v>363154.57413249201</v>
      </c>
      <c r="K252" s="18">
        <v>42.42</v>
      </c>
      <c r="L252" s="21">
        <v>1.58520179372197</v>
      </c>
      <c r="M252" s="23">
        <v>792600.89686098602</v>
      </c>
      <c r="N252" s="18">
        <v>1521712.1944157199</v>
      </c>
      <c r="O252" s="21">
        <f t="shared" si="6"/>
        <v>1.5217121944157199</v>
      </c>
      <c r="P252" s="29">
        <v>8.7699961202529694E-3</v>
      </c>
      <c r="Q252" s="18">
        <v>122.54</v>
      </c>
      <c r="R252" s="27">
        <f t="shared" si="7"/>
        <v>-5.1148818705852861E-3</v>
      </c>
    </row>
    <row r="253" spans="1:18" x14ac:dyDescent="0.25">
      <c r="A253" s="3">
        <v>40907</v>
      </c>
      <c r="B253" s="19">
        <v>26.559999999999899</v>
      </c>
      <c r="C253" s="22">
        <v>1.93586005830903</v>
      </c>
      <c r="D253" s="24">
        <v>193586.00583090301</v>
      </c>
      <c r="E253" s="19">
        <v>463.00999999999902</v>
      </c>
      <c r="F253" s="22">
        <v>1.7212267657992499</v>
      </c>
      <c r="G253" s="24">
        <v>172122.676579925</v>
      </c>
      <c r="H253" s="19">
        <v>56.189999999999898</v>
      </c>
      <c r="I253" s="22">
        <v>1.1817034700315401</v>
      </c>
      <c r="J253" s="24">
        <v>354511.04100946302</v>
      </c>
      <c r="K253" s="19">
        <v>42.42</v>
      </c>
      <c r="L253" s="22">
        <v>1.58520179372197</v>
      </c>
      <c r="M253" s="24">
        <v>792600.89686098602</v>
      </c>
      <c r="N253" s="19">
        <v>1512820.62028127</v>
      </c>
      <c r="O253" s="22">
        <f t="shared" si="6"/>
        <v>1.51282062028127</v>
      </c>
      <c r="P253" s="30">
        <v>-5.8431378594919698E-3</v>
      </c>
      <c r="Q253" s="19">
        <v>122.6</v>
      </c>
      <c r="R253" s="28">
        <f t="shared" si="7"/>
        <v>4.8963603721219329E-4</v>
      </c>
    </row>
  </sheetData>
  <sortState ref="A2:A253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 Gonzalez</cp:lastModifiedBy>
  <cp:lastPrinted>2012-11-01T15:49:55Z</cp:lastPrinted>
  <dcterms:created xsi:type="dcterms:W3CDTF">2012-11-01T15:18:52Z</dcterms:created>
  <dcterms:modified xsi:type="dcterms:W3CDTF">2012-11-01T15:54:00Z</dcterms:modified>
</cp:coreProperties>
</file>