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vk293_exeter_ac_uk/Documents/Documents/OPERATION REPO/"/>
    </mc:Choice>
  </mc:AlternateContent>
  <xr:revisionPtr revIDLastSave="86" documentId="8_{08C9FE22-3C55-4373-8536-C55D4486852B}" xr6:coauthVersionLast="47" xr6:coauthVersionMax="47" xr10:uidLastSave="{7018D868-6651-405F-A05D-8B2DF98FF7E8}"/>
  <bookViews>
    <workbookView xWindow="-120" yWindow="-120" windowWidth="29040" windowHeight="15840" xr2:uid="{FA62A602-0379-4210-AA9A-95B53C01D09D}"/>
  </bookViews>
  <sheets>
    <sheet name="Sheet1" sheetId="1" r:id="rId1"/>
  </sheets>
  <definedNames>
    <definedName name="Capacity">Sheet1!$G$26:$G$28</definedName>
    <definedName name="cost_raw_materials">Sheet1!$I$8:$J$10</definedName>
    <definedName name="Demand">Sheet1!$C$31:$D$31</definedName>
    <definedName name="shipping_cost_with_raw_material_cost">Sheet1!$C$18:$D$20</definedName>
    <definedName name="shipping_plans">Sheet1!$C$26:$D$28</definedName>
    <definedName name="solver_adj" localSheetId="0" hidden="1">Sheet1!$C$26:$D$28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Sheet1!$C$29:$D$29</definedName>
    <definedName name="solver_lhs2" localSheetId="0" hidden="1">Sheet1!$E$26:$E$28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Sheet1!$B$37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Demand</definedName>
    <definedName name="solver_rhs2" localSheetId="0" hidden="1">Capacity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cost">Sheet1!$B$37</definedName>
    <definedName name="total_production">Sheet1!$C$29:$D$29</definedName>
    <definedName name="total_received">Sheet1!$C$29:$D$29</definedName>
    <definedName name="total_shipped">Sheet1!$E$26:$E$28</definedName>
    <definedName name="unit_shipping_cost">Sheet1!$C$8:$D$10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B37" i="1" s="1"/>
  <c r="C29" i="1"/>
  <c r="D29" i="1"/>
  <c r="E28" i="1"/>
  <c r="E27" i="1"/>
  <c r="E26" i="1"/>
  <c r="D19" i="1"/>
  <c r="D18" i="1"/>
  <c r="C19" i="1"/>
  <c r="C20" i="1"/>
  <c r="C18" i="1"/>
</calcChain>
</file>

<file path=xl/sharedStrings.xml><?xml version="1.0" encoding="utf-8"?>
<sst xmlns="http://schemas.openxmlformats.org/spreadsheetml/2006/main" count="59" uniqueCount="41">
  <si>
    <t>Three factory's optimal shipping plan including raw material cost</t>
  </si>
  <si>
    <t>Unit shipping cost</t>
  </si>
  <si>
    <t>Cost of Raw materials</t>
  </si>
  <si>
    <t>Of</t>
  </si>
  <si>
    <t>Steel</t>
  </si>
  <si>
    <t>Iron</t>
  </si>
  <si>
    <t>Steel Raw material cost</t>
  </si>
  <si>
    <t>Iron Raw material cost</t>
  </si>
  <si>
    <t>From</t>
  </si>
  <si>
    <t>Factory 1</t>
  </si>
  <si>
    <t>For</t>
  </si>
  <si>
    <t>Factory 2</t>
  </si>
  <si>
    <t>Factory 3</t>
  </si>
  <si>
    <t>Unit shipping cost including raw materal cost</t>
  </si>
  <si>
    <t>Range names used</t>
  </si>
  <si>
    <t>Capacity</t>
  </si>
  <si>
    <t>=Sheet1!$G$26:$G$28</t>
  </si>
  <si>
    <t>cost_raw_materials</t>
  </si>
  <si>
    <t>=Sheet1!$I$8:$J$10</t>
  </si>
  <si>
    <t>Demand</t>
  </si>
  <si>
    <t>=Sheet1!$C$31:$D$31</t>
  </si>
  <si>
    <t>shipping_cost_with_raw_material_cost</t>
  </si>
  <si>
    <t>=Sheet1!$C$18:$D$20</t>
  </si>
  <si>
    <t>shipping_plans</t>
  </si>
  <si>
    <t>=Sheet1!$C$26:$D$28</t>
  </si>
  <si>
    <t>total_cost</t>
  </si>
  <si>
    <t>=Sheet1!$B$37</t>
  </si>
  <si>
    <t>total_received</t>
  </si>
  <si>
    <t>=Sheet1!$C$29:$D$29</t>
  </si>
  <si>
    <t>Shipping Plan</t>
  </si>
  <si>
    <t>total_shipped</t>
  </si>
  <si>
    <t>=Sheet1!$E$26:$E$28</t>
  </si>
  <si>
    <t>unit_shipping_cost</t>
  </si>
  <si>
    <t>=Sheet1!$C$8:$D$10</t>
  </si>
  <si>
    <t>Factory</t>
  </si>
  <si>
    <t>Total shipped</t>
  </si>
  <si>
    <t>&lt;=</t>
  </si>
  <si>
    <t>Total Production</t>
  </si>
  <si>
    <t>&gt;=</t>
  </si>
  <si>
    <t>objective to minimise total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</si>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</sst>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26B0-9829-4685-BA77-1BB0F998BB4F}">
  <dimension ref="A1:J37"/>
  <sheetViews>
    <sheetView tabSelected="1" topLeftCell="A13" workbookViewId="0">
      <selection activeCell="B37" sqref="B37"/>
    </sheetView>
  </sheetViews>
  <sheetFormatPr defaultRowHeight="15"/>
  <cols>
    <col min="2" max="2" width="19.85546875" customWidth="1"/>
    <col min="5" max="5" width="13.28515625" customWidth="1"/>
    <col min="9" max="9" width="15" customWidth="1"/>
    <col min="10" max="10" width="10.85546875" customWidth="1"/>
    <col min="11" max="11" width="9.42578125" customWidth="1"/>
  </cols>
  <sheetData>
    <row r="1" spans="1:10">
      <c r="A1" s="1" t="s">
        <v>0</v>
      </c>
    </row>
    <row r="3" spans="1:10">
      <c r="A3" s="1"/>
    </row>
    <row r="5" spans="1:10">
      <c r="A5" s="1" t="s">
        <v>1</v>
      </c>
      <c r="G5" s="1" t="s">
        <v>2</v>
      </c>
    </row>
    <row r="7" spans="1:10">
      <c r="B7" s="3" t="s">
        <v>3</v>
      </c>
      <c r="C7" t="s">
        <v>4</v>
      </c>
      <c r="D7" t="s">
        <v>5</v>
      </c>
      <c r="H7" s="3" t="s">
        <v>3</v>
      </c>
      <c r="I7" t="s">
        <v>6</v>
      </c>
      <c r="J7" t="s">
        <v>7</v>
      </c>
    </row>
    <row r="8" spans="1:10">
      <c r="A8" t="s">
        <v>8</v>
      </c>
      <c r="B8" t="s">
        <v>9</v>
      </c>
      <c r="C8" s="2">
        <v>200</v>
      </c>
      <c r="D8" s="2">
        <v>500</v>
      </c>
      <c r="G8" t="s">
        <v>10</v>
      </c>
      <c r="H8" t="s">
        <v>9</v>
      </c>
      <c r="I8" s="2">
        <v>50</v>
      </c>
      <c r="J8" s="2">
        <v>100</v>
      </c>
    </row>
    <row r="9" spans="1:10">
      <c r="B9" t="s">
        <v>11</v>
      </c>
      <c r="C9" s="2">
        <v>800</v>
      </c>
      <c r="D9" s="2">
        <v>400</v>
      </c>
      <c r="H9" t="s">
        <v>11</v>
      </c>
      <c r="I9" s="2">
        <v>70</v>
      </c>
      <c r="J9" s="2">
        <v>120</v>
      </c>
    </row>
    <row r="10" spans="1:10">
      <c r="B10" t="s">
        <v>12</v>
      </c>
      <c r="C10" s="2">
        <v>500</v>
      </c>
      <c r="D10" s="2">
        <v>1000</v>
      </c>
      <c r="H10" t="s">
        <v>12</v>
      </c>
      <c r="I10" s="2">
        <v>45</v>
      </c>
      <c r="J10" s="2">
        <v>130</v>
      </c>
    </row>
    <row r="15" spans="1:10">
      <c r="A15" s="1" t="s">
        <v>13</v>
      </c>
      <c r="I15" s="1" t="s">
        <v>14</v>
      </c>
    </row>
    <row r="16" spans="1:10">
      <c r="I16" t="s">
        <v>15</v>
      </c>
      <c r="J16" t="s">
        <v>16</v>
      </c>
    </row>
    <row r="17" spans="1:10">
      <c r="A17" t="s">
        <v>8</v>
      </c>
      <c r="B17" s="3" t="s">
        <v>3</v>
      </c>
      <c r="C17" t="s">
        <v>4</v>
      </c>
      <c r="D17" t="s">
        <v>5</v>
      </c>
      <c r="I17" t="s">
        <v>17</v>
      </c>
      <c r="J17" t="s">
        <v>18</v>
      </c>
    </row>
    <row r="18" spans="1:10">
      <c r="B18" t="s">
        <v>9</v>
      </c>
      <c r="C18" s="4">
        <f>SUM(C8,I8)</f>
        <v>250</v>
      </c>
      <c r="D18" s="4">
        <f>SUM(D8,J8)</f>
        <v>600</v>
      </c>
      <c r="I18" t="s">
        <v>19</v>
      </c>
      <c r="J18" t="s">
        <v>20</v>
      </c>
    </row>
    <row r="19" spans="1:10">
      <c r="B19" t="s">
        <v>11</v>
      </c>
      <c r="C19" s="4">
        <f t="shared" ref="C19:C20" si="0">SUM(C9,I9)</f>
        <v>870</v>
      </c>
      <c r="D19" s="4">
        <f t="shared" ref="D19" si="1">SUM(D9,J9)</f>
        <v>520</v>
      </c>
      <c r="I19" t="s">
        <v>21</v>
      </c>
      <c r="J19" t="s">
        <v>22</v>
      </c>
    </row>
    <row r="20" spans="1:10">
      <c r="B20" t="s">
        <v>12</v>
      </c>
      <c r="C20" s="4">
        <f t="shared" si="0"/>
        <v>545</v>
      </c>
      <c r="D20" s="4">
        <f>SUM(D10,J10)</f>
        <v>1130</v>
      </c>
      <c r="I20" t="s">
        <v>23</v>
      </c>
      <c r="J20" t="s">
        <v>24</v>
      </c>
    </row>
    <row r="21" spans="1:10">
      <c r="I21" t="s">
        <v>25</v>
      </c>
      <c r="J21" t="s">
        <v>26</v>
      </c>
    </row>
    <row r="22" spans="1:10">
      <c r="I22" t="s">
        <v>27</v>
      </c>
      <c r="J22" t="s">
        <v>28</v>
      </c>
    </row>
    <row r="23" spans="1:10">
      <c r="A23" s="1" t="s">
        <v>29</v>
      </c>
      <c r="I23" t="s">
        <v>30</v>
      </c>
      <c r="J23" t="s">
        <v>31</v>
      </c>
    </row>
    <row r="24" spans="1:10">
      <c r="I24" t="s">
        <v>32</v>
      </c>
      <c r="J24" t="s">
        <v>33</v>
      </c>
    </row>
    <row r="25" spans="1:10">
      <c r="B25" t="s">
        <v>34</v>
      </c>
      <c r="C25" t="s">
        <v>4</v>
      </c>
      <c r="D25" t="s">
        <v>5</v>
      </c>
      <c r="E25" t="s">
        <v>35</v>
      </c>
      <c r="G25" t="s">
        <v>15</v>
      </c>
    </row>
    <row r="26" spans="1:10">
      <c r="B26">
        <v>1</v>
      </c>
      <c r="C26" s="6">
        <v>2000</v>
      </c>
      <c r="D26" s="6">
        <v>0</v>
      </c>
      <c r="E26">
        <f>SUM(C26,D26)</f>
        <v>2000</v>
      </c>
      <c r="F26" s="3" t="s">
        <v>36</v>
      </c>
      <c r="G26" s="2">
        <v>2000</v>
      </c>
    </row>
    <row r="27" spans="1:10">
      <c r="B27">
        <v>2</v>
      </c>
      <c r="C27" s="6">
        <v>0</v>
      </c>
      <c r="D27" s="6">
        <v>1000</v>
      </c>
      <c r="E27">
        <f>SUM(C27,D27)</f>
        <v>1000</v>
      </c>
      <c r="F27" s="3" t="s">
        <v>36</v>
      </c>
      <c r="G27" s="2">
        <v>1500</v>
      </c>
    </row>
    <row r="28" spans="1:10">
      <c r="B28">
        <v>3</v>
      </c>
      <c r="C28" s="6">
        <v>1200</v>
      </c>
      <c r="D28" s="6">
        <v>0</v>
      </c>
      <c r="E28">
        <f>SUM(C28,D28)</f>
        <v>1200</v>
      </c>
      <c r="F28" s="3" t="s">
        <v>36</v>
      </c>
      <c r="G28" s="2">
        <v>2500</v>
      </c>
    </row>
    <row r="29" spans="1:10">
      <c r="B29" t="s">
        <v>37</v>
      </c>
      <c r="C29">
        <f>SUM(C26:C28)</f>
        <v>3200</v>
      </c>
      <c r="D29">
        <f>SUM(D26:D28)</f>
        <v>1000</v>
      </c>
    </row>
    <row r="30" spans="1:10">
      <c r="C30" s="3" t="s">
        <v>38</v>
      </c>
      <c r="D30" s="3" t="s">
        <v>38</v>
      </c>
    </row>
    <row r="31" spans="1:10">
      <c r="B31" t="s">
        <v>19</v>
      </c>
      <c r="C31" s="2">
        <v>3200</v>
      </c>
      <c r="D31" s="2">
        <v>1000</v>
      </c>
    </row>
    <row r="35" spans="1:2">
      <c r="A35" t="s">
        <v>39</v>
      </c>
    </row>
    <row r="37" spans="1:2">
      <c r="A37" t="s">
        <v>40</v>
      </c>
      <c r="B37" s="5">
        <f>SUMPRODUCT(shipping_plans,shipping_cost_with_raw_material_cost)</f>
        <v>1674000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Koppana, Venkata Sitarama Sarojini</dc:creator>
  <cp:keywords/>
  <dc:description/>
  <cp:lastModifiedBy>Koppana, Venkata Sitarama Sarojini</cp:lastModifiedBy>
  <cp:revision/>
  <dcterms:created xsi:type="dcterms:W3CDTF">2022-08-04T01:23:20Z</dcterms:created>
  <dcterms:modified xsi:type="dcterms:W3CDTF">2022-08-04T18:19:15Z</dcterms:modified>
  <cp:category/>
  <cp:contentStatus/>
</cp:coreProperties>
</file>