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k/Downloads/"/>
    </mc:Choice>
  </mc:AlternateContent>
  <xr:revisionPtr revIDLastSave="0" documentId="8_{B0AA88AB-CCDD-C64F-BFE1-1C6BA66DF2C2}" xr6:coauthVersionLast="47" xr6:coauthVersionMax="47" xr10:uidLastSave="{00000000-0000-0000-0000-000000000000}"/>
  <bookViews>
    <workbookView xWindow="0" yWindow="760" windowWidth="30220" windowHeight="17180" xr2:uid="{00000000-000D-0000-FFFF-FFFF00000000}"/>
  </bookViews>
  <sheets>
    <sheet name="Sheet1" sheetId="1" r:id="rId1"/>
  </sheets>
  <definedNames>
    <definedName name="_xlnm.Print_Area" localSheetId="0">Sheet1!$B$2:$U$49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N8" i="1"/>
  <c r="E8" i="1"/>
  <c r="F8" i="1"/>
  <c r="G8" i="1"/>
  <c r="H8" i="1"/>
  <c r="I8" i="1"/>
  <c r="J8" i="1"/>
  <c r="K8" i="1"/>
  <c r="D8" i="1"/>
  <c r="U9" i="1"/>
  <c r="T9" i="1"/>
  <c r="S9" i="1"/>
  <c r="R9" i="1"/>
  <c r="Q9" i="1"/>
  <c r="P9" i="1"/>
  <c r="O9" i="1"/>
  <c r="N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<sst xmlns="http://schemas.openxmlformats.org/spreadsheetml/2006/main" count="242" uniqueCount="110">
  <si>
    <t>Campesterol</t>
  </si>
  <si>
    <t>Sitosterol</t>
  </si>
  <si>
    <t>Desmosterol</t>
  </si>
  <si>
    <t>TSH</t>
  </si>
  <si>
    <t>Estradiol</t>
  </si>
  <si>
    <t>FSH</t>
  </si>
  <si>
    <t>LH</t>
  </si>
  <si>
    <t>SHBG</t>
  </si>
  <si>
    <t>Testosterone</t>
  </si>
  <si>
    <t>HDL-C</t>
  </si>
  <si>
    <t>Triglycerides</t>
  </si>
  <si>
    <t>Non-HDL-C</t>
  </si>
  <si>
    <t>ALT</t>
  </si>
  <si>
    <t>AST</t>
  </si>
  <si>
    <t>Total bilirubin</t>
  </si>
  <si>
    <t>TG/HDL-C</t>
  </si>
  <si>
    <t>fT4</t>
  </si>
  <si>
    <t xml:space="preserve">fT3 </t>
  </si>
  <si>
    <t>&lt;100</t>
  </si>
  <si>
    <t>Free testosterone</t>
  </si>
  <si>
    <t>Ref range</t>
  </si>
  <si>
    <t>&lt;2.0</t>
  </si>
  <si>
    <t>x/xx/xxxx</t>
  </si>
  <si>
    <t>VLDL-C</t>
  </si>
  <si>
    <t>&lt;15</t>
  </si>
  <si>
    <t xml:space="preserve">LDL-C </t>
  </si>
  <si>
    <t>Other</t>
  </si>
  <si>
    <t>Hb</t>
  </si>
  <si>
    <t>Iron</t>
  </si>
  <si>
    <t>Liver</t>
  </si>
  <si>
    <t>Sex hormones</t>
  </si>
  <si>
    <t>Thyroid</t>
  </si>
  <si>
    <t>Sterols</t>
  </si>
  <si>
    <t>Lipoproteins</t>
  </si>
  <si>
    <t>Lipids</t>
  </si>
  <si>
    <t xml:space="preserve">Last, First </t>
  </si>
  <si>
    <t>ApoB</t>
  </si>
  <si>
    <t>Uric acid</t>
  </si>
  <si>
    <t>Metabolic</t>
  </si>
  <si>
    <t>Homocysteine</t>
  </si>
  <si>
    <t>Insulin</t>
  </si>
  <si>
    <t xml:space="preserve">Lathosterol </t>
  </si>
  <si>
    <t>Cystatin C</t>
  </si>
  <si>
    <t>Omega-3</t>
  </si>
  <si>
    <t>Ferritin</t>
  </si>
  <si>
    <t>hsCRP</t>
  </si>
  <si>
    <t>&lt;1</t>
  </si>
  <si>
    <t>&lt;9</t>
  </si>
  <si>
    <t>&lt;6</t>
  </si>
  <si>
    <t>&lt;5</t>
  </si>
  <si>
    <t>&gt;10%</t>
  </si>
  <si>
    <t>eGFR - Cystatin C</t>
  </si>
  <si>
    <t>W</t>
  </si>
  <si>
    <t>mg/dL</t>
  </si>
  <si>
    <t>μmol/L</t>
  </si>
  <si>
    <t>mg/L</t>
  </si>
  <si>
    <t>μIU/mL</t>
  </si>
  <si>
    <t>ng/dL</t>
  </si>
  <si>
    <t>pg/mL</t>
  </si>
  <si>
    <t>mIU/mL</t>
  </si>
  <si>
    <t>nmol/L</t>
  </si>
  <si>
    <t>ng/mL</t>
  </si>
  <si>
    <t>U/L</t>
  </si>
  <si>
    <t>g/dL</t>
  </si>
  <si>
    <t>μg/dL</t>
  </si>
  <si>
    <t>mL/min</t>
  </si>
  <si>
    <t>Vitamin D</t>
  </si>
  <si>
    <t>30-80</t>
  </si>
  <si>
    <t>2.20-4.40</t>
  </si>
  <si>
    <t>1.55-3.00</t>
  </si>
  <si>
    <t>0.85-2.45</t>
  </si>
  <si>
    <t>0.85-1.45</t>
  </si>
  <si>
    <t>ng/ml</t>
  </si>
  <si>
    <t>0.27-4.2</t>
  </si>
  <si>
    <t>&lt;25</t>
  </si>
  <si>
    <t>&lt;30</t>
  </si>
  <si>
    <t>PSA velocity</t>
  </si>
  <si>
    <t>&lt;0.45</t>
  </si>
  <si>
    <t>30-400</t>
  </si>
  <si>
    <t>PSA</t>
  </si>
  <si>
    <t>HbA1c</t>
  </si>
  <si>
    <t>&lt;5.7</t>
  </si>
  <si>
    <t>0.93-1.70</t>
  </si>
  <si>
    <t>2.8-4.0</t>
  </si>
  <si>
    <t>%</t>
  </si>
  <si>
    <t>absolute value</t>
  </si>
  <si>
    <t>#/#</t>
  </si>
  <si>
    <t>Calculate (cystatin C): https://www.kidney.org/professionals/kdoqi/gfr_calculator</t>
  </si>
  <si>
    <t>Lab</t>
  </si>
  <si>
    <t>Conversions: https://unitslab.com</t>
  </si>
  <si>
    <t>Conversions: https://www.omnicalculator.com/health/cholesterol-units</t>
  </si>
  <si>
    <t>Calculate (Non HDL-C): Total minus HDL-C</t>
  </si>
  <si>
    <t>Calculate (VLDL-C): Non HDL-C minus LDL-C</t>
  </si>
  <si>
    <t>DELETE the Lp(a) row that's not applicable</t>
  </si>
  <si>
    <t>Divide by 10 (move decimal one place to the left) | Calculate (free T): https://balancemyhormones.co.uk/free-testosterone-calculator/</t>
  </si>
  <si>
    <t>Decimal Places</t>
  </si>
  <si>
    <t>Units</t>
  </si>
  <si>
    <t>ng/ml/year | PRN</t>
  </si>
  <si>
    <t>% | PRN</t>
  </si>
  <si>
    <t>Order annually or when previous value is less than 10%</t>
  </si>
  <si>
    <t>Order annually for males age 40+</t>
  </si>
  <si>
    <t>Must have at least 3 values within the last 3 years | Calculate (PSA velocity): https://www.mskcc.org/nomograms/prostate/psa_doubling_time</t>
  </si>
  <si>
    <t>Calculate (TG/HDL-C): Triglycerides divided by HDL-C</t>
  </si>
  <si>
    <t>BH</t>
  </si>
  <si>
    <t>LC</t>
  </si>
  <si>
    <t>3/4</t>
  </si>
  <si>
    <t>ApoE | 3/4</t>
  </si>
  <si>
    <t>Lp(a) mg/dL | &lt;15</t>
  </si>
  <si>
    <t>&lt;25.0</t>
  </si>
  <si>
    <t>smith,john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</si>
</sst>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venir Roman"/>
    </font>
    <font>
      <b/>
      <sz val="11"/>
      <color theme="1"/>
      <name val="Avenir Roman"/>
    </font>
    <font>
      <sz val="11"/>
      <name val="Avenir Roman"/>
    </font>
    <font>
      <u/>
      <sz val="11"/>
      <color theme="10"/>
      <name val="Avenir Roman"/>
    </font>
    <font>
      <sz val="11"/>
      <color theme="1"/>
      <name val="Avenir Book"/>
      <family val="2"/>
    </font>
    <font>
      <u/>
      <sz val="11"/>
      <color theme="10"/>
      <name val="Avenir Book"/>
      <family val="2"/>
    </font>
    <font>
      <b/>
      <sz val="12"/>
      <color theme="1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sz val="11"/>
      <name val="Avenir Book"/>
      <family val="2"/>
    </font>
    <font>
      <b/>
      <sz val="12"/>
      <name val="Avenir Book"/>
      <family val="2"/>
    </font>
    <font>
      <sz val="12"/>
      <name val="Avenir Book"/>
      <family val="2"/>
    </font>
    <font>
      <b/>
      <sz val="12"/>
      <color rgb="FF0000FF"/>
      <name val="Avenir Book"/>
      <family val="2"/>
    </font>
    <font>
      <b/>
      <i/>
      <sz val="12"/>
      <name val="Avenir Book"/>
      <family val="2"/>
    </font>
    <font>
      <b/>
      <sz val="12"/>
      <color theme="0"/>
      <name val="Avenir Roman"/>
    </font>
    <font>
      <sz val="11"/>
      <color rgb="FF000000"/>
      <name val="Avenir Book"/>
      <family val="2"/>
    </font>
    <font>
      <sz val="12"/>
      <color theme="1"/>
      <name val="Avenir Roman"/>
    </font>
    <font>
      <sz val="12"/>
      <name val="Avenir Roman"/>
    </font>
    <font>
      <sz val="12"/>
      <color rgb="FF0000FF"/>
      <name val="Avenir Roman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49" fontId="2" fillId="0" borderId="0" xfId="0" applyNumberFormat="1" applyFont="1"/>
    <xf numFmtId="0" fontId="3" fillId="0" borderId="0" xfId="0" applyFont="1"/>
    <xf numFmtId="0" fontId="2" fillId="0" borderId="0" xfId="0" applyFont="1"/>
    <xf numFmtId="1" fontId="2" fillId="0" borderId="0" xfId="0" applyNumberFormat="1" applyFont="1"/>
    <xf numFmtId="1" fontId="4" fillId="4" borderId="0" xfId="0" applyNumberFormat="1" applyFont="1" applyFill="1"/>
    <xf numFmtId="49" fontId="2" fillId="4" borderId="0" xfId="0" applyNumberFormat="1" applyFont="1" applyFill="1"/>
    <xf numFmtId="165" fontId="2" fillId="4" borderId="0" xfId="0" applyNumberFormat="1" applyFont="1" applyFill="1"/>
    <xf numFmtId="1" fontId="2" fillId="4" borderId="0" xfId="0" applyNumberFormat="1" applyFont="1" applyFill="1"/>
    <xf numFmtId="0" fontId="2" fillId="4" borderId="0" xfId="0" applyFont="1" applyFill="1"/>
    <xf numFmtId="165" fontId="2" fillId="0" borderId="0" xfId="0" applyNumberFormat="1" applyFont="1"/>
    <xf numFmtId="2" fontId="2" fillId="0" borderId="0" xfId="0" applyNumberFormat="1" applyFont="1"/>
    <xf numFmtId="0" fontId="5" fillId="0" borderId="0" xfId="1" applyFont="1" applyAlignment="1">
      <alignment vertical="center"/>
    </xf>
    <xf numFmtId="2" fontId="2" fillId="4" borderId="0" xfId="0" applyNumberFormat="1" applyFont="1" applyFill="1"/>
    <xf numFmtId="0" fontId="5" fillId="4" borderId="0" xfId="1" applyFont="1" applyFill="1"/>
    <xf numFmtId="0" fontId="5" fillId="4" borderId="0" xfId="1" applyFont="1" applyFill="1" applyAlignment="1">
      <alignment vertical="center"/>
    </xf>
    <xf numFmtId="165" fontId="6" fillId="0" borderId="0" xfId="0" applyNumberFormat="1" applyFont="1"/>
    <xf numFmtId="2" fontId="6" fillId="0" borderId="0" xfId="0" applyNumberFormat="1" applyFont="1"/>
    <xf numFmtId="0" fontId="7" fillId="0" borderId="0" xfId="1" applyFont="1" applyAlignment="1">
      <alignment vertical="center"/>
    </xf>
    <xf numFmtId="49" fontId="6" fillId="0" borderId="0" xfId="0" applyNumberFormat="1" applyFont="1"/>
    <xf numFmtId="49" fontId="6" fillId="4" borderId="0" xfId="0" applyNumberFormat="1" applyFont="1" applyFill="1"/>
    <xf numFmtId="2" fontId="7" fillId="0" borderId="0" xfId="1" applyNumberFormat="1" applyFont="1"/>
    <xf numFmtId="1" fontId="7" fillId="4" borderId="0" xfId="1" applyNumberFormat="1" applyFont="1" applyFill="1"/>
    <xf numFmtId="0" fontId="7" fillId="0" borderId="0" xfId="1" applyFont="1"/>
    <xf numFmtId="0" fontId="8" fillId="2" borderId="1" xfId="0" applyFont="1" applyFill="1" applyBorder="1"/>
    <xf numFmtId="164" fontId="8" fillId="2" borderId="1" xfId="0" applyNumberFormat="1" applyFont="1" applyFill="1" applyBorder="1" applyAlignment="1">
      <alignment textRotation="90"/>
    </xf>
    <xf numFmtId="0" fontId="6" fillId="0" borderId="0" xfId="0" applyFont="1"/>
    <xf numFmtId="0" fontId="9" fillId="3" borderId="1" xfId="0" applyFont="1" applyFill="1" applyBorder="1" applyAlignment="1">
      <alignment horizontal="left"/>
    </xf>
    <xf numFmtId="1" fontId="8" fillId="5" borderId="1" xfId="0" applyNumberFormat="1" applyFont="1" applyFill="1" applyBorder="1"/>
    <xf numFmtId="1" fontId="10" fillId="5" borderId="1" xfId="0" applyNumberFormat="1" applyFont="1" applyFill="1" applyBorder="1"/>
    <xf numFmtId="1" fontId="6" fillId="0" borderId="0" xfId="0" applyNumberFormat="1" applyFont="1"/>
    <xf numFmtId="1" fontId="8" fillId="4" borderId="1" xfId="0" applyNumberFormat="1" applyFont="1" applyFill="1" applyBorder="1"/>
    <xf numFmtId="1" fontId="10" fillId="4" borderId="1" xfId="0" applyNumberFormat="1" applyFont="1" applyFill="1" applyBorder="1"/>
    <xf numFmtId="49" fontId="11" fillId="4" borderId="0" xfId="0" applyNumberFormat="1" applyFont="1" applyFill="1"/>
    <xf numFmtId="1" fontId="12" fillId="5" borderId="1" xfId="0" applyNumberFormat="1" applyFont="1" applyFill="1" applyBorder="1"/>
    <xf numFmtId="1" fontId="13" fillId="5" borderId="1" xfId="0" applyNumberFormat="1" applyFont="1" applyFill="1" applyBorder="1"/>
    <xf numFmtId="1" fontId="11" fillId="4" borderId="0" xfId="0" applyNumberFormat="1" applyFont="1" applyFill="1"/>
    <xf numFmtId="165" fontId="14" fillId="4" borderId="1" xfId="0" applyNumberFormat="1" applyFont="1" applyFill="1" applyBorder="1"/>
    <xf numFmtId="165" fontId="10" fillId="4" borderId="1" xfId="0" applyNumberFormat="1" applyFont="1" applyFill="1" applyBorder="1"/>
    <xf numFmtId="165" fontId="6" fillId="4" borderId="0" xfId="0" applyNumberFormat="1" applyFont="1" applyFill="1"/>
    <xf numFmtId="1" fontId="12" fillId="4" borderId="1" xfId="0" applyNumberFormat="1" applyFont="1" applyFill="1" applyBorder="1"/>
    <xf numFmtId="1" fontId="10" fillId="4" borderId="1" xfId="0" applyNumberFormat="1" applyFont="1" applyFill="1" applyBorder="1" applyAlignment="1">
      <alignment horizontal="right"/>
    </xf>
    <xf numFmtId="1" fontId="6" fillId="4" borderId="0" xfId="0" applyNumberFormat="1" applyFont="1" applyFill="1"/>
    <xf numFmtId="0" fontId="15" fillId="5" borderId="1" xfId="0" applyFont="1" applyFill="1" applyBorder="1"/>
    <xf numFmtId="49" fontId="10" fillId="5" borderId="1" xfId="0" applyNumberFormat="1" applyFont="1" applyFill="1" applyBorder="1" applyAlignment="1">
      <alignment horizontal="right"/>
    </xf>
    <xf numFmtId="0" fontId="6" fillId="4" borderId="0" xfId="0" applyFont="1" applyFill="1"/>
    <xf numFmtId="0" fontId="8" fillId="5" borderId="1" xfId="0" applyFont="1" applyFill="1" applyBorder="1"/>
    <xf numFmtId="0" fontId="10" fillId="5" borderId="1" xfId="0" applyFont="1" applyFill="1" applyBorder="1"/>
    <xf numFmtId="165" fontId="8" fillId="5" borderId="1" xfId="0" applyNumberFormat="1" applyFont="1" applyFill="1" applyBorder="1"/>
    <xf numFmtId="165" fontId="10" fillId="5" borderId="1" xfId="0" applyNumberFormat="1" applyFont="1" applyFill="1" applyBorder="1"/>
    <xf numFmtId="165" fontId="13" fillId="5" borderId="1" xfId="0" applyNumberFormat="1" applyFont="1" applyFill="1" applyBorder="1"/>
    <xf numFmtId="165" fontId="8" fillId="0" borderId="1" xfId="0" applyNumberFormat="1" applyFont="1" applyBorder="1"/>
    <xf numFmtId="165" fontId="13" fillId="0" borderId="1" xfId="0" applyNumberFormat="1" applyFont="1" applyBorder="1"/>
    <xf numFmtId="165" fontId="13" fillId="0" borderId="1" xfId="0" quotePrefix="1" applyNumberFormat="1" applyFont="1" applyBorder="1" applyAlignment="1">
      <alignment horizontal="right"/>
    </xf>
    <xf numFmtId="2" fontId="8" fillId="5" borderId="1" xfId="0" applyNumberFormat="1" applyFont="1" applyFill="1" applyBorder="1"/>
    <xf numFmtId="2" fontId="10" fillId="5" borderId="1" xfId="0" applyNumberFormat="1" applyFont="1" applyFill="1" applyBorder="1"/>
    <xf numFmtId="2" fontId="8" fillId="0" borderId="1" xfId="0" applyNumberFormat="1" applyFont="1" applyBorder="1"/>
    <xf numFmtId="2" fontId="10" fillId="0" borderId="1" xfId="0" applyNumberFormat="1" applyFont="1" applyBorder="1"/>
    <xf numFmtId="2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wrapText="1"/>
    </xf>
    <xf numFmtId="165" fontId="10" fillId="5" borderId="1" xfId="0" applyNumberFormat="1" applyFont="1" applyFill="1" applyBorder="1" applyAlignment="1">
      <alignment wrapText="1"/>
    </xf>
    <xf numFmtId="1" fontId="10" fillId="5" borderId="1" xfId="0" applyNumberFormat="1" applyFont="1" applyFill="1" applyBorder="1" applyAlignment="1">
      <alignment wrapText="1"/>
    </xf>
    <xf numFmtId="2" fontId="10" fillId="5" borderId="1" xfId="0" applyNumberFormat="1" applyFont="1" applyFill="1" applyBorder="1" applyAlignment="1">
      <alignment wrapText="1"/>
    </xf>
    <xf numFmtId="2" fontId="6" fillId="4" borderId="0" xfId="0" applyNumberFormat="1" applyFont="1" applyFill="1"/>
    <xf numFmtId="0" fontId="8" fillId="0" borderId="1" xfId="0" applyFont="1" applyBorder="1"/>
    <xf numFmtId="0" fontId="10" fillId="0" borderId="1" xfId="0" applyFont="1" applyBorder="1"/>
    <xf numFmtId="165" fontId="10" fillId="0" borderId="1" xfId="0" applyNumberFormat="1" applyFont="1" applyBorder="1"/>
    <xf numFmtId="1" fontId="8" fillId="0" borderId="1" xfId="0" applyNumberFormat="1" applyFont="1" applyBorder="1"/>
    <xf numFmtId="1" fontId="10" fillId="0" borderId="1" xfId="0" applyNumberFormat="1" applyFont="1" applyBorder="1"/>
    <xf numFmtId="0" fontId="6" fillId="4" borderId="0" xfId="0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16" fillId="3" borderId="1" xfId="0" applyFont="1" applyFill="1" applyBorder="1" applyAlignment="1">
      <alignment horizontal="center"/>
    </xf>
    <xf numFmtId="2" fontId="10" fillId="0" borderId="1" xfId="0" applyNumberFormat="1" applyFont="1" applyBorder="1" applyAlignment="1">
      <alignment wrapText="1"/>
    </xf>
    <xf numFmtId="165" fontId="17" fillId="6" borderId="0" xfId="0" applyNumberFormat="1" applyFont="1" applyFill="1"/>
    <xf numFmtId="1" fontId="18" fillId="5" borderId="1" xfId="0" applyNumberFormat="1" applyFont="1" applyFill="1" applyBorder="1"/>
    <xf numFmtId="1" fontId="18" fillId="4" borderId="1" xfId="0" applyNumberFormat="1" applyFont="1" applyFill="1" applyBorder="1"/>
    <xf numFmtId="1" fontId="19" fillId="5" borderId="1" xfId="0" applyNumberFormat="1" applyFont="1" applyFill="1" applyBorder="1"/>
    <xf numFmtId="165" fontId="20" fillId="4" borderId="1" xfId="0" applyNumberFormat="1" applyFont="1" applyFill="1" applyBorder="1"/>
    <xf numFmtId="1" fontId="19" fillId="5" borderId="1" xfId="0" applyNumberFormat="1" applyFont="1" applyFill="1" applyBorder="1" applyAlignment="1">
      <alignment horizontal="right"/>
    </xf>
    <xf numFmtId="1" fontId="18" fillId="4" borderId="1" xfId="0" applyNumberFormat="1" applyFont="1" applyFill="1" applyBorder="1" applyAlignment="1">
      <alignment horizontal="right"/>
    </xf>
    <xf numFmtId="49" fontId="18" fillId="5" borderId="1" xfId="0" applyNumberFormat="1" applyFont="1" applyFill="1" applyBorder="1" applyAlignment="1">
      <alignment horizontal="right"/>
    </xf>
    <xf numFmtId="1" fontId="8" fillId="0" borderId="3" xfId="0" applyNumberFormat="1" applyFont="1" applyBorder="1"/>
    <xf numFmtId="1" fontId="10" fillId="0" borderId="4" xfId="0" applyNumberFormat="1" applyFont="1" applyBorder="1"/>
    <xf numFmtId="0" fontId="8" fillId="0" borderId="3" xfId="0" applyFont="1" applyBorder="1"/>
    <xf numFmtId="0" fontId="10" fillId="0" borderId="2" xfId="0" applyFont="1" applyBorder="1"/>
    <xf numFmtId="165" fontId="8" fillId="0" borderId="3" xfId="0" applyNumberFormat="1" applyFont="1" applyBorder="1"/>
    <xf numFmtId="165" fontId="10" fillId="0" borderId="4" xfId="0" applyNumberFormat="1" applyFont="1" applyBorder="1"/>
    <xf numFmtId="165" fontId="8" fillId="0" borderId="5" xfId="0" applyNumberFormat="1" applyFont="1" applyBorder="1"/>
    <xf numFmtId="165" fontId="10" fillId="0" borderId="6" xfId="0" applyNumberFormat="1" applyFont="1" applyBorder="1"/>
    <xf numFmtId="165" fontId="8" fillId="0" borderId="6" xfId="0" applyNumberFormat="1" applyFont="1" applyBorder="1"/>
    <xf numFmtId="165" fontId="10" fillId="0" borderId="7" xfId="0" applyNumberFormat="1" applyFont="1" applyBorder="1"/>
    <xf numFmtId="165" fontId="18" fillId="0" borderId="1" xfId="0" applyNumberFormat="1" applyFont="1" applyBorder="1" applyAlignment="1">
      <alignment wrapText="1"/>
    </xf>
    <xf numFmtId="165" fontId="18" fillId="5" borderId="1" xfId="0" applyNumberFormat="1" applyFont="1" applyFill="1" applyBorder="1" applyAlignment="1">
      <alignment wrapText="1"/>
    </xf>
    <xf numFmtId="1" fontId="18" fillId="5" borderId="1" xfId="0" applyNumberFormat="1" applyFont="1" applyFill="1" applyBorder="1" applyAlignment="1">
      <alignment wrapText="1"/>
    </xf>
    <xf numFmtId="2" fontId="18" fillId="5" borderId="1" xfId="0" applyNumberFormat="1" applyFont="1" applyFill="1" applyBorder="1" applyAlignment="1">
      <alignment wrapText="1"/>
    </xf>
    <xf numFmtId="2" fontId="10" fillId="5" borderId="1" xfId="0" applyNumberFormat="1" applyFont="1" applyFill="1" applyBorder="1" applyAlignment="1">
      <alignment horizontal="right"/>
    </xf>
    <xf numFmtId="165" fontId="18" fillId="0" borderId="1" xfId="0" applyNumberFormat="1" applyFont="1" applyBorder="1" applyAlignment="1">
      <alignment horizontal="right" wrapText="1"/>
    </xf>
    <xf numFmtId="165" fontId="18" fillId="5" borderId="1" xfId="0" applyNumberFormat="1" applyFont="1" applyFill="1" applyBorder="1" applyAlignment="1">
      <alignment horizontal="right" wrapText="1"/>
    </xf>
    <xf numFmtId="1" fontId="18" fillId="5" borderId="1" xfId="0" applyNumberFormat="1" applyFont="1" applyFill="1" applyBorder="1" applyAlignment="1">
      <alignment horizontal="right" wrapText="1"/>
    </xf>
    <xf numFmtId="2" fontId="18" fillId="5" borderId="1" xfId="0" applyNumberFormat="1" applyFont="1" applyFill="1" applyBorder="1" applyAlignment="1">
      <alignment horizontal="right" wrapText="1"/>
    </xf>
    <xf numFmtId="2" fontId="10" fillId="0" borderId="1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44"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2"/>
        <name val="Avenir Book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A8A85-C47A-4349-B5A4-977388B03A40}" name="Table2" displayName="Table2" ref="B15:U19" headerRowCount="0" totalsRowShown="0" headerRowDxfId="43" dataDxfId="41" headerRowBorderDxfId="42" tableBorderDxfId="40">
  <tableColumns count="20">
    <tableColumn id="1" xr3:uid="{6B108451-F1DC-4E4D-A446-FACE093B13B6}" name="Column1" headerRowDxfId="39" dataDxfId="38"/>
    <tableColumn id="2" xr3:uid="{F8D906A4-B224-3B43-89C2-4533514BB59D}" name="Column2" headerRowDxfId="37" dataDxfId="36"/>
    <tableColumn id="3" xr3:uid="{C2315092-3109-7443-9D90-3B0F73D1D2EF}" name="Column3" headerRowDxfId="35" dataDxfId="34"/>
    <tableColumn id="4" xr3:uid="{BFEA4CBC-B62E-304E-946B-DA7987BF779E}" name="Column4" headerRowDxfId="33" dataDxfId="32"/>
    <tableColumn id="5" xr3:uid="{D0AE623A-83D5-DC4A-AB97-9CE3E447AD2E}" name="Column5" headerRowDxfId="31" dataDxfId="30"/>
    <tableColumn id="6" xr3:uid="{27E445E7-22BB-D14B-92E1-6CCEA2F2A9B2}" name="Column6" headerRowDxfId="29" dataDxfId="28"/>
    <tableColumn id="7" xr3:uid="{13E1E1FE-30F5-A84B-BF89-998F5EB17D90}" name="Column7" headerRowDxfId="27" dataDxfId="26"/>
    <tableColumn id="8" xr3:uid="{A72ECBC6-94C8-BC47-A0C5-6DA2FF970E0F}" name="Column8" headerRowDxfId="25" dataDxfId="24"/>
    <tableColumn id="9" xr3:uid="{18EF55E2-E818-4D49-8CAE-E74FEF7A6A73}" name="Column9" headerRowDxfId="23" dataDxfId="22"/>
    <tableColumn id="10" xr3:uid="{82F1462B-5814-3144-84D7-64F205F198EF}" name="Column10" headerRowDxfId="21" dataDxfId="20"/>
    <tableColumn id="11" xr3:uid="{C63AFEA8-2A1F-BA41-87CD-3247557A171C}" name="Column11" headerRowDxfId="19" dataDxfId="18"/>
    <tableColumn id="12" xr3:uid="{4C8D3DDC-7FF1-5045-8177-3CBB9BD7FB54}" name="Column12" headerRowDxfId="17" dataDxfId="16"/>
    <tableColumn id="13" xr3:uid="{6FDB677E-171B-B54D-9DE6-44B1C9620A4E}" name="Column13" headerRowDxfId="15" dataDxfId="14"/>
    <tableColumn id="14" xr3:uid="{84704CEB-0370-664B-B304-2A425AA3CB60}" name="Column14" headerRowDxfId="13" dataDxfId="12"/>
    <tableColumn id="15" xr3:uid="{D67C1A3F-CD59-1047-864F-FC4814B0048E}" name="Column15" headerRowDxfId="11" dataDxfId="10"/>
    <tableColumn id="16" xr3:uid="{405A0941-09BC-E342-B019-AB90F859C3F8}" name="Column16" headerRowDxfId="9" dataDxfId="8"/>
    <tableColumn id="17" xr3:uid="{CA8E92C6-B898-244E-A716-952C65C7AE3E}" name="Column17" headerRowDxfId="7" dataDxfId="6"/>
    <tableColumn id="18" xr3:uid="{B0FAF8FA-5169-3C4C-AF88-D9926155DB18}" name="Column18" headerRowDxfId="5" dataDxfId="4"/>
    <tableColumn id="19" xr3:uid="{D0861390-4F6B-334A-9EDF-863C3837DD67}" name="Column19" headerRowDxfId="3" dataDxfId="2"/>
    <tableColumn id="20" xr3:uid="{04283532-7AF8-7D4A-8273-BB79193476E2}" name="Column20" headerRowDxfId="1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kcc.org/nomograms/prostate/psa_doubling_tim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idney.org/professionals/kdoqi/gfr_calculator" TargetMode="External"/><Relationship Id="rId1" Type="http://schemas.openxmlformats.org/officeDocument/2006/relationships/hyperlink" Target="https://balancemyhormones.co.uk/free-testosterone-calculato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itslab.com/" TargetMode="External"/><Relationship Id="rId4" Type="http://schemas.openxmlformats.org/officeDocument/2006/relationships/hyperlink" Target="https://www.omnicalculator.com/health/cholesterol-un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1"/>
  <sheetViews>
    <sheetView showGridLines="0" tabSelected="1" zoomScaleNormal="100" zoomScaleSheetLayoutView="75" workbookViewId="0">
      <selection activeCell="L2" sqref="L2"/>
    </sheetView>
  </sheetViews>
  <sheetFormatPr baseColWidth="10" defaultColWidth="8.33203125" defaultRowHeight="16"/>
  <cols>
    <col min="1" max="1" width="8.33203125" style="1"/>
    <col min="2" max="2" width="20.83203125" style="3" customWidth="1"/>
    <col min="3" max="3" width="10.83203125" style="3" customWidth="1"/>
    <col min="4" max="11" width="8.33203125" style="3" customWidth="1"/>
    <col min="12" max="12" width="20.83203125" style="3" customWidth="1"/>
    <col min="13" max="13" width="10.83203125" style="3" customWidth="1"/>
    <col min="14" max="21" width="8.33203125" style="3" customWidth="1"/>
    <col min="22" max="22" width="15.83203125" style="3" customWidth="1"/>
    <col min="23" max="23" width="75.83203125" style="3" customWidth="1"/>
    <col min="24" max="16384" width="8.33203125" style="3"/>
  </cols>
  <sheetData>
    <row r="1" spans="1:26">
      <c r="B1" s="2"/>
      <c r="L1" s="2"/>
    </row>
    <row r="2" spans="1:26" ht="60" customHeight="1">
      <c r="A2" s="70" t="s">
        <v>95</v>
      </c>
      <c r="B2" s="24" t="s">
        <v>109</v>
      </c>
      <c r="C2" s="24" t="s">
        <v>20</v>
      </c>
      <c r="D2" s="25">
        <v>44663</v>
      </c>
      <c r="E2" s="25">
        <v>44796</v>
      </c>
      <c r="F2" s="25">
        <v>44895</v>
      </c>
      <c r="G2" s="25">
        <v>45042</v>
      </c>
      <c r="H2" s="25">
        <v>45181</v>
      </c>
      <c r="I2" s="25" t="s">
        <v>22</v>
      </c>
      <c r="J2" s="25" t="s">
        <v>22</v>
      </c>
      <c r="K2" s="25" t="s">
        <v>22</v>
      </c>
      <c r="L2" s="24" t="s">
        <v>35</v>
      </c>
      <c r="M2" s="24" t="s">
        <v>20</v>
      </c>
      <c r="N2" s="25" t="s">
        <v>22</v>
      </c>
      <c r="O2" s="25" t="s">
        <v>22</v>
      </c>
      <c r="P2" s="25" t="s">
        <v>22</v>
      </c>
      <c r="Q2" s="25" t="s">
        <v>22</v>
      </c>
      <c r="R2" s="25" t="s">
        <v>22</v>
      </c>
      <c r="S2" s="25" t="s">
        <v>22</v>
      </c>
      <c r="T2" s="25" t="s">
        <v>22</v>
      </c>
      <c r="U2" s="25" t="s">
        <v>22</v>
      </c>
      <c r="V2" s="26" t="s">
        <v>96</v>
      </c>
      <c r="W2" s="23" t="s">
        <v>89</v>
      </c>
    </row>
    <row r="3" spans="1:26" ht="17">
      <c r="A3" s="19"/>
      <c r="B3" s="27" t="s">
        <v>34</v>
      </c>
      <c r="C3" s="27"/>
      <c r="D3" s="71" t="s">
        <v>103</v>
      </c>
      <c r="E3" s="71" t="s">
        <v>103</v>
      </c>
      <c r="F3" s="71" t="s">
        <v>103</v>
      </c>
      <c r="G3" s="71" t="s">
        <v>103</v>
      </c>
      <c r="H3" s="71" t="s">
        <v>104</v>
      </c>
      <c r="I3" s="71" t="s">
        <v>88</v>
      </c>
      <c r="J3" s="71" t="s">
        <v>88</v>
      </c>
      <c r="K3" s="71" t="s">
        <v>88</v>
      </c>
      <c r="L3" s="27" t="s">
        <v>34</v>
      </c>
      <c r="M3" s="27"/>
      <c r="N3" s="71" t="s">
        <v>88</v>
      </c>
      <c r="O3" s="71" t="s">
        <v>88</v>
      </c>
      <c r="P3" s="71" t="s">
        <v>88</v>
      </c>
      <c r="Q3" s="71" t="s">
        <v>88</v>
      </c>
      <c r="R3" s="71" t="s">
        <v>88</v>
      </c>
      <c r="S3" s="71" t="s">
        <v>88</v>
      </c>
      <c r="T3" s="71" t="s">
        <v>88</v>
      </c>
      <c r="U3" s="71" t="s">
        <v>88</v>
      </c>
      <c r="V3" s="26"/>
      <c r="W3" s="23" t="s">
        <v>90</v>
      </c>
    </row>
    <row r="4" spans="1:26" s="4" customFormat="1" ht="17">
      <c r="A4" s="19" t="s">
        <v>52</v>
      </c>
      <c r="B4" s="28" t="s">
        <v>25</v>
      </c>
      <c r="C4" s="29"/>
      <c r="D4" s="74">
        <v>114</v>
      </c>
      <c r="E4" s="74">
        <v>68</v>
      </c>
      <c r="F4" s="74">
        <v>71</v>
      </c>
      <c r="G4" s="74">
        <v>55</v>
      </c>
      <c r="H4" s="74">
        <v>77</v>
      </c>
      <c r="I4" s="74"/>
      <c r="J4" s="74"/>
      <c r="K4" s="74"/>
      <c r="L4" s="28" t="s">
        <v>25</v>
      </c>
      <c r="M4" s="29"/>
      <c r="N4" s="74"/>
      <c r="O4" s="74"/>
      <c r="P4" s="74"/>
      <c r="Q4" s="74"/>
      <c r="R4" s="74"/>
      <c r="S4" s="74"/>
      <c r="T4" s="74"/>
      <c r="U4" s="74"/>
      <c r="V4" s="26" t="s">
        <v>53</v>
      </c>
      <c r="W4" s="30"/>
    </row>
    <row r="5" spans="1:26" s="4" customFormat="1" ht="17">
      <c r="A5" s="19" t="s">
        <v>52</v>
      </c>
      <c r="B5" s="31" t="s">
        <v>9</v>
      </c>
      <c r="C5" s="32"/>
      <c r="D5" s="75">
        <v>45</v>
      </c>
      <c r="E5" s="75">
        <v>51</v>
      </c>
      <c r="F5" s="75">
        <v>48</v>
      </c>
      <c r="G5" s="75">
        <v>46</v>
      </c>
      <c r="H5" s="75">
        <v>48</v>
      </c>
      <c r="I5" s="75"/>
      <c r="J5" s="75"/>
      <c r="K5" s="75"/>
      <c r="L5" s="31" t="s">
        <v>9</v>
      </c>
      <c r="M5" s="32"/>
      <c r="N5" s="75"/>
      <c r="O5" s="75"/>
      <c r="P5" s="75"/>
      <c r="Q5" s="75"/>
      <c r="R5" s="75"/>
      <c r="S5" s="75"/>
      <c r="T5" s="75"/>
      <c r="U5" s="75"/>
      <c r="V5" s="26" t="s">
        <v>53</v>
      </c>
      <c r="W5" s="30"/>
    </row>
    <row r="6" spans="1:26" s="4" customFormat="1" ht="17">
      <c r="A6" s="19" t="s">
        <v>52</v>
      </c>
      <c r="B6" s="28" t="s">
        <v>10</v>
      </c>
      <c r="C6" s="29" t="s">
        <v>18</v>
      </c>
      <c r="D6" s="74">
        <v>87</v>
      </c>
      <c r="E6" s="74">
        <v>70</v>
      </c>
      <c r="F6" s="74">
        <v>60</v>
      </c>
      <c r="G6" s="74">
        <v>51</v>
      </c>
      <c r="H6" s="74">
        <v>69</v>
      </c>
      <c r="I6" s="74"/>
      <c r="J6" s="74"/>
      <c r="K6" s="74"/>
      <c r="L6" s="28" t="s">
        <v>10</v>
      </c>
      <c r="M6" s="29" t="s">
        <v>18</v>
      </c>
      <c r="N6" s="74"/>
      <c r="O6" s="74"/>
      <c r="P6" s="74"/>
      <c r="Q6" s="74"/>
      <c r="R6" s="74"/>
      <c r="S6" s="74"/>
      <c r="T6" s="74"/>
      <c r="U6" s="74"/>
      <c r="V6" s="26" t="s">
        <v>53</v>
      </c>
      <c r="W6" s="30"/>
    </row>
    <row r="7" spans="1:26" s="4" customFormat="1" ht="17">
      <c r="A7" s="19" t="s">
        <v>52</v>
      </c>
      <c r="B7" s="31" t="s">
        <v>11</v>
      </c>
      <c r="C7" s="32"/>
      <c r="D7" s="75">
        <v>138</v>
      </c>
      <c r="E7" s="75">
        <v>84</v>
      </c>
      <c r="F7" s="75">
        <v>83</v>
      </c>
      <c r="G7" s="75">
        <v>70</v>
      </c>
      <c r="H7" s="75">
        <v>91</v>
      </c>
      <c r="I7" s="75"/>
      <c r="J7" s="75"/>
      <c r="K7" s="75"/>
      <c r="L7" s="31" t="s">
        <v>11</v>
      </c>
      <c r="M7" s="32"/>
      <c r="N7" s="75"/>
      <c r="O7" s="75"/>
      <c r="P7" s="75"/>
      <c r="Q7" s="75"/>
      <c r="R7" s="75"/>
      <c r="S7" s="75"/>
      <c r="T7" s="75"/>
      <c r="U7" s="75"/>
      <c r="V7" s="26" t="s">
        <v>53</v>
      </c>
      <c r="W7" s="30" t="s">
        <v>91</v>
      </c>
    </row>
    <row r="8" spans="1:26" s="5" customFormat="1" ht="17">
      <c r="A8" s="33" t="s">
        <v>52</v>
      </c>
      <c r="B8" s="34" t="s">
        <v>23</v>
      </c>
      <c r="C8" s="35" t="s">
        <v>24</v>
      </c>
      <c r="D8" s="76">
        <f>D7-D4</f>
        <v>24</v>
      </c>
      <c r="E8" s="76">
        <f t="shared" ref="E8:K8" si="0">E7-E4</f>
        <v>16</v>
      </c>
      <c r="F8" s="76">
        <f t="shared" si="0"/>
        <v>12</v>
      </c>
      <c r="G8" s="76">
        <f t="shared" si="0"/>
        <v>15</v>
      </c>
      <c r="H8" s="76">
        <f t="shared" si="0"/>
        <v>14</v>
      </c>
      <c r="I8" s="76">
        <f t="shared" si="0"/>
        <v>0</v>
      </c>
      <c r="J8" s="76">
        <f t="shared" si="0"/>
        <v>0</v>
      </c>
      <c r="K8" s="76">
        <f t="shared" si="0"/>
        <v>0</v>
      </c>
      <c r="L8" s="34" t="s">
        <v>23</v>
      </c>
      <c r="M8" s="35" t="s">
        <v>24</v>
      </c>
      <c r="N8" s="76">
        <f>N7-N4</f>
        <v>0</v>
      </c>
      <c r="O8" s="76">
        <f t="shared" ref="O8:U8" si="1">O7-O4</f>
        <v>0</v>
      </c>
      <c r="P8" s="76">
        <f t="shared" si="1"/>
        <v>0</v>
      </c>
      <c r="Q8" s="76">
        <f t="shared" si="1"/>
        <v>0</v>
      </c>
      <c r="R8" s="76">
        <f t="shared" si="1"/>
        <v>0</v>
      </c>
      <c r="S8" s="76">
        <f t="shared" si="1"/>
        <v>0</v>
      </c>
      <c r="T8" s="76">
        <f t="shared" si="1"/>
        <v>0</v>
      </c>
      <c r="U8" s="76">
        <f t="shared" si="1"/>
        <v>0</v>
      </c>
      <c r="V8" s="26" t="s">
        <v>53</v>
      </c>
      <c r="W8" s="36" t="s">
        <v>92</v>
      </c>
    </row>
    <row r="9" spans="1:26" s="7" customFormat="1" ht="17">
      <c r="A9" s="20">
        <v>1</v>
      </c>
      <c r="B9" s="37" t="s">
        <v>15</v>
      </c>
      <c r="C9" s="38" t="s">
        <v>21</v>
      </c>
      <c r="D9" s="77">
        <f t="shared" ref="D9:K9" si="2">D6/D5</f>
        <v>1.9333333333333333</v>
      </c>
      <c r="E9" s="77">
        <f t="shared" si="2"/>
        <v>1.3725490196078431</v>
      </c>
      <c r="F9" s="77">
        <f t="shared" si="2"/>
        <v>1.25</v>
      </c>
      <c r="G9" s="77">
        <f t="shared" si="2"/>
        <v>1.1086956521739131</v>
      </c>
      <c r="H9" s="77">
        <f t="shared" si="2"/>
        <v>1.4375</v>
      </c>
      <c r="I9" s="77" t="e">
        <f t="shared" si="2"/>
        <v>#DIV/0!</v>
      </c>
      <c r="J9" s="77" t="e">
        <f t="shared" si="2"/>
        <v>#DIV/0!</v>
      </c>
      <c r="K9" s="77" t="e">
        <f t="shared" si="2"/>
        <v>#DIV/0!</v>
      </c>
      <c r="L9" s="37" t="s">
        <v>15</v>
      </c>
      <c r="M9" s="38" t="s">
        <v>21</v>
      </c>
      <c r="N9" s="77" t="e">
        <f t="shared" ref="N9:U9" si="3">N6/N5</f>
        <v>#DIV/0!</v>
      </c>
      <c r="O9" s="77" t="e">
        <f t="shared" si="3"/>
        <v>#DIV/0!</v>
      </c>
      <c r="P9" s="77" t="e">
        <f t="shared" si="3"/>
        <v>#DIV/0!</v>
      </c>
      <c r="Q9" s="77" t="e">
        <f t="shared" si="3"/>
        <v>#DIV/0!</v>
      </c>
      <c r="R9" s="77" t="e">
        <f t="shared" si="3"/>
        <v>#DIV/0!</v>
      </c>
      <c r="S9" s="77" t="e">
        <f t="shared" si="3"/>
        <v>#DIV/0!</v>
      </c>
      <c r="T9" s="77" t="e">
        <f t="shared" si="3"/>
        <v>#DIV/0!</v>
      </c>
      <c r="U9" s="77" t="e">
        <f t="shared" si="3"/>
        <v>#DIV/0!</v>
      </c>
      <c r="V9" s="26" t="s">
        <v>53</v>
      </c>
      <c r="W9" s="36" t="s">
        <v>102</v>
      </c>
    </row>
    <row r="10" spans="1:26" ht="17">
      <c r="A10" s="19"/>
      <c r="B10" s="27" t="s">
        <v>33</v>
      </c>
      <c r="C10" s="27"/>
      <c r="D10" s="27"/>
      <c r="E10" s="27"/>
      <c r="F10" s="27"/>
      <c r="G10" s="27"/>
      <c r="H10" s="27"/>
      <c r="I10" s="27"/>
      <c r="J10" s="27"/>
      <c r="K10" s="27"/>
      <c r="L10" s="27" t="s">
        <v>33</v>
      </c>
      <c r="M10" s="27"/>
      <c r="N10" s="27"/>
      <c r="O10" s="27"/>
      <c r="P10" s="27"/>
      <c r="Q10" s="27"/>
      <c r="R10" s="27"/>
      <c r="S10" s="27"/>
      <c r="T10" s="27"/>
      <c r="U10" s="27"/>
      <c r="V10" s="26"/>
      <c r="W10" s="26"/>
    </row>
    <row r="11" spans="1:26" s="8" customFormat="1" ht="17">
      <c r="A11" s="20" t="s">
        <v>52</v>
      </c>
      <c r="B11" s="34" t="s">
        <v>107</v>
      </c>
      <c r="C11" s="29" t="s">
        <v>75</v>
      </c>
      <c r="D11" s="78" t="s">
        <v>24</v>
      </c>
      <c r="E11" s="76"/>
      <c r="F11" s="76"/>
      <c r="G11" s="76"/>
      <c r="H11" s="76"/>
      <c r="I11" s="76"/>
      <c r="J11" s="76"/>
      <c r="K11" s="76"/>
      <c r="L11" s="34" t="s">
        <v>107</v>
      </c>
      <c r="M11" s="29" t="s">
        <v>75</v>
      </c>
      <c r="N11" s="78"/>
      <c r="O11" s="76"/>
      <c r="P11" s="76"/>
      <c r="Q11" s="76"/>
      <c r="R11" s="76"/>
      <c r="S11" s="76"/>
      <c r="T11" s="76"/>
      <c r="U11" s="76"/>
      <c r="V11" s="42" t="s">
        <v>53</v>
      </c>
      <c r="W11" s="30" t="s">
        <v>93</v>
      </c>
      <c r="X11" s="4"/>
      <c r="Y11" s="4"/>
      <c r="Z11" s="4"/>
    </row>
    <row r="12" spans="1:26" s="8" customFormat="1" ht="17">
      <c r="A12" s="20" t="s">
        <v>52</v>
      </c>
      <c r="B12" s="40" t="s">
        <v>36</v>
      </c>
      <c r="C12" s="41"/>
      <c r="D12" s="79">
        <v>98</v>
      </c>
      <c r="E12" s="79">
        <v>61</v>
      </c>
      <c r="F12" s="79">
        <v>63</v>
      </c>
      <c r="G12" s="79">
        <v>61</v>
      </c>
      <c r="H12" s="79">
        <v>60</v>
      </c>
      <c r="I12" s="79"/>
      <c r="J12" s="79"/>
      <c r="K12" s="79"/>
      <c r="L12" s="40" t="s">
        <v>36</v>
      </c>
      <c r="M12" s="41"/>
      <c r="N12" s="79"/>
      <c r="O12" s="79"/>
      <c r="P12" s="79"/>
      <c r="Q12" s="79"/>
      <c r="R12" s="79"/>
      <c r="S12" s="79"/>
      <c r="T12" s="79"/>
      <c r="U12" s="79"/>
      <c r="V12" s="42" t="s">
        <v>53</v>
      </c>
      <c r="W12" s="42"/>
    </row>
    <row r="13" spans="1:26" s="9" customFormat="1" ht="17">
      <c r="A13" s="20" t="s">
        <v>52</v>
      </c>
      <c r="B13" s="43" t="s">
        <v>106</v>
      </c>
      <c r="C13" s="44"/>
      <c r="D13" s="80" t="s">
        <v>105</v>
      </c>
      <c r="E13" s="80"/>
      <c r="F13" s="80"/>
      <c r="G13" s="80"/>
      <c r="H13" s="80"/>
      <c r="I13" s="80"/>
      <c r="J13" s="80"/>
      <c r="K13" s="80"/>
      <c r="L13" s="43" t="s">
        <v>106</v>
      </c>
      <c r="M13" s="44"/>
      <c r="N13" s="80"/>
      <c r="O13" s="80"/>
      <c r="P13" s="80"/>
      <c r="Q13" s="80"/>
      <c r="R13" s="80"/>
      <c r="S13" s="80"/>
      <c r="T13" s="80"/>
      <c r="U13" s="80"/>
      <c r="V13" s="45" t="s">
        <v>86</v>
      </c>
      <c r="W13" s="45"/>
    </row>
    <row r="14" spans="1:26" ht="17">
      <c r="A14" s="19"/>
      <c r="B14" s="27" t="s">
        <v>38</v>
      </c>
      <c r="C14" s="27"/>
      <c r="D14" s="27"/>
      <c r="E14" s="27"/>
      <c r="F14" s="27"/>
      <c r="G14" s="27"/>
      <c r="H14" s="27"/>
      <c r="I14" s="27"/>
      <c r="J14" s="27"/>
      <c r="K14" s="27"/>
      <c r="L14" s="27" t="s">
        <v>38</v>
      </c>
      <c r="M14" s="27"/>
      <c r="N14" s="27"/>
      <c r="O14" s="27"/>
      <c r="P14" s="27"/>
      <c r="Q14" s="27"/>
      <c r="R14" s="27"/>
      <c r="S14" s="27"/>
      <c r="T14" s="27"/>
      <c r="U14" s="27"/>
      <c r="V14" s="26"/>
      <c r="W14" s="26"/>
    </row>
    <row r="15" spans="1:26" s="8" customFormat="1" ht="17">
      <c r="A15" s="20" t="s">
        <v>52</v>
      </c>
      <c r="B15" s="81" t="s">
        <v>39</v>
      </c>
      <c r="C15" s="68" t="s">
        <v>47</v>
      </c>
      <c r="D15" s="68">
        <v>9</v>
      </c>
      <c r="E15" s="68">
        <v>7</v>
      </c>
      <c r="F15" s="68">
        <v>7</v>
      </c>
      <c r="G15" s="68">
        <v>7</v>
      </c>
      <c r="H15" s="68">
        <v>8.4</v>
      </c>
      <c r="I15" s="68"/>
      <c r="J15" s="68"/>
      <c r="K15" s="68"/>
      <c r="L15" s="67" t="s">
        <v>39</v>
      </c>
      <c r="M15" s="68" t="s">
        <v>47</v>
      </c>
      <c r="N15" s="68"/>
      <c r="O15" s="68"/>
      <c r="P15" s="68"/>
      <c r="Q15" s="68"/>
      <c r="R15" s="68"/>
      <c r="S15" s="68"/>
      <c r="T15" s="68"/>
      <c r="U15" s="82"/>
      <c r="V15" s="45" t="s">
        <v>54</v>
      </c>
      <c r="W15" s="42"/>
    </row>
    <row r="16" spans="1:26" s="9" customFormat="1" ht="17">
      <c r="A16" s="20">
        <v>1</v>
      </c>
      <c r="B16" s="83" t="s">
        <v>45</v>
      </c>
      <c r="C16" s="84" t="s">
        <v>46</v>
      </c>
      <c r="D16" s="66">
        <v>0.5</v>
      </c>
      <c r="E16" s="66">
        <v>0.4</v>
      </c>
      <c r="F16" s="66">
        <v>0.2</v>
      </c>
      <c r="G16" s="66">
        <v>0.4</v>
      </c>
      <c r="H16" s="66">
        <v>0.68</v>
      </c>
      <c r="I16" s="66"/>
      <c r="J16" s="66"/>
      <c r="K16" s="66"/>
      <c r="L16" s="64" t="s">
        <v>45</v>
      </c>
      <c r="M16" s="84" t="s">
        <v>46</v>
      </c>
      <c r="N16" s="66"/>
      <c r="O16" s="66"/>
      <c r="P16" s="66"/>
      <c r="Q16" s="66"/>
      <c r="R16" s="66"/>
      <c r="S16" s="66"/>
      <c r="T16" s="66"/>
      <c r="U16" s="86"/>
      <c r="V16" s="45" t="s">
        <v>55</v>
      </c>
      <c r="W16" s="45"/>
    </row>
    <row r="17" spans="1:24" s="7" customFormat="1" ht="17" customHeight="1">
      <c r="A17" s="20">
        <v>1</v>
      </c>
      <c r="B17" s="85" t="s">
        <v>37</v>
      </c>
      <c r="C17" s="66" t="s">
        <v>49</v>
      </c>
      <c r="D17" s="66">
        <v>5.4</v>
      </c>
      <c r="E17" s="66">
        <v>4.4000000000000004</v>
      </c>
      <c r="F17" s="66">
        <v>4.9000000000000004</v>
      </c>
      <c r="G17" s="66">
        <v>4.7</v>
      </c>
      <c r="H17" s="66">
        <v>4</v>
      </c>
      <c r="I17" s="66"/>
      <c r="J17" s="66"/>
      <c r="K17" s="66"/>
      <c r="L17" s="51" t="s">
        <v>37</v>
      </c>
      <c r="M17" s="66" t="s">
        <v>49</v>
      </c>
      <c r="N17" s="66"/>
      <c r="O17" s="66"/>
      <c r="P17" s="66"/>
      <c r="Q17" s="66"/>
      <c r="R17" s="66"/>
      <c r="S17" s="66"/>
      <c r="T17" s="66"/>
      <c r="U17" s="86"/>
      <c r="V17" s="39" t="s">
        <v>53</v>
      </c>
      <c r="W17" s="39"/>
    </row>
    <row r="18" spans="1:24" s="8" customFormat="1" ht="17">
      <c r="A18" s="20" t="s">
        <v>52</v>
      </c>
      <c r="B18" s="81" t="s">
        <v>40</v>
      </c>
      <c r="C18" s="68" t="s">
        <v>48</v>
      </c>
      <c r="D18" s="68">
        <v>2</v>
      </c>
      <c r="E18" s="68">
        <v>2</v>
      </c>
      <c r="F18" s="68">
        <v>3</v>
      </c>
      <c r="G18" s="68">
        <v>2</v>
      </c>
      <c r="H18" s="68">
        <v>3.8</v>
      </c>
      <c r="I18" s="68"/>
      <c r="J18" s="68"/>
      <c r="K18" s="68"/>
      <c r="L18" s="67" t="s">
        <v>40</v>
      </c>
      <c r="M18" s="68" t="s">
        <v>48</v>
      </c>
      <c r="N18" s="68"/>
      <c r="O18" s="68"/>
      <c r="P18" s="68"/>
      <c r="Q18" s="68"/>
      <c r="R18" s="68"/>
      <c r="S18" s="68"/>
      <c r="T18" s="68"/>
      <c r="U18" s="82"/>
      <c r="V18" s="45" t="s">
        <v>56</v>
      </c>
      <c r="W18" s="42"/>
    </row>
    <row r="19" spans="1:24" s="7" customFormat="1" ht="17" customHeight="1">
      <c r="A19" s="69">
        <v>1</v>
      </c>
      <c r="B19" s="87" t="s">
        <v>80</v>
      </c>
      <c r="C19" s="88" t="s">
        <v>81</v>
      </c>
      <c r="D19" s="88">
        <v>5.5</v>
      </c>
      <c r="E19" s="88">
        <v>5.3</v>
      </c>
      <c r="F19" s="88">
        <v>5.4</v>
      </c>
      <c r="G19" s="88">
        <v>5.7</v>
      </c>
      <c r="H19" s="88">
        <v>5.7</v>
      </c>
      <c r="I19" s="88"/>
      <c r="J19" s="88"/>
      <c r="K19" s="88"/>
      <c r="L19" s="89" t="s">
        <v>80</v>
      </c>
      <c r="M19" s="88" t="s">
        <v>81</v>
      </c>
      <c r="N19" s="88"/>
      <c r="O19" s="88"/>
      <c r="P19" s="88"/>
      <c r="Q19" s="88"/>
      <c r="R19" s="88"/>
      <c r="S19" s="88"/>
      <c r="T19" s="88"/>
      <c r="U19" s="90"/>
      <c r="V19" s="39" t="s">
        <v>84</v>
      </c>
      <c r="W19" s="39"/>
    </row>
    <row r="20" spans="1:24" ht="17">
      <c r="A20" s="19"/>
      <c r="B20" s="27" t="s">
        <v>32</v>
      </c>
      <c r="C20" s="27"/>
      <c r="D20" s="27"/>
      <c r="E20" s="27"/>
      <c r="F20" s="27"/>
      <c r="G20" s="27"/>
      <c r="H20" s="27"/>
      <c r="I20" s="27"/>
      <c r="J20" s="27"/>
      <c r="K20" s="27"/>
      <c r="L20" s="27" t="s">
        <v>32</v>
      </c>
      <c r="M20" s="27"/>
      <c r="N20" s="27"/>
      <c r="O20" s="27"/>
      <c r="P20" s="27"/>
      <c r="Q20" s="27"/>
      <c r="R20" s="27"/>
      <c r="S20" s="27"/>
      <c r="T20" s="27"/>
      <c r="U20" s="27"/>
      <c r="V20" s="26"/>
      <c r="W20" s="26"/>
    </row>
    <row r="21" spans="1:24" s="10" customFormat="1" ht="17">
      <c r="A21" s="19">
        <v>1</v>
      </c>
      <c r="B21" s="48" t="s">
        <v>0</v>
      </c>
      <c r="C21" s="50" t="s">
        <v>68</v>
      </c>
      <c r="D21" s="50">
        <v>3.1</v>
      </c>
      <c r="E21" s="50">
        <v>2.2999999999999998</v>
      </c>
      <c r="F21" s="50">
        <v>2.1</v>
      </c>
      <c r="G21" s="50">
        <v>1.6</v>
      </c>
      <c r="H21" s="50"/>
      <c r="I21" s="50"/>
      <c r="J21" s="50"/>
      <c r="K21" s="50"/>
      <c r="L21" s="48" t="s">
        <v>0</v>
      </c>
      <c r="M21" s="50" t="s">
        <v>68</v>
      </c>
      <c r="N21" s="50"/>
      <c r="O21" s="50"/>
      <c r="P21" s="50"/>
      <c r="Q21" s="50"/>
      <c r="R21" s="50"/>
      <c r="S21" s="50"/>
      <c r="T21" s="50"/>
      <c r="U21" s="50"/>
      <c r="V21" s="26" t="s">
        <v>85</v>
      </c>
      <c r="W21" s="16"/>
    </row>
    <row r="22" spans="1:24" s="10" customFormat="1" ht="17">
      <c r="A22" s="19">
        <v>1</v>
      </c>
      <c r="B22" s="51" t="s">
        <v>1</v>
      </c>
      <c r="C22" s="52" t="s">
        <v>69</v>
      </c>
      <c r="D22" s="52">
        <v>3.3</v>
      </c>
      <c r="E22" s="52">
        <v>2.4</v>
      </c>
      <c r="F22" s="52">
        <v>2.1</v>
      </c>
      <c r="G22" s="52">
        <v>1.6</v>
      </c>
      <c r="H22" s="52"/>
      <c r="I22" s="52"/>
      <c r="J22" s="52"/>
      <c r="K22" s="52"/>
      <c r="L22" s="51" t="s">
        <v>1</v>
      </c>
      <c r="M22" s="52" t="s">
        <v>69</v>
      </c>
      <c r="N22" s="52"/>
      <c r="O22" s="52"/>
      <c r="P22" s="52"/>
      <c r="Q22" s="52"/>
      <c r="R22" s="52"/>
      <c r="S22" s="52"/>
      <c r="T22" s="52"/>
      <c r="U22" s="52"/>
      <c r="V22" s="26" t="s">
        <v>85</v>
      </c>
      <c r="W22" s="16"/>
    </row>
    <row r="23" spans="1:24" s="10" customFormat="1" ht="17">
      <c r="A23" s="19">
        <v>1</v>
      </c>
      <c r="B23" s="48" t="s">
        <v>41</v>
      </c>
      <c r="C23" s="50" t="s">
        <v>70</v>
      </c>
      <c r="D23" s="50">
        <v>2.2000000000000002</v>
      </c>
      <c r="E23" s="50">
        <v>1</v>
      </c>
      <c r="F23" s="50">
        <v>1</v>
      </c>
      <c r="G23" s="50">
        <v>1</v>
      </c>
      <c r="H23" s="50"/>
      <c r="I23" s="50"/>
      <c r="J23" s="50"/>
      <c r="K23" s="50"/>
      <c r="L23" s="48" t="s">
        <v>41</v>
      </c>
      <c r="M23" s="50" t="s">
        <v>70</v>
      </c>
      <c r="N23" s="50"/>
      <c r="O23" s="50"/>
      <c r="P23" s="50"/>
      <c r="Q23" s="50"/>
      <c r="R23" s="50"/>
      <c r="S23" s="50"/>
      <c r="T23" s="50"/>
      <c r="U23" s="50"/>
      <c r="V23" s="26" t="s">
        <v>85</v>
      </c>
      <c r="W23" s="16"/>
    </row>
    <row r="24" spans="1:24" s="7" customFormat="1" ht="17">
      <c r="A24" s="20">
        <v>1</v>
      </c>
      <c r="B24" s="51" t="s">
        <v>2</v>
      </c>
      <c r="C24" s="52" t="s">
        <v>71</v>
      </c>
      <c r="D24" s="53">
        <v>1.4</v>
      </c>
      <c r="E24" s="52">
        <v>1</v>
      </c>
      <c r="F24" s="52">
        <v>1</v>
      </c>
      <c r="G24" s="52">
        <v>0.8</v>
      </c>
      <c r="H24" s="52"/>
      <c r="I24" s="52"/>
      <c r="J24" s="52"/>
      <c r="K24" s="52"/>
      <c r="L24" s="51" t="s">
        <v>2</v>
      </c>
      <c r="M24" s="52" t="s">
        <v>71</v>
      </c>
      <c r="N24" s="53"/>
      <c r="O24" s="52"/>
      <c r="P24" s="52"/>
      <c r="Q24" s="52"/>
      <c r="R24" s="52"/>
      <c r="S24" s="52"/>
      <c r="T24" s="52"/>
      <c r="U24" s="52"/>
      <c r="V24" s="26" t="s">
        <v>85</v>
      </c>
      <c r="W24" s="39"/>
    </row>
    <row r="25" spans="1:24" ht="17">
      <c r="A25" s="19"/>
      <c r="B25" s="27" t="s">
        <v>31</v>
      </c>
      <c r="C25" s="27"/>
      <c r="D25" s="27"/>
      <c r="E25" s="27"/>
      <c r="F25" s="27"/>
      <c r="G25" s="27"/>
      <c r="H25" s="27"/>
      <c r="I25" s="27"/>
      <c r="J25" s="27"/>
      <c r="K25" s="27"/>
      <c r="L25" s="27" t="s">
        <v>31</v>
      </c>
      <c r="M25" s="27"/>
      <c r="N25" s="27"/>
      <c r="O25" s="27"/>
      <c r="P25" s="27"/>
      <c r="Q25" s="27"/>
      <c r="R25" s="27"/>
      <c r="S25" s="27"/>
      <c r="T25" s="27"/>
      <c r="U25" s="27"/>
      <c r="V25" s="26"/>
      <c r="W25" s="26"/>
    </row>
    <row r="26" spans="1:24" s="11" customFormat="1" ht="17">
      <c r="A26" s="19">
        <v>2</v>
      </c>
      <c r="B26" s="54" t="s">
        <v>3</v>
      </c>
      <c r="C26" s="55" t="s">
        <v>73</v>
      </c>
      <c r="D26" s="55">
        <v>1.59</v>
      </c>
      <c r="E26" s="55">
        <v>1.63</v>
      </c>
      <c r="F26" s="55">
        <v>1.1499999999999999</v>
      </c>
      <c r="G26" s="55">
        <v>1.44</v>
      </c>
      <c r="H26" s="55">
        <v>1.4</v>
      </c>
      <c r="I26" s="55"/>
      <c r="J26" s="55"/>
      <c r="K26" s="55"/>
      <c r="L26" s="54" t="s">
        <v>3</v>
      </c>
      <c r="M26" s="55" t="s">
        <v>73</v>
      </c>
      <c r="N26" s="55"/>
      <c r="O26" s="55"/>
      <c r="P26" s="55"/>
      <c r="Q26" s="55"/>
      <c r="R26" s="55"/>
      <c r="S26" s="55"/>
      <c r="T26" s="55"/>
      <c r="U26" s="55"/>
      <c r="V26" s="45" t="s">
        <v>56</v>
      </c>
      <c r="W26" s="17"/>
    </row>
    <row r="27" spans="1:24" s="11" customFormat="1" ht="17">
      <c r="A27" s="19">
        <v>2</v>
      </c>
      <c r="B27" s="56" t="s">
        <v>16</v>
      </c>
      <c r="C27" s="57" t="s">
        <v>82</v>
      </c>
      <c r="D27" s="57"/>
      <c r="E27" s="57"/>
      <c r="F27" s="58">
        <v>1.32</v>
      </c>
      <c r="G27" s="57">
        <v>1.3</v>
      </c>
      <c r="H27" s="57">
        <v>1.19</v>
      </c>
      <c r="I27" s="57"/>
      <c r="J27" s="57"/>
      <c r="K27" s="57"/>
      <c r="L27" s="56" t="s">
        <v>16</v>
      </c>
      <c r="M27" s="57" t="s">
        <v>82</v>
      </c>
      <c r="N27" s="57"/>
      <c r="O27" s="57"/>
      <c r="P27" s="58"/>
      <c r="Q27" s="57"/>
      <c r="R27" s="57"/>
      <c r="S27" s="57"/>
      <c r="T27" s="57"/>
      <c r="U27" s="57"/>
      <c r="V27" s="26" t="s">
        <v>57</v>
      </c>
      <c r="W27" s="17"/>
    </row>
    <row r="28" spans="1:24" s="10" customFormat="1" ht="17">
      <c r="A28" s="19">
        <v>1</v>
      </c>
      <c r="B28" s="48" t="s">
        <v>17</v>
      </c>
      <c r="C28" s="49" t="s">
        <v>83</v>
      </c>
      <c r="D28" s="49">
        <v>3.4</v>
      </c>
      <c r="E28" s="49">
        <v>3.2</v>
      </c>
      <c r="F28" s="49">
        <v>3.3</v>
      </c>
      <c r="G28" s="49">
        <v>3.6</v>
      </c>
      <c r="H28" s="49">
        <v>3.4</v>
      </c>
      <c r="I28" s="49"/>
      <c r="J28" s="49"/>
      <c r="K28" s="49"/>
      <c r="L28" s="48" t="s">
        <v>17</v>
      </c>
      <c r="M28" s="49" t="s">
        <v>83</v>
      </c>
      <c r="N28" s="49"/>
      <c r="O28" s="49"/>
      <c r="P28" s="49"/>
      <c r="Q28" s="49"/>
      <c r="R28" s="49"/>
      <c r="S28" s="49"/>
      <c r="T28" s="49"/>
      <c r="U28" s="49"/>
      <c r="V28" s="26" t="s">
        <v>58</v>
      </c>
      <c r="W28" s="16"/>
    </row>
    <row r="29" spans="1:24" ht="17">
      <c r="A29" s="19"/>
      <c r="B29" s="27" t="s">
        <v>30</v>
      </c>
      <c r="C29" s="27"/>
      <c r="D29" s="27"/>
      <c r="E29" s="27"/>
      <c r="F29" s="27"/>
      <c r="G29" s="27"/>
      <c r="H29" s="27"/>
      <c r="I29" s="27"/>
      <c r="J29" s="27"/>
      <c r="K29" s="27"/>
      <c r="L29" s="27" t="s">
        <v>30</v>
      </c>
      <c r="M29" s="27"/>
      <c r="N29" s="27"/>
      <c r="O29" s="27"/>
      <c r="P29" s="27"/>
      <c r="Q29" s="27"/>
      <c r="R29" s="27"/>
      <c r="S29" s="27"/>
      <c r="T29" s="27"/>
      <c r="U29" s="27"/>
      <c r="V29" s="26"/>
      <c r="W29" s="26"/>
    </row>
    <row r="30" spans="1:24" s="10" customFormat="1" ht="18">
      <c r="A30" s="19">
        <v>1</v>
      </c>
      <c r="B30" s="51" t="s">
        <v>4</v>
      </c>
      <c r="C30" s="59"/>
      <c r="D30" s="96" t="s">
        <v>108</v>
      </c>
      <c r="E30" s="96" t="s">
        <v>108</v>
      </c>
      <c r="F30" s="96">
        <v>30.1</v>
      </c>
      <c r="G30" s="96">
        <v>25.8</v>
      </c>
      <c r="H30" s="91">
        <v>21.2</v>
      </c>
      <c r="I30" s="91"/>
      <c r="J30" s="91"/>
      <c r="K30" s="91"/>
      <c r="L30" s="51" t="s">
        <v>4</v>
      </c>
      <c r="M30" s="59"/>
      <c r="N30" s="91"/>
      <c r="O30" s="91"/>
      <c r="P30" s="91"/>
      <c r="Q30" s="91"/>
      <c r="R30" s="91"/>
      <c r="S30" s="91"/>
      <c r="T30" s="91"/>
      <c r="U30" s="91"/>
      <c r="V30" s="26" t="s">
        <v>58</v>
      </c>
      <c r="W30" s="16"/>
    </row>
    <row r="31" spans="1:24" s="10" customFormat="1" ht="17">
      <c r="A31" s="19">
        <v>1</v>
      </c>
      <c r="B31" s="48" t="s">
        <v>5</v>
      </c>
      <c r="C31" s="60"/>
      <c r="D31" s="97">
        <v>2.7</v>
      </c>
      <c r="E31" s="97">
        <v>2.5</v>
      </c>
      <c r="F31" s="97">
        <v>2.4</v>
      </c>
      <c r="G31" s="97">
        <v>2.7</v>
      </c>
      <c r="H31" s="92">
        <v>2.5</v>
      </c>
      <c r="I31" s="92"/>
      <c r="J31" s="92"/>
      <c r="K31" s="92"/>
      <c r="L31" s="48" t="s">
        <v>5</v>
      </c>
      <c r="M31" s="60"/>
      <c r="N31" s="92"/>
      <c r="O31" s="92"/>
      <c r="P31" s="92"/>
      <c r="Q31" s="92"/>
      <c r="R31" s="92"/>
      <c r="S31" s="92"/>
      <c r="T31" s="92"/>
      <c r="U31" s="92"/>
      <c r="V31" s="26" t="s">
        <v>59</v>
      </c>
      <c r="W31" s="16"/>
    </row>
    <row r="32" spans="1:24" s="10" customFormat="1" ht="17">
      <c r="A32" s="19">
        <v>1</v>
      </c>
      <c r="B32" s="51" t="s">
        <v>6</v>
      </c>
      <c r="C32" s="59"/>
      <c r="D32" s="96">
        <v>2.7</v>
      </c>
      <c r="E32" s="96">
        <v>3</v>
      </c>
      <c r="F32" s="96">
        <v>3.1</v>
      </c>
      <c r="G32" s="96">
        <v>3.1</v>
      </c>
      <c r="H32" s="91">
        <v>2.4</v>
      </c>
      <c r="I32" s="91"/>
      <c r="J32" s="91"/>
      <c r="K32" s="91"/>
      <c r="L32" s="51" t="s">
        <v>6</v>
      </c>
      <c r="M32" s="59"/>
      <c r="N32" s="91"/>
      <c r="O32" s="91"/>
      <c r="P32" s="91"/>
      <c r="Q32" s="91"/>
      <c r="R32" s="91"/>
      <c r="S32" s="91"/>
      <c r="T32" s="91"/>
      <c r="U32" s="91"/>
      <c r="V32" s="26" t="s">
        <v>59</v>
      </c>
      <c r="W32" s="16"/>
      <c r="X32" s="16"/>
    </row>
    <row r="33" spans="1:35" s="4" customFormat="1" ht="17">
      <c r="A33" s="19" t="s">
        <v>52</v>
      </c>
      <c r="B33" s="28" t="s">
        <v>7</v>
      </c>
      <c r="C33" s="61"/>
      <c r="D33" s="98">
        <v>55</v>
      </c>
      <c r="E33" s="98">
        <v>50</v>
      </c>
      <c r="F33" s="98">
        <v>53</v>
      </c>
      <c r="G33" s="98">
        <v>63</v>
      </c>
      <c r="H33" s="93">
        <v>49.9</v>
      </c>
      <c r="I33" s="93"/>
      <c r="J33" s="93"/>
      <c r="K33" s="93"/>
      <c r="L33" s="28" t="s">
        <v>7</v>
      </c>
      <c r="M33" s="61"/>
      <c r="N33" s="93"/>
      <c r="O33" s="93"/>
      <c r="P33" s="93"/>
      <c r="Q33" s="93"/>
      <c r="R33" s="93"/>
      <c r="S33" s="93"/>
      <c r="T33" s="93"/>
      <c r="U33" s="93"/>
      <c r="V33" s="26" t="s">
        <v>60</v>
      </c>
      <c r="W33" s="30"/>
      <c r="X33" s="17"/>
    </row>
    <row r="34" spans="1:35" s="4" customFormat="1" ht="17">
      <c r="A34" s="19" t="s">
        <v>52</v>
      </c>
      <c r="B34" s="31" t="s">
        <v>8</v>
      </c>
      <c r="C34" s="32"/>
      <c r="D34" s="79">
        <v>628</v>
      </c>
      <c r="E34" s="79">
        <v>597</v>
      </c>
      <c r="F34" s="79">
        <v>702</v>
      </c>
      <c r="G34" s="79">
        <v>686</v>
      </c>
      <c r="H34" s="75">
        <v>551.20000000000005</v>
      </c>
      <c r="I34" s="75"/>
      <c r="J34" s="75"/>
      <c r="K34" s="75"/>
      <c r="L34" s="31" t="s">
        <v>8</v>
      </c>
      <c r="M34" s="32"/>
      <c r="N34" s="75"/>
      <c r="O34" s="75"/>
      <c r="P34" s="75"/>
      <c r="Q34" s="75"/>
      <c r="R34" s="75"/>
      <c r="S34" s="75"/>
      <c r="T34" s="75"/>
      <c r="U34" s="75"/>
      <c r="V34" s="26" t="s">
        <v>57</v>
      </c>
      <c r="W34" s="30"/>
      <c r="X34" s="18"/>
      <c r="Y34" s="3"/>
      <c r="Z34" s="3"/>
      <c r="AA34" s="3"/>
      <c r="AB34" s="3"/>
      <c r="AC34" s="3"/>
      <c r="AD34" s="3"/>
    </row>
    <row r="35" spans="1:35" s="11" customFormat="1" ht="17">
      <c r="A35" s="19">
        <v>2</v>
      </c>
      <c r="B35" s="54" t="s">
        <v>19</v>
      </c>
      <c r="C35" s="62"/>
      <c r="D35" s="99">
        <v>9.08</v>
      </c>
      <c r="E35" s="99">
        <v>9.33</v>
      </c>
      <c r="F35" s="99">
        <v>11.17</v>
      </c>
      <c r="G35" s="99">
        <v>9.36</v>
      </c>
      <c r="H35" s="94">
        <v>8.4600000000000009</v>
      </c>
      <c r="I35" s="94"/>
      <c r="J35" s="94"/>
      <c r="K35" s="94"/>
      <c r="L35" s="54" t="s">
        <v>19</v>
      </c>
      <c r="M35" s="62"/>
      <c r="N35" s="94"/>
      <c r="O35" s="94"/>
      <c r="P35" s="94"/>
      <c r="Q35" s="94"/>
      <c r="R35" s="94"/>
      <c r="S35" s="94"/>
      <c r="T35" s="94"/>
      <c r="U35" s="94"/>
      <c r="V35" s="26" t="s">
        <v>57</v>
      </c>
      <c r="W35" s="21" t="s">
        <v>94</v>
      </c>
      <c r="X35" s="17"/>
      <c r="Y35" s="9"/>
      <c r="Z35" s="9"/>
      <c r="AA35" s="9"/>
      <c r="AB35" s="9"/>
      <c r="AC35" s="9"/>
      <c r="AD35" s="6"/>
    </row>
    <row r="36" spans="1:35" s="13" customFormat="1" ht="17">
      <c r="A36" s="20">
        <v>2</v>
      </c>
      <c r="B36" s="56" t="s">
        <v>79</v>
      </c>
      <c r="C36" s="72"/>
      <c r="D36" s="100"/>
      <c r="E36" s="100"/>
      <c r="F36" s="100"/>
      <c r="G36" s="100"/>
      <c r="H36" s="72"/>
      <c r="I36" s="72"/>
      <c r="J36" s="72"/>
      <c r="K36" s="72"/>
      <c r="L36" s="56" t="s">
        <v>79</v>
      </c>
      <c r="M36" s="72"/>
      <c r="N36" s="72"/>
      <c r="O36" s="72"/>
      <c r="P36" s="72"/>
      <c r="Q36" s="72"/>
      <c r="R36" s="72"/>
      <c r="S36" s="72"/>
      <c r="T36" s="72"/>
      <c r="U36" s="72"/>
      <c r="V36" s="45" t="s">
        <v>61</v>
      </c>
      <c r="W36" s="73" t="s">
        <v>100</v>
      </c>
      <c r="X36" s="20"/>
    </row>
    <row r="37" spans="1:35" s="8" customFormat="1" ht="17">
      <c r="A37" s="69">
        <v>2</v>
      </c>
      <c r="B37" s="28" t="s">
        <v>76</v>
      </c>
      <c r="C37" s="29" t="s">
        <v>77</v>
      </c>
      <c r="D37" s="95"/>
      <c r="E37" s="95"/>
      <c r="F37" s="95"/>
      <c r="G37" s="95"/>
      <c r="H37" s="95"/>
      <c r="I37" s="95"/>
      <c r="J37" s="95"/>
      <c r="K37" s="95"/>
      <c r="L37" s="28" t="s">
        <v>76</v>
      </c>
      <c r="M37" s="29" t="s">
        <v>77</v>
      </c>
      <c r="N37" s="95"/>
      <c r="O37" s="95"/>
      <c r="P37" s="95"/>
      <c r="Q37" s="95"/>
      <c r="R37" s="95"/>
      <c r="S37" s="95"/>
      <c r="T37" s="95"/>
      <c r="U37" s="95"/>
      <c r="V37" s="45" t="s">
        <v>97</v>
      </c>
      <c r="W37" s="22" t="s">
        <v>101</v>
      </c>
      <c r="X37" s="20"/>
      <c r="Y37" s="9"/>
      <c r="Z37" s="9"/>
      <c r="AA37" s="9"/>
      <c r="AB37" s="9"/>
      <c r="AC37" s="9"/>
      <c r="AD37" s="14"/>
    </row>
    <row r="38" spans="1:35" ht="17">
      <c r="A38" s="19"/>
      <c r="B38" s="27" t="s">
        <v>29</v>
      </c>
      <c r="C38" s="27"/>
      <c r="D38" s="27"/>
      <c r="E38" s="27"/>
      <c r="F38" s="27"/>
      <c r="G38" s="27"/>
      <c r="H38" s="27"/>
      <c r="I38" s="27"/>
      <c r="J38" s="27"/>
      <c r="K38" s="27"/>
      <c r="L38" s="27" t="s">
        <v>29</v>
      </c>
      <c r="M38" s="27"/>
      <c r="N38" s="27"/>
      <c r="O38" s="27"/>
      <c r="P38" s="27"/>
      <c r="Q38" s="27"/>
      <c r="R38" s="27"/>
      <c r="S38" s="27"/>
      <c r="T38" s="27"/>
      <c r="U38" s="27"/>
      <c r="V38" s="26"/>
      <c r="W38" s="26"/>
      <c r="X38" s="18"/>
    </row>
    <row r="39" spans="1:35" s="9" customFormat="1" ht="17">
      <c r="A39" s="20" t="s">
        <v>52</v>
      </c>
      <c r="B39" s="46" t="s">
        <v>12</v>
      </c>
      <c r="C39" s="47" t="s">
        <v>74</v>
      </c>
      <c r="D39" s="29">
        <v>28</v>
      </c>
      <c r="E39" s="29">
        <v>47</v>
      </c>
      <c r="F39" s="29">
        <v>38</v>
      </c>
      <c r="G39" s="29">
        <v>49</v>
      </c>
      <c r="H39" s="29">
        <v>35</v>
      </c>
      <c r="I39" s="29"/>
      <c r="J39" s="29"/>
      <c r="K39" s="29"/>
      <c r="L39" s="46" t="s">
        <v>12</v>
      </c>
      <c r="M39" s="47" t="s">
        <v>74</v>
      </c>
      <c r="N39" s="29"/>
      <c r="O39" s="29"/>
      <c r="P39" s="29"/>
      <c r="Q39" s="29"/>
      <c r="R39" s="29"/>
      <c r="S39" s="29"/>
      <c r="T39" s="29"/>
      <c r="U39" s="29"/>
      <c r="V39" s="26" t="s">
        <v>62</v>
      </c>
      <c r="W39" s="45"/>
      <c r="X39" s="16"/>
      <c r="Y39" s="3"/>
      <c r="Z39" s="3"/>
      <c r="AA39" s="3"/>
      <c r="AB39" s="3"/>
      <c r="AC39" s="3"/>
      <c r="AD39" s="3"/>
    </row>
    <row r="40" spans="1:35" ht="17">
      <c r="A40" s="19" t="s">
        <v>52</v>
      </c>
      <c r="B40" s="64" t="s">
        <v>13</v>
      </c>
      <c r="C40" s="65" t="s">
        <v>74</v>
      </c>
      <c r="D40" s="68">
        <v>26</v>
      </c>
      <c r="E40" s="68">
        <v>34</v>
      </c>
      <c r="F40" s="68">
        <v>29</v>
      </c>
      <c r="G40" s="68">
        <v>36</v>
      </c>
      <c r="H40" s="68">
        <v>30</v>
      </c>
      <c r="I40" s="68"/>
      <c r="J40" s="68"/>
      <c r="K40" s="68"/>
      <c r="L40" s="64" t="s">
        <v>13</v>
      </c>
      <c r="M40" s="65" t="s">
        <v>74</v>
      </c>
      <c r="N40" s="68"/>
      <c r="O40" s="68"/>
      <c r="P40" s="68"/>
      <c r="Q40" s="68"/>
      <c r="R40" s="68"/>
      <c r="S40" s="68"/>
      <c r="T40" s="68"/>
      <c r="U40" s="68"/>
      <c r="V40" s="26" t="s">
        <v>62</v>
      </c>
      <c r="W40" s="26"/>
      <c r="X40" s="18"/>
    </row>
    <row r="41" spans="1:35" s="13" customFormat="1" ht="17">
      <c r="A41" s="20">
        <v>1</v>
      </c>
      <c r="B41" s="54" t="s">
        <v>14</v>
      </c>
      <c r="C41" s="55"/>
      <c r="D41" s="49">
        <v>0.6</v>
      </c>
      <c r="E41" s="49">
        <v>0.9</v>
      </c>
      <c r="F41" s="49">
        <v>0.8</v>
      </c>
      <c r="G41" s="49">
        <v>0.5</v>
      </c>
      <c r="H41" s="49">
        <v>0.9</v>
      </c>
      <c r="I41" s="49"/>
      <c r="J41" s="49"/>
      <c r="K41" s="49"/>
      <c r="L41" s="54" t="s">
        <v>14</v>
      </c>
      <c r="M41" s="55"/>
      <c r="N41" s="49"/>
      <c r="O41" s="49"/>
      <c r="P41" s="49"/>
      <c r="Q41" s="49"/>
      <c r="R41" s="49"/>
      <c r="S41" s="49"/>
      <c r="T41" s="49"/>
      <c r="U41" s="49"/>
      <c r="V41" s="26" t="s">
        <v>53</v>
      </c>
      <c r="W41" s="63"/>
      <c r="X41" s="18"/>
    </row>
    <row r="42" spans="1:35" ht="17">
      <c r="A42" s="19"/>
      <c r="B42" s="27" t="s">
        <v>26</v>
      </c>
      <c r="C42" s="27"/>
      <c r="D42" s="27"/>
      <c r="E42" s="27"/>
      <c r="F42" s="27"/>
      <c r="G42" s="27"/>
      <c r="H42" s="27"/>
      <c r="I42" s="27"/>
      <c r="J42" s="27"/>
      <c r="K42" s="27"/>
      <c r="L42" s="27" t="s">
        <v>26</v>
      </c>
      <c r="M42" s="27"/>
      <c r="N42" s="27"/>
      <c r="O42" s="27"/>
      <c r="P42" s="27"/>
      <c r="Q42" s="27"/>
      <c r="R42" s="27"/>
      <c r="S42" s="27"/>
      <c r="T42" s="27"/>
      <c r="U42" s="27"/>
      <c r="V42" s="26"/>
      <c r="W42" s="26"/>
      <c r="X42" s="18"/>
    </row>
    <row r="43" spans="1:35" s="10" customFormat="1" ht="17">
      <c r="A43" s="19">
        <v>1</v>
      </c>
      <c r="B43" s="51" t="s">
        <v>27</v>
      </c>
      <c r="C43" s="66"/>
      <c r="D43" s="66">
        <v>16.399999999999999</v>
      </c>
      <c r="E43" s="66">
        <v>15.6</v>
      </c>
      <c r="F43" s="66">
        <v>15.6</v>
      </c>
      <c r="G43" s="66">
        <v>15.7</v>
      </c>
      <c r="H43" s="66">
        <v>16.7</v>
      </c>
      <c r="I43" s="66"/>
      <c r="J43" s="66"/>
      <c r="K43" s="66"/>
      <c r="L43" s="51" t="s">
        <v>27</v>
      </c>
      <c r="M43" s="66"/>
      <c r="N43" s="66"/>
      <c r="O43" s="66"/>
      <c r="P43" s="66"/>
      <c r="Q43" s="66"/>
      <c r="R43" s="66"/>
      <c r="S43" s="66"/>
      <c r="T43" s="66"/>
      <c r="U43" s="66"/>
      <c r="V43" s="26" t="s">
        <v>63</v>
      </c>
      <c r="W43" s="16"/>
    </row>
    <row r="44" spans="1:35" s="8" customFormat="1" ht="17">
      <c r="A44" s="20" t="s">
        <v>52</v>
      </c>
      <c r="B44" s="28" t="s">
        <v>28</v>
      </c>
      <c r="C44" s="29"/>
      <c r="D44" s="29"/>
      <c r="E44" s="29"/>
      <c r="F44" s="29"/>
      <c r="G44" s="29"/>
      <c r="H44" s="29"/>
      <c r="I44" s="29"/>
      <c r="J44" s="29"/>
      <c r="K44" s="29"/>
      <c r="L44" s="28" t="s">
        <v>28</v>
      </c>
      <c r="M44" s="29"/>
      <c r="N44" s="29"/>
      <c r="O44" s="29"/>
      <c r="P44" s="29"/>
      <c r="Q44" s="29"/>
      <c r="R44" s="29"/>
      <c r="S44" s="29"/>
      <c r="T44" s="29"/>
      <c r="U44" s="29"/>
      <c r="V44" s="45" t="s">
        <v>64</v>
      </c>
      <c r="W44" s="42"/>
    </row>
    <row r="45" spans="1:35" s="4" customFormat="1" ht="17">
      <c r="A45" s="19" t="s">
        <v>52</v>
      </c>
      <c r="B45" s="67" t="s">
        <v>44</v>
      </c>
      <c r="C45" s="68" t="s">
        <v>78</v>
      </c>
      <c r="D45" s="68">
        <v>236</v>
      </c>
      <c r="E45" s="68">
        <v>165</v>
      </c>
      <c r="F45" s="68">
        <v>155</v>
      </c>
      <c r="G45" s="68">
        <v>173</v>
      </c>
      <c r="H45" s="68">
        <v>138</v>
      </c>
      <c r="I45" s="68"/>
      <c r="J45" s="68"/>
      <c r="K45" s="68"/>
      <c r="L45" s="67" t="s">
        <v>44</v>
      </c>
      <c r="M45" s="68" t="s">
        <v>78</v>
      </c>
      <c r="N45" s="68"/>
      <c r="O45" s="68"/>
      <c r="P45" s="68"/>
      <c r="Q45" s="68"/>
      <c r="R45" s="68"/>
      <c r="S45" s="68"/>
      <c r="T45" s="68"/>
      <c r="U45" s="68"/>
      <c r="V45" s="26" t="s">
        <v>61</v>
      </c>
      <c r="W45" s="30"/>
    </row>
    <row r="46" spans="1:35" s="13" customFormat="1" ht="17">
      <c r="A46" s="20">
        <v>2</v>
      </c>
      <c r="B46" s="54" t="s">
        <v>42</v>
      </c>
      <c r="C46" s="55"/>
      <c r="D46" s="55">
        <v>0.96</v>
      </c>
      <c r="E46" s="55">
        <v>0.79</v>
      </c>
      <c r="F46" s="55">
        <v>0.82</v>
      </c>
      <c r="G46" s="55">
        <v>0.81</v>
      </c>
      <c r="H46" s="55">
        <v>0.78</v>
      </c>
      <c r="I46" s="55"/>
      <c r="J46" s="55"/>
      <c r="K46" s="55"/>
      <c r="L46" s="54" t="s">
        <v>42</v>
      </c>
      <c r="M46" s="55"/>
      <c r="N46" s="55"/>
      <c r="O46" s="55"/>
      <c r="P46" s="55"/>
      <c r="Q46" s="55"/>
      <c r="R46" s="55"/>
      <c r="S46" s="55"/>
      <c r="T46" s="55"/>
      <c r="U46" s="55"/>
      <c r="V46" s="63" t="s">
        <v>55</v>
      </c>
      <c r="W46" s="63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s="8" customFormat="1" ht="17">
      <c r="A47" s="20" t="s">
        <v>52</v>
      </c>
      <c r="B47" s="67" t="s">
        <v>51</v>
      </c>
      <c r="C47" s="68"/>
      <c r="D47" s="68">
        <v>90</v>
      </c>
      <c r="E47" s="68">
        <v>115</v>
      </c>
      <c r="F47" s="68">
        <v>111</v>
      </c>
      <c r="G47" s="68">
        <v>112</v>
      </c>
      <c r="H47" s="68">
        <v>116</v>
      </c>
      <c r="I47" s="68"/>
      <c r="J47" s="68"/>
      <c r="K47" s="68"/>
      <c r="L47" s="67" t="s">
        <v>51</v>
      </c>
      <c r="M47" s="68"/>
      <c r="N47" s="68"/>
      <c r="O47" s="68"/>
      <c r="P47" s="68"/>
      <c r="Q47" s="68"/>
      <c r="R47" s="68"/>
      <c r="S47" s="68"/>
      <c r="T47" s="68"/>
      <c r="U47" s="68"/>
      <c r="V47" s="42" t="s">
        <v>65</v>
      </c>
      <c r="W47" s="22" t="s">
        <v>87</v>
      </c>
      <c r="X47" s="12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s="7" customFormat="1" ht="17">
      <c r="A48" s="69">
        <v>0</v>
      </c>
      <c r="B48" s="48" t="s">
        <v>66</v>
      </c>
      <c r="C48" s="49" t="s">
        <v>67</v>
      </c>
      <c r="D48" s="29">
        <v>60</v>
      </c>
      <c r="E48" s="29">
        <v>69</v>
      </c>
      <c r="F48" s="29">
        <v>63</v>
      </c>
      <c r="G48" s="29">
        <v>57</v>
      </c>
      <c r="H48" s="29">
        <v>75.599999999999994</v>
      </c>
      <c r="I48" s="29"/>
      <c r="J48" s="29"/>
      <c r="K48" s="29"/>
      <c r="L48" s="48" t="s">
        <v>66</v>
      </c>
      <c r="M48" s="49" t="s">
        <v>67</v>
      </c>
      <c r="N48" s="29"/>
      <c r="O48" s="29"/>
      <c r="P48" s="29"/>
      <c r="Q48" s="29"/>
      <c r="R48" s="29"/>
      <c r="S48" s="29"/>
      <c r="T48" s="29"/>
      <c r="U48" s="29"/>
      <c r="V48" s="45" t="s">
        <v>72</v>
      </c>
      <c r="W48" s="39"/>
      <c r="X48" s="15"/>
      <c r="Y48" s="9"/>
      <c r="Z48" s="9"/>
      <c r="AA48" s="9"/>
      <c r="AB48" s="9"/>
      <c r="AC48" s="9"/>
      <c r="AD48" s="6"/>
      <c r="AE48" s="9"/>
      <c r="AF48" s="9"/>
      <c r="AG48" s="9"/>
      <c r="AH48" s="9"/>
      <c r="AI48" s="9"/>
    </row>
    <row r="49" spans="1:35" s="7" customFormat="1" ht="17">
      <c r="A49" s="20">
        <v>1</v>
      </c>
      <c r="B49" s="51" t="s">
        <v>43</v>
      </c>
      <c r="C49" s="66" t="s">
        <v>50</v>
      </c>
      <c r="D49" s="66">
        <v>8</v>
      </c>
      <c r="E49" s="66">
        <v>8.18</v>
      </c>
      <c r="F49" s="66"/>
      <c r="G49" s="66">
        <v>9.86</v>
      </c>
      <c r="H49" s="66"/>
      <c r="I49" s="66"/>
      <c r="J49" s="66"/>
      <c r="K49" s="66"/>
      <c r="L49" s="51" t="s">
        <v>43</v>
      </c>
      <c r="M49" s="66" t="s">
        <v>50</v>
      </c>
      <c r="N49" s="66"/>
      <c r="O49" s="66"/>
      <c r="P49" s="66"/>
      <c r="Q49" s="66"/>
      <c r="R49" s="66"/>
      <c r="S49" s="66"/>
      <c r="T49" s="66"/>
      <c r="U49" s="66"/>
      <c r="V49" s="26" t="s">
        <v>98</v>
      </c>
      <c r="W49" s="39" t="s">
        <v>99</v>
      </c>
      <c r="X49" s="12"/>
      <c r="Y49" s="9"/>
      <c r="Z49" s="9"/>
      <c r="AA49" s="9"/>
      <c r="AB49" s="9"/>
      <c r="AC49" s="9"/>
      <c r="AD49" s="6"/>
      <c r="AE49" s="9"/>
      <c r="AF49" s="9"/>
      <c r="AG49" s="9"/>
      <c r="AH49" s="9"/>
      <c r="AI49" s="9"/>
    </row>
    <row r="50" spans="1:35">
      <c r="X50" s="1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>
      <c r="X51" s="12"/>
    </row>
  </sheetData>
  <hyperlinks>
    <hyperlink ref="W35" r:id="rId1" xr:uid="{4B7D84A0-1253-294D-86D6-ADB6AEC4F01E}"/>
    <hyperlink ref="W47" r:id="rId2" display="Calculate: https://www.kidney.org/professionals/kdoqi/gfr_calculator" xr:uid="{FC68E274-66C9-D84E-8441-B0221E023EB1}"/>
    <hyperlink ref="W37" r:id="rId3" display="Calculate (PSA velocity): https://www.mskcc.org/nomograms/prostate/psa_doubling_time" xr:uid="{0D8E3BFA-759D-F64D-959A-E9276A96232D}"/>
    <hyperlink ref="W3" r:id="rId4" xr:uid="{973ED27E-1BDC-2844-B5F2-A58D193DAA16}"/>
    <hyperlink ref="W2" r:id="rId5" xr:uid="{20CADD08-9733-C647-8855-F7C7BD187076}"/>
  </hyperlinks>
  <printOptions horizontalCentered="1" verticalCentered="1"/>
  <pageMargins left="0.7" right="0.7" top="0.75" bottom="0.75" header="0.3" footer="0.3"/>
  <pageSetup scale="72" fitToWidth="0" fitToHeight="0" orientation="portrait" horizontalDpi="1200" verticalDpi="12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Steven Kornweiss</cp:lastModifiedBy>
  <cp:lastPrinted>2023-09-21T00:36:54Z</cp:lastPrinted>
  <dcterms:created xsi:type="dcterms:W3CDTF">2016-09-16T18:25:28Z</dcterms:created>
  <dcterms:modified xsi:type="dcterms:W3CDTF">2023-11-25T02:56:37Z</dcterms:modified>
</cp:coreProperties>
</file>