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latex napredno\Excel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8" i="1"/>
  <c r="E9" i="1"/>
  <c r="E10" i="1"/>
  <c r="E6" i="1"/>
  <c r="E7" i="1"/>
  <c r="E5" i="1"/>
  <c r="E11" i="1" s="1"/>
  <c r="D3" i="1"/>
</calcChain>
</file>

<file path=xl/sharedStrings.xml><?xml version="1.0" encoding="utf-8"?>
<sst xmlns="http://schemas.openxmlformats.org/spreadsheetml/2006/main" count="23" uniqueCount="22">
  <si>
    <t>Stanje v skladišču</t>
  </si>
  <si>
    <t>datum:</t>
  </si>
  <si>
    <t>Proizvod</t>
  </si>
  <si>
    <t>Koločina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</si>
  <si>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</si>
  <si>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</si>
  <si>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</si>
  <si>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</si>
  <si>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</si>
  <si>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</si>
  <si>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</si>
  <si>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</si>
  <si>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</si>
  <si>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</si>
  <si>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</si>
  <si>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</si>
  <si>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</si>
  <si>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</si>
  <si>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</si>
  <si>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t>Količina barve za m^2</t>
  </si>
  <si>
    <t>Cena barve za kg</t>
  </si>
  <si>
    <t>Površina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</si>
</sst>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\ &quot;m&quot;"/>
    <numFmt numFmtId="165" formatCode="#,##0.00\ &quot;€&quot;"/>
    <numFmt numFmtId="166" formatCode="0.00\ &quot;kg&quot;"/>
    <numFmt numFmtId="167" formatCode="0.00\ &quot;m^2&quot;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7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0" fontId="1" fillId="2" borderId="12" xfId="0" applyFont="1" applyFill="1" applyBorder="1"/>
    <xf numFmtId="0" fontId="1" fillId="2" borderId="16" xfId="0" applyFont="1" applyFill="1" applyBorder="1"/>
    <xf numFmtId="0" fontId="1" fillId="2" borderId="11" xfId="0" applyFont="1" applyFill="1" applyBorder="1"/>
    <xf numFmtId="2" fontId="1" fillId="3" borderId="9" xfId="0" applyNumberFormat="1" applyFont="1" applyFill="1" applyBorder="1" applyAlignment="1"/>
    <xf numFmtId="0" fontId="0" fillId="3" borderId="10" xfId="0" applyFill="1" applyBorder="1" applyAlignment="1"/>
    <xf numFmtId="0" fontId="0" fillId="3" borderId="10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0" borderId="0" xfId="0" applyNumberFormat="1" applyBorder="1"/>
    <xf numFmtId="0" fontId="0" fillId="3" borderId="6" xfId="0" applyFill="1" applyBorder="1"/>
    <xf numFmtId="0" fontId="0" fillId="3" borderId="23" xfId="0" applyFill="1" applyBorder="1"/>
    <xf numFmtId="164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167" fontId="0" fillId="3" borderId="21" xfId="0" applyNumberFormat="1" applyFill="1" applyBorder="1"/>
    <xf numFmtId="165" fontId="0" fillId="0" borderId="0" xfId="0" applyNumberFormat="1"/>
    <xf numFmtId="165" fontId="0" fillId="3" borderId="8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workbookViewId="0">
      <selection activeCell="J9" sqref="J9"/>
    </sheetView>
  </sheetViews>
  <sheetFormatPr defaultRowHeight="15" x14ac:dyDescent="0.25"/>
  <cols>
    <col min="3" max="3" width="9.5703125" bestFit="1" customWidth="1"/>
    <col min="4" max="4" width="10.7109375" bestFit="1" customWidth="1"/>
    <col min="7" max="7" width="23.28515625" customWidth="1"/>
    <col min="8" max="8" width="9.7109375" bestFit="1" customWidth="1"/>
  </cols>
  <sheetData>
    <row r="1" spans="2:10" ht="15.75" thickBot="1" x14ac:dyDescent="0.3"/>
    <row r="2" spans="2:10" ht="15.75" thickBot="1" x14ac:dyDescent="0.3">
      <c r="B2" s="35" t="s">
        <v>0</v>
      </c>
      <c r="C2" s="36"/>
      <c r="D2" s="36"/>
      <c r="E2" s="37"/>
    </row>
    <row r="3" spans="2:10" ht="15.75" thickBot="1" x14ac:dyDescent="0.3">
      <c r="B3" s="3"/>
      <c r="C3" s="4" t="s">
        <v>1</v>
      </c>
      <c r="D3" s="6">
        <f ca="1">TODAY()</f>
        <v>43788</v>
      </c>
      <c r="E3" s="5"/>
      <c r="G3" s="38" t="s">
        <v>15</v>
      </c>
      <c r="H3" s="39"/>
    </row>
    <row r="4" spans="2:10" ht="15.75" thickBot="1" x14ac:dyDescent="0.3">
      <c r="B4" s="19" t="s">
        <v>2</v>
      </c>
      <c r="C4" s="20" t="s">
        <v>3</v>
      </c>
      <c r="D4" s="20" t="s">
        <v>4</v>
      </c>
      <c r="E4" s="21" t="s">
        <v>5</v>
      </c>
      <c r="G4" s="2" t="s">
        <v>16</v>
      </c>
      <c r="H4" s="29">
        <v>4.1500000000000004</v>
      </c>
    </row>
    <row r="5" spans="2:10" x14ac:dyDescent="0.25">
      <c r="B5" s="7" t="s">
        <v>6</v>
      </c>
      <c r="C5" s="10">
        <v>15</v>
      </c>
      <c r="D5" s="13">
        <v>14.85</v>
      </c>
      <c r="E5" s="14">
        <f>C5*D5</f>
        <v>222.75</v>
      </c>
      <c r="G5" s="2" t="s">
        <v>17</v>
      </c>
      <c r="H5" s="29">
        <v>3.3</v>
      </c>
    </row>
    <row r="6" spans="2:10" x14ac:dyDescent="0.25">
      <c r="B6" s="8" t="s">
        <v>7</v>
      </c>
      <c r="C6" s="11">
        <v>4</v>
      </c>
      <c r="D6" s="15">
        <v>47.3</v>
      </c>
      <c r="E6" s="16">
        <f t="shared" ref="E6:E10" si="0">C6*D6</f>
        <v>189.2</v>
      </c>
      <c r="G6" s="2" t="s">
        <v>18</v>
      </c>
      <c r="H6" s="29">
        <v>2.65</v>
      </c>
    </row>
    <row r="7" spans="2:10" x14ac:dyDescent="0.25">
      <c r="B7" s="8" t="s">
        <v>8</v>
      </c>
      <c r="C7" s="11">
        <v>2</v>
      </c>
      <c r="D7" s="15">
        <v>52.55</v>
      </c>
      <c r="E7" s="17">
        <f t="shared" si="0"/>
        <v>105.1</v>
      </c>
      <c r="G7" s="2" t="s">
        <v>19</v>
      </c>
      <c r="H7" s="31">
        <v>0.5</v>
      </c>
      <c r="J7" s="33"/>
    </row>
    <row r="8" spans="2:10" x14ac:dyDescent="0.25">
      <c r="B8" s="8" t="s">
        <v>9</v>
      </c>
      <c r="C8" s="11">
        <v>6</v>
      </c>
      <c r="D8" s="15">
        <v>27.15</v>
      </c>
      <c r="E8" s="17">
        <f t="shared" si="0"/>
        <v>162.89999999999998</v>
      </c>
      <c r="G8" s="2" t="s">
        <v>20</v>
      </c>
      <c r="H8" s="30">
        <v>1.1000000000000001</v>
      </c>
    </row>
    <row r="9" spans="2:10" x14ac:dyDescent="0.25">
      <c r="B9" s="8" t="s">
        <v>10</v>
      </c>
      <c r="C9" s="11">
        <v>3</v>
      </c>
      <c r="D9" s="15">
        <v>89.9</v>
      </c>
      <c r="E9" s="17">
        <f t="shared" si="0"/>
        <v>269.70000000000005</v>
      </c>
      <c r="G9" s="28" t="s">
        <v>21</v>
      </c>
      <c r="H9" s="32">
        <f>(H4+H5)*2*H6+H4*H5</f>
        <v>53.18</v>
      </c>
    </row>
    <row r="10" spans="2:10" ht="15.75" thickBot="1" x14ac:dyDescent="0.3">
      <c r="B10" s="9" t="s">
        <v>11</v>
      </c>
      <c r="C10" s="12">
        <v>12</v>
      </c>
      <c r="D10" s="18">
        <v>60</v>
      </c>
      <c r="E10" s="17">
        <f t="shared" si="0"/>
        <v>720</v>
      </c>
      <c r="G10" s="27" t="s">
        <v>20</v>
      </c>
      <c r="H10" s="34">
        <f>H7*H8*H9</f>
        <v>29.249000000000002</v>
      </c>
    </row>
    <row r="11" spans="2:10" ht="15.75" thickBot="1" x14ac:dyDescent="0.3">
      <c r="B11" s="22" t="s">
        <v>12</v>
      </c>
      <c r="C11" s="23"/>
      <c r="D11" s="24"/>
      <c r="E11" s="25">
        <f>SUM(E5,E6,E7,E8,E9,E10)</f>
        <v>1669.65</v>
      </c>
    </row>
    <row r="13" spans="2:10" x14ac:dyDescent="0.25">
      <c r="B13" s="1" t="s">
        <v>13</v>
      </c>
      <c r="C13" s="1" t="s">
        <v>14</v>
      </c>
      <c r="D13" s="1"/>
    </row>
    <row r="14" spans="2:10" x14ac:dyDescent="0.25">
      <c r="B14" s="1">
        <v>1972</v>
      </c>
      <c r="C14" s="26">
        <v>123.43</v>
      </c>
      <c r="D14" s="1"/>
    </row>
    <row r="15" spans="2:10" x14ac:dyDescent="0.25">
      <c r="B15" s="1">
        <v>1973</v>
      </c>
      <c r="C15" s="26">
        <f>C14*1.0475</f>
        <v>129.29292500000003</v>
      </c>
      <c r="D15" s="1"/>
    </row>
    <row r="16" spans="2:10" x14ac:dyDescent="0.25">
      <c r="B16" s="1">
        <v>1974</v>
      </c>
      <c r="C16" s="26">
        <f t="shared" ref="C16:C49" si="1">C15*1.0475</f>
        <v>135.43433893750003</v>
      </c>
      <c r="D16" s="1"/>
    </row>
    <row r="17" spans="2:4" x14ac:dyDescent="0.25">
      <c r="B17" s="1">
        <v>1975</v>
      </c>
      <c r="C17" s="26">
        <f t="shared" si="1"/>
        <v>141.8674700370313</v>
      </c>
      <c r="D17" s="1"/>
    </row>
    <row r="18" spans="2:4" x14ac:dyDescent="0.25">
      <c r="B18" s="1">
        <v>1976</v>
      </c>
      <c r="C18" s="26">
        <f t="shared" si="1"/>
        <v>148.6061748637903</v>
      </c>
      <c r="D18" s="1"/>
    </row>
    <row r="19" spans="2:4" x14ac:dyDescent="0.25">
      <c r="B19" s="1">
        <v>1977</v>
      </c>
      <c r="C19" s="26">
        <f t="shared" si="1"/>
        <v>155.66496816982036</v>
      </c>
      <c r="D19" s="1"/>
    </row>
    <row r="20" spans="2:4" x14ac:dyDescent="0.25">
      <c r="B20" s="1">
        <v>1978</v>
      </c>
      <c r="C20" s="26">
        <f t="shared" si="1"/>
        <v>163.05905415788683</v>
      </c>
      <c r="D20" s="1"/>
    </row>
    <row r="21" spans="2:4" x14ac:dyDescent="0.25">
      <c r="B21" s="1">
        <v>1979</v>
      </c>
      <c r="C21" s="26">
        <f t="shared" si="1"/>
        <v>170.80435923038647</v>
      </c>
      <c r="D21" s="1"/>
    </row>
    <row r="22" spans="2:4" x14ac:dyDescent="0.25">
      <c r="B22" s="1">
        <v>1980</v>
      </c>
      <c r="C22" s="26">
        <f t="shared" si="1"/>
        <v>178.91756629382985</v>
      </c>
      <c r="D22" s="1"/>
    </row>
    <row r="23" spans="2:4" x14ac:dyDescent="0.25">
      <c r="B23" s="1">
        <v>1981</v>
      </c>
      <c r="C23" s="26">
        <f t="shared" si="1"/>
        <v>187.41615069278677</v>
      </c>
      <c r="D23" s="1"/>
    </row>
    <row r="24" spans="2:4" x14ac:dyDescent="0.25">
      <c r="B24" s="1">
        <v>1982</v>
      </c>
      <c r="C24" s="26">
        <f t="shared" si="1"/>
        <v>196.31841785069417</v>
      </c>
      <c r="D24" s="1"/>
    </row>
    <row r="25" spans="2:4" x14ac:dyDescent="0.25">
      <c r="B25" s="1">
        <v>1983</v>
      </c>
      <c r="C25" s="26">
        <f t="shared" si="1"/>
        <v>205.64354269860218</v>
      </c>
      <c r="D25" s="1"/>
    </row>
    <row r="26" spans="2:4" x14ac:dyDescent="0.25">
      <c r="B26" s="1">
        <v>1984</v>
      </c>
      <c r="C26" s="26">
        <f t="shared" si="1"/>
        <v>215.41161097678579</v>
      </c>
      <c r="D26" s="1"/>
    </row>
    <row r="27" spans="2:4" x14ac:dyDescent="0.25">
      <c r="B27" s="1">
        <v>1985</v>
      </c>
      <c r="C27" s="26">
        <f t="shared" si="1"/>
        <v>225.64366249818315</v>
      </c>
      <c r="D27" s="1"/>
    </row>
    <row r="28" spans="2:4" x14ac:dyDescent="0.25">
      <c r="B28" s="1">
        <v>1986</v>
      </c>
      <c r="C28" s="26">
        <f t="shared" si="1"/>
        <v>236.36173646684688</v>
      </c>
      <c r="D28" s="1"/>
    </row>
    <row r="29" spans="2:4" x14ac:dyDescent="0.25">
      <c r="B29" s="1">
        <v>1987</v>
      </c>
      <c r="C29" s="26">
        <f t="shared" si="1"/>
        <v>247.58891894902212</v>
      </c>
      <c r="D29" s="1"/>
    </row>
    <row r="30" spans="2:4" x14ac:dyDescent="0.25">
      <c r="B30" s="1">
        <v>1988</v>
      </c>
      <c r="C30" s="26">
        <f t="shared" si="1"/>
        <v>259.34939259910067</v>
      </c>
      <c r="D30" s="1"/>
    </row>
    <row r="31" spans="2:4" x14ac:dyDescent="0.25">
      <c r="B31" s="1">
        <v>1989</v>
      </c>
      <c r="C31" s="26">
        <f t="shared" si="1"/>
        <v>271.668488747558</v>
      </c>
      <c r="D31" s="1"/>
    </row>
    <row r="32" spans="2:4" x14ac:dyDescent="0.25">
      <c r="B32" s="1">
        <v>1990</v>
      </c>
      <c r="C32" s="26">
        <f t="shared" si="1"/>
        <v>284.57274196306702</v>
      </c>
      <c r="D32" s="1"/>
    </row>
    <row r="33" spans="2:4" x14ac:dyDescent="0.25">
      <c r="B33" s="1">
        <v>1991</v>
      </c>
      <c r="C33" s="26">
        <f t="shared" si="1"/>
        <v>298.08994720631273</v>
      </c>
      <c r="D33" s="1"/>
    </row>
    <row r="34" spans="2:4" x14ac:dyDescent="0.25">
      <c r="B34" s="1">
        <v>1992</v>
      </c>
      <c r="C34" s="26">
        <f t="shared" si="1"/>
        <v>312.24921969861259</v>
      </c>
      <c r="D34" s="1"/>
    </row>
    <row r="35" spans="2:4" x14ac:dyDescent="0.25">
      <c r="B35" s="1">
        <v>1993</v>
      </c>
      <c r="C35" s="26">
        <f t="shared" si="1"/>
        <v>327.08105763429671</v>
      </c>
      <c r="D35" s="1"/>
    </row>
    <row r="36" spans="2:4" x14ac:dyDescent="0.25">
      <c r="B36" s="1">
        <v>1994</v>
      </c>
      <c r="C36" s="26">
        <f t="shared" si="1"/>
        <v>342.61740787192582</v>
      </c>
      <c r="D36" s="1"/>
    </row>
    <row r="37" spans="2:4" x14ac:dyDescent="0.25">
      <c r="B37" s="1">
        <v>1995</v>
      </c>
      <c r="C37" s="26">
        <f t="shared" si="1"/>
        <v>358.89173474584231</v>
      </c>
      <c r="D37" s="1"/>
    </row>
    <row r="38" spans="2:4" x14ac:dyDescent="0.25">
      <c r="B38" s="1">
        <v>1996</v>
      </c>
      <c r="C38" s="26">
        <f t="shared" si="1"/>
        <v>375.93909214626984</v>
      </c>
      <c r="D38" s="1"/>
    </row>
    <row r="39" spans="2:4" x14ac:dyDescent="0.25">
      <c r="B39" s="1">
        <v>1997</v>
      </c>
      <c r="C39" s="26">
        <f>C38*1.0475</f>
        <v>393.7961990232177</v>
      </c>
      <c r="D39" s="1"/>
    </row>
    <row r="40" spans="2:4" x14ac:dyDescent="0.25">
      <c r="B40" s="1">
        <v>1998</v>
      </c>
      <c r="C40" s="26">
        <f t="shared" si="1"/>
        <v>412.50151847682059</v>
      </c>
      <c r="D40" s="1"/>
    </row>
    <row r="41" spans="2:4" x14ac:dyDescent="0.25">
      <c r="B41" s="1">
        <v>1999</v>
      </c>
      <c r="C41" s="26">
        <f t="shared" si="1"/>
        <v>432.09534060446958</v>
      </c>
      <c r="D41" s="1"/>
    </row>
    <row r="42" spans="2:4" x14ac:dyDescent="0.25">
      <c r="B42" s="1">
        <v>2000</v>
      </c>
      <c r="C42" s="26">
        <f t="shared" si="1"/>
        <v>452.61986928318191</v>
      </c>
      <c r="D42" s="1"/>
    </row>
    <row r="43" spans="2:4" x14ac:dyDescent="0.25">
      <c r="B43" s="1">
        <v>2001</v>
      </c>
      <c r="C43" s="26">
        <f t="shared" si="1"/>
        <v>474.11931307413312</v>
      </c>
      <c r="D43" s="1"/>
    </row>
    <row r="44" spans="2:4" x14ac:dyDescent="0.25">
      <c r="B44" s="1">
        <v>2002</v>
      </c>
      <c r="C44" s="26">
        <f t="shared" si="1"/>
        <v>496.63998044515449</v>
      </c>
      <c r="D44" s="1"/>
    </row>
    <row r="45" spans="2:4" x14ac:dyDescent="0.25">
      <c r="B45" s="1">
        <v>2003</v>
      </c>
      <c r="C45" s="26">
        <f t="shared" si="1"/>
        <v>520.23037951629942</v>
      </c>
      <c r="D45" s="1"/>
    </row>
    <row r="46" spans="2:4" x14ac:dyDescent="0.25">
      <c r="B46" s="1">
        <v>2004</v>
      </c>
      <c r="C46" s="26">
        <f t="shared" si="1"/>
        <v>544.94132254332374</v>
      </c>
      <c r="D46" s="1"/>
    </row>
    <row r="47" spans="2:4" x14ac:dyDescent="0.25">
      <c r="B47" s="1">
        <v>2005</v>
      </c>
      <c r="C47" s="26">
        <f t="shared" si="1"/>
        <v>570.82603536413171</v>
      </c>
      <c r="D47" s="1"/>
    </row>
    <row r="48" spans="2:4" x14ac:dyDescent="0.25">
      <c r="B48" s="1">
        <v>2006</v>
      </c>
      <c r="C48" s="26">
        <f t="shared" si="1"/>
        <v>597.94027204392808</v>
      </c>
      <c r="D48" s="1"/>
    </row>
    <row r="49" spans="2:3" x14ac:dyDescent="0.25">
      <c r="B49" s="1">
        <v>2007</v>
      </c>
      <c r="C49" s="26">
        <f t="shared" si="1"/>
        <v>626.34243496601471</v>
      </c>
    </row>
  </sheetData>
  <mergeCells count="2">
    <mergeCell ref="B2:E2"/>
    <mergeCell ref="G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Vitomir Korošec</dc:creator>
  <cp:lastModifiedBy>Sven Vitomir Korošec</cp:lastModifiedBy>
  <dcterms:created xsi:type="dcterms:W3CDTF">2019-11-19T11:19:18Z</dcterms:created>
  <dcterms:modified xsi:type="dcterms:W3CDTF">2019-11-19T13:12:01Z</dcterms:modified>
</cp:coreProperties>
</file>