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drawings/drawing30.xml" ContentType="application/vnd.openxmlformats-officedocument.drawingml.chartshapes+xml"/>
  <Override PartName="/xl/charts/chart20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1.xml" ContentType="application/vnd.openxmlformats-officedocument.drawingml.chart+xml"/>
  <Override PartName="/xl/drawings/drawing33.xml" ContentType="application/vnd.openxmlformats-officedocument.drawingml.chartshapes+xml"/>
  <Override PartName="/xl/charts/chart2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3.xml" ContentType="application/vnd.openxmlformats-officedocument.drawingml.chart+xml"/>
  <Override PartName="/xl/drawings/drawing36.xml" ContentType="application/vnd.openxmlformats-officedocument.drawingml.chartshapes+xml"/>
  <Override PartName="/xl/charts/chart24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5.xml" ContentType="application/vnd.openxmlformats-officedocument.drawingml.chart+xml"/>
  <Override PartName="/xl/drawings/drawing39.xml" ContentType="application/vnd.openxmlformats-officedocument.drawingml.chartshapes+xml"/>
  <Override PartName="/xl/charts/chart26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7.xml" ContentType="application/vnd.openxmlformats-officedocument.drawingml.chart+xml"/>
  <Override PartName="/xl/drawings/drawing42.xml" ContentType="application/vnd.openxmlformats-officedocument.drawingml.chartshapes+xml"/>
  <Override PartName="/xl/charts/chart28.xml" ContentType="application/vnd.openxmlformats-officedocument.drawingml.chart+xml"/>
  <Override PartName="/xl/drawings/drawing4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covid-data\"/>
    </mc:Choice>
  </mc:AlternateContent>
  <xr:revisionPtr revIDLastSave="0" documentId="13_ncr:1_{9E3EA402-E21F-4ECF-9093-1C1494E15819}" xr6:coauthVersionLast="45" xr6:coauthVersionMax="45" xr10:uidLastSave="{00000000-0000-0000-0000-000000000000}"/>
  <bookViews>
    <workbookView xWindow="-120" yWindow="-120" windowWidth="20730" windowHeight="11160" firstSheet="10" activeTab="8" xr2:uid="{00000000-000D-0000-FFFF-FFFF00000000}"/>
  </bookViews>
  <sheets>
    <sheet name="total_cases" sheetId="1" r:id="rId1"/>
    <sheet name="deceased" sheetId="2" r:id="rId2"/>
    <sheet name="recovered" sheetId="3" r:id="rId3"/>
    <sheet name="NewCasesByActiveCases" sheetId="19" r:id="rId4"/>
    <sheet name="5MANewCasesByActiveCases" sheetId="20" r:id="rId5"/>
    <sheet name="tot_cum" sheetId="5" r:id="rId6"/>
    <sheet name="active_cases_cum" sheetId="8" r:id="rId7"/>
    <sheet name="recover_cum" sheetId="7" r:id="rId8"/>
    <sheet name="deceased_cum" sheetId="6" r:id="rId9"/>
    <sheet name="test_figures_T5" sheetId="13" r:id="rId10"/>
    <sheet name="Test_figures_others" sheetId="15" r:id="rId11"/>
    <sheet name="totalbyTestT5" sheetId="14" r:id="rId12"/>
    <sheet name="TestsPerMillion" sheetId="17" r:id="rId13"/>
    <sheet name="TotalbyTestedOthers" sheetId="16" r:id="rId14"/>
    <sheet name="Active Rate" sheetId="12" r:id="rId15"/>
    <sheet name="Recovery Rate" sheetId="10" r:id="rId16"/>
    <sheet name="Death Rate" sheetId="11" r:id="rId17"/>
    <sheet name="Traffic_Intensity_Corrected" sheetId="18" r:id="rId18"/>
    <sheet name="Traffic_Intensity_Old" sheetId="9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1" i="13" l="1"/>
  <c r="B12" i="17" l="1"/>
  <c r="B11" i="17"/>
  <c r="B10" i="17"/>
  <c r="B9" i="17"/>
  <c r="B8" i="17"/>
  <c r="B7" i="17"/>
  <c r="B6" i="17"/>
  <c r="B5" i="17"/>
  <c r="B4" i="17"/>
  <c r="B3" i="17"/>
  <c r="B2" i="17"/>
  <c r="O102" i="15"/>
  <c r="M100" i="13"/>
  <c r="B129" i="18"/>
  <c r="C129" i="18"/>
  <c r="D129" i="18"/>
  <c r="N129" i="18" s="1"/>
  <c r="E129" i="18"/>
  <c r="F129" i="18"/>
  <c r="G129" i="18"/>
  <c r="H129" i="18"/>
  <c r="I129" i="18"/>
  <c r="J129" i="18"/>
  <c r="K129" i="18"/>
  <c r="L129" i="18"/>
  <c r="M129" i="18"/>
  <c r="B128" i="18" l="1"/>
  <c r="C128" i="18"/>
  <c r="D128" i="18"/>
  <c r="N128" i="18" s="1"/>
  <c r="E128" i="18"/>
  <c r="F128" i="18"/>
  <c r="G128" i="18"/>
  <c r="H128" i="18"/>
  <c r="I128" i="18"/>
  <c r="J128" i="18"/>
  <c r="K128" i="18"/>
  <c r="L128" i="18"/>
  <c r="M128" i="18"/>
  <c r="O101" i="15"/>
  <c r="M99" i="13"/>
  <c r="B127" i="18" l="1"/>
  <c r="C127" i="18"/>
  <c r="D127" i="18"/>
  <c r="N127" i="18" s="1"/>
  <c r="E127" i="18"/>
  <c r="F127" i="18"/>
  <c r="G127" i="18"/>
  <c r="H127" i="18"/>
  <c r="I127" i="18"/>
  <c r="J127" i="18"/>
  <c r="K127" i="18"/>
  <c r="L127" i="18"/>
  <c r="M127" i="18"/>
  <c r="O100" i="15"/>
  <c r="M98" i="13"/>
  <c r="B126" i="18" l="1"/>
  <c r="C126" i="18"/>
  <c r="D126" i="18"/>
  <c r="N126" i="18" s="1"/>
  <c r="E126" i="18"/>
  <c r="F126" i="18"/>
  <c r="G126" i="18"/>
  <c r="H126" i="18"/>
  <c r="I126" i="18"/>
  <c r="J126" i="18"/>
  <c r="K126" i="18"/>
  <c r="L126" i="18"/>
  <c r="M126" i="18"/>
  <c r="O99" i="15"/>
  <c r="M97" i="13"/>
  <c r="B125" i="18" l="1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98" i="15"/>
  <c r="M96" i="13"/>
  <c r="B124" i="18" l="1"/>
  <c r="C124" i="18"/>
  <c r="D124" i="18"/>
  <c r="N124" i="18" s="1"/>
  <c r="E124" i="18"/>
  <c r="F124" i="18"/>
  <c r="G124" i="18"/>
  <c r="H124" i="18"/>
  <c r="I124" i="18"/>
  <c r="J124" i="18"/>
  <c r="K124" i="18"/>
  <c r="L124" i="18"/>
  <c r="M124" i="18"/>
  <c r="O97" i="15"/>
  <c r="M95" i="13"/>
  <c r="B123" i="18" l="1"/>
  <c r="C123" i="18"/>
  <c r="D123" i="18"/>
  <c r="N123" i="18" s="1"/>
  <c r="E123" i="18"/>
  <c r="F123" i="18"/>
  <c r="G123" i="18"/>
  <c r="H123" i="18"/>
  <c r="I123" i="18"/>
  <c r="J123" i="18"/>
  <c r="K123" i="18"/>
  <c r="L123" i="18"/>
  <c r="M123" i="18"/>
  <c r="O96" i="15"/>
  <c r="N74" i="18" l="1"/>
  <c r="N76" i="18"/>
  <c r="N82" i="18"/>
  <c r="N84" i="18"/>
  <c r="N90" i="18"/>
  <c r="N92" i="18"/>
  <c r="N98" i="18"/>
  <c r="N100" i="18"/>
  <c r="N106" i="18"/>
  <c r="N108" i="18"/>
  <c r="N114" i="18"/>
  <c r="N116" i="18"/>
  <c r="N122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D69" i="18"/>
  <c r="N69" i="18" s="1"/>
  <c r="D70" i="18"/>
  <c r="N70" i="18" s="1"/>
  <c r="D71" i="18"/>
  <c r="N71" i="18" s="1"/>
  <c r="D72" i="18"/>
  <c r="N72" i="18" s="1"/>
  <c r="D73" i="18"/>
  <c r="N73" i="18" s="1"/>
  <c r="D74" i="18"/>
  <c r="D75" i="18"/>
  <c r="N75" i="18" s="1"/>
  <c r="D76" i="18"/>
  <c r="D77" i="18"/>
  <c r="N77" i="18" s="1"/>
  <c r="D78" i="18"/>
  <c r="N78" i="18" s="1"/>
  <c r="D79" i="18"/>
  <c r="N79" i="18" s="1"/>
  <c r="D80" i="18"/>
  <c r="N80" i="18" s="1"/>
  <c r="D81" i="18"/>
  <c r="N81" i="18" s="1"/>
  <c r="D82" i="18"/>
  <c r="D83" i="18"/>
  <c r="N83" i="18" s="1"/>
  <c r="D84" i="18"/>
  <c r="D85" i="18"/>
  <c r="N85" i="18" s="1"/>
  <c r="D86" i="18"/>
  <c r="N86" i="18" s="1"/>
  <c r="D87" i="18"/>
  <c r="N87" i="18" s="1"/>
  <c r="D88" i="18"/>
  <c r="N88" i="18" s="1"/>
  <c r="D89" i="18"/>
  <c r="N89" i="18" s="1"/>
  <c r="D90" i="18"/>
  <c r="D91" i="18"/>
  <c r="N91" i="18" s="1"/>
  <c r="D92" i="18"/>
  <c r="D93" i="18"/>
  <c r="N93" i="18" s="1"/>
  <c r="D94" i="18"/>
  <c r="N94" i="18" s="1"/>
  <c r="D95" i="18"/>
  <c r="N95" i="18" s="1"/>
  <c r="D96" i="18"/>
  <c r="N96" i="18" s="1"/>
  <c r="D97" i="18"/>
  <c r="N97" i="18" s="1"/>
  <c r="D98" i="18"/>
  <c r="D99" i="18"/>
  <c r="N99" i="18" s="1"/>
  <c r="D100" i="18"/>
  <c r="D101" i="18"/>
  <c r="N101" i="18" s="1"/>
  <c r="D102" i="18"/>
  <c r="N102" i="18" s="1"/>
  <c r="D103" i="18"/>
  <c r="N103" i="18" s="1"/>
  <c r="D104" i="18"/>
  <c r="N104" i="18" s="1"/>
  <c r="D105" i="18"/>
  <c r="N105" i="18" s="1"/>
  <c r="D106" i="18"/>
  <c r="D107" i="18"/>
  <c r="N107" i="18" s="1"/>
  <c r="D108" i="18"/>
  <c r="D109" i="18"/>
  <c r="N109" i="18" s="1"/>
  <c r="D110" i="18"/>
  <c r="N110" i="18" s="1"/>
  <c r="D111" i="18"/>
  <c r="N111" i="18" s="1"/>
  <c r="D112" i="18"/>
  <c r="N112" i="18" s="1"/>
  <c r="D113" i="18"/>
  <c r="N113" i="18" s="1"/>
  <c r="D114" i="18"/>
  <c r="D115" i="18"/>
  <c r="N115" i="18" s="1"/>
  <c r="D116" i="18"/>
  <c r="D117" i="18"/>
  <c r="N117" i="18" s="1"/>
  <c r="D118" i="18"/>
  <c r="N118" i="18" s="1"/>
  <c r="D119" i="18"/>
  <c r="N119" i="18" s="1"/>
  <c r="D120" i="18"/>
  <c r="N120" i="18" s="1"/>
  <c r="D121" i="18"/>
  <c r="N121" i="18" s="1"/>
  <c r="D122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21" i="18"/>
  <c r="I22" i="18"/>
  <c r="I23" i="18"/>
  <c r="I24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21" i="18"/>
  <c r="N22" i="18"/>
  <c r="N28" i="18"/>
  <c r="N30" i="18"/>
  <c r="N36" i="18"/>
  <c r="N38" i="18"/>
  <c r="N44" i="18"/>
  <c r="N46" i="18"/>
  <c r="N52" i="18"/>
  <c r="N54" i="18"/>
  <c r="N60" i="18"/>
  <c r="N62" i="18"/>
  <c r="N68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D21" i="18"/>
  <c r="N21" i="18" s="1"/>
  <c r="D22" i="18"/>
  <c r="D23" i="18"/>
  <c r="N23" i="18" s="1"/>
  <c r="D24" i="18"/>
  <c r="N24" i="18" s="1"/>
  <c r="D25" i="18"/>
  <c r="N25" i="18" s="1"/>
  <c r="D26" i="18"/>
  <c r="N26" i="18" s="1"/>
  <c r="D27" i="18"/>
  <c r="N27" i="18" s="1"/>
  <c r="D28" i="18"/>
  <c r="D29" i="18"/>
  <c r="N29" i="18" s="1"/>
  <c r="D30" i="18"/>
  <c r="D31" i="18"/>
  <c r="N31" i="18" s="1"/>
  <c r="D32" i="18"/>
  <c r="N32" i="18" s="1"/>
  <c r="D33" i="18"/>
  <c r="N33" i="18" s="1"/>
  <c r="D34" i="18"/>
  <c r="N34" i="18" s="1"/>
  <c r="D35" i="18"/>
  <c r="N35" i="18" s="1"/>
  <c r="D36" i="18"/>
  <c r="D37" i="18"/>
  <c r="N37" i="18" s="1"/>
  <c r="D38" i="18"/>
  <c r="D39" i="18"/>
  <c r="N39" i="18" s="1"/>
  <c r="D40" i="18"/>
  <c r="N40" i="18" s="1"/>
  <c r="D41" i="18"/>
  <c r="N41" i="18" s="1"/>
  <c r="D42" i="18"/>
  <c r="N42" i="18" s="1"/>
  <c r="D43" i="18"/>
  <c r="N43" i="18" s="1"/>
  <c r="D44" i="18"/>
  <c r="D45" i="18"/>
  <c r="N45" i="18" s="1"/>
  <c r="D46" i="18"/>
  <c r="D47" i="18"/>
  <c r="N47" i="18" s="1"/>
  <c r="D48" i="18"/>
  <c r="N48" i="18" s="1"/>
  <c r="D49" i="18"/>
  <c r="N49" i="18" s="1"/>
  <c r="D50" i="18"/>
  <c r="N50" i="18" s="1"/>
  <c r="D51" i="18"/>
  <c r="N51" i="18" s="1"/>
  <c r="D52" i="18"/>
  <c r="D53" i="18"/>
  <c r="N53" i="18" s="1"/>
  <c r="D54" i="18"/>
  <c r="D55" i="18"/>
  <c r="N55" i="18" s="1"/>
  <c r="D56" i="18"/>
  <c r="N56" i="18" s="1"/>
  <c r="D57" i="18"/>
  <c r="N57" i="18" s="1"/>
  <c r="D58" i="18"/>
  <c r="N58" i="18" s="1"/>
  <c r="D59" i="18"/>
  <c r="N59" i="18" s="1"/>
  <c r="D60" i="18"/>
  <c r="D61" i="18"/>
  <c r="N61" i="18" s="1"/>
  <c r="D62" i="18"/>
  <c r="D63" i="18"/>
  <c r="N63" i="18" s="1"/>
  <c r="D64" i="18"/>
  <c r="N64" i="18" s="1"/>
  <c r="D65" i="18"/>
  <c r="N65" i="18" s="1"/>
  <c r="D66" i="18"/>
  <c r="N66" i="18" s="1"/>
  <c r="D67" i="18"/>
  <c r="N67" i="18" s="1"/>
  <c r="D68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20" i="18"/>
  <c r="D20" i="18"/>
  <c r="N20" i="18" s="1"/>
  <c r="E20" i="18"/>
  <c r="F20" i="18"/>
  <c r="G20" i="18"/>
  <c r="H20" i="18"/>
  <c r="I20" i="18"/>
  <c r="J20" i="18"/>
  <c r="K20" i="18"/>
  <c r="L20" i="18"/>
  <c r="M20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21" i="18"/>
  <c r="B20" i="18"/>
  <c r="O95" i="15" l="1"/>
  <c r="O94" i="15"/>
  <c r="O93" i="15" l="1"/>
  <c r="O92" i="15"/>
  <c r="O91" i="15"/>
  <c r="O90" i="15" l="1"/>
  <c r="J9" i="17"/>
  <c r="J4" i="17"/>
  <c r="J7" i="17"/>
  <c r="J2" i="17"/>
  <c r="J6" i="17"/>
  <c r="J11" i="17"/>
  <c r="J8" i="17"/>
  <c r="J10" i="17"/>
  <c r="J3" i="17"/>
  <c r="J12" i="17"/>
  <c r="J5" i="17"/>
  <c r="N2" i="5"/>
  <c r="D2" i="5"/>
  <c r="D3" i="5" s="1"/>
  <c r="N4" i="5" s="1"/>
  <c r="N3" i="5" l="1"/>
  <c r="O89" i="15"/>
  <c r="O88" i="15"/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2" i="15"/>
  <c r="D11" i="17" l="1"/>
  <c r="D12" i="17"/>
  <c r="D2" i="17"/>
  <c r="D5" i="17"/>
  <c r="D9" i="17"/>
  <c r="D4" i="17"/>
  <c r="D10" i="17"/>
  <c r="D3" i="17"/>
  <c r="D8" i="17"/>
  <c r="D7" i="17"/>
  <c r="D6" i="17"/>
  <c r="E6" i="17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F2" i="14"/>
  <c r="E2" i="14"/>
  <c r="D2" i="14"/>
  <c r="C2" i="14"/>
  <c r="B2" i="14"/>
  <c r="E11" i="17" l="1"/>
  <c r="E8" i="17"/>
  <c r="L8" i="17" s="1"/>
  <c r="E7" i="17"/>
  <c r="L6" i="17" s="1"/>
  <c r="E12" i="17"/>
  <c r="L12" i="17" s="1"/>
  <c r="E2" i="17"/>
  <c r="E5" i="17"/>
  <c r="L5" i="17" s="1"/>
  <c r="E9" i="17"/>
  <c r="L9" i="17" s="1"/>
  <c r="E4" i="17"/>
  <c r="L4" i="17" s="1"/>
  <c r="E10" i="17"/>
  <c r="E3" i="17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2" i="7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D2" i="6"/>
  <c r="E2" i="6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C2" i="5"/>
  <c r="E2" i="5"/>
  <c r="F2" i="5"/>
  <c r="H2" i="5"/>
  <c r="I2" i="5"/>
  <c r="J2" i="5"/>
  <c r="K2" i="5"/>
  <c r="L2" i="5"/>
  <c r="G2" i="5"/>
  <c r="M2" i="5"/>
  <c r="B2" i="5"/>
  <c r="L10" i="17" l="1"/>
  <c r="L11" i="17"/>
  <c r="D3" i="6"/>
  <c r="N2" i="6"/>
  <c r="D2" i="11"/>
  <c r="N2" i="11"/>
  <c r="N2" i="7"/>
  <c r="D2" i="9"/>
  <c r="N2" i="9"/>
  <c r="L2" i="17"/>
  <c r="L3" i="17"/>
  <c r="L7" i="17"/>
  <c r="B105" i="7"/>
  <c r="D3" i="7"/>
  <c r="N3" i="7" s="1"/>
  <c r="N2" i="10"/>
  <c r="D2" i="10"/>
  <c r="L95" i="6"/>
  <c r="L96" i="6" s="1"/>
  <c r="L97" i="6" s="1"/>
  <c r="L98" i="6" s="1"/>
  <c r="L99" i="6" s="1"/>
  <c r="L100" i="6" s="1"/>
  <c r="L101" i="6" s="1"/>
  <c r="L102" i="6" s="1"/>
  <c r="L103" i="6" s="1"/>
  <c r="L104" i="6" s="1"/>
  <c r="C95" i="6"/>
  <c r="C96" i="6" s="1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L95" i="7"/>
  <c r="L96" i="7" s="1"/>
  <c r="L97" i="7" s="1"/>
  <c r="L98" i="7" s="1"/>
  <c r="L99" i="7" s="1"/>
  <c r="L100" i="7" s="1"/>
  <c r="L101" i="7" s="1"/>
  <c r="L102" i="7" s="1"/>
  <c r="L103" i="7" s="1"/>
  <c r="L104" i="7" s="1"/>
  <c r="B95" i="6"/>
  <c r="B96" i="6" s="1"/>
  <c r="B97" i="6" s="1"/>
  <c r="E95" i="6"/>
  <c r="E96" i="6" s="1"/>
  <c r="E97" i="6" s="1"/>
  <c r="E95" i="7"/>
  <c r="E96" i="7" s="1"/>
  <c r="E97" i="7" s="1"/>
  <c r="E98" i="7" s="1"/>
  <c r="E99" i="7" s="1"/>
  <c r="E100" i="7" s="1"/>
  <c r="E101" i="7" s="1"/>
  <c r="E102" i="7" s="1"/>
  <c r="E103" i="7" s="1"/>
  <c r="E104" i="7" s="1"/>
  <c r="F95" i="6"/>
  <c r="F96" i="6" s="1"/>
  <c r="F97" i="6" s="1"/>
  <c r="F95" i="7"/>
  <c r="F96" i="7" s="1"/>
  <c r="F97" i="7" s="1"/>
  <c r="F98" i="7" s="1"/>
  <c r="F99" i="7" s="1"/>
  <c r="F100" i="7" s="1"/>
  <c r="F101" i="7" s="1"/>
  <c r="F102" i="7" s="1"/>
  <c r="F103" i="7" s="1"/>
  <c r="F104" i="7" s="1"/>
  <c r="H95" i="7"/>
  <c r="H96" i="7" s="1"/>
  <c r="H97" i="7" s="1"/>
  <c r="H98" i="7" s="1"/>
  <c r="H99" i="7" s="1"/>
  <c r="H100" i="7" s="1"/>
  <c r="H101" i="7" s="1"/>
  <c r="H102" i="7" s="1"/>
  <c r="H103" i="7" s="1"/>
  <c r="H104" i="7" s="1"/>
  <c r="I95" i="7"/>
  <c r="I96" i="7" s="1"/>
  <c r="I97" i="7" s="1"/>
  <c r="I98" i="7" s="1"/>
  <c r="I99" i="7" s="1"/>
  <c r="I100" i="7" s="1"/>
  <c r="I101" i="7" s="1"/>
  <c r="I102" i="7" s="1"/>
  <c r="I103" i="7" s="1"/>
  <c r="I104" i="7" s="1"/>
  <c r="H95" i="6"/>
  <c r="H96" i="6" s="1"/>
  <c r="H97" i="6" s="1"/>
  <c r="H98" i="6" s="1"/>
  <c r="H99" i="6" s="1"/>
  <c r="H100" i="6" s="1"/>
  <c r="H101" i="6" s="1"/>
  <c r="H102" i="6" s="1"/>
  <c r="H103" i="6" s="1"/>
  <c r="H104" i="6" s="1"/>
  <c r="J95" i="6"/>
  <c r="J96" i="6" s="1"/>
  <c r="J97" i="6" s="1"/>
  <c r="J98" i="6" s="1"/>
  <c r="J99" i="6" s="1"/>
  <c r="J100" i="6" s="1"/>
  <c r="J101" i="6" s="1"/>
  <c r="J102" i="6" s="1"/>
  <c r="J103" i="6" s="1"/>
  <c r="J104" i="6" s="1"/>
  <c r="J95" i="7"/>
  <c r="J96" i="7" s="1"/>
  <c r="J97" i="7" s="1"/>
  <c r="J98" i="7" s="1"/>
  <c r="J99" i="7" s="1"/>
  <c r="J100" i="7" s="1"/>
  <c r="J101" i="7" s="1"/>
  <c r="J102" i="7" s="1"/>
  <c r="J103" i="7" s="1"/>
  <c r="J104" i="7" s="1"/>
  <c r="I95" i="6"/>
  <c r="I96" i="6" s="1"/>
  <c r="I97" i="6" s="1"/>
  <c r="I98" i="6" s="1"/>
  <c r="I99" i="6" s="1"/>
  <c r="I100" i="6" s="1"/>
  <c r="I101" i="6" s="1"/>
  <c r="I102" i="6" s="1"/>
  <c r="I103" i="6" s="1"/>
  <c r="I104" i="6" s="1"/>
  <c r="K95" i="6"/>
  <c r="K96" i="6" s="1"/>
  <c r="K97" i="6" s="1"/>
  <c r="K98" i="6" s="1"/>
  <c r="K99" i="6" s="1"/>
  <c r="K100" i="6" s="1"/>
  <c r="K101" i="6" s="1"/>
  <c r="K102" i="6" s="1"/>
  <c r="K103" i="6" s="1"/>
  <c r="K104" i="6" s="1"/>
  <c r="K95" i="7"/>
  <c r="K96" i="7" s="1"/>
  <c r="K97" i="7" s="1"/>
  <c r="K98" i="7" s="1"/>
  <c r="K99" i="7" s="1"/>
  <c r="K100" i="7" s="1"/>
  <c r="K101" i="7" s="1"/>
  <c r="K102" i="7" s="1"/>
  <c r="K103" i="7" s="1"/>
  <c r="K104" i="7" s="1"/>
  <c r="G95" i="7"/>
  <c r="G96" i="7" s="1"/>
  <c r="G97" i="7" s="1"/>
  <c r="G98" i="7" s="1"/>
  <c r="G99" i="7" s="1"/>
  <c r="G100" i="7" s="1"/>
  <c r="G101" i="7" s="1"/>
  <c r="G102" i="7" s="1"/>
  <c r="G103" i="7" s="1"/>
  <c r="G104" i="7" s="1"/>
  <c r="G95" i="6"/>
  <c r="G96" i="6" s="1"/>
  <c r="G97" i="6" s="1"/>
  <c r="G98" i="6" s="1"/>
  <c r="G99" i="6" s="1"/>
  <c r="G100" i="6" s="1"/>
  <c r="G101" i="6" s="1"/>
  <c r="G102" i="6" s="1"/>
  <c r="G103" i="6" s="1"/>
  <c r="G104" i="6" s="1"/>
  <c r="M95" i="6"/>
  <c r="M96" i="6" s="1"/>
  <c r="M97" i="6" s="1"/>
  <c r="M98" i="6" s="1"/>
  <c r="M99" i="6" s="1"/>
  <c r="M100" i="6" s="1"/>
  <c r="M101" i="6" s="1"/>
  <c r="M102" i="6" s="1"/>
  <c r="M103" i="6" s="1"/>
  <c r="M104" i="6" s="1"/>
  <c r="M95" i="7"/>
  <c r="M96" i="7" s="1"/>
  <c r="M97" i="7" s="1"/>
  <c r="M98" i="7" s="1"/>
  <c r="M99" i="7" s="1"/>
  <c r="M100" i="7" s="1"/>
  <c r="M101" i="7" s="1"/>
  <c r="M102" i="7" s="1"/>
  <c r="M103" i="7" s="1"/>
  <c r="M104" i="7" s="1"/>
  <c r="H3" i="5"/>
  <c r="H3" i="8" s="1"/>
  <c r="G3" i="12" s="1"/>
  <c r="G2" i="9"/>
  <c r="G2" i="11"/>
  <c r="G2" i="10"/>
  <c r="I2" i="9"/>
  <c r="I2" i="11"/>
  <c r="I2" i="10"/>
  <c r="K3" i="5"/>
  <c r="K4" i="5" s="1"/>
  <c r="J2" i="11"/>
  <c r="J2" i="9"/>
  <c r="J2" i="10"/>
  <c r="G3" i="5"/>
  <c r="G4" i="5" s="1"/>
  <c r="L2" i="9"/>
  <c r="L2" i="11"/>
  <c r="L2" i="10"/>
  <c r="M3" i="5"/>
  <c r="M3" i="8" s="1"/>
  <c r="M3" i="12" s="1"/>
  <c r="M2" i="9"/>
  <c r="M2" i="11"/>
  <c r="M2" i="10"/>
  <c r="B2" i="8"/>
  <c r="B2" i="12" s="1"/>
  <c r="B2" i="9"/>
  <c r="B2" i="11"/>
  <c r="B2" i="10"/>
  <c r="C3" i="5"/>
  <c r="C4" i="5" s="1"/>
  <c r="C2" i="9"/>
  <c r="C2" i="11"/>
  <c r="C2" i="10"/>
  <c r="F3" i="5"/>
  <c r="F3" i="8" s="1"/>
  <c r="F2" i="9"/>
  <c r="F2" i="11"/>
  <c r="F2" i="10"/>
  <c r="I3" i="5"/>
  <c r="I3" i="8" s="1"/>
  <c r="H3" i="12" s="1"/>
  <c r="H2" i="9"/>
  <c r="H2" i="11"/>
  <c r="H2" i="10"/>
  <c r="L3" i="5"/>
  <c r="L3" i="8" s="1"/>
  <c r="K3" i="12" s="1"/>
  <c r="K2" i="9"/>
  <c r="K2" i="11"/>
  <c r="K2" i="10"/>
  <c r="E3" i="5"/>
  <c r="E2" i="9"/>
  <c r="E2" i="11"/>
  <c r="E2" i="10"/>
  <c r="I2" i="8"/>
  <c r="H2" i="12" s="1"/>
  <c r="J2" i="8"/>
  <c r="J3" i="5"/>
  <c r="K2" i="8"/>
  <c r="J2" i="12" s="1"/>
  <c r="L2" i="8"/>
  <c r="K2" i="12" s="1"/>
  <c r="G2" i="8"/>
  <c r="L2" i="12" s="1"/>
  <c r="M2" i="8"/>
  <c r="M2" i="12" s="1"/>
  <c r="B3" i="5"/>
  <c r="C2" i="8"/>
  <c r="C2" i="12" s="1"/>
  <c r="D2" i="8"/>
  <c r="N2" i="8" s="1"/>
  <c r="E2" i="8"/>
  <c r="E2" i="12" s="1"/>
  <c r="F2" i="8"/>
  <c r="H2" i="8"/>
  <c r="G2" i="12" s="1"/>
  <c r="D4" i="6" l="1"/>
  <c r="N3" i="6"/>
  <c r="N3" i="9"/>
  <c r="N3" i="11"/>
  <c r="H105" i="6"/>
  <c r="I105" i="6"/>
  <c r="G105" i="7"/>
  <c r="D2" i="12"/>
  <c r="N2" i="12"/>
  <c r="M105" i="6"/>
  <c r="J105" i="7"/>
  <c r="D4" i="7"/>
  <c r="N4" i="7" s="1"/>
  <c r="N3" i="10"/>
  <c r="M105" i="7"/>
  <c r="F105" i="7"/>
  <c r="C105" i="7"/>
  <c r="G105" i="6"/>
  <c r="H105" i="7"/>
  <c r="B106" i="7"/>
  <c r="I105" i="7"/>
  <c r="K105" i="6"/>
  <c r="E105" i="7"/>
  <c r="L105" i="6"/>
  <c r="L105" i="7"/>
  <c r="K105" i="7"/>
  <c r="J105" i="6"/>
  <c r="D3" i="8"/>
  <c r="N3" i="8" s="1"/>
  <c r="F98" i="6"/>
  <c r="F99" i="6" s="1"/>
  <c r="F100" i="6" s="1"/>
  <c r="F101" i="6" s="1"/>
  <c r="F102" i="6" s="1"/>
  <c r="F103" i="6" s="1"/>
  <c r="F104" i="6" s="1"/>
  <c r="E98" i="6"/>
  <c r="E99" i="6" s="1"/>
  <c r="E100" i="6" s="1"/>
  <c r="E101" i="6" s="1"/>
  <c r="E102" i="6" s="1"/>
  <c r="E103" i="6" s="1"/>
  <c r="E104" i="6" s="1"/>
  <c r="C3" i="8"/>
  <c r="C3" i="12" s="1"/>
  <c r="B98" i="6"/>
  <c r="B99" i="6" s="1"/>
  <c r="B100" i="6" s="1"/>
  <c r="B101" i="6" s="1"/>
  <c r="B102" i="6" s="1"/>
  <c r="B103" i="6" s="1"/>
  <c r="B104" i="6" s="1"/>
  <c r="C97" i="6"/>
  <c r="G3" i="8"/>
  <c r="L3" i="12" s="1"/>
  <c r="L4" i="5"/>
  <c r="K4" i="10" s="1"/>
  <c r="H4" i="5"/>
  <c r="H5" i="5" s="1"/>
  <c r="K3" i="8"/>
  <c r="J3" i="12" s="1"/>
  <c r="I4" i="5"/>
  <c r="H4" i="10" s="1"/>
  <c r="G3" i="9"/>
  <c r="G3" i="11"/>
  <c r="G3" i="10"/>
  <c r="D4" i="5"/>
  <c r="N5" i="5" s="1"/>
  <c r="F3" i="9"/>
  <c r="F3" i="11"/>
  <c r="F3" i="10"/>
  <c r="B3" i="9"/>
  <c r="B3" i="11"/>
  <c r="B3" i="10"/>
  <c r="D3" i="9"/>
  <c r="D3" i="11"/>
  <c r="D3" i="10"/>
  <c r="L4" i="9"/>
  <c r="L4" i="11"/>
  <c r="L4" i="10"/>
  <c r="J4" i="9"/>
  <c r="J4" i="11"/>
  <c r="J4" i="10"/>
  <c r="F4" i="5"/>
  <c r="F5" i="5" s="1"/>
  <c r="M3" i="9"/>
  <c r="M3" i="11"/>
  <c r="M3" i="10"/>
  <c r="E3" i="9"/>
  <c r="E3" i="11"/>
  <c r="E3" i="10"/>
  <c r="H3" i="9"/>
  <c r="H3" i="11"/>
  <c r="H3" i="10"/>
  <c r="J3" i="9"/>
  <c r="J3" i="11"/>
  <c r="J3" i="10"/>
  <c r="I3" i="9"/>
  <c r="I3" i="11"/>
  <c r="I3" i="10"/>
  <c r="C4" i="9"/>
  <c r="C4" i="11"/>
  <c r="C4" i="10"/>
  <c r="K3" i="9"/>
  <c r="K3" i="11"/>
  <c r="K3" i="10"/>
  <c r="C3" i="9"/>
  <c r="C3" i="11"/>
  <c r="C3" i="10"/>
  <c r="L3" i="9"/>
  <c r="L3" i="11"/>
  <c r="L3" i="10"/>
  <c r="M4" i="5"/>
  <c r="M5" i="5" s="1"/>
  <c r="E3" i="8"/>
  <c r="E3" i="12" s="1"/>
  <c r="E4" i="5"/>
  <c r="E4" i="8" s="1"/>
  <c r="E4" i="12" s="1"/>
  <c r="K4" i="8"/>
  <c r="J4" i="12" s="1"/>
  <c r="K5" i="5"/>
  <c r="J4" i="5"/>
  <c r="J3" i="8"/>
  <c r="C4" i="8"/>
  <c r="C4" i="12" s="1"/>
  <c r="C5" i="5"/>
  <c r="G4" i="8"/>
  <c r="L4" i="12" s="1"/>
  <c r="G5" i="5"/>
  <c r="B3" i="8"/>
  <c r="B3" i="12" s="1"/>
  <c r="B4" i="5"/>
  <c r="D5" i="6" l="1"/>
  <c r="N4" i="6"/>
  <c r="N4" i="9"/>
  <c r="N4" i="11"/>
  <c r="J106" i="7"/>
  <c r="H106" i="6"/>
  <c r="M106" i="7"/>
  <c r="I106" i="6"/>
  <c r="K106" i="7"/>
  <c r="D3" i="12"/>
  <c r="N3" i="12"/>
  <c r="G106" i="7"/>
  <c r="L106" i="7"/>
  <c r="F105" i="6"/>
  <c r="K106" i="6"/>
  <c r="F106" i="7"/>
  <c r="H106" i="7"/>
  <c r="B107" i="7"/>
  <c r="J106" i="6"/>
  <c r="E105" i="6"/>
  <c r="C106" i="7"/>
  <c r="D5" i="7"/>
  <c r="N5" i="7" s="1"/>
  <c r="N4" i="10"/>
  <c r="E106" i="7"/>
  <c r="I106" i="7"/>
  <c r="B105" i="6"/>
  <c r="M106" i="6"/>
  <c r="L106" i="6"/>
  <c r="G106" i="6"/>
  <c r="L5" i="5"/>
  <c r="L5" i="8" s="1"/>
  <c r="K5" i="12" s="1"/>
  <c r="L4" i="8"/>
  <c r="K4" i="12" s="1"/>
  <c r="K4" i="9"/>
  <c r="H4" i="8"/>
  <c r="G4" i="12" s="1"/>
  <c r="C98" i="6"/>
  <c r="C99" i="6" s="1"/>
  <c r="C100" i="6" s="1"/>
  <c r="C101" i="6" s="1"/>
  <c r="C102" i="6" s="1"/>
  <c r="C103" i="6" s="1"/>
  <c r="C104" i="6" s="1"/>
  <c r="K4" i="11"/>
  <c r="M4" i="8"/>
  <c r="M4" i="12" s="1"/>
  <c r="G4" i="9"/>
  <c r="I4" i="8"/>
  <c r="H4" i="12" s="1"/>
  <c r="G4" i="11"/>
  <c r="E5" i="5"/>
  <c r="E5" i="8" s="1"/>
  <c r="E5" i="12" s="1"/>
  <c r="H4" i="9"/>
  <c r="I5" i="5"/>
  <c r="I6" i="5" s="1"/>
  <c r="G4" i="10"/>
  <c r="H4" i="11"/>
  <c r="M5" i="9"/>
  <c r="M5" i="11"/>
  <c r="M5" i="10"/>
  <c r="J5" i="9"/>
  <c r="J5" i="11"/>
  <c r="J5" i="10"/>
  <c r="D4" i="9"/>
  <c r="D4" i="11"/>
  <c r="D4" i="10"/>
  <c r="I4" i="9"/>
  <c r="I4" i="11"/>
  <c r="I4" i="10"/>
  <c r="C5" i="9"/>
  <c r="C5" i="11"/>
  <c r="C5" i="10"/>
  <c r="L5" i="9"/>
  <c r="L5" i="11"/>
  <c r="L5" i="10"/>
  <c r="F5" i="9"/>
  <c r="F5" i="11"/>
  <c r="F5" i="10"/>
  <c r="F4" i="9"/>
  <c r="F4" i="11"/>
  <c r="F4" i="10"/>
  <c r="M4" i="9"/>
  <c r="M4" i="11"/>
  <c r="M4" i="10"/>
  <c r="B4" i="9"/>
  <c r="B4" i="11"/>
  <c r="B4" i="10"/>
  <c r="E4" i="9"/>
  <c r="E4" i="11"/>
  <c r="E4" i="10"/>
  <c r="G5" i="9"/>
  <c r="G5" i="11"/>
  <c r="G5" i="10"/>
  <c r="D5" i="5"/>
  <c r="N6" i="5" s="1"/>
  <c r="D4" i="8"/>
  <c r="N4" i="8" s="1"/>
  <c r="F4" i="8"/>
  <c r="K5" i="8"/>
  <c r="J5" i="12" s="1"/>
  <c r="K6" i="5"/>
  <c r="H6" i="5"/>
  <c r="H5" i="8"/>
  <c r="G5" i="12" s="1"/>
  <c r="J5" i="5"/>
  <c r="J4" i="8"/>
  <c r="G5" i="8"/>
  <c r="L5" i="12" s="1"/>
  <c r="G6" i="5"/>
  <c r="M6" i="5"/>
  <c r="M5" i="8"/>
  <c r="M5" i="12" s="1"/>
  <c r="C6" i="5"/>
  <c r="C5" i="8"/>
  <c r="C5" i="12" s="1"/>
  <c r="F6" i="5"/>
  <c r="F5" i="8"/>
  <c r="B4" i="8"/>
  <c r="B4" i="12" s="1"/>
  <c r="B5" i="5"/>
  <c r="K5" i="9" l="1"/>
  <c r="D6" i="6"/>
  <c r="N5" i="6"/>
  <c r="I5" i="8"/>
  <c r="H5" i="12" s="1"/>
  <c r="H5" i="10"/>
  <c r="D6" i="5"/>
  <c r="N5" i="9"/>
  <c r="N5" i="11"/>
  <c r="J107" i="7"/>
  <c r="H107" i="7"/>
  <c r="L107" i="6"/>
  <c r="K107" i="7"/>
  <c r="G107" i="7"/>
  <c r="G107" i="6"/>
  <c r="B108" i="7"/>
  <c r="I107" i="7"/>
  <c r="M107" i="7"/>
  <c r="C105" i="6"/>
  <c r="J107" i="6"/>
  <c r="L107" i="7"/>
  <c r="F107" i="7"/>
  <c r="H107" i="6"/>
  <c r="E107" i="7"/>
  <c r="B106" i="6"/>
  <c r="I107" i="6"/>
  <c r="C107" i="7"/>
  <c r="E106" i="6"/>
  <c r="K107" i="6"/>
  <c r="D6" i="7"/>
  <c r="N6" i="7" s="1"/>
  <c r="N5" i="10"/>
  <c r="D4" i="12"/>
  <c r="N4" i="12"/>
  <c r="M107" i="6"/>
  <c r="F106" i="6"/>
  <c r="K5" i="10"/>
  <c r="L6" i="5"/>
  <c r="K6" i="11" s="1"/>
  <c r="K5" i="11"/>
  <c r="H5" i="9"/>
  <c r="H5" i="11"/>
  <c r="D5" i="8"/>
  <c r="N5" i="8" s="1"/>
  <c r="E5" i="9"/>
  <c r="E5" i="10"/>
  <c r="E6" i="5"/>
  <c r="E6" i="9" s="1"/>
  <c r="E5" i="11"/>
  <c r="I5" i="9"/>
  <c r="I5" i="11"/>
  <c r="I5" i="10"/>
  <c r="L6" i="9"/>
  <c r="L6" i="11"/>
  <c r="L6" i="10"/>
  <c r="B5" i="9"/>
  <c r="B5" i="11"/>
  <c r="B5" i="10"/>
  <c r="D5" i="9"/>
  <c r="D5" i="11"/>
  <c r="D5" i="10"/>
  <c r="C6" i="9"/>
  <c r="C6" i="11"/>
  <c r="C6" i="10"/>
  <c r="H6" i="9"/>
  <c r="H6" i="11"/>
  <c r="H6" i="10"/>
  <c r="G6" i="9"/>
  <c r="G6" i="11"/>
  <c r="G6" i="10"/>
  <c r="F6" i="9"/>
  <c r="F6" i="11"/>
  <c r="F6" i="10"/>
  <c r="M6" i="9"/>
  <c r="M6" i="11"/>
  <c r="M6" i="10"/>
  <c r="J6" i="9"/>
  <c r="J6" i="11"/>
  <c r="J6" i="10"/>
  <c r="K7" i="5"/>
  <c r="K6" i="8"/>
  <c r="J6" i="12" s="1"/>
  <c r="J6" i="5"/>
  <c r="J5" i="8"/>
  <c r="L6" i="8"/>
  <c r="K6" i="12" s="1"/>
  <c r="L7" i="5"/>
  <c r="I7" i="5"/>
  <c r="I6" i="8"/>
  <c r="H6" i="12" s="1"/>
  <c r="H6" i="8"/>
  <c r="G6" i="12" s="1"/>
  <c r="H7" i="5"/>
  <c r="F7" i="5"/>
  <c r="F6" i="8"/>
  <c r="G6" i="8"/>
  <c r="L6" i="12" s="1"/>
  <c r="G7" i="5"/>
  <c r="M7" i="5"/>
  <c r="M6" i="8"/>
  <c r="M6" i="12" s="1"/>
  <c r="B5" i="8"/>
  <c r="B5" i="12" s="1"/>
  <c r="B6" i="5"/>
  <c r="C7" i="5"/>
  <c r="C6" i="8"/>
  <c r="C6" i="12" s="1"/>
  <c r="D7" i="6" l="1"/>
  <c r="N6" i="6"/>
  <c r="K6" i="9"/>
  <c r="D7" i="5"/>
  <c r="N8" i="5" s="1"/>
  <c r="N7" i="5"/>
  <c r="K6" i="10"/>
  <c r="N6" i="9"/>
  <c r="N6" i="11"/>
  <c r="D6" i="8"/>
  <c r="D6" i="11"/>
  <c r="B109" i="7"/>
  <c r="I108" i="7"/>
  <c r="D5" i="12"/>
  <c r="N5" i="12"/>
  <c r="I108" i="6"/>
  <c r="F108" i="7"/>
  <c r="G108" i="6"/>
  <c r="L108" i="6"/>
  <c r="M108" i="7"/>
  <c r="K108" i="7"/>
  <c r="J108" i="7"/>
  <c r="H108" i="7"/>
  <c r="M108" i="6"/>
  <c r="F107" i="6"/>
  <c r="D6" i="9"/>
  <c r="C106" i="6"/>
  <c r="B107" i="6"/>
  <c r="J108" i="6"/>
  <c r="L108" i="7"/>
  <c r="C108" i="7"/>
  <c r="K108" i="6"/>
  <c r="G108" i="7"/>
  <c r="D7" i="7"/>
  <c r="N7" i="7" s="1"/>
  <c r="N6" i="10"/>
  <c r="E107" i="6"/>
  <c r="H108" i="6"/>
  <c r="E108" i="7"/>
  <c r="D6" i="10"/>
  <c r="E6" i="11"/>
  <c r="E6" i="10"/>
  <c r="E6" i="8"/>
  <c r="E6" i="12" s="1"/>
  <c r="E7" i="5"/>
  <c r="E7" i="10" s="1"/>
  <c r="L7" i="9"/>
  <c r="L7" i="11"/>
  <c r="L7" i="10"/>
  <c r="M7" i="9"/>
  <c r="M7" i="11"/>
  <c r="M7" i="10"/>
  <c r="B6" i="9"/>
  <c r="B6" i="11"/>
  <c r="B6" i="10"/>
  <c r="C7" i="9"/>
  <c r="C7" i="11"/>
  <c r="C7" i="10"/>
  <c r="J7" i="9"/>
  <c r="J7" i="11"/>
  <c r="J7" i="10"/>
  <c r="G7" i="9"/>
  <c r="G7" i="11"/>
  <c r="G7" i="10"/>
  <c r="F7" i="9"/>
  <c r="F7" i="11"/>
  <c r="F7" i="10"/>
  <c r="I6" i="9"/>
  <c r="I6" i="11"/>
  <c r="I6" i="10"/>
  <c r="K7" i="9"/>
  <c r="K7" i="11"/>
  <c r="K7" i="10"/>
  <c r="H7" i="9"/>
  <c r="H7" i="11"/>
  <c r="H7" i="10"/>
  <c r="J7" i="5"/>
  <c r="J6" i="8"/>
  <c r="G7" i="8"/>
  <c r="L7" i="12" s="1"/>
  <c r="G8" i="5"/>
  <c r="L8" i="5"/>
  <c r="L7" i="8"/>
  <c r="K7" i="12" s="1"/>
  <c r="F8" i="5"/>
  <c r="F7" i="8"/>
  <c r="F7" i="12" s="1"/>
  <c r="K8" i="5"/>
  <c r="K7" i="8"/>
  <c r="J7" i="12" s="1"/>
  <c r="M8" i="5"/>
  <c r="M7" i="8"/>
  <c r="M7" i="12" s="1"/>
  <c r="I8" i="5"/>
  <c r="I7" i="8"/>
  <c r="H7" i="12" s="1"/>
  <c r="B6" i="8"/>
  <c r="B6" i="12" s="1"/>
  <c r="B7" i="5"/>
  <c r="C8" i="5"/>
  <c r="C7" i="8"/>
  <c r="C7" i="12" s="1"/>
  <c r="H7" i="8"/>
  <c r="G7" i="12" s="1"/>
  <c r="H8" i="5"/>
  <c r="D8" i="6" l="1"/>
  <c r="N7" i="6"/>
  <c r="D7" i="11"/>
  <c r="N7" i="9"/>
  <c r="D7" i="8"/>
  <c r="N7" i="8" s="1"/>
  <c r="D8" i="5"/>
  <c r="N9" i="5" s="1"/>
  <c r="N7" i="11"/>
  <c r="D7" i="9"/>
  <c r="D6" i="12"/>
  <c r="N6" i="8"/>
  <c r="D7" i="10"/>
  <c r="N6" i="12"/>
  <c r="G109" i="6"/>
  <c r="L109" i="6"/>
  <c r="I109" i="7"/>
  <c r="H109" i="6"/>
  <c r="F108" i="6"/>
  <c r="K109" i="7"/>
  <c r="E109" i="7"/>
  <c r="G109" i="7"/>
  <c r="B108" i="6"/>
  <c r="J109" i="7"/>
  <c r="I109" i="6"/>
  <c r="E108" i="6"/>
  <c r="M109" i="6"/>
  <c r="L109" i="7"/>
  <c r="C109" i="7"/>
  <c r="K109" i="6"/>
  <c r="M109" i="7"/>
  <c r="J109" i="6"/>
  <c r="H109" i="7"/>
  <c r="F109" i="7"/>
  <c r="B110" i="7"/>
  <c r="C107" i="6"/>
  <c r="D8" i="7"/>
  <c r="N8" i="7" s="1"/>
  <c r="N7" i="10"/>
  <c r="E8" i="5"/>
  <c r="E8" i="11" s="1"/>
  <c r="E7" i="9"/>
  <c r="E7" i="11"/>
  <c r="E7" i="8"/>
  <c r="E7" i="12" s="1"/>
  <c r="L8" i="9"/>
  <c r="L8" i="11"/>
  <c r="L8" i="10"/>
  <c r="K8" i="9"/>
  <c r="K8" i="11"/>
  <c r="K8" i="10"/>
  <c r="C8" i="9"/>
  <c r="C8" i="11"/>
  <c r="C8" i="10"/>
  <c r="G8" i="9"/>
  <c r="G8" i="11"/>
  <c r="G8" i="10"/>
  <c r="J8" i="9"/>
  <c r="J8" i="11"/>
  <c r="J8" i="10"/>
  <c r="H8" i="9"/>
  <c r="H8" i="11"/>
  <c r="H8" i="10"/>
  <c r="B7" i="9"/>
  <c r="B7" i="11"/>
  <c r="B7" i="10"/>
  <c r="F8" i="9"/>
  <c r="F8" i="11"/>
  <c r="F8" i="10"/>
  <c r="M8" i="9"/>
  <c r="M8" i="11"/>
  <c r="M8" i="10"/>
  <c r="I7" i="9"/>
  <c r="I7" i="11"/>
  <c r="I7" i="10"/>
  <c r="K9" i="5"/>
  <c r="K8" i="8"/>
  <c r="M9" i="5"/>
  <c r="M8" i="8"/>
  <c r="J8" i="5"/>
  <c r="J7" i="8"/>
  <c r="I9" i="5"/>
  <c r="I8" i="8"/>
  <c r="G9" i="5"/>
  <c r="G8" i="8"/>
  <c r="L9" i="5"/>
  <c r="L8" i="8"/>
  <c r="B7" i="8"/>
  <c r="B7" i="12" s="1"/>
  <c r="B8" i="5"/>
  <c r="C8" i="8"/>
  <c r="C9" i="5"/>
  <c r="F8" i="8"/>
  <c r="F9" i="5"/>
  <c r="H8" i="8"/>
  <c r="H9" i="5"/>
  <c r="D9" i="6" l="1"/>
  <c r="N8" i="6"/>
  <c r="C8" i="12"/>
  <c r="C2" i="19"/>
  <c r="F8" i="12"/>
  <c r="F2" i="19"/>
  <c r="D8" i="11"/>
  <c r="N7" i="12"/>
  <c r="J8" i="12"/>
  <c r="J2" i="19"/>
  <c r="K8" i="12"/>
  <c r="K2" i="19"/>
  <c r="M8" i="12"/>
  <c r="M2" i="19"/>
  <c r="H8" i="12"/>
  <c r="H2" i="19"/>
  <c r="N8" i="11"/>
  <c r="N8" i="9"/>
  <c r="G8" i="12"/>
  <c r="G2" i="19"/>
  <c r="L8" i="12"/>
  <c r="L2" i="19"/>
  <c r="D7" i="12"/>
  <c r="D9" i="5"/>
  <c r="N10" i="5" s="1"/>
  <c r="D9" i="7"/>
  <c r="N9" i="7" s="1"/>
  <c r="N8" i="10"/>
  <c r="M110" i="6"/>
  <c r="G110" i="7"/>
  <c r="F110" i="7"/>
  <c r="C110" i="7"/>
  <c r="B109" i="6"/>
  <c r="H110" i="6"/>
  <c r="E109" i="6"/>
  <c r="J110" i="6"/>
  <c r="I110" i="7"/>
  <c r="K110" i="6"/>
  <c r="J110" i="7"/>
  <c r="F109" i="6"/>
  <c r="D8" i="10"/>
  <c r="E110" i="7"/>
  <c r="B111" i="7"/>
  <c r="G110" i="6"/>
  <c r="H110" i="7"/>
  <c r="C108" i="6"/>
  <c r="I110" i="6"/>
  <c r="K110" i="7"/>
  <c r="L110" i="6"/>
  <c r="L110" i="7"/>
  <c r="M110" i="7"/>
  <c r="D8" i="9"/>
  <c r="D8" i="8"/>
  <c r="E8" i="10"/>
  <c r="E9" i="5"/>
  <c r="E9" i="11" s="1"/>
  <c r="E8" i="8"/>
  <c r="E8" i="9"/>
  <c r="B8" i="9"/>
  <c r="B8" i="11"/>
  <c r="B8" i="10"/>
  <c r="C9" i="9"/>
  <c r="C9" i="11"/>
  <c r="C9" i="10"/>
  <c r="H9" i="9"/>
  <c r="H9" i="11"/>
  <c r="H9" i="10"/>
  <c r="G9" i="9"/>
  <c r="G9" i="11"/>
  <c r="G9" i="10"/>
  <c r="D9" i="11"/>
  <c r="K9" i="9"/>
  <c r="K9" i="11"/>
  <c r="K9" i="10"/>
  <c r="J9" i="9"/>
  <c r="J9" i="11"/>
  <c r="J9" i="10"/>
  <c r="M9" i="9"/>
  <c r="M9" i="11"/>
  <c r="M9" i="10"/>
  <c r="I8" i="9"/>
  <c r="I8" i="11"/>
  <c r="I8" i="10"/>
  <c r="F9" i="9"/>
  <c r="F9" i="11"/>
  <c r="F9" i="10"/>
  <c r="L9" i="9"/>
  <c r="L9" i="11"/>
  <c r="L9" i="10"/>
  <c r="L10" i="5"/>
  <c r="L9" i="8"/>
  <c r="K10" i="5"/>
  <c r="K9" i="8"/>
  <c r="B8" i="8"/>
  <c r="B9" i="5"/>
  <c r="M10" i="5"/>
  <c r="M9" i="8"/>
  <c r="C9" i="8"/>
  <c r="C10" i="5"/>
  <c r="J8" i="8"/>
  <c r="J9" i="5"/>
  <c r="F9" i="8"/>
  <c r="F10" i="5"/>
  <c r="I10" i="5"/>
  <c r="I9" i="8"/>
  <c r="H10" i="5"/>
  <c r="H9" i="8"/>
  <c r="G10" i="5"/>
  <c r="G9" i="8"/>
  <c r="D10" i="5"/>
  <c r="N11" i="5" s="1"/>
  <c r="D10" i="6" l="1"/>
  <c r="N9" i="6"/>
  <c r="D9" i="8"/>
  <c r="N9" i="12" s="1"/>
  <c r="K9" i="12"/>
  <c r="K3" i="19"/>
  <c r="E8" i="12"/>
  <c r="E2" i="19"/>
  <c r="N8" i="8"/>
  <c r="D2" i="19"/>
  <c r="B8" i="12"/>
  <c r="B2" i="19"/>
  <c r="F9" i="12"/>
  <c r="F3" i="19"/>
  <c r="J9" i="12"/>
  <c r="J3" i="19"/>
  <c r="G9" i="12"/>
  <c r="G3" i="19"/>
  <c r="I8" i="12"/>
  <c r="I2" i="19"/>
  <c r="H9" i="12"/>
  <c r="H3" i="19"/>
  <c r="L9" i="12"/>
  <c r="L3" i="19"/>
  <c r="M9" i="12"/>
  <c r="M3" i="19"/>
  <c r="N9" i="11"/>
  <c r="C9" i="12"/>
  <c r="C3" i="19"/>
  <c r="N9" i="9"/>
  <c r="N10" i="9"/>
  <c r="H111" i="6"/>
  <c r="D10" i="7"/>
  <c r="N10" i="7" s="1"/>
  <c r="N9" i="10"/>
  <c r="M111" i="6"/>
  <c r="G111" i="7"/>
  <c r="F111" i="7"/>
  <c r="I111" i="6"/>
  <c r="E111" i="7"/>
  <c r="L111" i="6"/>
  <c r="L111" i="7"/>
  <c r="K111" i="6"/>
  <c r="C111" i="7"/>
  <c r="E9" i="9"/>
  <c r="D8" i="12"/>
  <c r="N8" i="12"/>
  <c r="B112" i="7"/>
  <c r="J111" i="6"/>
  <c r="G111" i="6"/>
  <c r="H111" i="7"/>
  <c r="B110" i="6"/>
  <c r="D9" i="10"/>
  <c r="F110" i="6"/>
  <c r="E110" i="6"/>
  <c r="K111" i="7"/>
  <c r="I111" i="7"/>
  <c r="M111" i="7"/>
  <c r="C109" i="6"/>
  <c r="J111" i="7"/>
  <c r="D9" i="9"/>
  <c r="E9" i="10"/>
  <c r="E10" i="5"/>
  <c r="E10" i="9" s="1"/>
  <c r="E9" i="8"/>
  <c r="F10" i="9"/>
  <c r="F10" i="11"/>
  <c r="F10" i="10"/>
  <c r="G10" i="9"/>
  <c r="G10" i="11"/>
  <c r="G10" i="10"/>
  <c r="H10" i="9"/>
  <c r="H10" i="11"/>
  <c r="H10" i="10"/>
  <c r="K10" i="9"/>
  <c r="K10" i="11"/>
  <c r="K10" i="10"/>
  <c r="I9" i="9"/>
  <c r="I9" i="11"/>
  <c r="I9" i="10"/>
  <c r="B9" i="9"/>
  <c r="B9" i="11"/>
  <c r="B9" i="10"/>
  <c r="M10" i="9"/>
  <c r="M10" i="11"/>
  <c r="M10" i="10"/>
  <c r="J10" i="9"/>
  <c r="J10" i="11"/>
  <c r="J10" i="10"/>
  <c r="L10" i="9"/>
  <c r="L10" i="11"/>
  <c r="L10" i="10"/>
  <c r="D10" i="9"/>
  <c r="C10" i="9"/>
  <c r="C10" i="11"/>
  <c r="C10" i="10"/>
  <c r="L10" i="8"/>
  <c r="L11" i="5"/>
  <c r="J9" i="8"/>
  <c r="J10" i="5"/>
  <c r="K11" i="5"/>
  <c r="K10" i="8"/>
  <c r="F10" i="8"/>
  <c r="F11" i="5"/>
  <c r="I10" i="8"/>
  <c r="I11" i="5"/>
  <c r="H11" i="5"/>
  <c r="H10" i="8"/>
  <c r="B9" i="8"/>
  <c r="B10" i="5"/>
  <c r="G11" i="5"/>
  <c r="G10" i="8"/>
  <c r="M11" i="5"/>
  <c r="M10" i="8"/>
  <c r="D11" i="5"/>
  <c r="N12" i="5" s="1"/>
  <c r="C10" i="8"/>
  <c r="C11" i="5"/>
  <c r="D11" i="6" l="1"/>
  <c r="D11" i="11" s="1"/>
  <c r="N10" i="6"/>
  <c r="N10" i="11"/>
  <c r="D10" i="8"/>
  <c r="D10" i="11"/>
  <c r="D10" i="10"/>
  <c r="N9" i="8"/>
  <c r="D3" i="19"/>
  <c r="N3" i="19" s="1"/>
  <c r="D9" i="12"/>
  <c r="J10" i="12"/>
  <c r="J4" i="19"/>
  <c r="F10" i="12"/>
  <c r="F4" i="19"/>
  <c r="E9" i="12"/>
  <c r="E3" i="19"/>
  <c r="I9" i="12"/>
  <c r="I3" i="19"/>
  <c r="M10" i="12"/>
  <c r="M4" i="19"/>
  <c r="N10" i="8"/>
  <c r="D4" i="19"/>
  <c r="H10" i="12"/>
  <c r="H4" i="19"/>
  <c r="L10" i="12"/>
  <c r="L4" i="19"/>
  <c r="G10" i="12"/>
  <c r="G4" i="19"/>
  <c r="B9" i="12"/>
  <c r="B3" i="19"/>
  <c r="K10" i="12"/>
  <c r="K4" i="19"/>
  <c r="N2" i="19"/>
  <c r="C10" i="12"/>
  <c r="C4" i="19"/>
  <c r="B111" i="6"/>
  <c r="E112" i="7"/>
  <c r="H112" i="6"/>
  <c r="H112" i="7"/>
  <c r="I112" i="7"/>
  <c r="M112" i="7"/>
  <c r="D11" i="7"/>
  <c r="N11" i="7" s="1"/>
  <c r="N10" i="10"/>
  <c r="B113" i="7"/>
  <c r="L112" i="6"/>
  <c r="F111" i="6"/>
  <c r="L112" i="7"/>
  <c r="M112" i="6"/>
  <c r="K112" i="7"/>
  <c r="C110" i="6"/>
  <c r="J112" i="7"/>
  <c r="J112" i="6"/>
  <c r="G112" i="6"/>
  <c r="D10" i="12"/>
  <c r="N10" i="12"/>
  <c r="K112" i="6"/>
  <c r="G112" i="7"/>
  <c r="I112" i="6"/>
  <c r="E111" i="6"/>
  <c r="C112" i="7"/>
  <c r="F112" i="7"/>
  <c r="E11" i="5"/>
  <c r="E11" i="11" s="1"/>
  <c r="E10" i="10"/>
  <c r="E10" i="11"/>
  <c r="E10" i="8"/>
  <c r="I10" i="9"/>
  <c r="I10" i="11"/>
  <c r="I10" i="10"/>
  <c r="J11" i="9"/>
  <c r="J11" i="11"/>
  <c r="J11" i="10"/>
  <c r="L11" i="9"/>
  <c r="L11" i="11"/>
  <c r="L11" i="10"/>
  <c r="G11" i="9"/>
  <c r="G11" i="11"/>
  <c r="G11" i="10"/>
  <c r="K11" i="9"/>
  <c r="K11" i="11"/>
  <c r="K11" i="10"/>
  <c r="F11" i="9"/>
  <c r="F11" i="11"/>
  <c r="F11" i="10"/>
  <c r="B10" i="9"/>
  <c r="B10" i="11"/>
  <c r="B10" i="10"/>
  <c r="M11" i="9"/>
  <c r="M11" i="11"/>
  <c r="M11" i="10"/>
  <c r="C11" i="9"/>
  <c r="C11" i="11"/>
  <c r="C11" i="10"/>
  <c r="H11" i="9"/>
  <c r="H11" i="11"/>
  <c r="H11" i="10"/>
  <c r="B10" i="8"/>
  <c r="B11" i="5"/>
  <c r="H12" i="5"/>
  <c r="H11" i="8"/>
  <c r="L11" i="8"/>
  <c r="L12" i="5"/>
  <c r="G12" i="5"/>
  <c r="G11" i="8"/>
  <c r="J10" i="8"/>
  <c r="J11" i="5"/>
  <c r="M12" i="5"/>
  <c r="M11" i="8"/>
  <c r="K12" i="5"/>
  <c r="K11" i="8"/>
  <c r="D12" i="5"/>
  <c r="N13" i="5" s="1"/>
  <c r="F11" i="8"/>
  <c r="F12" i="5"/>
  <c r="C12" i="5"/>
  <c r="C11" i="8"/>
  <c r="I11" i="8"/>
  <c r="I12" i="5"/>
  <c r="D12" i="6" l="1"/>
  <c r="N11" i="6"/>
  <c r="N11" i="11"/>
  <c r="N11" i="9"/>
  <c r="F11" i="12"/>
  <c r="F5" i="19"/>
  <c r="H11" i="12"/>
  <c r="H5" i="19"/>
  <c r="E10" i="12"/>
  <c r="E4" i="19"/>
  <c r="I10" i="12"/>
  <c r="I4" i="19"/>
  <c r="G11" i="12"/>
  <c r="G5" i="19"/>
  <c r="L11" i="12"/>
  <c r="L5" i="19"/>
  <c r="M11" i="12"/>
  <c r="M5" i="19"/>
  <c r="K11" i="12"/>
  <c r="K5" i="19"/>
  <c r="B10" i="12"/>
  <c r="B4" i="19"/>
  <c r="N4" i="19"/>
  <c r="C11" i="12"/>
  <c r="C5" i="19"/>
  <c r="J11" i="12"/>
  <c r="J5" i="19"/>
  <c r="N12" i="11"/>
  <c r="L113" i="7"/>
  <c r="C113" i="7"/>
  <c r="E113" i="7"/>
  <c r="H113" i="6"/>
  <c r="B114" i="7"/>
  <c r="D12" i="7"/>
  <c r="N12" i="7" s="1"/>
  <c r="N11" i="10"/>
  <c r="H113" i="7"/>
  <c r="K113" i="6"/>
  <c r="G113" i="7"/>
  <c r="J113" i="7"/>
  <c r="F113" i="7"/>
  <c r="I113" i="6"/>
  <c r="L113" i="6"/>
  <c r="I113" i="7"/>
  <c r="D11" i="8"/>
  <c r="D11" i="10"/>
  <c r="G113" i="6"/>
  <c r="B112" i="6"/>
  <c r="M113" i="6"/>
  <c r="K113" i="7"/>
  <c r="C111" i="6"/>
  <c r="J113" i="6"/>
  <c r="E112" i="6"/>
  <c r="F112" i="6"/>
  <c r="M113" i="7"/>
  <c r="D11" i="9"/>
  <c r="E11" i="10"/>
  <c r="E11" i="9"/>
  <c r="E11" i="8"/>
  <c r="E12" i="5"/>
  <c r="E12" i="10" s="1"/>
  <c r="D12" i="11"/>
  <c r="L12" i="9"/>
  <c r="L12" i="11"/>
  <c r="L12" i="10"/>
  <c r="M12" i="9"/>
  <c r="M12" i="11"/>
  <c r="M12" i="10"/>
  <c r="K12" i="9"/>
  <c r="K12" i="11"/>
  <c r="K12" i="10"/>
  <c r="F12" i="9"/>
  <c r="F12" i="11"/>
  <c r="F12" i="10"/>
  <c r="B11" i="9"/>
  <c r="B11" i="11"/>
  <c r="B11" i="10"/>
  <c r="C12" i="9"/>
  <c r="C12" i="11"/>
  <c r="C12" i="10"/>
  <c r="J12" i="9"/>
  <c r="J12" i="11"/>
  <c r="J12" i="10"/>
  <c r="G12" i="9"/>
  <c r="G12" i="11"/>
  <c r="G12" i="10"/>
  <c r="H12" i="9"/>
  <c r="H12" i="11"/>
  <c r="H12" i="10"/>
  <c r="I11" i="9"/>
  <c r="I11" i="11"/>
  <c r="I11" i="10"/>
  <c r="M13" i="5"/>
  <c r="M12" i="8"/>
  <c r="B12" i="5"/>
  <c r="B11" i="8"/>
  <c r="K12" i="8"/>
  <c r="K13" i="5"/>
  <c r="H12" i="8"/>
  <c r="H13" i="5"/>
  <c r="D13" i="5"/>
  <c r="N14" i="5" s="1"/>
  <c r="L12" i="8"/>
  <c r="L13" i="5"/>
  <c r="F12" i="8"/>
  <c r="F13" i="5"/>
  <c r="C13" i="5"/>
  <c r="C12" i="8"/>
  <c r="G13" i="5"/>
  <c r="G12" i="8"/>
  <c r="I12" i="8"/>
  <c r="I13" i="5"/>
  <c r="J12" i="5"/>
  <c r="J11" i="8"/>
  <c r="D13" i="6" l="1"/>
  <c r="N12" i="6"/>
  <c r="N12" i="9"/>
  <c r="I11" i="12"/>
  <c r="I5" i="19"/>
  <c r="N11" i="8"/>
  <c r="D5" i="19"/>
  <c r="C12" i="12"/>
  <c r="C6" i="19"/>
  <c r="E11" i="12"/>
  <c r="E5" i="19"/>
  <c r="M12" i="12"/>
  <c r="M6" i="19"/>
  <c r="M2" i="20" s="1"/>
  <c r="J12" i="12"/>
  <c r="J6" i="19"/>
  <c r="K12" i="12"/>
  <c r="K6" i="19"/>
  <c r="K2" i="20" s="1"/>
  <c r="F12" i="12"/>
  <c r="F6" i="19"/>
  <c r="B11" i="12"/>
  <c r="B5" i="19"/>
  <c r="L12" i="12"/>
  <c r="L6" i="19"/>
  <c r="L2" i="20" s="1"/>
  <c r="H12" i="12"/>
  <c r="H6" i="19"/>
  <c r="G12" i="12"/>
  <c r="G6" i="19"/>
  <c r="G2" i="20" s="1"/>
  <c r="F2" i="20"/>
  <c r="N13" i="9"/>
  <c r="D13" i="7"/>
  <c r="N12" i="10"/>
  <c r="L114" i="6"/>
  <c r="K114" i="6"/>
  <c r="M114" i="7"/>
  <c r="H114" i="7"/>
  <c r="K114" i="7"/>
  <c r="J114" i="6"/>
  <c r="D11" i="12"/>
  <c r="N11" i="12"/>
  <c r="G114" i="7"/>
  <c r="E114" i="7"/>
  <c r="D12" i="8"/>
  <c r="I114" i="7"/>
  <c r="E113" i="6"/>
  <c r="G114" i="6"/>
  <c r="J114" i="7"/>
  <c r="H114" i="6"/>
  <c r="D12" i="9"/>
  <c r="D12" i="10"/>
  <c r="M114" i="6"/>
  <c r="I114" i="6"/>
  <c r="L114" i="7"/>
  <c r="C112" i="6"/>
  <c r="C114" i="7"/>
  <c r="F113" i="6"/>
  <c r="B113" i="6"/>
  <c r="F114" i="7"/>
  <c r="B115" i="7"/>
  <c r="E12" i="8"/>
  <c r="E13" i="5"/>
  <c r="E13" i="8" s="1"/>
  <c r="E12" i="9"/>
  <c r="E12" i="11"/>
  <c r="B12" i="9"/>
  <c r="B12" i="11"/>
  <c r="B12" i="10"/>
  <c r="F13" i="9"/>
  <c r="F13" i="11"/>
  <c r="F13" i="10"/>
  <c r="J13" i="9"/>
  <c r="J13" i="11"/>
  <c r="J13" i="10"/>
  <c r="L13" i="9"/>
  <c r="L13" i="11"/>
  <c r="L13" i="10"/>
  <c r="M13" i="9"/>
  <c r="M13" i="11"/>
  <c r="M13" i="10"/>
  <c r="C13" i="9"/>
  <c r="C13" i="11"/>
  <c r="C13" i="10"/>
  <c r="G13" i="9"/>
  <c r="G13" i="11"/>
  <c r="G13" i="10"/>
  <c r="D13" i="11"/>
  <c r="H13" i="9"/>
  <c r="H13" i="11"/>
  <c r="H13" i="10"/>
  <c r="I12" i="9"/>
  <c r="I12" i="11"/>
  <c r="I12" i="10"/>
  <c r="K13" i="9"/>
  <c r="K13" i="11"/>
  <c r="K13" i="10"/>
  <c r="B13" i="5"/>
  <c r="B12" i="8"/>
  <c r="M14" i="5"/>
  <c r="M13" i="8"/>
  <c r="F13" i="8"/>
  <c r="F14" i="5"/>
  <c r="C14" i="5"/>
  <c r="C13" i="8"/>
  <c r="K13" i="8"/>
  <c r="K14" i="5"/>
  <c r="G14" i="5"/>
  <c r="G13" i="8"/>
  <c r="H13" i="8"/>
  <c r="H14" i="5"/>
  <c r="D14" i="5"/>
  <c r="N15" i="5" s="1"/>
  <c r="I13" i="8"/>
  <c r="I14" i="5"/>
  <c r="J13" i="5"/>
  <c r="J12" i="8"/>
  <c r="L14" i="5"/>
  <c r="L13" i="8"/>
  <c r="D14" i="6" l="1"/>
  <c r="N13" i="6"/>
  <c r="N13" i="11"/>
  <c r="D13" i="9"/>
  <c r="N13" i="7"/>
  <c r="N12" i="8"/>
  <c r="D6" i="19"/>
  <c r="D2" i="20" s="1"/>
  <c r="E12" i="12"/>
  <c r="E6" i="19"/>
  <c r="E2" i="20" s="1"/>
  <c r="C2" i="20"/>
  <c r="L13" i="12"/>
  <c r="L7" i="19"/>
  <c r="N5" i="19"/>
  <c r="C13" i="12"/>
  <c r="C7" i="19"/>
  <c r="K13" i="12"/>
  <c r="K7" i="19"/>
  <c r="E13" i="12"/>
  <c r="E7" i="19"/>
  <c r="J2" i="20"/>
  <c r="G13" i="12"/>
  <c r="G7" i="19"/>
  <c r="G3" i="20" s="1"/>
  <c r="M13" i="12"/>
  <c r="M7" i="19"/>
  <c r="I12" i="12"/>
  <c r="I6" i="19"/>
  <c r="I2" i="20" s="1"/>
  <c r="J13" i="12"/>
  <c r="J7" i="19"/>
  <c r="B12" i="12"/>
  <c r="B6" i="19"/>
  <c r="B2" i="20" s="1"/>
  <c r="H13" i="12"/>
  <c r="H7" i="19"/>
  <c r="H3" i="20" s="1"/>
  <c r="F13" i="12"/>
  <c r="F7" i="19"/>
  <c r="H2" i="20"/>
  <c r="N14" i="9"/>
  <c r="N14" i="11"/>
  <c r="K115" i="7"/>
  <c r="L115" i="6"/>
  <c r="E114" i="6"/>
  <c r="J115" i="6"/>
  <c r="G115" i="6"/>
  <c r="C113" i="6"/>
  <c r="J115" i="7"/>
  <c r="G115" i="7"/>
  <c r="K115" i="6"/>
  <c r="F115" i="7"/>
  <c r="B116" i="7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D14" i="7"/>
  <c r="N14" i="7" s="1"/>
  <c r="N13" i="10"/>
  <c r="L115" i="7"/>
  <c r="C115" i="7"/>
  <c r="H115" i="6"/>
  <c r="E115" i="7"/>
  <c r="M115" i="7"/>
  <c r="M115" i="6"/>
  <c r="B114" i="6"/>
  <c r="I115" i="6"/>
  <c r="F114" i="6"/>
  <c r="D12" i="12"/>
  <c r="N12" i="12"/>
  <c r="H115" i="7"/>
  <c r="I115" i="7"/>
  <c r="D13" i="10"/>
  <c r="D13" i="8"/>
  <c r="E13" i="9"/>
  <c r="E14" i="5"/>
  <c r="E14" i="11" s="1"/>
  <c r="E13" i="11"/>
  <c r="E13" i="10"/>
  <c r="L14" i="9"/>
  <c r="L14" i="11"/>
  <c r="L14" i="10"/>
  <c r="B13" i="9"/>
  <c r="B13" i="11"/>
  <c r="B13" i="10"/>
  <c r="M14" i="9"/>
  <c r="M14" i="11"/>
  <c r="M14" i="10"/>
  <c r="G14" i="9"/>
  <c r="G14" i="11"/>
  <c r="G14" i="10"/>
  <c r="D14" i="11"/>
  <c r="F14" i="9"/>
  <c r="F14" i="11"/>
  <c r="F14" i="10"/>
  <c r="H14" i="9"/>
  <c r="H14" i="11"/>
  <c r="H14" i="10"/>
  <c r="I13" i="9"/>
  <c r="I13" i="11"/>
  <c r="I13" i="10"/>
  <c r="C14" i="9"/>
  <c r="C14" i="11"/>
  <c r="C14" i="10"/>
  <c r="K14" i="9"/>
  <c r="K14" i="11"/>
  <c r="K14" i="10"/>
  <c r="J14" i="9"/>
  <c r="J14" i="11"/>
  <c r="J14" i="10"/>
  <c r="B14" i="5"/>
  <c r="B13" i="8"/>
  <c r="M15" i="5"/>
  <c r="M14" i="8"/>
  <c r="D15" i="5"/>
  <c r="N16" i="5" s="1"/>
  <c r="F15" i="5"/>
  <c r="F14" i="8"/>
  <c r="C14" i="8"/>
  <c r="C15" i="5"/>
  <c r="G14" i="8"/>
  <c r="G15" i="5"/>
  <c r="H14" i="8"/>
  <c r="H15" i="5"/>
  <c r="I14" i="8"/>
  <c r="I15" i="5"/>
  <c r="J14" i="5"/>
  <c r="J13" i="8"/>
  <c r="L15" i="5"/>
  <c r="L14" i="8"/>
  <c r="K14" i="8"/>
  <c r="K15" i="5"/>
  <c r="B128" i="7" l="1"/>
  <c r="D15" i="6"/>
  <c r="N14" i="6"/>
  <c r="I13" i="12"/>
  <c r="I7" i="19"/>
  <c r="N6" i="19"/>
  <c r="C14" i="12"/>
  <c r="C8" i="19"/>
  <c r="L14" i="12"/>
  <c r="L8" i="19"/>
  <c r="C3" i="20"/>
  <c r="M3" i="20"/>
  <c r="J3" i="20"/>
  <c r="F14" i="12"/>
  <c r="F8" i="19"/>
  <c r="F3" i="20"/>
  <c r="G14" i="12"/>
  <c r="G8" i="19"/>
  <c r="K3" i="20"/>
  <c r="E3" i="20"/>
  <c r="N13" i="8"/>
  <c r="D7" i="19"/>
  <c r="B13" i="12"/>
  <c r="B7" i="19"/>
  <c r="M14" i="12"/>
  <c r="M8" i="19"/>
  <c r="M4" i="20" s="1"/>
  <c r="K14" i="12"/>
  <c r="K8" i="19"/>
  <c r="K4" i="20" s="1"/>
  <c r="J14" i="12"/>
  <c r="J8" i="19"/>
  <c r="H14" i="12"/>
  <c r="H8" i="19"/>
  <c r="H4" i="20" s="1"/>
  <c r="L3" i="20"/>
  <c r="N15" i="9"/>
  <c r="N15" i="11"/>
  <c r="K116" i="7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D15" i="7"/>
  <c r="N15" i="7" s="1"/>
  <c r="N14" i="10"/>
  <c r="E116" i="7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L116" i="7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G116" i="7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H116" i="7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I116" i="7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C116" i="7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E115" i="6"/>
  <c r="D14" i="8"/>
  <c r="J116" i="7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M116" i="6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K116" i="6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C114" i="6"/>
  <c r="M116" i="7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I116" i="6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H116" i="6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J116" i="6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L116" i="6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B115" i="6"/>
  <c r="D13" i="12"/>
  <c r="N13" i="12"/>
  <c r="F115" i="6"/>
  <c r="F116" i="7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G116" i="6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D14" i="9"/>
  <c r="D14" i="10"/>
  <c r="E14" i="10"/>
  <c r="E15" i="5"/>
  <c r="E15" i="10" s="1"/>
  <c r="E14" i="8"/>
  <c r="E14" i="9"/>
  <c r="B14" i="9"/>
  <c r="B14" i="11"/>
  <c r="B14" i="10"/>
  <c r="G15" i="9"/>
  <c r="G15" i="11"/>
  <c r="G15" i="10"/>
  <c r="M15" i="9"/>
  <c r="M15" i="11"/>
  <c r="M15" i="10"/>
  <c r="D15" i="9"/>
  <c r="D15" i="11"/>
  <c r="D15" i="10"/>
  <c r="H15" i="9"/>
  <c r="H15" i="11"/>
  <c r="H15" i="10"/>
  <c r="I14" i="9"/>
  <c r="I14" i="11"/>
  <c r="I14" i="10"/>
  <c r="F15" i="9"/>
  <c r="F15" i="11"/>
  <c r="F15" i="10"/>
  <c r="K15" i="9"/>
  <c r="K15" i="11"/>
  <c r="K15" i="10"/>
  <c r="C15" i="9"/>
  <c r="C15" i="11"/>
  <c r="C15" i="10"/>
  <c r="J15" i="9"/>
  <c r="J15" i="11"/>
  <c r="J15" i="10"/>
  <c r="L15" i="9"/>
  <c r="L15" i="11"/>
  <c r="L15" i="10"/>
  <c r="L16" i="5"/>
  <c r="L15" i="8"/>
  <c r="B15" i="5"/>
  <c r="B14" i="8"/>
  <c r="H16" i="5"/>
  <c r="H15" i="8"/>
  <c r="M16" i="5"/>
  <c r="M15" i="8"/>
  <c r="D16" i="5"/>
  <c r="N17" i="5" s="1"/>
  <c r="I15" i="8"/>
  <c r="I16" i="5"/>
  <c r="J14" i="8"/>
  <c r="J15" i="5"/>
  <c r="F16" i="5"/>
  <c r="F15" i="8"/>
  <c r="C15" i="8"/>
  <c r="C16" i="5"/>
  <c r="K15" i="8"/>
  <c r="K16" i="5"/>
  <c r="G15" i="8"/>
  <c r="G16" i="5"/>
  <c r="K128" i="7" l="1"/>
  <c r="J127" i="6"/>
  <c r="I127" i="6"/>
  <c r="L128" i="7"/>
  <c r="G127" i="6"/>
  <c r="H127" i="6"/>
  <c r="F128" i="7"/>
  <c r="I128" i="7"/>
  <c r="H128" i="7"/>
  <c r="C128" i="7"/>
  <c r="M128" i="7"/>
  <c r="K127" i="6"/>
  <c r="G128" i="7"/>
  <c r="M127" i="6"/>
  <c r="L127" i="6"/>
  <c r="J128" i="7"/>
  <c r="E128" i="7"/>
  <c r="B129" i="7"/>
  <c r="D16" i="6"/>
  <c r="N15" i="6"/>
  <c r="I3" i="20"/>
  <c r="L4" i="20"/>
  <c r="E14" i="12"/>
  <c r="E8" i="19"/>
  <c r="B3" i="20"/>
  <c r="J4" i="20"/>
  <c r="K15" i="12"/>
  <c r="K9" i="19"/>
  <c r="N7" i="19"/>
  <c r="D3" i="20"/>
  <c r="L15" i="12"/>
  <c r="L9" i="19"/>
  <c r="L5" i="20" s="1"/>
  <c r="I14" i="12"/>
  <c r="I8" i="19"/>
  <c r="I4" i="20" s="1"/>
  <c r="M15" i="12"/>
  <c r="M9" i="19"/>
  <c r="H15" i="12"/>
  <c r="H9" i="19"/>
  <c r="B14" i="12"/>
  <c r="B8" i="19"/>
  <c r="B4" i="20" s="1"/>
  <c r="J15" i="12"/>
  <c r="J9" i="19"/>
  <c r="G15" i="12"/>
  <c r="G9" i="19"/>
  <c r="G5" i="20" s="1"/>
  <c r="N14" i="8"/>
  <c r="D8" i="19"/>
  <c r="D4" i="20" s="1"/>
  <c r="F4" i="20"/>
  <c r="N2" i="20"/>
  <c r="G4" i="20"/>
  <c r="F15" i="12"/>
  <c r="F9" i="19"/>
  <c r="F5" i="20" s="1"/>
  <c r="C15" i="12"/>
  <c r="C9" i="19"/>
  <c r="C4" i="20"/>
  <c r="N16" i="11"/>
  <c r="D16" i="7"/>
  <c r="N16" i="7" s="1"/>
  <c r="N15" i="10"/>
  <c r="F116" i="6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D14" i="12"/>
  <c r="N14" i="12"/>
  <c r="C115" i="6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E116" i="6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D15" i="8"/>
  <c r="E15" i="11"/>
  <c r="E16" i="5"/>
  <c r="E17" i="5" s="1"/>
  <c r="E15" i="9"/>
  <c r="E15" i="8"/>
  <c r="H16" i="9"/>
  <c r="H16" i="11"/>
  <c r="H16" i="10"/>
  <c r="I15" i="9"/>
  <c r="I15" i="11"/>
  <c r="I15" i="10"/>
  <c r="F16" i="9"/>
  <c r="F16" i="11"/>
  <c r="F16" i="10"/>
  <c r="K16" i="9"/>
  <c r="K16" i="11"/>
  <c r="K16" i="10"/>
  <c r="G16" i="9"/>
  <c r="G16" i="11"/>
  <c r="G16" i="10"/>
  <c r="J16" i="9"/>
  <c r="J16" i="11"/>
  <c r="J16" i="10"/>
  <c r="D16" i="11"/>
  <c r="B15" i="9"/>
  <c r="B15" i="11"/>
  <c r="B15" i="10"/>
  <c r="C16" i="9"/>
  <c r="C16" i="11"/>
  <c r="C16" i="10"/>
  <c r="M16" i="9"/>
  <c r="M16" i="11"/>
  <c r="M16" i="10"/>
  <c r="L16" i="9"/>
  <c r="L16" i="11"/>
  <c r="L16" i="10"/>
  <c r="L16" i="8"/>
  <c r="L17" i="5"/>
  <c r="D17" i="5"/>
  <c r="N18" i="5" s="1"/>
  <c r="I17" i="5"/>
  <c r="I16" i="8"/>
  <c r="B16" i="5"/>
  <c r="B15" i="8"/>
  <c r="J15" i="8"/>
  <c r="J16" i="5"/>
  <c r="F17" i="5"/>
  <c r="F16" i="8"/>
  <c r="H17" i="5"/>
  <c r="H16" i="8"/>
  <c r="M17" i="5"/>
  <c r="M16" i="8"/>
  <c r="G16" i="8"/>
  <c r="G17" i="5"/>
  <c r="C16" i="8"/>
  <c r="C17" i="5"/>
  <c r="K16" i="8"/>
  <c r="K17" i="5"/>
  <c r="K128" i="6" l="1"/>
  <c r="J129" i="7"/>
  <c r="I129" i="7"/>
  <c r="L129" i="7"/>
  <c r="F127" i="6"/>
  <c r="L128" i="6"/>
  <c r="M129" i="7"/>
  <c r="F129" i="7"/>
  <c r="I128" i="6"/>
  <c r="M128" i="6"/>
  <c r="H128" i="6"/>
  <c r="C129" i="7"/>
  <c r="J128" i="6"/>
  <c r="E127" i="6"/>
  <c r="B127" i="6"/>
  <c r="E129" i="7"/>
  <c r="G129" i="7"/>
  <c r="H129" i="7"/>
  <c r="G128" i="6"/>
  <c r="K129" i="7"/>
  <c r="D17" i="6"/>
  <c r="N16" i="6"/>
  <c r="N16" i="9"/>
  <c r="E4" i="20"/>
  <c r="M16" i="12"/>
  <c r="M10" i="19"/>
  <c r="M6" i="20" s="1"/>
  <c r="L16" i="12"/>
  <c r="L10" i="19"/>
  <c r="C16" i="12"/>
  <c r="C10" i="19"/>
  <c r="N8" i="19"/>
  <c r="N3" i="20"/>
  <c r="J16" i="12"/>
  <c r="J10" i="19"/>
  <c r="J6" i="20" s="1"/>
  <c r="C5" i="20"/>
  <c r="H16" i="12"/>
  <c r="H10" i="19"/>
  <c r="F16" i="12"/>
  <c r="F10" i="19"/>
  <c r="H5" i="20"/>
  <c r="J5" i="20"/>
  <c r="B15" i="12"/>
  <c r="B9" i="19"/>
  <c r="M5" i="20"/>
  <c r="E15" i="12"/>
  <c r="E9" i="19"/>
  <c r="I15" i="12"/>
  <c r="I9" i="19"/>
  <c r="I5" i="20" s="1"/>
  <c r="G16" i="12"/>
  <c r="G10" i="19"/>
  <c r="K16" i="12"/>
  <c r="K10" i="19"/>
  <c r="N15" i="8"/>
  <c r="D9" i="19"/>
  <c r="B5" i="20"/>
  <c r="K5" i="20"/>
  <c r="N17" i="11"/>
  <c r="D17" i="7"/>
  <c r="N17" i="7" s="1"/>
  <c r="N16" i="10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D15" i="12"/>
  <c r="N15" i="12"/>
  <c r="D16" i="8"/>
  <c r="D16" i="9"/>
  <c r="D16" i="10"/>
  <c r="E16" i="11"/>
  <c r="E16" i="8"/>
  <c r="E16" i="9"/>
  <c r="E16" i="10"/>
  <c r="G17" i="9"/>
  <c r="G17" i="11"/>
  <c r="G17" i="10"/>
  <c r="K17" i="9"/>
  <c r="K17" i="11"/>
  <c r="K17" i="10"/>
  <c r="E17" i="9"/>
  <c r="E17" i="11"/>
  <c r="E17" i="10"/>
  <c r="M17" i="9"/>
  <c r="M17" i="11"/>
  <c r="M17" i="10"/>
  <c r="D17" i="11"/>
  <c r="H17" i="9"/>
  <c r="H17" i="11"/>
  <c r="H17" i="10"/>
  <c r="L17" i="9"/>
  <c r="L17" i="11"/>
  <c r="L17" i="10"/>
  <c r="B16" i="9"/>
  <c r="B16" i="11"/>
  <c r="B16" i="10"/>
  <c r="C17" i="9"/>
  <c r="C17" i="11"/>
  <c r="C17" i="10"/>
  <c r="I16" i="9"/>
  <c r="I16" i="11"/>
  <c r="I16" i="10"/>
  <c r="F17" i="9"/>
  <c r="F17" i="11"/>
  <c r="F17" i="10"/>
  <c r="J17" i="9"/>
  <c r="J17" i="11"/>
  <c r="J17" i="10"/>
  <c r="H18" i="5"/>
  <c r="H17" i="8"/>
  <c r="L17" i="8"/>
  <c r="L18" i="5"/>
  <c r="M18" i="5"/>
  <c r="M17" i="8"/>
  <c r="D18" i="5"/>
  <c r="N19" i="5" s="1"/>
  <c r="I18" i="5"/>
  <c r="I17" i="8"/>
  <c r="G17" i="8"/>
  <c r="G18" i="5"/>
  <c r="B16" i="8"/>
  <c r="B17" i="5"/>
  <c r="E17" i="8"/>
  <c r="E18" i="5"/>
  <c r="C18" i="5"/>
  <c r="C17" i="8"/>
  <c r="J16" i="8"/>
  <c r="J17" i="5"/>
  <c r="F18" i="5"/>
  <c r="F17" i="8"/>
  <c r="K17" i="8"/>
  <c r="K18" i="5"/>
  <c r="B128" i="6" l="1"/>
  <c r="H129" i="6"/>
  <c r="D17" i="8"/>
  <c r="M129" i="6"/>
  <c r="L129" i="6"/>
  <c r="E128" i="6"/>
  <c r="J129" i="6"/>
  <c r="F128" i="6"/>
  <c r="G129" i="6"/>
  <c r="I129" i="6"/>
  <c r="K129" i="6"/>
  <c r="D18" i="6"/>
  <c r="N17" i="6"/>
  <c r="C126" i="6"/>
  <c r="P123" i="6"/>
  <c r="N17" i="9"/>
  <c r="E6" i="20"/>
  <c r="N9" i="19"/>
  <c r="D6" i="20"/>
  <c r="E5" i="20"/>
  <c r="N16" i="8"/>
  <c r="D10" i="19"/>
  <c r="H17" i="12"/>
  <c r="H11" i="19"/>
  <c r="I16" i="12"/>
  <c r="I10" i="19"/>
  <c r="I6" i="20" s="1"/>
  <c r="D5" i="20"/>
  <c r="N4" i="20"/>
  <c r="C6" i="20"/>
  <c r="N17" i="8"/>
  <c r="D11" i="19"/>
  <c r="G6" i="20"/>
  <c r="M17" i="12"/>
  <c r="M11" i="19"/>
  <c r="B16" i="12"/>
  <c r="B10" i="19"/>
  <c r="B6" i="20" s="1"/>
  <c r="C17" i="12"/>
  <c r="C11" i="19"/>
  <c r="F17" i="12"/>
  <c r="F11" i="19"/>
  <c r="F7" i="20" s="1"/>
  <c r="J17" i="12"/>
  <c r="J11" i="19"/>
  <c r="L17" i="12"/>
  <c r="L11" i="19"/>
  <c r="E16" i="12"/>
  <c r="E10" i="19"/>
  <c r="G17" i="12"/>
  <c r="G11" i="19"/>
  <c r="E17" i="12"/>
  <c r="E11" i="19"/>
  <c r="K17" i="12"/>
  <c r="K11" i="19"/>
  <c r="K6" i="20"/>
  <c r="H6" i="20"/>
  <c r="L6" i="20"/>
  <c r="F6" i="20"/>
  <c r="N18" i="11"/>
  <c r="D18" i="7"/>
  <c r="N18" i="9" s="1"/>
  <c r="N17" i="10"/>
  <c r="D17" i="10"/>
  <c r="D16" i="12"/>
  <c r="N16" i="12"/>
  <c r="D17" i="9"/>
  <c r="D17" i="12"/>
  <c r="N17" i="12"/>
  <c r="B17" i="9"/>
  <c r="B17" i="11"/>
  <c r="B17" i="10"/>
  <c r="C18" i="9"/>
  <c r="C18" i="11"/>
  <c r="C18" i="10"/>
  <c r="K18" i="9"/>
  <c r="K18" i="11"/>
  <c r="K18" i="10"/>
  <c r="J18" i="9"/>
  <c r="J18" i="11"/>
  <c r="J18" i="10"/>
  <c r="F18" i="9"/>
  <c r="F18" i="11"/>
  <c r="F18" i="10"/>
  <c r="G18" i="9"/>
  <c r="G18" i="11"/>
  <c r="G18" i="10"/>
  <c r="E18" i="9"/>
  <c r="E18" i="11"/>
  <c r="E18" i="10"/>
  <c r="L18" i="9"/>
  <c r="L18" i="11"/>
  <c r="L18" i="10"/>
  <c r="M18" i="9"/>
  <c r="M18" i="11"/>
  <c r="M18" i="10"/>
  <c r="D18" i="11"/>
  <c r="I17" i="9"/>
  <c r="I17" i="11"/>
  <c r="I17" i="10"/>
  <c r="H18" i="9"/>
  <c r="H18" i="11"/>
  <c r="H18" i="10"/>
  <c r="B17" i="8"/>
  <c r="B18" i="5"/>
  <c r="H18" i="8"/>
  <c r="H19" i="5"/>
  <c r="E18" i="8"/>
  <c r="E19" i="5"/>
  <c r="L18" i="8"/>
  <c r="L19" i="5"/>
  <c r="C19" i="5"/>
  <c r="C18" i="8"/>
  <c r="M19" i="5"/>
  <c r="M18" i="8"/>
  <c r="D19" i="5"/>
  <c r="N20" i="5" s="1"/>
  <c r="J18" i="5"/>
  <c r="J17" i="8"/>
  <c r="F19" i="5"/>
  <c r="F18" i="8"/>
  <c r="I19" i="5"/>
  <c r="I18" i="8"/>
  <c r="K19" i="5"/>
  <c r="K18" i="8"/>
  <c r="G18" i="8"/>
  <c r="G19" i="5"/>
  <c r="F129" i="6" l="1"/>
  <c r="B129" i="6"/>
  <c r="P124" i="6"/>
  <c r="C127" i="6"/>
  <c r="E129" i="6"/>
  <c r="D19" i="6"/>
  <c r="N18" i="6"/>
  <c r="D18" i="9"/>
  <c r="N18" i="7"/>
  <c r="N5" i="20"/>
  <c r="L18" i="12"/>
  <c r="L12" i="19"/>
  <c r="L8" i="20" s="1"/>
  <c r="H18" i="12"/>
  <c r="H12" i="19"/>
  <c r="M7" i="20"/>
  <c r="H7" i="20"/>
  <c r="C18" i="12"/>
  <c r="C12" i="19"/>
  <c r="N11" i="19"/>
  <c r="C7" i="20"/>
  <c r="G18" i="12"/>
  <c r="G12" i="19"/>
  <c r="H8" i="20"/>
  <c r="L7" i="20"/>
  <c r="K18" i="12"/>
  <c r="K12" i="19"/>
  <c r="K8" i="20" s="1"/>
  <c r="I17" i="12"/>
  <c r="I11" i="19"/>
  <c r="I7" i="20" s="1"/>
  <c r="K7" i="20"/>
  <c r="G7" i="20"/>
  <c r="J18" i="12"/>
  <c r="J12" i="19"/>
  <c r="J8" i="20" s="1"/>
  <c r="E7" i="20"/>
  <c r="E8" i="20"/>
  <c r="E18" i="12"/>
  <c r="E12" i="19"/>
  <c r="J7" i="20"/>
  <c r="M18" i="12"/>
  <c r="M12" i="19"/>
  <c r="M8" i="20" s="1"/>
  <c r="B17" i="12"/>
  <c r="B11" i="19"/>
  <c r="F18" i="12"/>
  <c r="F12" i="19"/>
  <c r="N10" i="19"/>
  <c r="N6" i="20" s="1"/>
  <c r="D7" i="20"/>
  <c r="N19" i="11"/>
  <c r="D19" i="7"/>
  <c r="N19" i="9" s="1"/>
  <c r="N18" i="10"/>
  <c r="D18" i="10"/>
  <c r="D18" i="8"/>
  <c r="B18" i="9"/>
  <c r="B18" i="11"/>
  <c r="B18" i="10"/>
  <c r="I18" i="9"/>
  <c r="I18" i="11"/>
  <c r="I18" i="10"/>
  <c r="G19" i="9"/>
  <c r="G19" i="11"/>
  <c r="G19" i="10"/>
  <c r="D19" i="11"/>
  <c r="C19" i="9"/>
  <c r="C19" i="11"/>
  <c r="C19" i="10"/>
  <c r="F19" i="9"/>
  <c r="F19" i="11"/>
  <c r="F19" i="10"/>
  <c r="E19" i="9"/>
  <c r="E19" i="11"/>
  <c r="E19" i="10"/>
  <c r="H19" i="9"/>
  <c r="H19" i="11"/>
  <c r="H19" i="10"/>
  <c r="K19" i="9"/>
  <c r="K19" i="11"/>
  <c r="K19" i="10"/>
  <c r="J19" i="9"/>
  <c r="J19" i="11"/>
  <c r="J19" i="10"/>
  <c r="M19" i="9"/>
  <c r="M19" i="11"/>
  <c r="M19" i="10"/>
  <c r="L19" i="9"/>
  <c r="L19" i="11"/>
  <c r="L19" i="10"/>
  <c r="D20" i="5"/>
  <c r="N21" i="5" s="1"/>
  <c r="B18" i="8"/>
  <c r="B19" i="5"/>
  <c r="J19" i="5"/>
  <c r="J18" i="8"/>
  <c r="H19" i="8"/>
  <c r="H20" i="5"/>
  <c r="F20" i="5"/>
  <c r="F19" i="8"/>
  <c r="E20" i="5"/>
  <c r="E19" i="8"/>
  <c r="I20" i="5"/>
  <c r="I19" i="8"/>
  <c r="L20" i="5"/>
  <c r="L19" i="8"/>
  <c r="K20" i="5"/>
  <c r="K19" i="8"/>
  <c r="C20" i="5"/>
  <c r="C19" i="8"/>
  <c r="M20" i="5"/>
  <c r="M19" i="8"/>
  <c r="G19" i="8"/>
  <c r="G20" i="5"/>
  <c r="P125" i="6" l="1"/>
  <c r="C128" i="6"/>
  <c r="D20" i="6"/>
  <c r="N19" i="6"/>
  <c r="D19" i="10"/>
  <c r="N19" i="7"/>
  <c r="N7" i="20"/>
  <c r="F19" i="12"/>
  <c r="F13" i="19"/>
  <c r="J19" i="12"/>
  <c r="J13" i="19"/>
  <c r="C8" i="20"/>
  <c r="L19" i="12"/>
  <c r="L13" i="19"/>
  <c r="F8" i="20"/>
  <c r="G19" i="12"/>
  <c r="G13" i="19"/>
  <c r="G9" i="20" s="1"/>
  <c r="H19" i="12"/>
  <c r="H13" i="19"/>
  <c r="G8" i="20"/>
  <c r="I18" i="12"/>
  <c r="I12" i="19"/>
  <c r="E19" i="12"/>
  <c r="E13" i="19"/>
  <c r="B18" i="12"/>
  <c r="B12" i="19"/>
  <c r="N18" i="8"/>
  <c r="D12" i="19"/>
  <c r="B7" i="20"/>
  <c r="F9" i="20"/>
  <c r="C19" i="12"/>
  <c r="C13" i="19"/>
  <c r="M19" i="12"/>
  <c r="M13" i="19"/>
  <c r="K19" i="12"/>
  <c r="K13" i="19"/>
  <c r="N20" i="11"/>
  <c r="D20" i="7"/>
  <c r="N20" i="9" s="1"/>
  <c r="N19" i="10"/>
  <c r="D18" i="12"/>
  <c r="N18" i="12"/>
  <c r="D19" i="9"/>
  <c r="D19" i="8"/>
  <c r="H20" i="9"/>
  <c r="H20" i="11"/>
  <c r="H20" i="10"/>
  <c r="I19" i="9"/>
  <c r="I19" i="11"/>
  <c r="I19" i="10"/>
  <c r="B19" i="9"/>
  <c r="B19" i="11"/>
  <c r="B19" i="10"/>
  <c r="C20" i="9"/>
  <c r="C20" i="11"/>
  <c r="C20" i="10"/>
  <c r="K20" i="9"/>
  <c r="K20" i="11"/>
  <c r="K20" i="10"/>
  <c r="J20" i="9"/>
  <c r="J20" i="11"/>
  <c r="J20" i="10"/>
  <c r="M20" i="9"/>
  <c r="M20" i="11"/>
  <c r="M20" i="10"/>
  <c r="E20" i="9"/>
  <c r="E20" i="11"/>
  <c r="E20" i="10"/>
  <c r="G20" i="9"/>
  <c r="G20" i="11"/>
  <c r="G20" i="10"/>
  <c r="F20" i="9"/>
  <c r="F20" i="11"/>
  <c r="F20" i="10"/>
  <c r="L20" i="9"/>
  <c r="L20" i="11"/>
  <c r="L20" i="10"/>
  <c r="I21" i="5"/>
  <c r="I20" i="8"/>
  <c r="D21" i="5"/>
  <c r="N22" i="5" s="1"/>
  <c r="L21" i="5"/>
  <c r="L20" i="8"/>
  <c r="B19" i="8"/>
  <c r="B20" i="5"/>
  <c r="K21" i="5"/>
  <c r="K20" i="8"/>
  <c r="J20" i="5"/>
  <c r="J19" i="8"/>
  <c r="C20" i="8"/>
  <c r="C21" i="5"/>
  <c r="H20" i="8"/>
  <c r="H21" i="5"/>
  <c r="M21" i="5"/>
  <c r="M20" i="8"/>
  <c r="F20" i="8"/>
  <c r="F21" i="5"/>
  <c r="E21" i="5"/>
  <c r="E20" i="8"/>
  <c r="G21" i="5"/>
  <c r="G20" i="8"/>
  <c r="C129" i="6" l="1"/>
  <c r="P126" i="6"/>
  <c r="D21" i="6"/>
  <c r="N20" i="6"/>
  <c r="D20" i="11"/>
  <c r="D20" i="9"/>
  <c r="N20" i="7"/>
  <c r="J20" i="12"/>
  <c r="J14" i="19"/>
  <c r="I19" i="12"/>
  <c r="I13" i="19"/>
  <c r="I9" i="20" s="1"/>
  <c r="I8" i="20"/>
  <c r="L20" i="12"/>
  <c r="L14" i="19"/>
  <c r="J9" i="20"/>
  <c r="B8" i="20"/>
  <c r="N12" i="19"/>
  <c r="D8" i="20"/>
  <c r="N19" i="8"/>
  <c r="D13" i="19"/>
  <c r="D9" i="20" s="1"/>
  <c r="H20" i="12"/>
  <c r="H14" i="19"/>
  <c r="H10" i="20" s="1"/>
  <c r="K9" i="20"/>
  <c r="C9" i="20"/>
  <c r="E20" i="12"/>
  <c r="E14" i="19"/>
  <c r="C20" i="12"/>
  <c r="C14" i="19"/>
  <c r="K20" i="12"/>
  <c r="K14" i="19"/>
  <c r="L9" i="20"/>
  <c r="E9" i="20"/>
  <c r="H9" i="20"/>
  <c r="G20" i="12"/>
  <c r="G14" i="19"/>
  <c r="M20" i="12"/>
  <c r="M14" i="19"/>
  <c r="M10" i="20" s="1"/>
  <c r="F20" i="12"/>
  <c r="F14" i="19"/>
  <c r="F10" i="20" s="1"/>
  <c r="B19" i="12"/>
  <c r="B13" i="19"/>
  <c r="M9" i="20"/>
  <c r="N21" i="11"/>
  <c r="N21" i="9"/>
  <c r="D19" i="12"/>
  <c r="N19" i="12"/>
  <c r="D20" i="8"/>
  <c r="D21" i="7"/>
  <c r="N20" i="10"/>
  <c r="D20" i="10"/>
  <c r="C21" i="9"/>
  <c r="C21" i="11"/>
  <c r="C21" i="10"/>
  <c r="D21" i="11"/>
  <c r="M21" i="9"/>
  <c r="M21" i="11"/>
  <c r="M21" i="10"/>
  <c r="F21" i="9"/>
  <c r="F21" i="11"/>
  <c r="F21" i="10"/>
  <c r="J21" i="9"/>
  <c r="J21" i="11"/>
  <c r="J21" i="10"/>
  <c r="I20" i="9"/>
  <c r="I20" i="11"/>
  <c r="I20" i="10"/>
  <c r="H21" i="9"/>
  <c r="H21" i="11"/>
  <c r="H21" i="10"/>
  <c r="G21" i="9"/>
  <c r="G21" i="11"/>
  <c r="G21" i="10"/>
  <c r="K21" i="9"/>
  <c r="K21" i="11"/>
  <c r="K21" i="10"/>
  <c r="B20" i="9"/>
  <c r="B20" i="11"/>
  <c r="B20" i="10"/>
  <c r="E21" i="9"/>
  <c r="E21" i="11"/>
  <c r="E21" i="10"/>
  <c r="L21" i="9"/>
  <c r="L21" i="11"/>
  <c r="L21" i="10"/>
  <c r="I22" i="5"/>
  <c r="I21" i="8"/>
  <c r="C21" i="8"/>
  <c r="C22" i="5"/>
  <c r="H22" i="5"/>
  <c r="H21" i="8"/>
  <c r="D21" i="8"/>
  <c r="D22" i="5"/>
  <c r="N23" i="5" s="1"/>
  <c r="M22" i="5"/>
  <c r="M21" i="8"/>
  <c r="L22" i="5"/>
  <c r="L21" i="8"/>
  <c r="F21" i="8"/>
  <c r="F22" i="5"/>
  <c r="B20" i="8"/>
  <c r="B21" i="5"/>
  <c r="E22" i="5"/>
  <c r="E21" i="8"/>
  <c r="K22" i="5"/>
  <c r="K21" i="8"/>
  <c r="G22" i="5"/>
  <c r="G21" i="8"/>
  <c r="J20" i="8"/>
  <c r="J21" i="5"/>
  <c r="P127" i="6" l="1"/>
  <c r="D22" i="6"/>
  <c r="N21" i="6"/>
  <c r="D21" i="9"/>
  <c r="N21" i="7"/>
  <c r="B20" i="12"/>
  <c r="B14" i="19"/>
  <c r="B10" i="20" s="1"/>
  <c r="J21" i="12"/>
  <c r="J15" i="19"/>
  <c r="N13" i="19"/>
  <c r="N9" i="20" s="1"/>
  <c r="M21" i="12"/>
  <c r="M15" i="19"/>
  <c r="J10" i="20"/>
  <c r="C21" i="12"/>
  <c r="C15" i="19"/>
  <c r="G21" i="12"/>
  <c r="G15" i="19"/>
  <c r="G11" i="20" s="1"/>
  <c r="G10" i="20"/>
  <c r="E10" i="20"/>
  <c r="C10" i="20"/>
  <c r="E21" i="12"/>
  <c r="E15" i="19"/>
  <c r="K21" i="12"/>
  <c r="K15" i="19"/>
  <c r="N8" i="20"/>
  <c r="B9" i="20"/>
  <c r="N21" i="8"/>
  <c r="D15" i="19"/>
  <c r="L21" i="12"/>
  <c r="L15" i="19"/>
  <c r="L11" i="20" s="1"/>
  <c r="I20" i="12"/>
  <c r="I14" i="19"/>
  <c r="I10" i="20" s="1"/>
  <c r="N20" i="8"/>
  <c r="D14" i="19"/>
  <c r="F21" i="12"/>
  <c r="F15" i="19"/>
  <c r="F11" i="20" s="1"/>
  <c r="H21" i="12"/>
  <c r="H15" i="19"/>
  <c r="L10" i="20"/>
  <c r="K10" i="20"/>
  <c r="N22" i="11"/>
  <c r="N22" i="9"/>
  <c r="D20" i="12"/>
  <c r="N20" i="12"/>
  <c r="D21" i="12"/>
  <c r="N21" i="12"/>
  <c r="D22" i="7"/>
  <c r="N21" i="10"/>
  <c r="D21" i="10"/>
  <c r="F22" i="9"/>
  <c r="F22" i="11"/>
  <c r="F22" i="10"/>
  <c r="B21" i="9"/>
  <c r="B21" i="11"/>
  <c r="B21" i="10"/>
  <c r="G22" i="9"/>
  <c r="G22" i="11"/>
  <c r="G22" i="10"/>
  <c r="H22" i="9"/>
  <c r="H22" i="11"/>
  <c r="H22" i="10"/>
  <c r="M22" i="9"/>
  <c r="M22" i="11"/>
  <c r="M22" i="10"/>
  <c r="L22" i="9"/>
  <c r="L22" i="11"/>
  <c r="L22" i="10"/>
  <c r="K22" i="9"/>
  <c r="K22" i="11"/>
  <c r="K22" i="10"/>
  <c r="C22" i="9"/>
  <c r="C22" i="11"/>
  <c r="C22" i="10"/>
  <c r="E22" i="9"/>
  <c r="E22" i="11"/>
  <c r="E22" i="10"/>
  <c r="J22" i="9"/>
  <c r="J22" i="11"/>
  <c r="J22" i="10"/>
  <c r="D22" i="11"/>
  <c r="D22" i="10"/>
  <c r="I21" i="9"/>
  <c r="I21" i="11"/>
  <c r="I21" i="10"/>
  <c r="I22" i="8"/>
  <c r="I23" i="5"/>
  <c r="F22" i="8"/>
  <c r="F23" i="5"/>
  <c r="B21" i="8"/>
  <c r="B22" i="5"/>
  <c r="C22" i="8"/>
  <c r="C23" i="5"/>
  <c r="E22" i="8"/>
  <c r="E23" i="5"/>
  <c r="H23" i="5"/>
  <c r="H22" i="8"/>
  <c r="K23" i="5"/>
  <c r="K22" i="8"/>
  <c r="D23" i="5"/>
  <c r="N24" i="5" s="1"/>
  <c r="G23" i="5"/>
  <c r="G22" i="8"/>
  <c r="M23" i="5"/>
  <c r="M22" i="8"/>
  <c r="L22" i="8"/>
  <c r="L23" i="5"/>
  <c r="J21" i="8"/>
  <c r="J22" i="5"/>
  <c r="D23" i="6" l="1"/>
  <c r="N22" i="6"/>
  <c r="D22" i="8"/>
  <c r="N22" i="8" s="1"/>
  <c r="N22" i="7"/>
  <c r="D22" i="9"/>
  <c r="H11" i="20"/>
  <c r="I21" i="12"/>
  <c r="I15" i="19"/>
  <c r="I11" i="20" s="1"/>
  <c r="K11" i="20"/>
  <c r="G22" i="12"/>
  <c r="G16" i="19"/>
  <c r="N15" i="19"/>
  <c r="H22" i="12"/>
  <c r="H16" i="19"/>
  <c r="H12" i="20" s="1"/>
  <c r="J22" i="12"/>
  <c r="J16" i="19"/>
  <c r="E22" i="12"/>
  <c r="E16" i="19"/>
  <c r="L22" i="12"/>
  <c r="L16" i="19"/>
  <c r="C11" i="20"/>
  <c r="M11" i="20"/>
  <c r="N14" i="19"/>
  <c r="D10" i="20"/>
  <c r="D11" i="20"/>
  <c r="J11" i="20"/>
  <c r="C22" i="12"/>
  <c r="C16" i="19"/>
  <c r="F22" i="12"/>
  <c r="F16" i="19"/>
  <c r="B21" i="12"/>
  <c r="B15" i="19"/>
  <c r="B11" i="20" s="1"/>
  <c r="M22" i="12"/>
  <c r="M16" i="19"/>
  <c r="K22" i="12"/>
  <c r="K16" i="19"/>
  <c r="E11" i="20"/>
  <c r="N23" i="11"/>
  <c r="D23" i="7"/>
  <c r="N23" i="7" s="1"/>
  <c r="N22" i="10"/>
  <c r="J23" i="9"/>
  <c r="J23" i="11"/>
  <c r="J23" i="10"/>
  <c r="H23" i="9"/>
  <c r="H23" i="11"/>
  <c r="H23" i="10"/>
  <c r="D23" i="11"/>
  <c r="L23" i="9"/>
  <c r="L23" i="11"/>
  <c r="L23" i="10"/>
  <c r="M23" i="9"/>
  <c r="M23" i="11"/>
  <c r="M23" i="10"/>
  <c r="E23" i="9"/>
  <c r="E23" i="11"/>
  <c r="E23" i="10"/>
  <c r="G23" i="9"/>
  <c r="G23" i="11"/>
  <c r="G23" i="10"/>
  <c r="F23" i="9"/>
  <c r="F23" i="11"/>
  <c r="F23" i="10"/>
  <c r="B22" i="9"/>
  <c r="B22" i="11"/>
  <c r="B22" i="10"/>
  <c r="C23" i="9"/>
  <c r="C23" i="11"/>
  <c r="C23" i="10"/>
  <c r="K23" i="9"/>
  <c r="K23" i="11"/>
  <c r="K23" i="10"/>
  <c r="I22" i="9"/>
  <c r="I22" i="11"/>
  <c r="I22" i="10"/>
  <c r="K24" i="5"/>
  <c r="K23" i="8"/>
  <c r="I23" i="8"/>
  <c r="I24" i="5"/>
  <c r="D24" i="5"/>
  <c r="N25" i="5" s="1"/>
  <c r="F23" i="8"/>
  <c r="F24" i="5"/>
  <c r="G24" i="5"/>
  <c r="G23" i="8"/>
  <c r="B22" i="8"/>
  <c r="B23" i="5"/>
  <c r="M24" i="5"/>
  <c r="M23" i="8"/>
  <c r="C24" i="5"/>
  <c r="C23" i="8"/>
  <c r="L23" i="8"/>
  <c r="L24" i="5"/>
  <c r="E23" i="8"/>
  <c r="E24" i="5"/>
  <c r="H24" i="5"/>
  <c r="H23" i="8"/>
  <c r="J22" i="8"/>
  <c r="J23" i="5"/>
  <c r="I23" i="9" s="1"/>
  <c r="D24" i="6" l="1"/>
  <c r="N23" i="6"/>
  <c r="D16" i="19"/>
  <c r="N16" i="19" s="1"/>
  <c r="N22" i="12"/>
  <c r="D23" i="10"/>
  <c r="N23" i="9"/>
  <c r="D22" i="12"/>
  <c r="L23" i="12"/>
  <c r="L17" i="19"/>
  <c r="L13" i="20" s="1"/>
  <c r="N10" i="20"/>
  <c r="N11" i="20"/>
  <c r="J12" i="20"/>
  <c r="G23" i="12"/>
  <c r="G17" i="19"/>
  <c r="B22" i="12"/>
  <c r="B16" i="19"/>
  <c r="M12" i="20"/>
  <c r="I22" i="12"/>
  <c r="I16" i="19"/>
  <c r="G12" i="20"/>
  <c r="C23" i="12"/>
  <c r="C17" i="19"/>
  <c r="L12" i="20"/>
  <c r="E12" i="20"/>
  <c r="K23" i="12"/>
  <c r="K17" i="19"/>
  <c r="F12" i="20"/>
  <c r="M23" i="12"/>
  <c r="M17" i="19"/>
  <c r="M13" i="20" s="1"/>
  <c r="J23" i="12"/>
  <c r="J17" i="19"/>
  <c r="J13" i="20" s="1"/>
  <c r="C12" i="20"/>
  <c r="H23" i="12"/>
  <c r="H17" i="19"/>
  <c r="E23" i="12"/>
  <c r="E17" i="19"/>
  <c r="F23" i="12"/>
  <c r="F17" i="19"/>
  <c r="K12" i="20"/>
  <c r="N24" i="9"/>
  <c r="D24" i="7"/>
  <c r="N23" i="10"/>
  <c r="D23" i="9"/>
  <c r="D23" i="8"/>
  <c r="L24" i="9"/>
  <c r="L24" i="11"/>
  <c r="L24" i="10"/>
  <c r="M24" i="9"/>
  <c r="M24" i="11"/>
  <c r="M24" i="10"/>
  <c r="K24" i="9"/>
  <c r="K24" i="11"/>
  <c r="K24" i="10"/>
  <c r="E24" i="9"/>
  <c r="E24" i="11"/>
  <c r="E24" i="10"/>
  <c r="G24" i="9"/>
  <c r="G24" i="11"/>
  <c r="G24" i="10"/>
  <c r="J24" i="9"/>
  <c r="J24" i="11"/>
  <c r="J24" i="10"/>
  <c r="C24" i="9"/>
  <c r="C24" i="11"/>
  <c r="C24" i="10"/>
  <c r="H24" i="9"/>
  <c r="H24" i="11"/>
  <c r="H24" i="10"/>
  <c r="D24" i="11"/>
  <c r="F24" i="9"/>
  <c r="F24" i="11"/>
  <c r="F24" i="10"/>
  <c r="I23" i="11"/>
  <c r="I23" i="10"/>
  <c r="B23" i="9"/>
  <c r="B23" i="11"/>
  <c r="B23" i="10"/>
  <c r="M25" i="5"/>
  <c r="M24" i="8"/>
  <c r="K24" i="8"/>
  <c r="K25" i="5"/>
  <c r="C25" i="5"/>
  <c r="C24" i="8"/>
  <c r="I24" i="8"/>
  <c r="I25" i="5"/>
  <c r="L24" i="8"/>
  <c r="L25" i="5"/>
  <c r="D25" i="5"/>
  <c r="N26" i="5" s="1"/>
  <c r="E24" i="8"/>
  <c r="E25" i="5"/>
  <c r="F24" i="8"/>
  <c r="F25" i="5"/>
  <c r="H24" i="8"/>
  <c r="H25" i="5"/>
  <c r="G25" i="5"/>
  <c r="G24" i="8"/>
  <c r="J24" i="5"/>
  <c r="J23" i="8"/>
  <c r="B24" i="5"/>
  <c r="B23" i="8"/>
  <c r="D25" i="6" l="1"/>
  <c r="N24" i="6"/>
  <c r="D12" i="20"/>
  <c r="N24" i="11"/>
  <c r="D24" i="10"/>
  <c r="N24" i="7"/>
  <c r="E13" i="20"/>
  <c r="B12" i="20"/>
  <c r="I12" i="20"/>
  <c r="H13" i="20"/>
  <c r="N12" i="20"/>
  <c r="B23" i="12"/>
  <c r="B17" i="19"/>
  <c r="B13" i="20" s="1"/>
  <c r="F13" i="20"/>
  <c r="G24" i="12"/>
  <c r="G18" i="19"/>
  <c r="E24" i="12"/>
  <c r="E18" i="19"/>
  <c r="F24" i="12"/>
  <c r="F18" i="19"/>
  <c r="L24" i="12"/>
  <c r="L18" i="19"/>
  <c r="L14" i="20" s="1"/>
  <c r="M24" i="12"/>
  <c r="M18" i="19"/>
  <c r="J24" i="12"/>
  <c r="J18" i="19"/>
  <c r="J14" i="20" s="1"/>
  <c r="H24" i="12"/>
  <c r="H18" i="19"/>
  <c r="H14" i="20" s="1"/>
  <c r="C13" i="20"/>
  <c r="K13" i="20"/>
  <c r="N23" i="8"/>
  <c r="D17" i="19"/>
  <c r="C24" i="12"/>
  <c r="C18" i="19"/>
  <c r="I23" i="12"/>
  <c r="I17" i="19"/>
  <c r="I13" i="20" s="1"/>
  <c r="K24" i="12"/>
  <c r="K18" i="19"/>
  <c r="K14" i="20" s="1"/>
  <c r="G13" i="20"/>
  <c r="N25" i="11"/>
  <c r="D25" i="7"/>
  <c r="N24" i="10"/>
  <c r="D23" i="12"/>
  <c r="N23" i="12"/>
  <c r="D24" i="8"/>
  <c r="D24" i="9"/>
  <c r="E25" i="9"/>
  <c r="E25" i="11"/>
  <c r="E25" i="10"/>
  <c r="F25" i="9"/>
  <c r="F25" i="11"/>
  <c r="F25" i="10"/>
  <c r="C25" i="9"/>
  <c r="C25" i="11"/>
  <c r="C25" i="10"/>
  <c r="G25" i="9"/>
  <c r="G25" i="11"/>
  <c r="G25" i="10"/>
  <c r="L25" i="9"/>
  <c r="L25" i="11"/>
  <c r="L25" i="10"/>
  <c r="I24" i="9"/>
  <c r="I24" i="11"/>
  <c r="I24" i="10"/>
  <c r="B24" i="9"/>
  <c r="B24" i="11"/>
  <c r="B24" i="10"/>
  <c r="M25" i="9"/>
  <c r="M25" i="11"/>
  <c r="M25" i="10"/>
  <c r="J25" i="9"/>
  <c r="J25" i="11"/>
  <c r="J25" i="10"/>
  <c r="H25" i="9"/>
  <c r="H25" i="11"/>
  <c r="H25" i="10"/>
  <c r="K25" i="9"/>
  <c r="K25" i="11"/>
  <c r="K25" i="10"/>
  <c r="D25" i="11"/>
  <c r="M26" i="5"/>
  <c r="M25" i="8"/>
  <c r="E26" i="5"/>
  <c r="E25" i="8"/>
  <c r="F25" i="8"/>
  <c r="F26" i="5"/>
  <c r="K25" i="8"/>
  <c r="K26" i="5"/>
  <c r="C26" i="5"/>
  <c r="C25" i="8"/>
  <c r="H25" i="8"/>
  <c r="H26" i="5"/>
  <c r="G26" i="5"/>
  <c r="G25" i="8"/>
  <c r="I25" i="8"/>
  <c r="I26" i="5"/>
  <c r="J25" i="5"/>
  <c r="J24" i="8"/>
  <c r="L26" i="5"/>
  <c r="L25" i="8"/>
  <c r="B25" i="5"/>
  <c r="B24" i="8"/>
  <c r="D26" i="5"/>
  <c r="N27" i="5" s="1"/>
  <c r="D26" i="6" l="1"/>
  <c r="N25" i="6"/>
  <c r="D25" i="8"/>
  <c r="N25" i="7"/>
  <c r="N25" i="9"/>
  <c r="J25" i="12"/>
  <c r="J19" i="19"/>
  <c r="K25" i="12"/>
  <c r="K19" i="19"/>
  <c r="I24" i="12"/>
  <c r="I18" i="19"/>
  <c r="C14" i="20"/>
  <c r="F14" i="20"/>
  <c r="E14" i="20"/>
  <c r="N25" i="8"/>
  <c r="D19" i="19"/>
  <c r="C25" i="12"/>
  <c r="C19" i="19"/>
  <c r="N17" i="19"/>
  <c r="D14" i="20"/>
  <c r="D13" i="20"/>
  <c r="F25" i="12"/>
  <c r="F19" i="19"/>
  <c r="B24" i="12"/>
  <c r="B18" i="19"/>
  <c r="L25" i="12"/>
  <c r="L19" i="19"/>
  <c r="M25" i="12"/>
  <c r="M19" i="19"/>
  <c r="M14" i="20"/>
  <c r="G25" i="12"/>
  <c r="G19" i="19"/>
  <c r="N24" i="8"/>
  <c r="D18" i="19"/>
  <c r="H25" i="12"/>
  <c r="H19" i="19"/>
  <c r="E25" i="12"/>
  <c r="E19" i="19"/>
  <c r="G14" i="20"/>
  <c r="N26" i="11"/>
  <c r="D25" i="12"/>
  <c r="N25" i="12"/>
  <c r="D25" i="9"/>
  <c r="D25" i="10"/>
  <c r="D26" i="7"/>
  <c r="N26" i="9" s="1"/>
  <c r="N25" i="10"/>
  <c r="D24" i="12"/>
  <c r="N24" i="12"/>
  <c r="H26" i="9"/>
  <c r="H26" i="11"/>
  <c r="H26" i="10"/>
  <c r="L26" i="9"/>
  <c r="L26" i="11"/>
  <c r="L26" i="10"/>
  <c r="I25" i="9"/>
  <c r="I25" i="11"/>
  <c r="I25" i="10"/>
  <c r="F26" i="9"/>
  <c r="F26" i="11"/>
  <c r="F26" i="10"/>
  <c r="M26" i="9"/>
  <c r="M26" i="11"/>
  <c r="M26" i="10"/>
  <c r="K26" i="9"/>
  <c r="K26" i="11"/>
  <c r="K26" i="10"/>
  <c r="E26" i="9"/>
  <c r="E26" i="11"/>
  <c r="E26" i="10"/>
  <c r="B25" i="9"/>
  <c r="B25" i="11"/>
  <c r="B25" i="10"/>
  <c r="D26" i="11"/>
  <c r="J26" i="9"/>
  <c r="J26" i="11"/>
  <c r="J26" i="10"/>
  <c r="C26" i="9"/>
  <c r="C26" i="11"/>
  <c r="C26" i="10"/>
  <c r="G26" i="9"/>
  <c r="G26" i="11"/>
  <c r="G26" i="10"/>
  <c r="E27" i="5"/>
  <c r="E26" i="8"/>
  <c r="G26" i="8"/>
  <c r="G27" i="5"/>
  <c r="M27" i="5"/>
  <c r="M26" i="8"/>
  <c r="I26" i="8"/>
  <c r="I27" i="5"/>
  <c r="J26" i="5"/>
  <c r="J25" i="8"/>
  <c r="F27" i="5"/>
  <c r="F26" i="8"/>
  <c r="L27" i="5"/>
  <c r="L26" i="8"/>
  <c r="K26" i="8"/>
  <c r="K27" i="5"/>
  <c r="B26" i="5"/>
  <c r="B25" i="8"/>
  <c r="C26" i="8"/>
  <c r="C27" i="5"/>
  <c r="D27" i="5"/>
  <c r="N28" i="5" s="1"/>
  <c r="H26" i="8"/>
  <c r="H27" i="5"/>
  <c r="D27" i="6" l="1"/>
  <c r="N26" i="6"/>
  <c r="D15" i="20"/>
  <c r="D26" i="8"/>
  <c r="D20" i="19" s="1"/>
  <c r="N26" i="7"/>
  <c r="E26" i="12"/>
  <c r="E20" i="19"/>
  <c r="E16" i="20" s="1"/>
  <c r="J15" i="20"/>
  <c r="N13" i="20"/>
  <c r="L15" i="20"/>
  <c r="K15" i="20"/>
  <c r="C26" i="12"/>
  <c r="C20" i="19"/>
  <c r="H15" i="20"/>
  <c r="M15" i="20"/>
  <c r="N19" i="19"/>
  <c r="B14" i="20"/>
  <c r="B25" i="12"/>
  <c r="B19" i="19"/>
  <c r="B15" i="20" s="1"/>
  <c r="G15" i="20"/>
  <c r="N18" i="19"/>
  <c r="G26" i="12"/>
  <c r="G20" i="19"/>
  <c r="I14" i="20"/>
  <c r="K26" i="12"/>
  <c r="K20" i="19"/>
  <c r="F15" i="20"/>
  <c r="L26" i="12"/>
  <c r="L20" i="19"/>
  <c r="F26" i="12"/>
  <c r="F20" i="19"/>
  <c r="E15" i="20"/>
  <c r="J26" i="12"/>
  <c r="J20" i="19"/>
  <c r="M26" i="12"/>
  <c r="M20" i="19"/>
  <c r="H26" i="12"/>
  <c r="H20" i="19"/>
  <c r="I25" i="12"/>
  <c r="I19" i="19"/>
  <c r="I15" i="20" s="1"/>
  <c r="C15" i="20"/>
  <c r="D26" i="12"/>
  <c r="N26" i="12"/>
  <c r="D27" i="7"/>
  <c r="N27" i="7" s="1"/>
  <c r="N26" i="10"/>
  <c r="D26" i="9"/>
  <c r="D26" i="10"/>
  <c r="K27" i="9"/>
  <c r="K27" i="11"/>
  <c r="K27" i="10"/>
  <c r="L27" i="9"/>
  <c r="L27" i="11"/>
  <c r="L27" i="10"/>
  <c r="E27" i="9"/>
  <c r="E27" i="11"/>
  <c r="E27" i="10"/>
  <c r="J27" i="9"/>
  <c r="J27" i="11"/>
  <c r="J27" i="10"/>
  <c r="B26" i="9"/>
  <c r="B26" i="11"/>
  <c r="B26" i="10"/>
  <c r="C27" i="9"/>
  <c r="C27" i="11"/>
  <c r="C27" i="10"/>
  <c r="D27" i="9"/>
  <c r="F27" i="9"/>
  <c r="F27" i="11"/>
  <c r="F27" i="10"/>
  <c r="M27" i="9"/>
  <c r="M27" i="11"/>
  <c r="M27" i="10"/>
  <c r="H27" i="9"/>
  <c r="H27" i="11"/>
  <c r="H27" i="10"/>
  <c r="I26" i="9"/>
  <c r="I26" i="11"/>
  <c r="I26" i="10"/>
  <c r="G27" i="9"/>
  <c r="G27" i="11"/>
  <c r="G27" i="10"/>
  <c r="L28" i="5"/>
  <c r="L27" i="8"/>
  <c r="E28" i="5"/>
  <c r="E27" i="8"/>
  <c r="K27" i="8"/>
  <c r="K28" i="5"/>
  <c r="G27" i="8"/>
  <c r="G28" i="5"/>
  <c r="B27" i="5"/>
  <c r="B26" i="8"/>
  <c r="M28" i="5"/>
  <c r="M27" i="8"/>
  <c r="C27" i="8"/>
  <c r="C28" i="5"/>
  <c r="I27" i="8"/>
  <c r="I28" i="5"/>
  <c r="D28" i="5"/>
  <c r="N29" i="5" s="1"/>
  <c r="J26" i="8"/>
  <c r="J27" i="5"/>
  <c r="F28" i="5"/>
  <c r="F27" i="8"/>
  <c r="H28" i="5"/>
  <c r="H27" i="8"/>
  <c r="N27" i="9" l="1"/>
  <c r="D28" i="6"/>
  <c r="N27" i="6"/>
  <c r="N27" i="11"/>
  <c r="D27" i="11"/>
  <c r="D27" i="10"/>
  <c r="N26" i="8"/>
  <c r="G27" i="12"/>
  <c r="G21" i="19"/>
  <c r="B26" i="12"/>
  <c r="B20" i="19"/>
  <c r="L16" i="20"/>
  <c r="M27" i="12"/>
  <c r="M21" i="19"/>
  <c r="K27" i="12"/>
  <c r="K21" i="19"/>
  <c r="H27" i="12"/>
  <c r="H21" i="19"/>
  <c r="H17" i="20" s="1"/>
  <c r="G16" i="20"/>
  <c r="C16" i="20"/>
  <c r="C27" i="12"/>
  <c r="C21" i="19"/>
  <c r="C17" i="20" s="1"/>
  <c r="K16" i="20"/>
  <c r="N15" i="20"/>
  <c r="N20" i="19"/>
  <c r="D16" i="20"/>
  <c r="N14" i="20"/>
  <c r="J27" i="12"/>
  <c r="J21" i="19"/>
  <c r="L27" i="12"/>
  <c r="L21" i="19"/>
  <c r="L17" i="20" s="1"/>
  <c r="J16" i="20"/>
  <c r="F27" i="12"/>
  <c r="F21" i="19"/>
  <c r="E27" i="12"/>
  <c r="E21" i="19"/>
  <c r="I26" i="12"/>
  <c r="I20" i="19"/>
  <c r="H16" i="20"/>
  <c r="M16" i="20"/>
  <c r="F16" i="20"/>
  <c r="N28" i="11"/>
  <c r="D28" i="7"/>
  <c r="N28" i="7" s="1"/>
  <c r="N27" i="10"/>
  <c r="D27" i="8"/>
  <c r="K28" i="9"/>
  <c r="K28" i="11"/>
  <c r="K28" i="10"/>
  <c r="J28" i="9"/>
  <c r="J28" i="11"/>
  <c r="J28" i="10"/>
  <c r="I27" i="9"/>
  <c r="I27" i="11"/>
  <c r="I27" i="10"/>
  <c r="C28" i="9"/>
  <c r="C28" i="11"/>
  <c r="C28" i="10"/>
  <c r="B27" i="9"/>
  <c r="B27" i="11"/>
  <c r="B27" i="10"/>
  <c r="G28" i="9"/>
  <c r="G28" i="11"/>
  <c r="G28" i="10"/>
  <c r="E28" i="9"/>
  <c r="E28" i="11"/>
  <c r="E28" i="10"/>
  <c r="H28" i="9"/>
  <c r="H28" i="11"/>
  <c r="H28" i="10"/>
  <c r="L28" i="9"/>
  <c r="L28" i="11"/>
  <c r="L28" i="10"/>
  <c r="F28" i="9"/>
  <c r="F28" i="11"/>
  <c r="F28" i="10"/>
  <c r="M28" i="9"/>
  <c r="M28" i="11"/>
  <c r="M28" i="10"/>
  <c r="L28" i="8"/>
  <c r="L29" i="5"/>
  <c r="E2" i="15" s="1"/>
  <c r="C28" i="8"/>
  <c r="C29" i="5"/>
  <c r="E28" i="8"/>
  <c r="E29" i="5"/>
  <c r="I29" i="5"/>
  <c r="I28" i="8"/>
  <c r="D29" i="5"/>
  <c r="N30" i="5" s="1"/>
  <c r="K28" i="8"/>
  <c r="K29" i="5"/>
  <c r="D2" i="15" s="1"/>
  <c r="J27" i="8"/>
  <c r="J28" i="5"/>
  <c r="G28" i="8"/>
  <c r="G29" i="5"/>
  <c r="F2" i="15" s="1"/>
  <c r="G2" i="16" s="1"/>
  <c r="K2" i="14" s="1"/>
  <c r="F29" i="5"/>
  <c r="F28" i="8"/>
  <c r="B28" i="5"/>
  <c r="B27" i="8"/>
  <c r="H29" i="5"/>
  <c r="B2" i="15" s="1"/>
  <c r="C2" i="16" s="1"/>
  <c r="I2" i="14" s="1"/>
  <c r="H28" i="8"/>
  <c r="M29" i="5"/>
  <c r="G2" i="15" s="1"/>
  <c r="H2" i="16" s="1"/>
  <c r="L2" i="14" s="1"/>
  <c r="M28" i="8"/>
  <c r="N28" i="9" l="1"/>
  <c r="D28" i="8"/>
  <c r="D29" i="6"/>
  <c r="N28" i="6"/>
  <c r="D28" i="11"/>
  <c r="N28" i="8"/>
  <c r="D22" i="19"/>
  <c r="F17" i="20"/>
  <c r="K17" i="20"/>
  <c r="F28" i="12"/>
  <c r="F22" i="19"/>
  <c r="J17" i="20"/>
  <c r="B27" i="12"/>
  <c r="B21" i="19"/>
  <c r="B17" i="20" s="1"/>
  <c r="M28" i="12"/>
  <c r="M22" i="19"/>
  <c r="K28" i="12"/>
  <c r="K22" i="19"/>
  <c r="E17" i="20"/>
  <c r="G28" i="12"/>
  <c r="G22" i="19"/>
  <c r="G18" i="20" s="1"/>
  <c r="N27" i="8"/>
  <c r="D21" i="19"/>
  <c r="N16" i="20"/>
  <c r="M17" i="20"/>
  <c r="J28" i="12"/>
  <c r="J22" i="19"/>
  <c r="I27" i="12"/>
  <c r="I21" i="19"/>
  <c r="C28" i="12"/>
  <c r="C22" i="19"/>
  <c r="C18" i="20" s="1"/>
  <c r="I16" i="20"/>
  <c r="G17" i="20"/>
  <c r="L28" i="12"/>
  <c r="L22" i="19"/>
  <c r="H28" i="12"/>
  <c r="H22" i="19"/>
  <c r="E28" i="12"/>
  <c r="E22" i="19"/>
  <c r="E18" i="20" s="1"/>
  <c r="B16" i="20"/>
  <c r="N2" i="15"/>
  <c r="B2" i="16" s="1"/>
  <c r="N29" i="11"/>
  <c r="G2" i="14"/>
  <c r="E2" i="16"/>
  <c r="D27" i="12"/>
  <c r="N27" i="12"/>
  <c r="D28" i="12"/>
  <c r="N28" i="12"/>
  <c r="D29" i="7"/>
  <c r="N29" i="7" s="1"/>
  <c r="N28" i="10"/>
  <c r="D28" i="10"/>
  <c r="D28" i="9"/>
  <c r="B28" i="9"/>
  <c r="B28" i="11"/>
  <c r="B28" i="10"/>
  <c r="D29" i="9"/>
  <c r="D29" i="10"/>
  <c r="K29" i="9"/>
  <c r="K29" i="11"/>
  <c r="K29" i="10"/>
  <c r="C29" i="9"/>
  <c r="C29" i="11"/>
  <c r="C29" i="10"/>
  <c r="M29" i="9"/>
  <c r="M29" i="11"/>
  <c r="M29" i="10"/>
  <c r="I28" i="9"/>
  <c r="I28" i="11"/>
  <c r="I28" i="10"/>
  <c r="L29" i="9"/>
  <c r="L29" i="11"/>
  <c r="L29" i="10"/>
  <c r="F29" i="9"/>
  <c r="F29" i="11"/>
  <c r="F29" i="10"/>
  <c r="E29" i="9"/>
  <c r="E29" i="11"/>
  <c r="E29" i="10"/>
  <c r="H29" i="9"/>
  <c r="H29" i="11"/>
  <c r="H29" i="10"/>
  <c r="G29" i="9"/>
  <c r="G29" i="11"/>
  <c r="G29" i="10"/>
  <c r="J29" i="9"/>
  <c r="J29" i="11"/>
  <c r="J29" i="10"/>
  <c r="J28" i="8"/>
  <c r="J29" i="5"/>
  <c r="C2" i="15" s="1"/>
  <c r="D2" i="16" s="1"/>
  <c r="H2" i="14" s="1"/>
  <c r="L29" i="8"/>
  <c r="L30" i="5"/>
  <c r="E3" i="15" s="1"/>
  <c r="G29" i="8"/>
  <c r="G30" i="5"/>
  <c r="F3" i="15" s="1"/>
  <c r="G3" i="16" s="1"/>
  <c r="K3" i="14" s="1"/>
  <c r="C30" i="5"/>
  <c r="C29" i="8"/>
  <c r="F30" i="5"/>
  <c r="F29" i="8"/>
  <c r="E29" i="8"/>
  <c r="E30" i="5"/>
  <c r="B28" i="8"/>
  <c r="B29" i="5"/>
  <c r="I30" i="5"/>
  <c r="I29" i="8"/>
  <c r="H30" i="5"/>
  <c r="B3" i="15" s="1"/>
  <c r="C3" i="16" s="1"/>
  <c r="I3" i="14" s="1"/>
  <c r="H29" i="8"/>
  <c r="D30" i="5"/>
  <c r="N31" i="5" s="1"/>
  <c r="M30" i="5"/>
  <c r="G3" i="15" s="1"/>
  <c r="H3" i="16" s="1"/>
  <c r="L3" i="14" s="1"/>
  <c r="M29" i="8"/>
  <c r="K29" i="8"/>
  <c r="K30" i="5"/>
  <c r="D3" i="15" s="1"/>
  <c r="N29" i="9" l="1"/>
  <c r="D30" i="6"/>
  <c r="N29" i="6"/>
  <c r="D29" i="11"/>
  <c r="D29" i="8"/>
  <c r="N29" i="12" s="1"/>
  <c r="N22" i="19"/>
  <c r="F18" i="20"/>
  <c r="M18" i="20"/>
  <c r="H29" i="12"/>
  <c r="H23" i="19"/>
  <c r="H19" i="20" s="1"/>
  <c r="J18" i="20"/>
  <c r="K18" i="20"/>
  <c r="K29" i="12"/>
  <c r="K23" i="19"/>
  <c r="L29" i="12"/>
  <c r="L23" i="19"/>
  <c r="G29" i="12"/>
  <c r="G23" i="19"/>
  <c r="C29" i="12"/>
  <c r="C23" i="19"/>
  <c r="F29" i="12"/>
  <c r="F23" i="19"/>
  <c r="E29" i="12"/>
  <c r="E23" i="19"/>
  <c r="L18" i="20"/>
  <c r="H18" i="20"/>
  <c r="M29" i="12"/>
  <c r="M23" i="19"/>
  <c r="M19" i="20" s="1"/>
  <c r="J29" i="12"/>
  <c r="J23" i="19"/>
  <c r="B28" i="12"/>
  <c r="B22" i="19"/>
  <c r="I28" i="12"/>
  <c r="I22" i="19"/>
  <c r="N21" i="19"/>
  <c r="D18" i="20"/>
  <c r="D17" i="20"/>
  <c r="I17" i="20"/>
  <c r="N3" i="15"/>
  <c r="B3" i="16" s="1"/>
  <c r="N30" i="9"/>
  <c r="N30" i="11"/>
  <c r="D30" i="7"/>
  <c r="N30" i="7" s="1"/>
  <c r="N29" i="10"/>
  <c r="G3" i="14"/>
  <c r="E3" i="16"/>
  <c r="B29" i="9"/>
  <c r="B29" i="11"/>
  <c r="B29" i="10"/>
  <c r="H30" i="9"/>
  <c r="H30" i="11"/>
  <c r="H30" i="10"/>
  <c r="K30" i="9"/>
  <c r="K30" i="11"/>
  <c r="K30" i="10"/>
  <c r="G30" i="9"/>
  <c r="G30" i="11"/>
  <c r="G30" i="10"/>
  <c r="C30" i="9"/>
  <c r="C30" i="11"/>
  <c r="C30" i="10"/>
  <c r="I29" i="9"/>
  <c r="I29" i="11"/>
  <c r="I29" i="10"/>
  <c r="M30" i="9"/>
  <c r="M30" i="11"/>
  <c r="M30" i="10"/>
  <c r="L30" i="9"/>
  <c r="L30" i="11"/>
  <c r="L30" i="10"/>
  <c r="D30" i="11"/>
  <c r="F30" i="9"/>
  <c r="F30" i="11"/>
  <c r="F30" i="10"/>
  <c r="J30" i="9"/>
  <c r="J30" i="11"/>
  <c r="J30" i="10"/>
  <c r="E30" i="9"/>
  <c r="E30" i="11"/>
  <c r="E30" i="10"/>
  <c r="B29" i="8"/>
  <c r="B30" i="5"/>
  <c r="J30" i="5"/>
  <c r="C3" i="15" s="1"/>
  <c r="D3" i="16" s="1"/>
  <c r="H3" i="14" s="1"/>
  <c r="J29" i="8"/>
  <c r="I31" i="5"/>
  <c r="I30" i="8"/>
  <c r="L30" i="8"/>
  <c r="L31" i="5"/>
  <c r="E4" i="15" s="1"/>
  <c r="H30" i="8"/>
  <c r="H31" i="5"/>
  <c r="B4" i="15" s="1"/>
  <c r="C4" i="16" s="1"/>
  <c r="I4" i="14" s="1"/>
  <c r="G30" i="8"/>
  <c r="G31" i="5"/>
  <c r="F4" i="15" s="1"/>
  <c r="G4" i="16" s="1"/>
  <c r="K4" i="14" s="1"/>
  <c r="D31" i="5"/>
  <c r="N32" i="5" s="1"/>
  <c r="C31" i="5"/>
  <c r="C30" i="8"/>
  <c r="M31" i="5"/>
  <c r="G4" i="15" s="1"/>
  <c r="H4" i="16" s="1"/>
  <c r="L4" i="14" s="1"/>
  <c r="M30" i="8"/>
  <c r="F31" i="5"/>
  <c r="F30" i="8"/>
  <c r="K31" i="5"/>
  <c r="D4" i="15" s="1"/>
  <c r="K30" i="8"/>
  <c r="E30" i="8"/>
  <c r="E31" i="5"/>
  <c r="D31" i="6" l="1"/>
  <c r="N30" i="6"/>
  <c r="N29" i="8"/>
  <c r="D29" i="12"/>
  <c r="D23" i="19"/>
  <c r="D19" i="20" s="1"/>
  <c r="L30" i="12"/>
  <c r="L24" i="19"/>
  <c r="L20" i="20" s="1"/>
  <c r="E30" i="12"/>
  <c r="E24" i="19"/>
  <c r="E20" i="20" s="1"/>
  <c r="F19" i="20"/>
  <c r="B29" i="12"/>
  <c r="B23" i="19"/>
  <c r="J19" i="20"/>
  <c r="L19" i="20"/>
  <c r="C30" i="12"/>
  <c r="C24" i="19"/>
  <c r="C20" i="20" s="1"/>
  <c r="I29" i="12"/>
  <c r="I23" i="19"/>
  <c r="I19" i="20" s="1"/>
  <c r="B18" i="20"/>
  <c r="G19" i="20"/>
  <c r="H30" i="12"/>
  <c r="H24" i="19"/>
  <c r="F30" i="12"/>
  <c r="F24" i="19"/>
  <c r="F20" i="20" s="1"/>
  <c r="I18" i="20"/>
  <c r="N23" i="19"/>
  <c r="E19" i="20"/>
  <c r="K30" i="12"/>
  <c r="K24" i="19"/>
  <c r="K20" i="20" s="1"/>
  <c r="K19" i="20"/>
  <c r="N18" i="20"/>
  <c r="N17" i="20"/>
  <c r="M30" i="12"/>
  <c r="M24" i="19"/>
  <c r="M20" i="20" s="1"/>
  <c r="J30" i="12"/>
  <c r="J24" i="19"/>
  <c r="J20" i="20" s="1"/>
  <c r="G30" i="12"/>
  <c r="G24" i="19"/>
  <c r="C19" i="20"/>
  <c r="N4" i="15"/>
  <c r="B4" i="16" s="1"/>
  <c r="D31" i="7"/>
  <c r="N31" i="7" s="1"/>
  <c r="N30" i="10"/>
  <c r="D30" i="9"/>
  <c r="D30" i="10"/>
  <c r="D30" i="8"/>
  <c r="G4" i="14"/>
  <c r="E4" i="16"/>
  <c r="I30" i="9"/>
  <c r="I30" i="11"/>
  <c r="I30" i="10"/>
  <c r="H31" i="9"/>
  <c r="H31" i="11"/>
  <c r="H31" i="10"/>
  <c r="F31" i="9"/>
  <c r="F31" i="11"/>
  <c r="F31" i="10"/>
  <c r="K31" i="9"/>
  <c r="K31" i="11"/>
  <c r="K31" i="10"/>
  <c r="B30" i="9"/>
  <c r="B30" i="11"/>
  <c r="B30" i="10"/>
  <c r="D31" i="11"/>
  <c r="D31" i="10"/>
  <c r="C31" i="9"/>
  <c r="C31" i="11"/>
  <c r="C31" i="10"/>
  <c r="M31" i="9"/>
  <c r="M31" i="11"/>
  <c r="M31" i="10"/>
  <c r="J31" i="9"/>
  <c r="J31" i="11"/>
  <c r="J31" i="10"/>
  <c r="G31" i="9"/>
  <c r="G31" i="11"/>
  <c r="G31" i="10"/>
  <c r="E31" i="9"/>
  <c r="E31" i="11"/>
  <c r="E31" i="10"/>
  <c r="L31" i="9"/>
  <c r="L31" i="11"/>
  <c r="L31" i="10"/>
  <c r="D32" i="5"/>
  <c r="N33" i="5" s="1"/>
  <c r="B30" i="8"/>
  <c r="B31" i="5"/>
  <c r="C32" i="5"/>
  <c r="C31" i="8"/>
  <c r="J31" i="5"/>
  <c r="C4" i="15" s="1"/>
  <c r="D4" i="16" s="1"/>
  <c r="H4" i="14" s="1"/>
  <c r="J30" i="8"/>
  <c r="M32" i="5"/>
  <c r="G5" i="15" s="1"/>
  <c r="H5" i="16" s="1"/>
  <c r="L5" i="14" s="1"/>
  <c r="M31" i="8"/>
  <c r="I32" i="5"/>
  <c r="I31" i="8"/>
  <c r="F32" i="5"/>
  <c r="F31" i="8"/>
  <c r="L32" i="5"/>
  <c r="E5" i="15" s="1"/>
  <c r="L31" i="8"/>
  <c r="K32" i="5"/>
  <c r="D5" i="15" s="1"/>
  <c r="K31" i="8"/>
  <c r="H31" i="8"/>
  <c r="H32" i="5"/>
  <c r="B5" i="15" s="1"/>
  <c r="C5" i="16" s="1"/>
  <c r="I5" i="14" s="1"/>
  <c r="E32" i="5"/>
  <c r="E31" i="8"/>
  <c r="G31" i="8"/>
  <c r="G32" i="5"/>
  <c r="F5" i="15" s="1"/>
  <c r="G5" i="16" s="1"/>
  <c r="K5" i="14" s="1"/>
  <c r="N31" i="9" l="1"/>
  <c r="D32" i="6"/>
  <c r="N31" i="6"/>
  <c r="N31" i="11"/>
  <c r="F31" i="12"/>
  <c r="F25" i="19"/>
  <c r="B30" i="12"/>
  <c r="B24" i="19"/>
  <c r="B20" i="20" s="1"/>
  <c r="K31" i="12"/>
  <c r="K25" i="19"/>
  <c r="C31" i="12"/>
  <c r="C25" i="19"/>
  <c r="H20" i="20"/>
  <c r="N19" i="20"/>
  <c r="B19" i="20"/>
  <c r="G31" i="12"/>
  <c r="G25" i="19"/>
  <c r="G21" i="20" s="1"/>
  <c r="I30" i="12"/>
  <c r="I24" i="19"/>
  <c r="J31" i="12"/>
  <c r="J25" i="19"/>
  <c r="G20" i="20"/>
  <c r="E31" i="12"/>
  <c r="E25" i="19"/>
  <c r="M31" i="12"/>
  <c r="M25" i="19"/>
  <c r="M21" i="20" s="1"/>
  <c r="L31" i="12"/>
  <c r="L25" i="19"/>
  <c r="L21" i="20" s="1"/>
  <c r="K21" i="20"/>
  <c r="H31" i="12"/>
  <c r="H25" i="19"/>
  <c r="N30" i="8"/>
  <c r="D24" i="19"/>
  <c r="N5" i="15"/>
  <c r="B5" i="16" s="1"/>
  <c r="D32" i="7"/>
  <c r="N32" i="7" s="1"/>
  <c r="N31" i="10"/>
  <c r="D31" i="8"/>
  <c r="D30" i="12"/>
  <c r="N30" i="12"/>
  <c r="G5" i="14"/>
  <c r="E5" i="16"/>
  <c r="D31" i="9"/>
  <c r="F32" i="9"/>
  <c r="F32" i="11"/>
  <c r="F32" i="10"/>
  <c r="K32" i="9"/>
  <c r="K32" i="11"/>
  <c r="K32" i="10"/>
  <c r="D32" i="11"/>
  <c r="G32" i="9"/>
  <c r="G32" i="11"/>
  <c r="G32" i="10"/>
  <c r="E32" i="9"/>
  <c r="E32" i="11"/>
  <c r="E32" i="10"/>
  <c r="H32" i="9"/>
  <c r="H32" i="11"/>
  <c r="H32" i="10"/>
  <c r="B31" i="9"/>
  <c r="B31" i="11"/>
  <c r="B31" i="10"/>
  <c r="J32" i="9"/>
  <c r="J32" i="11"/>
  <c r="J32" i="10"/>
  <c r="C32" i="9"/>
  <c r="C32" i="11"/>
  <c r="C32" i="10"/>
  <c r="I31" i="9"/>
  <c r="I31" i="11"/>
  <c r="I31" i="10"/>
  <c r="M32" i="9"/>
  <c r="M32" i="11"/>
  <c r="M32" i="10"/>
  <c r="L32" i="9"/>
  <c r="L32" i="11"/>
  <c r="L32" i="10"/>
  <c r="F33" i="5"/>
  <c r="F32" i="8"/>
  <c r="D33" i="5"/>
  <c r="N34" i="5" s="1"/>
  <c r="L33" i="5"/>
  <c r="E6" i="15" s="1"/>
  <c r="L32" i="8"/>
  <c r="B31" i="8"/>
  <c r="B32" i="5"/>
  <c r="K33" i="5"/>
  <c r="D6" i="15" s="1"/>
  <c r="K32" i="8"/>
  <c r="C32" i="8"/>
  <c r="C33" i="5"/>
  <c r="J31" i="8"/>
  <c r="J32" i="5"/>
  <c r="C5" i="15" s="1"/>
  <c r="D5" i="16" s="1"/>
  <c r="H5" i="14" s="1"/>
  <c r="H32" i="8"/>
  <c r="H33" i="5"/>
  <c r="B6" i="15" s="1"/>
  <c r="C6" i="16" s="1"/>
  <c r="I6" i="14" s="1"/>
  <c r="E33" i="5"/>
  <c r="E32" i="8"/>
  <c r="M33" i="5"/>
  <c r="G6" i="15" s="1"/>
  <c r="H6" i="16" s="1"/>
  <c r="L6" i="14" s="1"/>
  <c r="M32" i="8"/>
  <c r="I33" i="5"/>
  <c r="I32" i="8"/>
  <c r="G33" i="5"/>
  <c r="F6" i="15" s="1"/>
  <c r="G6" i="16" s="1"/>
  <c r="K6" i="14" s="1"/>
  <c r="G32" i="8"/>
  <c r="N32" i="9" l="1"/>
  <c r="D33" i="6"/>
  <c r="N32" i="6"/>
  <c r="N32" i="11"/>
  <c r="J32" i="12"/>
  <c r="J26" i="19"/>
  <c r="H32" i="12"/>
  <c r="H26" i="19"/>
  <c r="I20" i="20"/>
  <c r="F21" i="20"/>
  <c r="K32" i="12"/>
  <c r="K26" i="19"/>
  <c r="K22" i="20" s="1"/>
  <c r="N24" i="19"/>
  <c r="D20" i="20"/>
  <c r="C21" i="20"/>
  <c r="I31" i="12"/>
  <c r="I25" i="19"/>
  <c r="H22" i="20"/>
  <c r="H21" i="20"/>
  <c r="E21" i="20"/>
  <c r="M32" i="12"/>
  <c r="M26" i="19"/>
  <c r="N31" i="8"/>
  <c r="D25" i="19"/>
  <c r="G32" i="12"/>
  <c r="G26" i="19"/>
  <c r="E32" i="12"/>
  <c r="E26" i="19"/>
  <c r="E22" i="20" s="1"/>
  <c r="C32" i="12"/>
  <c r="C26" i="19"/>
  <c r="C22" i="20" s="1"/>
  <c r="J21" i="20"/>
  <c r="B31" i="12"/>
  <c r="B25" i="19"/>
  <c r="L32" i="12"/>
  <c r="L26" i="19"/>
  <c r="F32" i="12"/>
  <c r="F26" i="19"/>
  <c r="F22" i="20" s="1"/>
  <c r="N6" i="15"/>
  <c r="B6" i="16" s="1"/>
  <c r="N33" i="9"/>
  <c r="D33" i="7"/>
  <c r="N32" i="10"/>
  <c r="D32" i="9"/>
  <c r="D32" i="10"/>
  <c r="D32" i="8"/>
  <c r="D31" i="12"/>
  <c r="N31" i="12"/>
  <c r="G6" i="14"/>
  <c r="E6" i="16"/>
  <c r="F33" i="9"/>
  <c r="F33" i="11"/>
  <c r="F33" i="10"/>
  <c r="D33" i="11"/>
  <c r="M33" i="9"/>
  <c r="M33" i="11"/>
  <c r="M33" i="10"/>
  <c r="J33" i="9"/>
  <c r="J33" i="11"/>
  <c r="J33" i="10"/>
  <c r="B32" i="9"/>
  <c r="B32" i="11"/>
  <c r="B32" i="10"/>
  <c r="I32" i="9"/>
  <c r="I32" i="11"/>
  <c r="I32" i="10"/>
  <c r="G33" i="9"/>
  <c r="G33" i="11"/>
  <c r="G33" i="10"/>
  <c r="E33" i="9"/>
  <c r="E33" i="11"/>
  <c r="E33" i="10"/>
  <c r="K33" i="9"/>
  <c r="K33" i="11"/>
  <c r="K33" i="10"/>
  <c r="H33" i="9"/>
  <c r="H33" i="11"/>
  <c r="H33" i="10"/>
  <c r="L33" i="9"/>
  <c r="L33" i="11"/>
  <c r="L33" i="10"/>
  <c r="C33" i="9"/>
  <c r="C33" i="11"/>
  <c r="C33" i="10"/>
  <c r="F34" i="5"/>
  <c r="F33" i="8"/>
  <c r="J32" i="8"/>
  <c r="J33" i="5"/>
  <c r="C6" i="15" s="1"/>
  <c r="D6" i="16" s="1"/>
  <c r="H6" i="14" s="1"/>
  <c r="H34" i="5"/>
  <c r="B7" i="15" s="1"/>
  <c r="C7" i="16" s="1"/>
  <c r="I7" i="14" s="1"/>
  <c r="H33" i="8"/>
  <c r="D34" i="5"/>
  <c r="N35" i="5" s="1"/>
  <c r="E33" i="8"/>
  <c r="E34" i="5"/>
  <c r="L33" i="8"/>
  <c r="L34" i="5"/>
  <c r="E7" i="15" s="1"/>
  <c r="M34" i="5"/>
  <c r="G7" i="15" s="1"/>
  <c r="H7" i="16" s="1"/>
  <c r="L7" i="14" s="1"/>
  <c r="M33" i="8"/>
  <c r="B32" i="8"/>
  <c r="B33" i="5"/>
  <c r="I33" i="8"/>
  <c r="I34" i="5"/>
  <c r="K34" i="5"/>
  <c r="D7" i="15" s="1"/>
  <c r="K33" i="8"/>
  <c r="G34" i="5"/>
  <c r="F7" i="15" s="1"/>
  <c r="G7" i="16" s="1"/>
  <c r="K7" i="14" s="1"/>
  <c r="G33" i="8"/>
  <c r="C34" i="5"/>
  <c r="C33" i="8"/>
  <c r="D34" i="6" l="1"/>
  <c r="N33" i="6"/>
  <c r="N33" i="11"/>
  <c r="D33" i="10"/>
  <c r="N33" i="7"/>
  <c r="J22" i="20"/>
  <c r="K33" i="12"/>
  <c r="K27" i="19"/>
  <c r="K23" i="20" s="1"/>
  <c r="I32" i="12"/>
  <c r="I26" i="19"/>
  <c r="I22" i="20" s="1"/>
  <c r="N25" i="19"/>
  <c r="N21" i="20" s="1"/>
  <c r="N32" i="8"/>
  <c r="D26" i="19"/>
  <c r="N20" i="20"/>
  <c r="M22" i="20"/>
  <c r="G22" i="20"/>
  <c r="L22" i="20"/>
  <c r="C33" i="12"/>
  <c r="C27" i="19"/>
  <c r="C23" i="20" s="1"/>
  <c r="F33" i="12"/>
  <c r="F27" i="19"/>
  <c r="F23" i="20" s="1"/>
  <c r="J33" i="12"/>
  <c r="J27" i="19"/>
  <c r="J23" i="20" s="1"/>
  <c r="I21" i="20"/>
  <c r="D21" i="20"/>
  <c r="B32" i="12"/>
  <c r="B26" i="19"/>
  <c r="B22" i="20" s="1"/>
  <c r="G33" i="12"/>
  <c r="G27" i="19"/>
  <c r="E33" i="12"/>
  <c r="E27" i="19"/>
  <c r="B21" i="20"/>
  <c r="M33" i="12"/>
  <c r="M27" i="19"/>
  <c r="H33" i="12"/>
  <c r="H27" i="19"/>
  <c r="L33" i="12"/>
  <c r="L27" i="19"/>
  <c r="L23" i="20" s="1"/>
  <c r="N7" i="15"/>
  <c r="B7" i="16" s="1"/>
  <c r="G7" i="14"/>
  <c r="E7" i="16"/>
  <c r="D32" i="12"/>
  <c r="N32" i="12"/>
  <c r="D34" i="7"/>
  <c r="N34" i="7" s="1"/>
  <c r="N33" i="10"/>
  <c r="D33" i="9"/>
  <c r="D33" i="8"/>
  <c r="F34" i="9"/>
  <c r="F34" i="11"/>
  <c r="F34" i="10"/>
  <c r="G34" i="9"/>
  <c r="G34" i="11"/>
  <c r="G34" i="10"/>
  <c r="H34" i="9"/>
  <c r="H34" i="11"/>
  <c r="H34" i="10"/>
  <c r="J34" i="9"/>
  <c r="J34" i="11"/>
  <c r="J34" i="10"/>
  <c r="M34" i="9"/>
  <c r="M34" i="11"/>
  <c r="M34" i="10"/>
  <c r="I33" i="9"/>
  <c r="I33" i="11"/>
  <c r="I33" i="10"/>
  <c r="E34" i="9"/>
  <c r="E34" i="11"/>
  <c r="E34" i="10"/>
  <c r="C34" i="9"/>
  <c r="C34" i="11"/>
  <c r="C34" i="10"/>
  <c r="B33" i="9"/>
  <c r="B33" i="11"/>
  <c r="B33" i="10"/>
  <c r="L34" i="9"/>
  <c r="L34" i="11"/>
  <c r="L34" i="10"/>
  <c r="K34" i="9"/>
  <c r="K34" i="11"/>
  <c r="K34" i="10"/>
  <c r="M35" i="5"/>
  <c r="G8" i="15" s="1"/>
  <c r="H8" i="16" s="1"/>
  <c r="L8" i="14" s="1"/>
  <c r="M34" i="8"/>
  <c r="F35" i="5"/>
  <c r="F34" i="8"/>
  <c r="B33" i="8"/>
  <c r="B34" i="5"/>
  <c r="J33" i="8"/>
  <c r="J34" i="5"/>
  <c r="C7" i="15" s="1"/>
  <c r="D7" i="16" s="1"/>
  <c r="H7" i="14" s="1"/>
  <c r="H34" i="8"/>
  <c r="H35" i="5"/>
  <c r="B8" i="15" s="1"/>
  <c r="C8" i="16" s="1"/>
  <c r="I8" i="14" s="1"/>
  <c r="I34" i="8"/>
  <c r="I35" i="5"/>
  <c r="K34" i="8"/>
  <c r="K35" i="5"/>
  <c r="D8" i="15" s="1"/>
  <c r="D35" i="5"/>
  <c r="N36" i="5" s="1"/>
  <c r="G35" i="5"/>
  <c r="F8" i="15" s="1"/>
  <c r="G8" i="16" s="1"/>
  <c r="K8" i="14" s="1"/>
  <c r="G34" i="8"/>
  <c r="E35" i="5"/>
  <c r="E34" i="8"/>
  <c r="C35" i="5"/>
  <c r="C34" i="8"/>
  <c r="L34" i="8"/>
  <c r="L35" i="5"/>
  <c r="E8" i="15" s="1"/>
  <c r="D34" i="9" l="1"/>
  <c r="N34" i="9"/>
  <c r="D35" i="6"/>
  <c r="N34" i="6"/>
  <c r="N34" i="11"/>
  <c r="D34" i="11"/>
  <c r="D34" i="10"/>
  <c r="J34" i="12"/>
  <c r="J28" i="19"/>
  <c r="F34" i="12"/>
  <c r="F28" i="19"/>
  <c r="N33" i="8"/>
  <c r="D27" i="19"/>
  <c r="L34" i="12"/>
  <c r="L28" i="19"/>
  <c r="L24" i="20" s="1"/>
  <c r="N26" i="19"/>
  <c r="B33" i="12"/>
  <c r="B27" i="19"/>
  <c r="B23" i="20" s="1"/>
  <c r="E34" i="12"/>
  <c r="E28" i="19"/>
  <c r="E24" i="20" s="1"/>
  <c r="G23" i="20"/>
  <c r="I33" i="12"/>
  <c r="I27" i="19"/>
  <c r="G34" i="12"/>
  <c r="G28" i="19"/>
  <c r="D22" i="20"/>
  <c r="M34" i="12"/>
  <c r="M28" i="19"/>
  <c r="M24" i="20" s="1"/>
  <c r="C34" i="12"/>
  <c r="C28" i="19"/>
  <c r="I23" i="20"/>
  <c r="E23" i="20"/>
  <c r="M23" i="20"/>
  <c r="K34" i="12"/>
  <c r="K28" i="19"/>
  <c r="H34" i="12"/>
  <c r="H28" i="19"/>
  <c r="H24" i="20" s="1"/>
  <c r="H23" i="20"/>
  <c r="N8" i="15"/>
  <c r="B8" i="16" s="1"/>
  <c r="G8" i="14"/>
  <c r="E8" i="16"/>
  <c r="D33" i="12"/>
  <c r="N33" i="12"/>
  <c r="D35" i="7"/>
  <c r="N35" i="7" s="1"/>
  <c r="N34" i="10"/>
  <c r="D34" i="8"/>
  <c r="J35" i="9"/>
  <c r="J35" i="11"/>
  <c r="J35" i="10"/>
  <c r="F35" i="9"/>
  <c r="F35" i="11"/>
  <c r="F35" i="10"/>
  <c r="B34" i="9"/>
  <c r="B34" i="11"/>
  <c r="B34" i="10"/>
  <c r="L35" i="9"/>
  <c r="L35" i="11"/>
  <c r="L35" i="10"/>
  <c r="C35" i="9"/>
  <c r="C35" i="11"/>
  <c r="C35" i="10"/>
  <c r="M35" i="9"/>
  <c r="M35" i="11"/>
  <c r="M35" i="10"/>
  <c r="E35" i="9"/>
  <c r="E35" i="11"/>
  <c r="E35" i="10"/>
  <c r="I34" i="9"/>
  <c r="I34" i="11"/>
  <c r="I34" i="10"/>
  <c r="G35" i="9"/>
  <c r="G35" i="11"/>
  <c r="G35" i="10"/>
  <c r="K35" i="9"/>
  <c r="K35" i="11"/>
  <c r="K35" i="10"/>
  <c r="H35" i="9"/>
  <c r="H35" i="11"/>
  <c r="H35" i="10"/>
  <c r="M36" i="5"/>
  <c r="G9" i="15" s="1"/>
  <c r="H9" i="16" s="1"/>
  <c r="L9" i="14" s="1"/>
  <c r="M35" i="8"/>
  <c r="K35" i="8"/>
  <c r="K36" i="5"/>
  <c r="D9" i="15" s="1"/>
  <c r="F36" i="5"/>
  <c r="F35" i="8"/>
  <c r="D36" i="5"/>
  <c r="N37" i="5" s="1"/>
  <c r="G35" i="8"/>
  <c r="G36" i="5"/>
  <c r="F9" i="15" s="1"/>
  <c r="G9" i="16" s="1"/>
  <c r="K9" i="14" s="1"/>
  <c r="B34" i="8"/>
  <c r="B35" i="5"/>
  <c r="E36" i="5"/>
  <c r="E35" i="8"/>
  <c r="J34" i="8"/>
  <c r="J35" i="5"/>
  <c r="C8" i="15" s="1"/>
  <c r="D8" i="16" s="1"/>
  <c r="H8" i="14" s="1"/>
  <c r="C36" i="5"/>
  <c r="C35" i="8"/>
  <c r="H36" i="5"/>
  <c r="B9" i="15" s="1"/>
  <c r="C9" i="16" s="1"/>
  <c r="I9" i="14" s="1"/>
  <c r="H35" i="8"/>
  <c r="L35" i="8"/>
  <c r="L36" i="5"/>
  <c r="E9" i="15" s="1"/>
  <c r="I36" i="5"/>
  <c r="I35" i="8"/>
  <c r="D35" i="10" l="1"/>
  <c r="D35" i="9"/>
  <c r="D36" i="6"/>
  <c r="N35" i="6"/>
  <c r="D35" i="11"/>
  <c r="N35" i="11"/>
  <c r="D35" i="8"/>
  <c r="N35" i="12" s="1"/>
  <c r="N35" i="9"/>
  <c r="J24" i="20"/>
  <c r="B34" i="12"/>
  <c r="B28" i="19"/>
  <c r="B24" i="20" s="1"/>
  <c r="H35" i="12"/>
  <c r="H29" i="19"/>
  <c r="E35" i="12"/>
  <c r="E29" i="19"/>
  <c r="E25" i="20" s="1"/>
  <c r="J35" i="12"/>
  <c r="J29" i="19"/>
  <c r="J25" i="20" s="1"/>
  <c r="F24" i="20"/>
  <c r="M35" i="12"/>
  <c r="M29" i="19"/>
  <c r="C24" i="20"/>
  <c r="N22" i="20"/>
  <c r="F35" i="12"/>
  <c r="F29" i="19"/>
  <c r="G24" i="20"/>
  <c r="D29" i="19"/>
  <c r="K24" i="20"/>
  <c r="N27" i="19"/>
  <c r="N23" i="20" s="1"/>
  <c r="D23" i="20"/>
  <c r="N34" i="8"/>
  <c r="D28" i="19"/>
  <c r="G35" i="12"/>
  <c r="G29" i="19"/>
  <c r="I34" i="12"/>
  <c r="I28" i="19"/>
  <c r="I24" i="20" s="1"/>
  <c r="C35" i="12"/>
  <c r="C29" i="19"/>
  <c r="C25" i="20" s="1"/>
  <c r="K35" i="12"/>
  <c r="K29" i="19"/>
  <c r="L35" i="12"/>
  <c r="L29" i="19"/>
  <c r="L25" i="20" s="1"/>
  <c r="G25" i="20"/>
  <c r="N9" i="15"/>
  <c r="B9" i="16" s="1"/>
  <c r="D36" i="7"/>
  <c r="N36" i="7" s="1"/>
  <c r="N35" i="10"/>
  <c r="D34" i="12"/>
  <c r="N34" i="12"/>
  <c r="G9" i="14"/>
  <c r="E9" i="16"/>
  <c r="E36" i="9"/>
  <c r="E36" i="11"/>
  <c r="E36" i="10"/>
  <c r="I35" i="9"/>
  <c r="I35" i="11"/>
  <c r="I35" i="10"/>
  <c r="M36" i="9"/>
  <c r="M36" i="11"/>
  <c r="M36" i="10"/>
  <c r="G36" i="9"/>
  <c r="G36" i="11"/>
  <c r="G36" i="10"/>
  <c r="L36" i="9"/>
  <c r="L36" i="11"/>
  <c r="L36" i="10"/>
  <c r="J36" i="9"/>
  <c r="J36" i="11"/>
  <c r="J36" i="10"/>
  <c r="C36" i="9"/>
  <c r="C36" i="11"/>
  <c r="C36" i="10"/>
  <c r="F36" i="9"/>
  <c r="F36" i="11"/>
  <c r="F36" i="10"/>
  <c r="K36" i="9"/>
  <c r="K36" i="11"/>
  <c r="K36" i="10"/>
  <c r="H36" i="9"/>
  <c r="H36" i="11"/>
  <c r="H36" i="10"/>
  <c r="B35" i="9"/>
  <c r="B35" i="11"/>
  <c r="B35" i="10"/>
  <c r="E37" i="5"/>
  <c r="E36" i="8"/>
  <c r="M37" i="5"/>
  <c r="G10" i="15" s="1"/>
  <c r="H10" i="16" s="1"/>
  <c r="L10" i="14" s="1"/>
  <c r="M36" i="8"/>
  <c r="J35" i="8"/>
  <c r="J36" i="5"/>
  <c r="C9" i="15" s="1"/>
  <c r="D9" i="16" s="1"/>
  <c r="H9" i="14" s="1"/>
  <c r="K37" i="5"/>
  <c r="D10" i="15" s="1"/>
  <c r="K36" i="8"/>
  <c r="C36" i="8"/>
  <c r="C37" i="5"/>
  <c r="F37" i="5"/>
  <c r="F36" i="8"/>
  <c r="H37" i="5"/>
  <c r="B10" i="15" s="1"/>
  <c r="C10" i="16" s="1"/>
  <c r="I10" i="14" s="1"/>
  <c r="H36" i="8"/>
  <c r="D37" i="5"/>
  <c r="N38" i="5" s="1"/>
  <c r="L36" i="8"/>
  <c r="L37" i="5"/>
  <c r="E10" i="15" s="1"/>
  <c r="G37" i="5"/>
  <c r="F10" i="15" s="1"/>
  <c r="G10" i="16" s="1"/>
  <c r="K10" i="14" s="1"/>
  <c r="G36" i="8"/>
  <c r="I37" i="5"/>
  <c r="I36" i="8"/>
  <c r="B36" i="5"/>
  <c r="B35" i="8"/>
  <c r="N36" i="9" l="1"/>
  <c r="N35" i="8"/>
  <c r="D37" i="6"/>
  <c r="N36" i="6"/>
  <c r="D36" i="11"/>
  <c r="N36" i="11"/>
  <c r="D35" i="12"/>
  <c r="D25" i="20"/>
  <c r="M25" i="20"/>
  <c r="H25" i="20"/>
  <c r="E36" i="12"/>
  <c r="E30" i="19"/>
  <c r="E26" i="20" s="1"/>
  <c r="L36" i="12"/>
  <c r="L30" i="19"/>
  <c r="N28" i="19"/>
  <c r="D24" i="20"/>
  <c r="N29" i="19"/>
  <c r="K36" i="12"/>
  <c r="K30" i="19"/>
  <c r="J36" i="12"/>
  <c r="J30" i="19"/>
  <c r="J26" i="20" s="1"/>
  <c r="H36" i="12"/>
  <c r="H30" i="19"/>
  <c r="H26" i="20" s="1"/>
  <c r="G36" i="12"/>
  <c r="G30" i="19"/>
  <c r="F25" i="20"/>
  <c r="B35" i="12"/>
  <c r="B29" i="19"/>
  <c r="K26" i="20"/>
  <c r="I35" i="12"/>
  <c r="I29" i="19"/>
  <c r="F36" i="12"/>
  <c r="F30" i="19"/>
  <c r="F26" i="20" s="1"/>
  <c r="M36" i="12"/>
  <c r="M30" i="19"/>
  <c r="M26" i="20" s="1"/>
  <c r="C36" i="12"/>
  <c r="C30" i="19"/>
  <c r="K25" i="20"/>
  <c r="N10" i="15"/>
  <c r="B10" i="16" s="1"/>
  <c r="G10" i="14"/>
  <c r="E10" i="16"/>
  <c r="D37" i="7"/>
  <c r="N37" i="7" s="1"/>
  <c r="N36" i="10"/>
  <c r="D36" i="10"/>
  <c r="D36" i="9"/>
  <c r="D36" i="8"/>
  <c r="G37" i="9"/>
  <c r="G37" i="11"/>
  <c r="G37" i="10"/>
  <c r="L37" i="9"/>
  <c r="L37" i="11"/>
  <c r="L37" i="10"/>
  <c r="K37" i="9"/>
  <c r="K37" i="11"/>
  <c r="K37" i="10"/>
  <c r="H37" i="9"/>
  <c r="H37" i="11"/>
  <c r="H37" i="10"/>
  <c r="F37" i="9"/>
  <c r="F37" i="11"/>
  <c r="F37" i="10"/>
  <c r="E37" i="9"/>
  <c r="E37" i="11"/>
  <c r="E37" i="10"/>
  <c r="M37" i="9"/>
  <c r="M37" i="11"/>
  <c r="M37" i="10"/>
  <c r="I36" i="9"/>
  <c r="I36" i="11"/>
  <c r="I36" i="10"/>
  <c r="J37" i="9"/>
  <c r="J37" i="11"/>
  <c r="J37" i="10"/>
  <c r="C37" i="9"/>
  <c r="C37" i="11"/>
  <c r="C37" i="10"/>
  <c r="B36" i="9"/>
  <c r="B36" i="11"/>
  <c r="B36" i="10"/>
  <c r="H38" i="5"/>
  <c r="B11" i="15" s="1"/>
  <c r="C11" i="16" s="1"/>
  <c r="I11" i="14" s="1"/>
  <c r="H37" i="8"/>
  <c r="E37" i="8"/>
  <c r="E38" i="5"/>
  <c r="D38" i="5"/>
  <c r="N39" i="5" s="1"/>
  <c r="M38" i="5"/>
  <c r="G11" i="15" s="1"/>
  <c r="H11" i="16" s="1"/>
  <c r="L11" i="14" s="1"/>
  <c r="M37" i="8"/>
  <c r="L38" i="5"/>
  <c r="E11" i="15" s="1"/>
  <c r="L37" i="8"/>
  <c r="J37" i="5"/>
  <c r="C10" i="15" s="1"/>
  <c r="D10" i="16" s="1"/>
  <c r="H10" i="14" s="1"/>
  <c r="J36" i="8"/>
  <c r="G38" i="5"/>
  <c r="F11" i="15" s="1"/>
  <c r="G11" i="16" s="1"/>
  <c r="K11" i="14" s="1"/>
  <c r="G37" i="8"/>
  <c r="K38" i="5"/>
  <c r="D11" i="15" s="1"/>
  <c r="K37" i="8"/>
  <c r="I37" i="8"/>
  <c r="I38" i="5"/>
  <c r="C37" i="8"/>
  <c r="C38" i="5"/>
  <c r="B37" i="5"/>
  <c r="B36" i="8"/>
  <c r="F38" i="5"/>
  <c r="F37" i="8"/>
  <c r="D38" i="6" l="1"/>
  <c r="N37" i="6"/>
  <c r="N37" i="11"/>
  <c r="D37" i="11"/>
  <c r="N37" i="9"/>
  <c r="D37" i="8"/>
  <c r="N37" i="8" s="1"/>
  <c r="G37" i="12"/>
  <c r="G31" i="19"/>
  <c r="G27" i="20" s="1"/>
  <c r="L37" i="12"/>
  <c r="L31" i="19"/>
  <c r="L27" i="20" s="1"/>
  <c r="H37" i="12"/>
  <c r="H31" i="19"/>
  <c r="H27" i="20" s="1"/>
  <c r="I25" i="20"/>
  <c r="N24" i="20"/>
  <c r="B25" i="20"/>
  <c r="D31" i="19"/>
  <c r="N36" i="8"/>
  <c r="D30" i="19"/>
  <c r="G26" i="20"/>
  <c r="M37" i="12"/>
  <c r="M31" i="19"/>
  <c r="C37" i="12"/>
  <c r="C31" i="19"/>
  <c r="C27" i="20" s="1"/>
  <c r="B36" i="12"/>
  <c r="B30" i="19"/>
  <c r="F37" i="12"/>
  <c r="F31" i="19"/>
  <c r="I36" i="12"/>
  <c r="I30" i="19"/>
  <c r="I26" i="20" s="1"/>
  <c r="C26" i="20"/>
  <c r="J27" i="20"/>
  <c r="E37" i="12"/>
  <c r="E31" i="19"/>
  <c r="J37" i="12"/>
  <c r="J31" i="19"/>
  <c r="K37" i="12"/>
  <c r="K31" i="19"/>
  <c r="K27" i="20" s="1"/>
  <c r="L26" i="20"/>
  <c r="N25" i="20"/>
  <c r="N11" i="15"/>
  <c r="B11" i="16" s="1"/>
  <c r="D38" i="7"/>
  <c r="N38" i="9" s="1"/>
  <c r="N37" i="10"/>
  <c r="D37" i="9"/>
  <c r="D36" i="12"/>
  <c r="N36" i="12"/>
  <c r="G11" i="14"/>
  <c r="E11" i="16"/>
  <c r="D37" i="10"/>
  <c r="E38" i="9"/>
  <c r="E38" i="11"/>
  <c r="E38" i="10"/>
  <c r="D38" i="9"/>
  <c r="C38" i="9"/>
  <c r="C38" i="11"/>
  <c r="C38" i="10"/>
  <c r="H38" i="9"/>
  <c r="H38" i="11"/>
  <c r="H38" i="10"/>
  <c r="M38" i="9"/>
  <c r="M38" i="11"/>
  <c r="M38" i="10"/>
  <c r="L38" i="9"/>
  <c r="L38" i="11"/>
  <c r="L38" i="10"/>
  <c r="J38" i="9"/>
  <c r="J38" i="11"/>
  <c r="J38" i="10"/>
  <c r="F38" i="9"/>
  <c r="F38" i="11"/>
  <c r="F38" i="10"/>
  <c r="G38" i="9"/>
  <c r="G38" i="11"/>
  <c r="G38" i="10"/>
  <c r="B37" i="9"/>
  <c r="B37" i="11"/>
  <c r="B37" i="10"/>
  <c r="K38" i="9"/>
  <c r="K38" i="11"/>
  <c r="K38" i="10"/>
  <c r="I37" i="9"/>
  <c r="I37" i="11"/>
  <c r="I37" i="10"/>
  <c r="G39" i="5"/>
  <c r="F12" i="15" s="1"/>
  <c r="G12" i="16" s="1"/>
  <c r="K12" i="14" s="1"/>
  <c r="G38" i="8"/>
  <c r="H38" i="8"/>
  <c r="H39" i="5"/>
  <c r="B12" i="15" s="1"/>
  <c r="C12" i="16" s="1"/>
  <c r="I12" i="14" s="1"/>
  <c r="K38" i="8"/>
  <c r="K39" i="5"/>
  <c r="D12" i="15" s="1"/>
  <c r="E38" i="8"/>
  <c r="E39" i="5"/>
  <c r="D39" i="5"/>
  <c r="N40" i="5" s="1"/>
  <c r="I38" i="8"/>
  <c r="I39" i="5"/>
  <c r="M39" i="5"/>
  <c r="G12" i="15" s="1"/>
  <c r="H12" i="16" s="1"/>
  <c r="L12" i="14" s="1"/>
  <c r="M38" i="8"/>
  <c r="C39" i="5"/>
  <c r="C38" i="8"/>
  <c r="B37" i="8"/>
  <c r="B38" i="5"/>
  <c r="L39" i="5"/>
  <c r="E12" i="15" s="1"/>
  <c r="L38" i="8"/>
  <c r="F39" i="5"/>
  <c r="F38" i="8"/>
  <c r="J38" i="5"/>
  <c r="C11" i="15" s="1"/>
  <c r="D11" i="16" s="1"/>
  <c r="H11" i="14" s="1"/>
  <c r="J37" i="8"/>
  <c r="D39" i="6" l="1"/>
  <c r="N38" i="6"/>
  <c r="N38" i="11"/>
  <c r="D38" i="11"/>
  <c r="D38" i="10"/>
  <c r="N38" i="7"/>
  <c r="D37" i="12"/>
  <c r="N37" i="12"/>
  <c r="E38" i="12"/>
  <c r="E32" i="19"/>
  <c r="N30" i="19"/>
  <c r="D27" i="20"/>
  <c r="D26" i="20"/>
  <c r="F27" i="20"/>
  <c r="B26" i="20"/>
  <c r="K38" i="12"/>
  <c r="K32" i="19"/>
  <c r="F38" i="12"/>
  <c r="F32" i="19"/>
  <c r="I37" i="12"/>
  <c r="I31" i="19"/>
  <c r="I27" i="20" s="1"/>
  <c r="G38" i="12"/>
  <c r="G32" i="19"/>
  <c r="M27" i="20"/>
  <c r="H38" i="12"/>
  <c r="H32" i="19"/>
  <c r="H28" i="20" s="1"/>
  <c r="M38" i="12"/>
  <c r="M32" i="19"/>
  <c r="L38" i="12"/>
  <c r="L32" i="19"/>
  <c r="C38" i="12"/>
  <c r="C32" i="19"/>
  <c r="B37" i="12"/>
  <c r="B31" i="19"/>
  <c r="B27" i="20" s="1"/>
  <c r="J38" i="12"/>
  <c r="J32" i="19"/>
  <c r="N31" i="19"/>
  <c r="E27" i="20"/>
  <c r="N12" i="15"/>
  <c r="B12" i="16" s="1"/>
  <c r="N39" i="9"/>
  <c r="G12" i="14"/>
  <c r="E12" i="16"/>
  <c r="D39" i="7"/>
  <c r="N39" i="7" s="1"/>
  <c r="N38" i="10"/>
  <c r="D38" i="8"/>
  <c r="B38" i="9"/>
  <c r="B38" i="11"/>
  <c r="B38" i="10"/>
  <c r="K39" i="9"/>
  <c r="K39" i="11"/>
  <c r="K39" i="10"/>
  <c r="M39" i="9"/>
  <c r="M39" i="11"/>
  <c r="M39" i="10"/>
  <c r="C39" i="9"/>
  <c r="C39" i="11"/>
  <c r="C39" i="10"/>
  <c r="I38" i="9"/>
  <c r="I38" i="11"/>
  <c r="I38" i="10"/>
  <c r="L39" i="9"/>
  <c r="L39" i="11"/>
  <c r="L39" i="10"/>
  <c r="G39" i="9"/>
  <c r="G39" i="11"/>
  <c r="G39" i="10"/>
  <c r="J39" i="9"/>
  <c r="J39" i="11"/>
  <c r="J39" i="10"/>
  <c r="E39" i="9"/>
  <c r="E39" i="11"/>
  <c r="E39" i="10"/>
  <c r="F39" i="9"/>
  <c r="F39" i="11"/>
  <c r="F39" i="10"/>
  <c r="D39" i="10"/>
  <c r="H39" i="9"/>
  <c r="H39" i="11"/>
  <c r="H39" i="10"/>
  <c r="M40" i="5"/>
  <c r="G13" i="15" s="1"/>
  <c r="H13" i="16" s="1"/>
  <c r="L13" i="14" s="1"/>
  <c r="M39" i="8"/>
  <c r="G40" i="5"/>
  <c r="F13" i="15" s="1"/>
  <c r="G13" i="16" s="1"/>
  <c r="K13" i="14" s="1"/>
  <c r="G39" i="8"/>
  <c r="C39" i="8"/>
  <c r="C40" i="5"/>
  <c r="H40" i="5"/>
  <c r="B13" i="15" s="1"/>
  <c r="C13" i="16" s="1"/>
  <c r="I13" i="14" s="1"/>
  <c r="H39" i="8"/>
  <c r="B39" i="5"/>
  <c r="B38" i="8"/>
  <c r="K39" i="8"/>
  <c r="K40" i="5"/>
  <c r="D13" i="15" s="1"/>
  <c r="L40" i="5"/>
  <c r="E13" i="15" s="1"/>
  <c r="L39" i="8"/>
  <c r="E40" i="5"/>
  <c r="E39" i="8"/>
  <c r="F40" i="5"/>
  <c r="F39" i="8"/>
  <c r="D40" i="5"/>
  <c r="N41" i="5" s="1"/>
  <c r="J39" i="5"/>
  <c r="C12" i="15" s="1"/>
  <c r="D12" i="16" s="1"/>
  <c r="H12" i="14" s="1"/>
  <c r="J38" i="8"/>
  <c r="I39" i="8"/>
  <c r="I40" i="5"/>
  <c r="D40" i="6" l="1"/>
  <c r="N39" i="6"/>
  <c r="D39" i="8"/>
  <c r="D39" i="12" s="1"/>
  <c r="N39" i="11"/>
  <c r="D39" i="11"/>
  <c r="M29" i="20"/>
  <c r="G28" i="20"/>
  <c r="M39" i="12"/>
  <c r="M33" i="19"/>
  <c r="N38" i="8"/>
  <c r="D32" i="19"/>
  <c r="N26" i="20"/>
  <c r="N27" i="20"/>
  <c r="E39" i="12"/>
  <c r="E33" i="19"/>
  <c r="M28" i="20"/>
  <c r="K28" i="20"/>
  <c r="K39" i="12"/>
  <c r="K33" i="19"/>
  <c r="C39" i="12"/>
  <c r="C33" i="19"/>
  <c r="C28" i="20"/>
  <c r="F39" i="12"/>
  <c r="F33" i="19"/>
  <c r="L28" i="20"/>
  <c r="G39" i="12"/>
  <c r="G33" i="19"/>
  <c r="I38" i="12"/>
  <c r="I32" i="19"/>
  <c r="I28" i="20" s="1"/>
  <c r="E28" i="20"/>
  <c r="L39" i="12"/>
  <c r="L33" i="19"/>
  <c r="B38" i="12"/>
  <c r="B32" i="19"/>
  <c r="B28" i="20" s="1"/>
  <c r="H39" i="12"/>
  <c r="H33" i="19"/>
  <c r="J39" i="12"/>
  <c r="J33" i="19"/>
  <c r="J28" i="20"/>
  <c r="F28" i="20"/>
  <c r="N13" i="15"/>
  <c r="B13" i="16" s="1"/>
  <c r="D40" i="7"/>
  <c r="N40" i="7" s="1"/>
  <c r="N39" i="10"/>
  <c r="D38" i="12"/>
  <c r="N38" i="12"/>
  <c r="G13" i="14"/>
  <c r="E13" i="16"/>
  <c r="D39" i="9"/>
  <c r="C40" i="9"/>
  <c r="C40" i="11"/>
  <c r="C40" i="10"/>
  <c r="I39" i="9"/>
  <c r="I39" i="11"/>
  <c r="I39" i="10"/>
  <c r="B39" i="9"/>
  <c r="B39" i="11"/>
  <c r="B39" i="10"/>
  <c r="K40" i="9"/>
  <c r="K40" i="11"/>
  <c r="K40" i="10"/>
  <c r="E40" i="9"/>
  <c r="E40" i="11"/>
  <c r="E40" i="10"/>
  <c r="M40" i="9"/>
  <c r="M40" i="11"/>
  <c r="M40" i="10"/>
  <c r="L40" i="9"/>
  <c r="L40" i="11"/>
  <c r="L40" i="10"/>
  <c r="F40" i="9"/>
  <c r="F40" i="11"/>
  <c r="F40" i="10"/>
  <c r="G40" i="9"/>
  <c r="G40" i="11"/>
  <c r="G40" i="10"/>
  <c r="H40" i="9"/>
  <c r="H40" i="11"/>
  <c r="H40" i="10"/>
  <c r="J40" i="9"/>
  <c r="J40" i="11"/>
  <c r="J40" i="10"/>
  <c r="L40" i="8"/>
  <c r="L41" i="5"/>
  <c r="E14" i="15" s="1"/>
  <c r="M41" i="5"/>
  <c r="G14" i="15" s="1"/>
  <c r="H14" i="16" s="1"/>
  <c r="L14" i="14" s="1"/>
  <c r="M40" i="8"/>
  <c r="E40" i="8"/>
  <c r="E41" i="5"/>
  <c r="G41" i="5"/>
  <c r="F14" i="15" s="1"/>
  <c r="G14" i="16" s="1"/>
  <c r="K14" i="14" s="1"/>
  <c r="G40" i="8"/>
  <c r="F41" i="5"/>
  <c r="F40" i="8"/>
  <c r="C40" i="8"/>
  <c r="C41" i="5"/>
  <c r="D41" i="5"/>
  <c r="N42" i="5" s="1"/>
  <c r="H41" i="5"/>
  <c r="B14" i="15" s="1"/>
  <c r="C14" i="16" s="1"/>
  <c r="I14" i="14" s="1"/>
  <c r="H40" i="8"/>
  <c r="J39" i="8"/>
  <c r="J40" i="5"/>
  <c r="C13" i="15" s="1"/>
  <c r="D13" i="16" s="1"/>
  <c r="H13" i="14" s="1"/>
  <c r="B40" i="5"/>
  <c r="B39" i="8"/>
  <c r="I41" i="5"/>
  <c r="I40" i="8"/>
  <c r="K41" i="5"/>
  <c r="D14" i="15" s="1"/>
  <c r="K40" i="8"/>
  <c r="N40" i="9" l="1"/>
  <c r="D33" i="19"/>
  <c r="N39" i="8"/>
  <c r="D41" i="6"/>
  <c r="N40" i="6"/>
  <c r="N39" i="12"/>
  <c r="D40" i="11"/>
  <c r="N40" i="11"/>
  <c r="G29" i="20"/>
  <c r="E29" i="20"/>
  <c r="F40" i="12"/>
  <c r="F34" i="19"/>
  <c r="C40" i="12"/>
  <c r="C34" i="19"/>
  <c r="C30" i="20" s="1"/>
  <c r="L29" i="20"/>
  <c r="K29" i="20"/>
  <c r="J40" i="12"/>
  <c r="J34" i="19"/>
  <c r="C29" i="20"/>
  <c r="I39" i="12"/>
  <c r="I33" i="19"/>
  <c r="M40" i="12"/>
  <c r="M34" i="19"/>
  <c r="M30" i="20" s="1"/>
  <c r="E40" i="12"/>
  <c r="E34" i="19"/>
  <c r="E30" i="20" s="1"/>
  <c r="H29" i="20"/>
  <c r="F29" i="20"/>
  <c r="N32" i="19"/>
  <c r="D29" i="20"/>
  <c r="D28" i="20"/>
  <c r="H40" i="12"/>
  <c r="H34" i="19"/>
  <c r="K40" i="12"/>
  <c r="K34" i="19"/>
  <c r="K30" i="20" s="1"/>
  <c r="J29" i="20"/>
  <c r="N33" i="19"/>
  <c r="G40" i="12"/>
  <c r="G34" i="19"/>
  <c r="B39" i="12"/>
  <c r="B33" i="19"/>
  <c r="L40" i="12"/>
  <c r="L34" i="19"/>
  <c r="N14" i="15"/>
  <c r="B14" i="16" s="1"/>
  <c r="D41" i="7"/>
  <c r="N41" i="7" s="1"/>
  <c r="N40" i="10"/>
  <c r="D40" i="10"/>
  <c r="G14" i="14"/>
  <c r="E14" i="16"/>
  <c r="D40" i="9"/>
  <c r="D40" i="8"/>
  <c r="M41" i="9"/>
  <c r="M41" i="11"/>
  <c r="M41" i="10"/>
  <c r="G41" i="9"/>
  <c r="G41" i="11"/>
  <c r="G41" i="10"/>
  <c r="I40" i="9"/>
  <c r="I40" i="11"/>
  <c r="I40" i="10"/>
  <c r="B40" i="9"/>
  <c r="B40" i="11"/>
  <c r="B40" i="10"/>
  <c r="F41" i="9"/>
  <c r="F41" i="11"/>
  <c r="F41" i="10"/>
  <c r="J41" i="9"/>
  <c r="J41" i="11"/>
  <c r="J41" i="10"/>
  <c r="K41" i="9"/>
  <c r="K41" i="11"/>
  <c r="K41" i="10"/>
  <c r="E41" i="9"/>
  <c r="E41" i="11"/>
  <c r="E41" i="10"/>
  <c r="L41" i="9"/>
  <c r="L41" i="11"/>
  <c r="L41" i="10"/>
  <c r="H41" i="9"/>
  <c r="H41" i="11"/>
  <c r="H41" i="10"/>
  <c r="C41" i="9"/>
  <c r="C41" i="11"/>
  <c r="C41" i="10"/>
  <c r="D42" i="5"/>
  <c r="N43" i="5" s="1"/>
  <c r="L42" i="5"/>
  <c r="E15" i="15" s="1"/>
  <c r="L41" i="8"/>
  <c r="H41" i="8"/>
  <c r="H42" i="5"/>
  <c r="B15" i="15" s="1"/>
  <c r="C15" i="16" s="1"/>
  <c r="I15" i="14" s="1"/>
  <c r="M42" i="5"/>
  <c r="G15" i="15" s="1"/>
  <c r="H15" i="16" s="1"/>
  <c r="L15" i="14" s="1"/>
  <c r="M41" i="8"/>
  <c r="J41" i="5"/>
  <c r="C14" i="15" s="1"/>
  <c r="D14" i="16" s="1"/>
  <c r="H14" i="14" s="1"/>
  <c r="J40" i="8"/>
  <c r="E41" i="8"/>
  <c r="E42" i="5"/>
  <c r="B40" i="8"/>
  <c r="B41" i="5"/>
  <c r="G42" i="5"/>
  <c r="F15" i="15" s="1"/>
  <c r="G15" i="16" s="1"/>
  <c r="K15" i="14" s="1"/>
  <c r="G41" i="8"/>
  <c r="I42" i="5"/>
  <c r="I41" i="8"/>
  <c r="F42" i="5"/>
  <c r="F41" i="8"/>
  <c r="K41" i="8"/>
  <c r="K42" i="5"/>
  <c r="D15" i="15" s="1"/>
  <c r="C42" i="5"/>
  <c r="C41" i="8"/>
  <c r="N41" i="9" l="1"/>
  <c r="D42" i="6"/>
  <c r="N41" i="6"/>
  <c r="D41" i="11"/>
  <c r="N41" i="11"/>
  <c r="F41" i="12"/>
  <c r="F35" i="19"/>
  <c r="F31" i="20" s="1"/>
  <c r="G30" i="20"/>
  <c r="J41" i="12"/>
  <c r="J35" i="19"/>
  <c r="I40" i="12"/>
  <c r="I34" i="19"/>
  <c r="I30" i="20" s="1"/>
  <c r="B29" i="20"/>
  <c r="N28" i="20"/>
  <c r="N29" i="20"/>
  <c r="L30" i="20"/>
  <c r="B40" i="12"/>
  <c r="B34" i="19"/>
  <c r="B30" i="20" s="1"/>
  <c r="N40" i="8"/>
  <c r="D34" i="19"/>
  <c r="C41" i="12"/>
  <c r="C35" i="19"/>
  <c r="K41" i="12"/>
  <c r="K35" i="19"/>
  <c r="M41" i="12"/>
  <c r="M35" i="19"/>
  <c r="M31" i="20" s="1"/>
  <c r="L41" i="12"/>
  <c r="L35" i="19"/>
  <c r="G41" i="12"/>
  <c r="G35" i="19"/>
  <c r="G31" i="20" s="1"/>
  <c r="J30" i="20"/>
  <c r="F30" i="20"/>
  <c r="I29" i="20"/>
  <c r="H30" i="20"/>
  <c r="E41" i="12"/>
  <c r="E35" i="19"/>
  <c r="H41" i="12"/>
  <c r="H35" i="19"/>
  <c r="N15" i="15"/>
  <c r="B15" i="16" s="1"/>
  <c r="D42" i="7"/>
  <c r="N42" i="7" s="1"/>
  <c r="N41" i="10"/>
  <c r="D40" i="12"/>
  <c r="N40" i="12"/>
  <c r="D41" i="10"/>
  <c r="G15" i="14"/>
  <c r="E15" i="16"/>
  <c r="D41" i="8"/>
  <c r="D41" i="9"/>
  <c r="L42" i="9"/>
  <c r="L42" i="11"/>
  <c r="L42" i="10"/>
  <c r="B41" i="9"/>
  <c r="B41" i="11"/>
  <c r="B41" i="10"/>
  <c r="H42" i="9"/>
  <c r="H42" i="11"/>
  <c r="H42" i="10"/>
  <c r="F42" i="9"/>
  <c r="F42" i="11"/>
  <c r="F42" i="10"/>
  <c r="C42" i="9"/>
  <c r="C42" i="11"/>
  <c r="C42" i="10"/>
  <c r="K42" i="9"/>
  <c r="K42" i="11"/>
  <c r="K42" i="10"/>
  <c r="G42" i="9"/>
  <c r="G42" i="11"/>
  <c r="G42" i="10"/>
  <c r="M42" i="9"/>
  <c r="M42" i="11"/>
  <c r="M42" i="10"/>
  <c r="I41" i="9"/>
  <c r="I41" i="11"/>
  <c r="I41" i="10"/>
  <c r="J42" i="9"/>
  <c r="J42" i="11"/>
  <c r="J42" i="10"/>
  <c r="E42" i="9"/>
  <c r="E42" i="11"/>
  <c r="E42" i="10"/>
  <c r="K43" i="5"/>
  <c r="D16" i="15" s="1"/>
  <c r="K42" i="8"/>
  <c r="J42" i="5"/>
  <c r="C15" i="15" s="1"/>
  <c r="D15" i="16" s="1"/>
  <c r="H15" i="14" s="1"/>
  <c r="J41" i="8"/>
  <c r="C43" i="5"/>
  <c r="C42" i="8"/>
  <c r="E42" i="8"/>
  <c r="E43" i="5"/>
  <c r="B41" i="8"/>
  <c r="B42" i="5"/>
  <c r="D43" i="5"/>
  <c r="N44" i="5" s="1"/>
  <c r="G43" i="5"/>
  <c r="F16" i="15" s="1"/>
  <c r="G16" i="16" s="1"/>
  <c r="K16" i="14" s="1"/>
  <c r="G42" i="8"/>
  <c r="L43" i="5"/>
  <c r="E16" i="15" s="1"/>
  <c r="L42" i="8"/>
  <c r="I43" i="5"/>
  <c r="I42" i="8"/>
  <c r="H42" i="8"/>
  <c r="H43" i="5"/>
  <c r="B16" i="15" s="1"/>
  <c r="C16" i="16" s="1"/>
  <c r="I16" i="14" s="1"/>
  <c r="F43" i="5"/>
  <c r="F42" i="8"/>
  <c r="M43" i="5"/>
  <c r="G16" i="15" s="1"/>
  <c r="H16" i="16" s="1"/>
  <c r="L16" i="14" s="1"/>
  <c r="M42" i="8"/>
  <c r="D43" i="6" l="1"/>
  <c r="N43" i="11" s="1"/>
  <c r="N42" i="6"/>
  <c r="N42" i="11"/>
  <c r="D42" i="11"/>
  <c r="D42" i="9"/>
  <c r="N42" i="9"/>
  <c r="C31" i="20"/>
  <c r="H42" i="12"/>
  <c r="H36" i="19"/>
  <c r="H32" i="20" s="1"/>
  <c r="E42" i="12"/>
  <c r="E36" i="19"/>
  <c r="E32" i="20" s="1"/>
  <c r="B41" i="12"/>
  <c r="B35" i="19"/>
  <c r="E31" i="20"/>
  <c r="H31" i="20"/>
  <c r="N41" i="8"/>
  <c r="D35" i="19"/>
  <c r="F42" i="12"/>
  <c r="F36" i="19"/>
  <c r="N34" i="19"/>
  <c r="D30" i="20"/>
  <c r="J31" i="20"/>
  <c r="C42" i="12"/>
  <c r="C36" i="19"/>
  <c r="J42" i="12"/>
  <c r="J36" i="19"/>
  <c r="L31" i="20"/>
  <c r="G42" i="12"/>
  <c r="G36" i="19"/>
  <c r="K31" i="20"/>
  <c r="L42" i="12"/>
  <c r="L36" i="19"/>
  <c r="M42" i="12"/>
  <c r="M36" i="19"/>
  <c r="M32" i="20" s="1"/>
  <c r="K42" i="12"/>
  <c r="K36" i="19"/>
  <c r="I41" i="12"/>
  <c r="I35" i="19"/>
  <c r="N16" i="15"/>
  <c r="B16" i="16" s="1"/>
  <c r="D43" i="7"/>
  <c r="N43" i="7" s="1"/>
  <c r="N42" i="10"/>
  <c r="G16" i="14"/>
  <c r="E16" i="16"/>
  <c r="D42" i="10"/>
  <c r="D42" i="8"/>
  <c r="D41" i="12"/>
  <c r="N41" i="12"/>
  <c r="J43" i="9"/>
  <c r="J43" i="11"/>
  <c r="J43" i="10"/>
  <c r="F43" i="9"/>
  <c r="F43" i="11"/>
  <c r="F43" i="10"/>
  <c r="K43" i="9"/>
  <c r="K43" i="11"/>
  <c r="K43" i="10"/>
  <c r="H43" i="9"/>
  <c r="H43" i="11"/>
  <c r="H43" i="10"/>
  <c r="E43" i="9"/>
  <c r="E43" i="11"/>
  <c r="E43" i="10"/>
  <c r="L43" i="9"/>
  <c r="L43" i="11"/>
  <c r="L43" i="10"/>
  <c r="I42" i="9"/>
  <c r="I42" i="11"/>
  <c r="I42" i="10"/>
  <c r="C43" i="9"/>
  <c r="C43" i="11"/>
  <c r="C43" i="10"/>
  <c r="G43" i="9"/>
  <c r="G43" i="11"/>
  <c r="G43" i="10"/>
  <c r="B42" i="9"/>
  <c r="B42" i="11"/>
  <c r="B42" i="10"/>
  <c r="M43" i="9"/>
  <c r="M43" i="11"/>
  <c r="M43" i="10"/>
  <c r="F44" i="5"/>
  <c r="F43" i="8"/>
  <c r="G44" i="5"/>
  <c r="F17" i="15" s="1"/>
  <c r="G17" i="16" s="1"/>
  <c r="K17" i="14" s="1"/>
  <c r="G43" i="8"/>
  <c r="L43" i="8"/>
  <c r="L44" i="5"/>
  <c r="E17" i="15" s="1"/>
  <c r="B43" i="5"/>
  <c r="B42" i="8"/>
  <c r="M44" i="5"/>
  <c r="G17" i="15" s="1"/>
  <c r="H17" i="16" s="1"/>
  <c r="L17" i="14" s="1"/>
  <c r="M43" i="8"/>
  <c r="D44" i="5"/>
  <c r="N45" i="5" s="1"/>
  <c r="K44" i="5"/>
  <c r="D17" i="15" s="1"/>
  <c r="K43" i="8"/>
  <c r="J42" i="8"/>
  <c r="J43" i="5"/>
  <c r="C16" i="15" s="1"/>
  <c r="D16" i="16" s="1"/>
  <c r="H16" i="14" s="1"/>
  <c r="I43" i="8"/>
  <c r="I44" i="5"/>
  <c r="C44" i="5"/>
  <c r="C43" i="8"/>
  <c r="H44" i="5"/>
  <c r="B17" i="15" s="1"/>
  <c r="C17" i="16" s="1"/>
  <c r="I17" i="14" s="1"/>
  <c r="H43" i="8"/>
  <c r="E44" i="5"/>
  <c r="E43" i="8"/>
  <c r="D44" i="6" l="1"/>
  <c r="N44" i="11" s="1"/>
  <c r="N43" i="6"/>
  <c r="D43" i="11"/>
  <c r="N43" i="9"/>
  <c r="K32" i="20"/>
  <c r="G43" i="12"/>
  <c r="G37" i="19"/>
  <c r="E43" i="12"/>
  <c r="E37" i="19"/>
  <c r="N42" i="8"/>
  <c r="D36" i="19"/>
  <c r="G32" i="20"/>
  <c r="J43" i="12"/>
  <c r="J37" i="19"/>
  <c r="I42" i="12"/>
  <c r="I36" i="19"/>
  <c r="F32" i="20"/>
  <c r="B42" i="12"/>
  <c r="B36" i="19"/>
  <c r="C32" i="20"/>
  <c r="N35" i="19"/>
  <c r="J32" i="20"/>
  <c r="N30" i="20"/>
  <c r="L32" i="20"/>
  <c r="D31" i="20"/>
  <c r="M43" i="12"/>
  <c r="M37" i="19"/>
  <c r="M33" i="20" s="1"/>
  <c r="B32" i="20"/>
  <c r="B31" i="20"/>
  <c r="I31" i="20"/>
  <c r="F43" i="12"/>
  <c r="F37" i="19"/>
  <c r="H43" i="12"/>
  <c r="H37" i="19"/>
  <c r="L43" i="12"/>
  <c r="L37" i="19"/>
  <c r="K43" i="12"/>
  <c r="K37" i="19"/>
  <c r="C43" i="12"/>
  <c r="C37" i="19"/>
  <c r="N17" i="15"/>
  <c r="B17" i="16" s="1"/>
  <c r="D44" i="7"/>
  <c r="N44" i="7" s="1"/>
  <c r="N43" i="10"/>
  <c r="D42" i="12"/>
  <c r="N42" i="12"/>
  <c r="G17" i="14"/>
  <c r="E17" i="16"/>
  <c r="D43" i="9"/>
  <c r="D43" i="10"/>
  <c r="D43" i="8"/>
  <c r="L44" i="9"/>
  <c r="L44" i="11"/>
  <c r="L44" i="10"/>
  <c r="M44" i="9"/>
  <c r="M44" i="11"/>
  <c r="M44" i="10"/>
  <c r="F44" i="9"/>
  <c r="F44" i="11"/>
  <c r="F44" i="10"/>
  <c r="K44" i="9"/>
  <c r="K44" i="11"/>
  <c r="K44" i="10"/>
  <c r="C44" i="9"/>
  <c r="C44" i="11"/>
  <c r="C44" i="10"/>
  <c r="I43" i="9"/>
  <c r="I43" i="11"/>
  <c r="I43" i="10"/>
  <c r="E44" i="9"/>
  <c r="E44" i="11"/>
  <c r="E44" i="10"/>
  <c r="J44" i="9"/>
  <c r="J44" i="11"/>
  <c r="J44" i="10"/>
  <c r="H44" i="9"/>
  <c r="H44" i="11"/>
  <c r="H44" i="10"/>
  <c r="B43" i="9"/>
  <c r="B43" i="11"/>
  <c r="B43" i="10"/>
  <c r="G44" i="9"/>
  <c r="G44" i="11"/>
  <c r="G44" i="10"/>
  <c r="K45" i="5"/>
  <c r="D18" i="15" s="1"/>
  <c r="K44" i="8"/>
  <c r="F45" i="5"/>
  <c r="F44" i="8"/>
  <c r="G45" i="5"/>
  <c r="F18" i="15" s="1"/>
  <c r="G18" i="16" s="1"/>
  <c r="K18" i="14" s="1"/>
  <c r="G44" i="8"/>
  <c r="J43" i="8"/>
  <c r="J44" i="5"/>
  <c r="C17" i="15" s="1"/>
  <c r="D17" i="16" s="1"/>
  <c r="H17" i="14" s="1"/>
  <c r="I45" i="5"/>
  <c r="I44" i="8"/>
  <c r="L44" i="8"/>
  <c r="L45" i="5"/>
  <c r="E18" i="15" s="1"/>
  <c r="C45" i="5"/>
  <c r="C44" i="8"/>
  <c r="B43" i="8"/>
  <c r="B44" i="5"/>
  <c r="H44" i="8"/>
  <c r="H45" i="5"/>
  <c r="B18" i="15" s="1"/>
  <c r="C18" i="16" s="1"/>
  <c r="I18" i="14" s="1"/>
  <c r="M45" i="5"/>
  <c r="G18" i="15" s="1"/>
  <c r="H18" i="16" s="1"/>
  <c r="L18" i="14" s="1"/>
  <c r="M44" i="8"/>
  <c r="E45" i="5"/>
  <c r="E44" i="8"/>
  <c r="D45" i="5"/>
  <c r="N46" i="5" s="1"/>
  <c r="N44" i="9" l="1"/>
  <c r="D45" i="6"/>
  <c r="N44" i="6"/>
  <c r="D44" i="11"/>
  <c r="F44" i="12"/>
  <c r="F38" i="19"/>
  <c r="I32" i="20"/>
  <c r="L44" i="12"/>
  <c r="L38" i="19"/>
  <c r="L34" i="20" s="1"/>
  <c r="I43" i="12"/>
  <c r="I37" i="19"/>
  <c r="G33" i="20"/>
  <c r="C33" i="20"/>
  <c r="B43" i="12"/>
  <c r="B37" i="19"/>
  <c r="E44" i="12"/>
  <c r="E38" i="19"/>
  <c r="E33" i="20"/>
  <c r="J33" i="20"/>
  <c r="K44" i="12"/>
  <c r="K38" i="19"/>
  <c r="L33" i="20"/>
  <c r="M44" i="12"/>
  <c r="M38" i="19"/>
  <c r="N36" i="19"/>
  <c r="D32" i="20"/>
  <c r="N31" i="20"/>
  <c r="G44" i="12"/>
  <c r="G38" i="19"/>
  <c r="H44" i="12"/>
  <c r="H38" i="19"/>
  <c r="H34" i="20" s="1"/>
  <c r="F33" i="20"/>
  <c r="K33" i="20"/>
  <c r="H33" i="20"/>
  <c r="C44" i="12"/>
  <c r="C38" i="19"/>
  <c r="C34" i="20" s="1"/>
  <c r="J44" i="12"/>
  <c r="J38" i="19"/>
  <c r="J34" i="20" s="1"/>
  <c r="N43" i="8"/>
  <c r="D37" i="19"/>
  <c r="G34" i="20"/>
  <c r="N18" i="15"/>
  <c r="B18" i="16" s="1"/>
  <c r="D45" i="7"/>
  <c r="N45" i="7" s="1"/>
  <c r="N44" i="10"/>
  <c r="D43" i="12"/>
  <c r="N43" i="12"/>
  <c r="D44" i="8"/>
  <c r="G18" i="14"/>
  <c r="E18" i="16"/>
  <c r="D44" i="10"/>
  <c r="D44" i="9"/>
  <c r="J45" i="9"/>
  <c r="J45" i="11"/>
  <c r="J45" i="10"/>
  <c r="G45" i="9"/>
  <c r="G45" i="11"/>
  <c r="G45" i="10"/>
  <c r="L45" i="9"/>
  <c r="L45" i="11"/>
  <c r="L45" i="10"/>
  <c r="M45" i="9"/>
  <c r="M45" i="11"/>
  <c r="M45" i="10"/>
  <c r="E45" i="9"/>
  <c r="E45" i="11"/>
  <c r="E45" i="10"/>
  <c r="I44" i="9"/>
  <c r="I44" i="11"/>
  <c r="I44" i="10"/>
  <c r="H45" i="9"/>
  <c r="H45" i="11"/>
  <c r="H45" i="10"/>
  <c r="F45" i="9"/>
  <c r="F45" i="11"/>
  <c r="F45" i="10"/>
  <c r="C45" i="9"/>
  <c r="C45" i="11"/>
  <c r="C45" i="10"/>
  <c r="B44" i="9"/>
  <c r="B44" i="11"/>
  <c r="B44" i="10"/>
  <c r="K45" i="9"/>
  <c r="K45" i="11"/>
  <c r="K45" i="10"/>
  <c r="C45" i="8"/>
  <c r="C46" i="5"/>
  <c r="K46" i="5"/>
  <c r="D19" i="15" s="1"/>
  <c r="K45" i="8"/>
  <c r="F46" i="5"/>
  <c r="F45" i="8"/>
  <c r="B44" i="8"/>
  <c r="B45" i="5"/>
  <c r="G46" i="5"/>
  <c r="F19" i="15" s="1"/>
  <c r="G19" i="16" s="1"/>
  <c r="K19" i="14" s="1"/>
  <c r="G45" i="8"/>
  <c r="H46" i="5"/>
  <c r="B19" i="15" s="1"/>
  <c r="C19" i="16" s="1"/>
  <c r="I19" i="14" s="1"/>
  <c r="H45" i="8"/>
  <c r="M46" i="5"/>
  <c r="G19" i="15" s="1"/>
  <c r="H19" i="16" s="1"/>
  <c r="L19" i="14" s="1"/>
  <c r="M45" i="8"/>
  <c r="J45" i="5"/>
  <c r="C18" i="15" s="1"/>
  <c r="D18" i="16" s="1"/>
  <c r="H18" i="14" s="1"/>
  <c r="J44" i="8"/>
  <c r="E46" i="5"/>
  <c r="E45" i="8"/>
  <c r="I46" i="5"/>
  <c r="I45" i="8"/>
  <c r="D46" i="5"/>
  <c r="N47" i="5" s="1"/>
  <c r="L46" i="5"/>
  <c r="E19" i="15" s="1"/>
  <c r="L45" i="8"/>
  <c r="N45" i="9" l="1"/>
  <c r="D46" i="6"/>
  <c r="N45" i="6"/>
  <c r="N45" i="11"/>
  <c r="D45" i="11"/>
  <c r="G45" i="12"/>
  <c r="G39" i="19"/>
  <c r="G35" i="20" s="1"/>
  <c r="B33" i="20"/>
  <c r="C45" i="12"/>
  <c r="C39" i="19"/>
  <c r="K45" i="12"/>
  <c r="K39" i="19"/>
  <c r="J45" i="12"/>
  <c r="J39" i="19"/>
  <c r="J35" i="20" s="1"/>
  <c r="F34" i="20"/>
  <c r="E34" i="20"/>
  <c r="K34" i="20"/>
  <c r="B44" i="12"/>
  <c r="B38" i="19"/>
  <c r="B34" i="20" s="1"/>
  <c r="M34" i="20"/>
  <c r="I33" i="20"/>
  <c r="M45" i="12"/>
  <c r="M39" i="19"/>
  <c r="I44" i="12"/>
  <c r="I38" i="19"/>
  <c r="I34" i="20" s="1"/>
  <c r="N37" i="19"/>
  <c r="D33" i="20"/>
  <c r="F45" i="12"/>
  <c r="F39" i="19"/>
  <c r="N32" i="20"/>
  <c r="E45" i="12"/>
  <c r="E39" i="19"/>
  <c r="E35" i="20" s="1"/>
  <c r="K35" i="20"/>
  <c r="H45" i="12"/>
  <c r="H39" i="19"/>
  <c r="L45" i="12"/>
  <c r="L39" i="19"/>
  <c r="L35" i="20" s="1"/>
  <c r="N44" i="8"/>
  <c r="D38" i="19"/>
  <c r="D34" i="20" s="1"/>
  <c r="N19" i="15"/>
  <c r="B19" i="16" s="1"/>
  <c r="D46" i="7"/>
  <c r="N46" i="7" s="1"/>
  <c r="N45" i="10"/>
  <c r="D44" i="12"/>
  <c r="N44" i="12"/>
  <c r="D45" i="9"/>
  <c r="D45" i="10"/>
  <c r="G19" i="14"/>
  <c r="E19" i="16"/>
  <c r="D45" i="8"/>
  <c r="M46" i="9"/>
  <c r="M46" i="11"/>
  <c r="M46" i="10"/>
  <c r="I45" i="9"/>
  <c r="I45" i="11"/>
  <c r="I45" i="10"/>
  <c r="C46" i="9"/>
  <c r="C46" i="11"/>
  <c r="C46" i="10"/>
  <c r="H46" i="9"/>
  <c r="H46" i="11"/>
  <c r="H46" i="10"/>
  <c r="B45" i="9"/>
  <c r="B45" i="11"/>
  <c r="B45" i="10"/>
  <c r="G46" i="9"/>
  <c r="G46" i="11"/>
  <c r="G46" i="10"/>
  <c r="J46" i="9"/>
  <c r="J46" i="11"/>
  <c r="J46" i="10"/>
  <c r="E46" i="9"/>
  <c r="E46" i="11"/>
  <c r="E46" i="10"/>
  <c r="F46" i="9"/>
  <c r="F46" i="11"/>
  <c r="F46" i="10"/>
  <c r="L46" i="9"/>
  <c r="L46" i="11"/>
  <c r="L46" i="10"/>
  <c r="K46" i="9"/>
  <c r="K46" i="11"/>
  <c r="K46" i="10"/>
  <c r="M47" i="5"/>
  <c r="G20" i="15" s="1"/>
  <c r="H20" i="16" s="1"/>
  <c r="L20" i="14" s="1"/>
  <c r="M46" i="8"/>
  <c r="C47" i="5"/>
  <c r="C46" i="8"/>
  <c r="J45" i="8"/>
  <c r="J46" i="5"/>
  <c r="C19" i="15" s="1"/>
  <c r="D19" i="16" s="1"/>
  <c r="H19" i="14" s="1"/>
  <c r="K47" i="5"/>
  <c r="D20" i="15" s="1"/>
  <c r="K46" i="8"/>
  <c r="E46" i="8"/>
  <c r="E47" i="5"/>
  <c r="F47" i="5"/>
  <c r="F46" i="8"/>
  <c r="I46" i="8"/>
  <c r="I47" i="5"/>
  <c r="B45" i="8"/>
  <c r="B46" i="5"/>
  <c r="G47" i="5"/>
  <c r="F20" i="15" s="1"/>
  <c r="G20" i="16" s="1"/>
  <c r="K20" i="14" s="1"/>
  <c r="G46" i="8"/>
  <c r="D47" i="5"/>
  <c r="N48" i="5" s="1"/>
  <c r="L46" i="8"/>
  <c r="L47" i="5"/>
  <c r="E20" i="15" s="1"/>
  <c r="H47" i="5"/>
  <c r="B20" i="15" s="1"/>
  <c r="C20" i="16" s="1"/>
  <c r="I20" i="14" s="1"/>
  <c r="H46" i="8"/>
  <c r="D47" i="6" l="1"/>
  <c r="D47" i="11" s="1"/>
  <c r="N46" i="6"/>
  <c r="N46" i="11"/>
  <c r="D46" i="11"/>
  <c r="D46" i="9"/>
  <c r="N46" i="9"/>
  <c r="C35" i="20"/>
  <c r="F35" i="20"/>
  <c r="F46" i="12"/>
  <c r="F40" i="19"/>
  <c r="F36" i="20" s="1"/>
  <c r="N45" i="8"/>
  <c r="D39" i="19"/>
  <c r="G46" i="12"/>
  <c r="G40" i="19"/>
  <c r="C46" i="12"/>
  <c r="C40" i="19"/>
  <c r="C36" i="20" s="1"/>
  <c r="M35" i="20"/>
  <c r="I45" i="12"/>
  <c r="I39" i="19"/>
  <c r="H35" i="20"/>
  <c r="L46" i="12"/>
  <c r="L40" i="19"/>
  <c r="H46" i="12"/>
  <c r="H40" i="19"/>
  <c r="H36" i="20" s="1"/>
  <c r="B45" i="12"/>
  <c r="B39" i="19"/>
  <c r="N33" i="20"/>
  <c r="K46" i="12"/>
  <c r="K40" i="19"/>
  <c r="J46" i="12"/>
  <c r="J40" i="19"/>
  <c r="M46" i="12"/>
  <c r="M40" i="19"/>
  <c r="M36" i="20" s="1"/>
  <c r="E46" i="12"/>
  <c r="E40" i="19"/>
  <c r="N38" i="19"/>
  <c r="N34" i="20" s="1"/>
  <c r="N20" i="15"/>
  <c r="B20" i="16" s="1"/>
  <c r="N47" i="9"/>
  <c r="G20" i="14"/>
  <c r="E20" i="16"/>
  <c r="D47" i="7"/>
  <c r="N47" i="7" s="1"/>
  <c r="N46" i="10"/>
  <c r="D45" i="12"/>
  <c r="N45" i="12"/>
  <c r="D46" i="10"/>
  <c r="D46" i="8"/>
  <c r="M47" i="9"/>
  <c r="M47" i="11"/>
  <c r="M47" i="10"/>
  <c r="K47" i="9"/>
  <c r="K47" i="11"/>
  <c r="K47" i="10"/>
  <c r="F47" i="9"/>
  <c r="F47" i="11"/>
  <c r="F47" i="10"/>
  <c r="H47" i="9"/>
  <c r="H47" i="11"/>
  <c r="H47" i="10"/>
  <c r="C47" i="9"/>
  <c r="C47" i="11"/>
  <c r="C47" i="10"/>
  <c r="B46" i="9"/>
  <c r="B46" i="11"/>
  <c r="B46" i="10"/>
  <c r="L47" i="9"/>
  <c r="L47" i="11"/>
  <c r="L47" i="10"/>
  <c r="I46" i="9"/>
  <c r="I46" i="11"/>
  <c r="I46" i="10"/>
  <c r="J47" i="9"/>
  <c r="J47" i="11"/>
  <c r="J47" i="10"/>
  <c r="D47" i="10"/>
  <c r="E47" i="9"/>
  <c r="E47" i="11"/>
  <c r="E47" i="10"/>
  <c r="G47" i="9"/>
  <c r="G47" i="11"/>
  <c r="G47" i="10"/>
  <c r="M48" i="5"/>
  <c r="G21" i="15" s="1"/>
  <c r="H21" i="16" s="1"/>
  <c r="L21" i="14" s="1"/>
  <c r="M47" i="8"/>
  <c r="I47" i="8"/>
  <c r="I48" i="5"/>
  <c r="C48" i="5"/>
  <c r="C47" i="8"/>
  <c r="B46" i="8"/>
  <c r="B47" i="5"/>
  <c r="G48" i="5"/>
  <c r="F21" i="15" s="1"/>
  <c r="G21" i="16" s="1"/>
  <c r="K21" i="14" s="1"/>
  <c r="G47" i="8"/>
  <c r="J46" i="8"/>
  <c r="J47" i="5"/>
  <c r="C20" i="15" s="1"/>
  <c r="D20" i="16" s="1"/>
  <c r="H20" i="14" s="1"/>
  <c r="K47" i="8"/>
  <c r="K48" i="5"/>
  <c r="D21" i="15" s="1"/>
  <c r="D48" i="5"/>
  <c r="N49" i="5" s="1"/>
  <c r="L47" i="8"/>
  <c r="L48" i="5"/>
  <c r="E21" i="15" s="1"/>
  <c r="E48" i="5"/>
  <c r="E47" i="8"/>
  <c r="H48" i="5"/>
  <c r="B21" i="15" s="1"/>
  <c r="C21" i="16" s="1"/>
  <c r="I21" i="14" s="1"/>
  <c r="H47" i="8"/>
  <c r="F48" i="5"/>
  <c r="F47" i="8"/>
  <c r="N47" i="11" l="1"/>
  <c r="D48" i="6"/>
  <c r="N47" i="6"/>
  <c r="J36" i="20"/>
  <c r="G36" i="20"/>
  <c r="N46" i="8"/>
  <c r="D40" i="19"/>
  <c r="D36" i="20" s="1"/>
  <c r="H47" i="12"/>
  <c r="H41" i="19"/>
  <c r="K47" i="12"/>
  <c r="K41" i="19"/>
  <c r="M47" i="12"/>
  <c r="M41" i="19"/>
  <c r="M37" i="20" s="1"/>
  <c r="L36" i="20"/>
  <c r="J47" i="12"/>
  <c r="J41" i="19"/>
  <c r="J37" i="20" s="1"/>
  <c r="C47" i="12"/>
  <c r="C41" i="19"/>
  <c r="E36" i="20"/>
  <c r="B35" i="20"/>
  <c r="E47" i="12"/>
  <c r="E41" i="19"/>
  <c r="L47" i="12"/>
  <c r="L41" i="19"/>
  <c r="I35" i="20"/>
  <c r="N39" i="19"/>
  <c r="D35" i="20"/>
  <c r="B46" i="12"/>
  <c r="B40" i="19"/>
  <c r="B36" i="20" s="1"/>
  <c r="G47" i="12"/>
  <c r="G41" i="19"/>
  <c r="G37" i="20" s="1"/>
  <c r="F47" i="12"/>
  <c r="F41" i="19"/>
  <c r="I46" i="12"/>
  <c r="I40" i="19"/>
  <c r="K36" i="20"/>
  <c r="N21" i="15"/>
  <c r="B21" i="16" s="1"/>
  <c r="N48" i="9"/>
  <c r="D48" i="7"/>
  <c r="N48" i="7" s="1"/>
  <c r="N47" i="10"/>
  <c r="G21" i="14"/>
  <c r="E21" i="16"/>
  <c r="D46" i="12"/>
  <c r="N46" i="12"/>
  <c r="D47" i="8"/>
  <c r="D47" i="9"/>
  <c r="M48" i="9"/>
  <c r="M48" i="11"/>
  <c r="M48" i="10"/>
  <c r="K48" i="9"/>
  <c r="K48" i="11"/>
  <c r="K48" i="10"/>
  <c r="G48" i="9"/>
  <c r="G48" i="11"/>
  <c r="G48" i="10"/>
  <c r="J48" i="9"/>
  <c r="J48" i="11"/>
  <c r="J48" i="10"/>
  <c r="F48" i="9"/>
  <c r="F48" i="11"/>
  <c r="F48" i="10"/>
  <c r="H48" i="9"/>
  <c r="H48" i="11"/>
  <c r="H48" i="10"/>
  <c r="C48" i="9"/>
  <c r="C48" i="11"/>
  <c r="C48" i="10"/>
  <c r="E48" i="9"/>
  <c r="E48" i="11"/>
  <c r="E48" i="10"/>
  <c r="B47" i="9"/>
  <c r="B47" i="11"/>
  <c r="B47" i="10"/>
  <c r="L48" i="9"/>
  <c r="L48" i="11"/>
  <c r="L48" i="10"/>
  <c r="I47" i="9"/>
  <c r="I47" i="11"/>
  <c r="I47" i="10"/>
  <c r="I49" i="5"/>
  <c r="I48" i="8"/>
  <c r="E49" i="5"/>
  <c r="E48" i="8"/>
  <c r="D49" i="5"/>
  <c r="N50" i="5" s="1"/>
  <c r="B48" i="5"/>
  <c r="B47" i="8"/>
  <c r="M49" i="5"/>
  <c r="G22" i="15" s="1"/>
  <c r="H22" i="16" s="1"/>
  <c r="L22" i="14" s="1"/>
  <c r="M48" i="8"/>
  <c r="C48" i="8"/>
  <c r="C49" i="5"/>
  <c r="L48" i="8"/>
  <c r="L49" i="5"/>
  <c r="E22" i="15" s="1"/>
  <c r="H49" i="5"/>
  <c r="B22" i="15" s="1"/>
  <c r="C22" i="16" s="1"/>
  <c r="I22" i="14" s="1"/>
  <c r="H48" i="8"/>
  <c r="G49" i="5"/>
  <c r="F22" i="15" s="1"/>
  <c r="G22" i="16" s="1"/>
  <c r="K22" i="14" s="1"/>
  <c r="G48" i="8"/>
  <c r="K49" i="5"/>
  <c r="D22" i="15" s="1"/>
  <c r="K48" i="8"/>
  <c r="F49" i="5"/>
  <c r="F48" i="8"/>
  <c r="J48" i="5"/>
  <c r="C21" i="15" s="1"/>
  <c r="D21" i="16" s="1"/>
  <c r="H21" i="14" s="1"/>
  <c r="J47" i="8"/>
  <c r="D49" i="6" l="1"/>
  <c r="N48" i="6"/>
  <c r="D48" i="11"/>
  <c r="N48" i="11"/>
  <c r="E38" i="20"/>
  <c r="I47" i="12"/>
  <c r="I41" i="19"/>
  <c r="C37" i="20"/>
  <c r="K37" i="20"/>
  <c r="H37" i="20"/>
  <c r="B47" i="12"/>
  <c r="B41" i="19"/>
  <c r="H48" i="12"/>
  <c r="H42" i="19"/>
  <c r="N35" i="20"/>
  <c r="M48" i="12"/>
  <c r="M42" i="19"/>
  <c r="C48" i="12"/>
  <c r="C42" i="19"/>
  <c r="C38" i="20" s="1"/>
  <c r="N40" i="19"/>
  <c r="F48" i="12"/>
  <c r="F42" i="19"/>
  <c r="F38" i="20" s="1"/>
  <c r="K48" i="12"/>
  <c r="K42" i="19"/>
  <c r="G48" i="12"/>
  <c r="G42" i="19"/>
  <c r="G38" i="20" s="1"/>
  <c r="E48" i="12"/>
  <c r="E42" i="19"/>
  <c r="L37" i="20"/>
  <c r="J48" i="12"/>
  <c r="J42" i="19"/>
  <c r="J38" i="20" s="1"/>
  <c r="N47" i="8"/>
  <c r="D41" i="19"/>
  <c r="F37" i="20"/>
  <c r="I36" i="20"/>
  <c r="E37" i="20"/>
  <c r="L48" i="12"/>
  <c r="L42" i="19"/>
  <c r="N22" i="15"/>
  <c r="B22" i="16" s="1"/>
  <c r="N49" i="9"/>
  <c r="D49" i="7"/>
  <c r="N48" i="10"/>
  <c r="D48" i="9"/>
  <c r="D48" i="8"/>
  <c r="D48" i="10"/>
  <c r="G22" i="14"/>
  <c r="E22" i="16"/>
  <c r="D47" i="12"/>
  <c r="N47" i="12"/>
  <c r="H49" i="9"/>
  <c r="H49" i="11"/>
  <c r="H49" i="10"/>
  <c r="E49" i="9"/>
  <c r="E49" i="11"/>
  <c r="E49" i="10"/>
  <c r="K49" i="9"/>
  <c r="K49" i="11"/>
  <c r="K49" i="10"/>
  <c r="F49" i="9"/>
  <c r="F49" i="11"/>
  <c r="F49" i="10"/>
  <c r="I48" i="9"/>
  <c r="I48" i="11"/>
  <c r="I48" i="10"/>
  <c r="G49" i="9"/>
  <c r="G49" i="11"/>
  <c r="G49" i="10"/>
  <c r="L49" i="9"/>
  <c r="L49" i="11"/>
  <c r="L49" i="10"/>
  <c r="J49" i="9"/>
  <c r="J49" i="11"/>
  <c r="J49" i="10"/>
  <c r="B48" i="9"/>
  <c r="B48" i="11"/>
  <c r="B48" i="10"/>
  <c r="M49" i="9"/>
  <c r="M49" i="11"/>
  <c r="M49" i="10"/>
  <c r="C49" i="9"/>
  <c r="C49" i="11"/>
  <c r="C49" i="10"/>
  <c r="B49" i="5"/>
  <c r="B48" i="8"/>
  <c r="M50" i="5"/>
  <c r="G23" i="15" s="1"/>
  <c r="H23" i="16" s="1"/>
  <c r="L23" i="14" s="1"/>
  <c r="M49" i="8"/>
  <c r="J49" i="5"/>
  <c r="C22" i="15" s="1"/>
  <c r="D22" i="16" s="1"/>
  <c r="H22" i="14" s="1"/>
  <c r="J48" i="8"/>
  <c r="I49" i="8"/>
  <c r="I50" i="5"/>
  <c r="L50" i="5"/>
  <c r="E23" i="15" s="1"/>
  <c r="L49" i="8"/>
  <c r="H50" i="5"/>
  <c r="B23" i="15" s="1"/>
  <c r="C23" i="16" s="1"/>
  <c r="I23" i="14" s="1"/>
  <c r="H49" i="8"/>
  <c r="E49" i="8"/>
  <c r="E50" i="5"/>
  <c r="G50" i="5"/>
  <c r="F23" i="15" s="1"/>
  <c r="G23" i="16" s="1"/>
  <c r="K23" i="14" s="1"/>
  <c r="G49" i="8"/>
  <c r="D50" i="5"/>
  <c r="N51" i="5" s="1"/>
  <c r="K50" i="5"/>
  <c r="D23" i="15" s="1"/>
  <c r="K49" i="8"/>
  <c r="F50" i="5"/>
  <c r="F49" i="8"/>
  <c r="C49" i="8"/>
  <c r="C50" i="5"/>
  <c r="D50" i="6" l="1"/>
  <c r="N49" i="6"/>
  <c r="D49" i="11"/>
  <c r="N49" i="11"/>
  <c r="D49" i="9"/>
  <c r="N49" i="7"/>
  <c r="G49" i="12"/>
  <c r="G43" i="19"/>
  <c r="G39" i="20" s="1"/>
  <c r="N41" i="19"/>
  <c r="B48" i="12"/>
  <c r="B42" i="19"/>
  <c r="M49" i="12"/>
  <c r="M43" i="19"/>
  <c r="D37" i="20"/>
  <c r="N36" i="20"/>
  <c r="L49" i="12"/>
  <c r="L43" i="19"/>
  <c r="I37" i="20"/>
  <c r="H49" i="12"/>
  <c r="H43" i="19"/>
  <c r="M38" i="20"/>
  <c r="H38" i="20"/>
  <c r="E49" i="12"/>
  <c r="E43" i="19"/>
  <c r="E39" i="20" s="1"/>
  <c r="L38" i="20"/>
  <c r="B37" i="20"/>
  <c r="I48" i="12"/>
  <c r="I42" i="19"/>
  <c r="F49" i="12"/>
  <c r="F43" i="19"/>
  <c r="J49" i="12"/>
  <c r="J43" i="19"/>
  <c r="N48" i="8"/>
  <c r="D42" i="19"/>
  <c r="D38" i="20" s="1"/>
  <c r="C49" i="12"/>
  <c r="C43" i="19"/>
  <c r="C39" i="20" s="1"/>
  <c r="K49" i="12"/>
  <c r="K43" i="19"/>
  <c r="K38" i="20"/>
  <c r="N50" i="9"/>
  <c r="N23" i="15"/>
  <c r="B23" i="16" s="1"/>
  <c r="D48" i="12"/>
  <c r="N48" i="12"/>
  <c r="D50" i="7"/>
  <c r="N50" i="7" s="1"/>
  <c r="N49" i="10"/>
  <c r="D49" i="8"/>
  <c r="G23" i="14"/>
  <c r="E23" i="16"/>
  <c r="D49" i="10"/>
  <c r="L50" i="9"/>
  <c r="L50" i="11"/>
  <c r="L50" i="10"/>
  <c r="B49" i="9"/>
  <c r="B49" i="11"/>
  <c r="B49" i="10"/>
  <c r="F50" i="9"/>
  <c r="F50" i="11"/>
  <c r="F50" i="10"/>
  <c r="J50" i="9"/>
  <c r="J50" i="11"/>
  <c r="J50" i="10"/>
  <c r="H50" i="9"/>
  <c r="H50" i="11"/>
  <c r="H50" i="10"/>
  <c r="E50" i="9"/>
  <c r="E50" i="11"/>
  <c r="E50" i="10"/>
  <c r="M50" i="9"/>
  <c r="M50" i="11"/>
  <c r="M50" i="10"/>
  <c r="K50" i="9"/>
  <c r="K50" i="11"/>
  <c r="K50" i="10"/>
  <c r="G50" i="9"/>
  <c r="G50" i="11"/>
  <c r="G50" i="10"/>
  <c r="I49" i="9"/>
  <c r="I49" i="11"/>
  <c r="I49" i="10"/>
  <c r="C50" i="9"/>
  <c r="C50" i="11"/>
  <c r="C50" i="10"/>
  <c r="D51" i="5"/>
  <c r="N52" i="5" s="1"/>
  <c r="B49" i="8"/>
  <c r="B50" i="5"/>
  <c r="E50" i="8"/>
  <c r="E51" i="5"/>
  <c r="G51" i="5"/>
  <c r="F24" i="15" s="1"/>
  <c r="G24" i="16" s="1"/>
  <c r="K24" i="14" s="1"/>
  <c r="G50" i="8"/>
  <c r="M51" i="5"/>
  <c r="G24" i="15" s="1"/>
  <c r="H24" i="16" s="1"/>
  <c r="L24" i="14" s="1"/>
  <c r="M50" i="8"/>
  <c r="J50" i="5"/>
  <c r="C23" i="15" s="1"/>
  <c r="D23" i="16" s="1"/>
  <c r="H23" i="14" s="1"/>
  <c r="J49" i="8"/>
  <c r="K50" i="8"/>
  <c r="K51" i="5"/>
  <c r="D24" i="15" s="1"/>
  <c r="I50" i="8"/>
  <c r="I51" i="5"/>
  <c r="F51" i="5"/>
  <c r="F50" i="8"/>
  <c r="L51" i="5"/>
  <c r="E24" i="15" s="1"/>
  <c r="L50" i="8"/>
  <c r="H50" i="8"/>
  <c r="H51" i="5"/>
  <c r="B24" i="15" s="1"/>
  <c r="C24" i="16" s="1"/>
  <c r="I24" i="14" s="1"/>
  <c r="C51" i="5"/>
  <c r="C50" i="8"/>
  <c r="D50" i="8" l="1"/>
  <c r="D44" i="19" s="1"/>
  <c r="N50" i="11"/>
  <c r="D51" i="6"/>
  <c r="N50" i="6"/>
  <c r="D50" i="11"/>
  <c r="F40" i="20"/>
  <c r="L39" i="20"/>
  <c r="M50" i="12"/>
  <c r="M44" i="19"/>
  <c r="B38" i="20"/>
  <c r="F50" i="12"/>
  <c r="F44" i="19"/>
  <c r="M39" i="20"/>
  <c r="F39" i="20"/>
  <c r="K50" i="12"/>
  <c r="K44" i="19"/>
  <c r="K40" i="20" s="1"/>
  <c r="G50" i="12"/>
  <c r="G44" i="19"/>
  <c r="G40" i="20" s="1"/>
  <c r="N49" i="8"/>
  <c r="D43" i="19"/>
  <c r="D40" i="20" s="1"/>
  <c r="H39" i="20"/>
  <c r="I38" i="20"/>
  <c r="E50" i="12"/>
  <c r="E44" i="19"/>
  <c r="N42" i="19"/>
  <c r="N38" i="20" s="1"/>
  <c r="N44" i="19"/>
  <c r="L50" i="12"/>
  <c r="L44" i="19"/>
  <c r="L40" i="20" s="1"/>
  <c r="K39" i="20"/>
  <c r="C50" i="12"/>
  <c r="C44" i="19"/>
  <c r="B49" i="12"/>
  <c r="B43" i="19"/>
  <c r="B39" i="20" s="1"/>
  <c r="J39" i="20"/>
  <c r="I49" i="12"/>
  <c r="I43" i="19"/>
  <c r="J50" i="12"/>
  <c r="J44" i="19"/>
  <c r="H50" i="12"/>
  <c r="H44" i="19"/>
  <c r="N37" i="20"/>
  <c r="N50" i="12"/>
  <c r="N50" i="8"/>
  <c r="N24" i="15"/>
  <c r="B24" i="16" s="1"/>
  <c r="D51" i="7"/>
  <c r="N51" i="9" s="1"/>
  <c r="N50" i="10"/>
  <c r="D49" i="12"/>
  <c r="N49" i="12"/>
  <c r="D50" i="9"/>
  <c r="D50" i="12"/>
  <c r="G24" i="14"/>
  <c r="E24" i="16"/>
  <c r="D50" i="10"/>
  <c r="B50" i="9"/>
  <c r="B50" i="11"/>
  <c r="B50" i="10"/>
  <c r="F51" i="9"/>
  <c r="F51" i="11"/>
  <c r="F51" i="10"/>
  <c r="E51" i="9"/>
  <c r="E51" i="11"/>
  <c r="E51" i="10"/>
  <c r="L51" i="9"/>
  <c r="L51" i="11"/>
  <c r="L51" i="10"/>
  <c r="M51" i="9"/>
  <c r="M51" i="11"/>
  <c r="M51" i="10"/>
  <c r="C51" i="9"/>
  <c r="C51" i="11"/>
  <c r="C51" i="10"/>
  <c r="J51" i="9"/>
  <c r="J51" i="11"/>
  <c r="J51" i="10"/>
  <c r="H51" i="9"/>
  <c r="H51" i="11"/>
  <c r="H51" i="10"/>
  <c r="K51" i="9"/>
  <c r="K51" i="11"/>
  <c r="K51" i="10"/>
  <c r="G51" i="9"/>
  <c r="G51" i="11"/>
  <c r="G51" i="10"/>
  <c r="I50" i="9"/>
  <c r="I50" i="11"/>
  <c r="I50" i="10"/>
  <c r="L51" i="8"/>
  <c r="L52" i="5"/>
  <c r="E25" i="15" s="1"/>
  <c r="H52" i="5"/>
  <c r="B25" i="15" s="1"/>
  <c r="C25" i="16" s="1"/>
  <c r="I25" i="14" s="1"/>
  <c r="H51" i="8"/>
  <c r="K51" i="8"/>
  <c r="K52" i="5"/>
  <c r="D25" i="15" s="1"/>
  <c r="D52" i="5"/>
  <c r="N53" i="5" s="1"/>
  <c r="I51" i="8"/>
  <c r="I52" i="5"/>
  <c r="B51" i="5"/>
  <c r="B50" i="8"/>
  <c r="F52" i="5"/>
  <c r="F51" i="8"/>
  <c r="E52" i="5"/>
  <c r="E51" i="8"/>
  <c r="G52" i="5"/>
  <c r="F25" i="15" s="1"/>
  <c r="G25" i="16" s="1"/>
  <c r="K25" i="14" s="1"/>
  <c r="G51" i="8"/>
  <c r="M52" i="5"/>
  <c r="G25" i="15" s="1"/>
  <c r="H25" i="16" s="1"/>
  <c r="L25" i="14" s="1"/>
  <c r="M51" i="8"/>
  <c r="C52" i="5"/>
  <c r="C51" i="8"/>
  <c r="J51" i="5"/>
  <c r="C24" i="15" s="1"/>
  <c r="D24" i="16" s="1"/>
  <c r="H24" i="14" s="1"/>
  <c r="J50" i="8"/>
  <c r="D52" i="6" l="1"/>
  <c r="N51" i="6"/>
  <c r="D51" i="11"/>
  <c r="N51" i="11"/>
  <c r="D51" i="9"/>
  <c r="N51" i="7"/>
  <c r="D39" i="20"/>
  <c r="L51" i="12"/>
  <c r="L45" i="19"/>
  <c r="J51" i="12"/>
  <c r="J45" i="19"/>
  <c r="J41" i="20" s="1"/>
  <c r="H51" i="12"/>
  <c r="H45" i="19"/>
  <c r="H41" i="20" s="1"/>
  <c r="C51" i="12"/>
  <c r="C45" i="19"/>
  <c r="C40" i="20"/>
  <c r="G51" i="12"/>
  <c r="G45" i="19"/>
  <c r="E40" i="20"/>
  <c r="N43" i="19"/>
  <c r="N39" i="20" s="1"/>
  <c r="B50" i="12"/>
  <c r="B44" i="19"/>
  <c r="I39" i="20"/>
  <c r="M51" i="12"/>
  <c r="M45" i="19"/>
  <c r="M41" i="20" s="1"/>
  <c r="J40" i="20"/>
  <c r="H40" i="20"/>
  <c r="M40" i="20"/>
  <c r="I50" i="12"/>
  <c r="I44" i="19"/>
  <c r="I40" i="20" s="1"/>
  <c r="F51" i="12"/>
  <c r="F45" i="19"/>
  <c r="K51" i="12"/>
  <c r="K45" i="19"/>
  <c r="E51" i="12"/>
  <c r="E45" i="19"/>
  <c r="N25" i="15"/>
  <c r="B25" i="16" s="1"/>
  <c r="G25" i="14"/>
  <c r="E25" i="16"/>
  <c r="D51" i="8"/>
  <c r="D52" i="7"/>
  <c r="N52" i="7" s="1"/>
  <c r="N51" i="10"/>
  <c r="D51" i="10"/>
  <c r="F52" i="9"/>
  <c r="F52" i="11"/>
  <c r="F52" i="10"/>
  <c r="M52" i="9"/>
  <c r="M52" i="11"/>
  <c r="M52" i="10"/>
  <c r="C52" i="9"/>
  <c r="C52" i="11"/>
  <c r="C52" i="10"/>
  <c r="K52" i="9"/>
  <c r="K52" i="11"/>
  <c r="K52" i="10"/>
  <c r="G52" i="9"/>
  <c r="G52" i="11"/>
  <c r="G52" i="10"/>
  <c r="H52" i="9"/>
  <c r="H52" i="11"/>
  <c r="H52" i="10"/>
  <c r="B51" i="9"/>
  <c r="B51" i="11"/>
  <c r="B51" i="10"/>
  <c r="E52" i="9"/>
  <c r="E52" i="11"/>
  <c r="E52" i="10"/>
  <c r="L52" i="9"/>
  <c r="L52" i="11"/>
  <c r="L52" i="10"/>
  <c r="J52" i="9"/>
  <c r="J52" i="11"/>
  <c r="J52" i="10"/>
  <c r="D52" i="9"/>
  <c r="D52" i="10"/>
  <c r="I51" i="9"/>
  <c r="I51" i="11"/>
  <c r="I51" i="10"/>
  <c r="F53" i="5"/>
  <c r="F52" i="8"/>
  <c r="E52" i="8"/>
  <c r="E53" i="5"/>
  <c r="L53" i="5"/>
  <c r="E26" i="15" s="1"/>
  <c r="L52" i="8"/>
  <c r="H53" i="5"/>
  <c r="B26" i="15" s="1"/>
  <c r="C26" i="16" s="1"/>
  <c r="I26" i="14" s="1"/>
  <c r="H52" i="8"/>
  <c r="G53" i="5"/>
  <c r="F26" i="15" s="1"/>
  <c r="G26" i="16" s="1"/>
  <c r="K26" i="14" s="1"/>
  <c r="G52" i="8"/>
  <c r="K52" i="8"/>
  <c r="K53" i="5"/>
  <c r="D26" i="15" s="1"/>
  <c r="M53" i="5"/>
  <c r="G26" i="15" s="1"/>
  <c r="H26" i="16" s="1"/>
  <c r="L26" i="14" s="1"/>
  <c r="M52" i="8"/>
  <c r="D53" i="5"/>
  <c r="N54" i="5" s="1"/>
  <c r="C53" i="5"/>
  <c r="C52" i="8"/>
  <c r="I53" i="5"/>
  <c r="I52" i="8"/>
  <c r="J51" i="8"/>
  <c r="J52" i="5"/>
  <c r="C25" i="15" s="1"/>
  <c r="D25" i="16" s="1"/>
  <c r="H25" i="14" s="1"/>
  <c r="B52" i="5"/>
  <c r="B51" i="8"/>
  <c r="D53" i="6" l="1"/>
  <c r="D53" i="11" s="1"/>
  <c r="N52" i="6"/>
  <c r="N52" i="11"/>
  <c r="D52" i="11"/>
  <c r="N52" i="9"/>
  <c r="K41" i="20"/>
  <c r="G52" i="12"/>
  <c r="G46" i="19"/>
  <c r="L52" i="12"/>
  <c r="L46" i="19"/>
  <c r="L42" i="20" s="1"/>
  <c r="N40" i="20"/>
  <c r="J52" i="12"/>
  <c r="J46" i="19"/>
  <c r="E52" i="12"/>
  <c r="E46" i="19"/>
  <c r="E42" i="20" s="1"/>
  <c r="L41" i="20"/>
  <c r="E41" i="20"/>
  <c r="G42" i="20"/>
  <c r="I51" i="12"/>
  <c r="I45" i="19"/>
  <c r="B51" i="12"/>
  <c r="B45" i="19"/>
  <c r="B41" i="20" s="1"/>
  <c r="C41" i="20"/>
  <c r="C52" i="12"/>
  <c r="C46" i="19"/>
  <c r="G41" i="20"/>
  <c r="N51" i="8"/>
  <c r="D45" i="19"/>
  <c r="M52" i="12"/>
  <c r="M46" i="19"/>
  <c r="M42" i="20" s="1"/>
  <c r="F52" i="12"/>
  <c r="F46" i="19"/>
  <c r="F42" i="20" s="1"/>
  <c r="K52" i="12"/>
  <c r="K46" i="19"/>
  <c r="K42" i="20" s="1"/>
  <c r="H52" i="12"/>
  <c r="H46" i="19"/>
  <c r="F41" i="20"/>
  <c r="B40" i="20"/>
  <c r="N26" i="15"/>
  <c r="B26" i="16" s="1"/>
  <c r="D51" i="12"/>
  <c r="N51" i="12"/>
  <c r="D53" i="7"/>
  <c r="N53" i="9" s="1"/>
  <c r="N52" i="10"/>
  <c r="G26" i="14"/>
  <c r="E26" i="16"/>
  <c r="D52" i="8"/>
  <c r="M53" i="9"/>
  <c r="M53" i="11"/>
  <c r="M53" i="10"/>
  <c r="K53" i="9"/>
  <c r="K53" i="11"/>
  <c r="K53" i="10"/>
  <c r="B52" i="9"/>
  <c r="B52" i="11"/>
  <c r="B52" i="10"/>
  <c r="F53" i="9"/>
  <c r="F53" i="11"/>
  <c r="F53" i="10"/>
  <c r="E53" i="9"/>
  <c r="E53" i="11"/>
  <c r="E53" i="10"/>
  <c r="C53" i="9"/>
  <c r="C53" i="11"/>
  <c r="C53" i="10"/>
  <c r="H53" i="9"/>
  <c r="H53" i="11"/>
  <c r="H53" i="10"/>
  <c r="G53" i="9"/>
  <c r="G53" i="11"/>
  <c r="G53" i="10"/>
  <c r="L53" i="9"/>
  <c r="L53" i="11"/>
  <c r="L53" i="10"/>
  <c r="I52" i="9"/>
  <c r="I52" i="11"/>
  <c r="I52" i="10"/>
  <c r="J53" i="9"/>
  <c r="J53" i="11"/>
  <c r="J53" i="10"/>
  <c r="F54" i="5"/>
  <c r="F53" i="8"/>
  <c r="J53" i="5"/>
  <c r="C26" i="15" s="1"/>
  <c r="D26" i="16" s="1"/>
  <c r="H26" i="14" s="1"/>
  <c r="J52" i="8"/>
  <c r="D54" i="5"/>
  <c r="N55" i="5" s="1"/>
  <c r="L54" i="5"/>
  <c r="E27" i="15" s="1"/>
  <c r="L53" i="8"/>
  <c r="I53" i="8"/>
  <c r="I54" i="5"/>
  <c r="G54" i="5"/>
  <c r="F27" i="15" s="1"/>
  <c r="G27" i="16" s="1"/>
  <c r="K27" i="14" s="1"/>
  <c r="G53" i="8"/>
  <c r="M54" i="5"/>
  <c r="G27" i="15" s="1"/>
  <c r="H27" i="16" s="1"/>
  <c r="L27" i="14" s="1"/>
  <c r="M53" i="8"/>
  <c r="E54" i="5"/>
  <c r="E53" i="8"/>
  <c r="C54" i="5"/>
  <c r="C53" i="8"/>
  <c r="H54" i="5"/>
  <c r="B27" i="15" s="1"/>
  <c r="C27" i="16" s="1"/>
  <c r="I27" i="14" s="1"/>
  <c r="H53" i="8"/>
  <c r="B52" i="8"/>
  <c r="B53" i="5"/>
  <c r="K53" i="8"/>
  <c r="K54" i="5"/>
  <c r="D27" i="15" s="1"/>
  <c r="D54" i="6" l="1"/>
  <c r="D54" i="11" s="1"/>
  <c r="N53" i="6"/>
  <c r="D53" i="8"/>
  <c r="D47" i="19" s="1"/>
  <c r="N53" i="11"/>
  <c r="D53" i="10"/>
  <c r="N53" i="7"/>
  <c r="I52" i="12"/>
  <c r="I46" i="19"/>
  <c r="C53" i="12"/>
  <c r="C47" i="19"/>
  <c r="J42" i="20"/>
  <c r="E53" i="12"/>
  <c r="E47" i="19"/>
  <c r="E43" i="20" s="1"/>
  <c r="K53" i="12"/>
  <c r="K47" i="19"/>
  <c r="H42" i="20"/>
  <c r="M53" i="12"/>
  <c r="M47" i="19"/>
  <c r="H53" i="12"/>
  <c r="H47" i="19"/>
  <c r="H43" i="20" s="1"/>
  <c r="N45" i="19"/>
  <c r="D41" i="20"/>
  <c r="I41" i="20"/>
  <c r="C42" i="20"/>
  <c r="N52" i="8"/>
  <c r="D46" i="19"/>
  <c r="F53" i="12"/>
  <c r="F47" i="19"/>
  <c r="G53" i="12"/>
  <c r="G47" i="19"/>
  <c r="J53" i="12"/>
  <c r="J47" i="19"/>
  <c r="L53" i="12"/>
  <c r="L47" i="19"/>
  <c r="B52" i="12"/>
  <c r="B46" i="19"/>
  <c r="B42" i="20" s="1"/>
  <c r="N27" i="15"/>
  <c r="B27" i="16" s="1"/>
  <c r="D52" i="12"/>
  <c r="N52" i="12"/>
  <c r="G27" i="14"/>
  <c r="E27" i="16"/>
  <c r="D54" i="7"/>
  <c r="N54" i="7" s="1"/>
  <c r="N53" i="10"/>
  <c r="D53" i="9"/>
  <c r="I53" i="9"/>
  <c r="I53" i="11"/>
  <c r="I53" i="10"/>
  <c r="C54" i="9"/>
  <c r="C54" i="11"/>
  <c r="C54" i="10"/>
  <c r="G54" i="9"/>
  <c r="G54" i="11"/>
  <c r="G54" i="10"/>
  <c r="H54" i="9"/>
  <c r="H54" i="11"/>
  <c r="H54" i="10"/>
  <c r="F54" i="9"/>
  <c r="F54" i="11"/>
  <c r="F54" i="10"/>
  <c r="L54" i="9"/>
  <c r="L54" i="11"/>
  <c r="L54" i="10"/>
  <c r="M54" i="9"/>
  <c r="M54" i="11"/>
  <c r="M54" i="10"/>
  <c r="E54" i="9"/>
  <c r="E54" i="11"/>
  <c r="E54" i="10"/>
  <c r="K54" i="9"/>
  <c r="K54" i="11"/>
  <c r="K54" i="10"/>
  <c r="B53" i="9"/>
  <c r="B53" i="11"/>
  <c r="B53" i="10"/>
  <c r="J54" i="9"/>
  <c r="J54" i="11"/>
  <c r="J54" i="10"/>
  <c r="E54" i="8"/>
  <c r="E55" i="5"/>
  <c r="I55" i="5"/>
  <c r="I54" i="8"/>
  <c r="K55" i="5"/>
  <c r="D28" i="15" s="1"/>
  <c r="K54" i="8"/>
  <c r="M55" i="5"/>
  <c r="G28" i="15" s="1"/>
  <c r="H28" i="16" s="1"/>
  <c r="L28" i="14" s="1"/>
  <c r="M54" i="8"/>
  <c r="F55" i="5"/>
  <c r="F54" i="8"/>
  <c r="J53" i="8"/>
  <c r="J54" i="5"/>
  <c r="C27" i="15" s="1"/>
  <c r="D27" i="16" s="1"/>
  <c r="H27" i="14" s="1"/>
  <c r="C55" i="5"/>
  <c r="C54" i="8"/>
  <c r="D55" i="5"/>
  <c r="N56" i="5" s="1"/>
  <c r="H55" i="5"/>
  <c r="B28" i="15" s="1"/>
  <c r="C28" i="16" s="1"/>
  <c r="I28" i="14" s="1"/>
  <c r="H54" i="8"/>
  <c r="L55" i="5"/>
  <c r="E28" i="15" s="1"/>
  <c r="L54" i="8"/>
  <c r="B54" i="5"/>
  <c r="B53" i="8"/>
  <c r="G55" i="5"/>
  <c r="F28" i="15" s="1"/>
  <c r="G28" i="16" s="1"/>
  <c r="K28" i="14" s="1"/>
  <c r="G54" i="8"/>
  <c r="N53" i="8" l="1"/>
  <c r="D55" i="6"/>
  <c r="D55" i="11" s="1"/>
  <c r="N54" i="6"/>
  <c r="N54" i="11"/>
  <c r="D53" i="12"/>
  <c r="N53" i="12"/>
  <c r="N54" i="9"/>
  <c r="D43" i="20"/>
  <c r="D42" i="20"/>
  <c r="B53" i="12"/>
  <c r="B47" i="19"/>
  <c r="I42" i="20"/>
  <c r="M54" i="12"/>
  <c r="M48" i="19"/>
  <c r="M44" i="20" s="1"/>
  <c r="I53" i="12"/>
  <c r="I47" i="19"/>
  <c r="C43" i="20"/>
  <c r="F54" i="12"/>
  <c r="F48" i="19"/>
  <c r="J43" i="20"/>
  <c r="J54" i="12"/>
  <c r="J48" i="19"/>
  <c r="B43" i="20"/>
  <c r="L54" i="12"/>
  <c r="L48" i="19"/>
  <c r="K43" i="20"/>
  <c r="M43" i="20"/>
  <c r="N41" i="20"/>
  <c r="G43" i="20"/>
  <c r="E54" i="12"/>
  <c r="E48" i="19"/>
  <c r="N47" i="19"/>
  <c r="K54" i="12"/>
  <c r="K48" i="19"/>
  <c r="K44" i="20" s="1"/>
  <c r="N46" i="19"/>
  <c r="C54" i="12"/>
  <c r="C48" i="19"/>
  <c r="L43" i="20"/>
  <c r="F43" i="20"/>
  <c r="H54" i="12"/>
  <c r="H48" i="19"/>
  <c r="G54" i="12"/>
  <c r="G48" i="19"/>
  <c r="G44" i="20" s="1"/>
  <c r="N28" i="15"/>
  <c r="B28" i="16" s="1"/>
  <c r="N55" i="9"/>
  <c r="G28" i="14"/>
  <c r="E28" i="16"/>
  <c r="D55" i="7"/>
  <c r="N55" i="7" s="1"/>
  <c r="N54" i="10"/>
  <c r="D54" i="9"/>
  <c r="D54" i="8"/>
  <c r="D54" i="10"/>
  <c r="C55" i="9"/>
  <c r="C55" i="11"/>
  <c r="C55" i="10"/>
  <c r="D55" i="10"/>
  <c r="G55" i="9"/>
  <c r="G55" i="11"/>
  <c r="G55" i="10"/>
  <c r="B54" i="9"/>
  <c r="B54" i="11"/>
  <c r="B54" i="10"/>
  <c r="L55" i="9"/>
  <c r="L55" i="11"/>
  <c r="L55" i="10"/>
  <c r="E55" i="9"/>
  <c r="E55" i="11"/>
  <c r="E55" i="10"/>
  <c r="H55" i="9"/>
  <c r="H55" i="11"/>
  <c r="H55" i="10"/>
  <c r="J55" i="9"/>
  <c r="J55" i="11"/>
  <c r="J55" i="10"/>
  <c r="K55" i="9"/>
  <c r="K55" i="11"/>
  <c r="K55" i="10"/>
  <c r="M55" i="9"/>
  <c r="M55" i="11"/>
  <c r="M55" i="10"/>
  <c r="F55" i="9"/>
  <c r="F55" i="11"/>
  <c r="F55" i="10"/>
  <c r="I54" i="9"/>
  <c r="I54" i="11"/>
  <c r="I54" i="10"/>
  <c r="E56" i="5"/>
  <c r="E55" i="8"/>
  <c r="C56" i="5"/>
  <c r="C55" i="8"/>
  <c r="D56" i="5"/>
  <c r="N57" i="5" s="1"/>
  <c r="K56" i="5"/>
  <c r="D29" i="15" s="1"/>
  <c r="K55" i="8"/>
  <c r="L56" i="5"/>
  <c r="E29" i="15" s="1"/>
  <c r="L55" i="8"/>
  <c r="M56" i="5"/>
  <c r="G29" i="15" s="1"/>
  <c r="H29" i="16" s="1"/>
  <c r="L29" i="14" s="1"/>
  <c r="M55" i="8"/>
  <c r="F56" i="5"/>
  <c r="F55" i="8"/>
  <c r="I55" i="8"/>
  <c r="I56" i="5"/>
  <c r="H56" i="5"/>
  <c r="B29" i="15" s="1"/>
  <c r="C29" i="16" s="1"/>
  <c r="I29" i="14" s="1"/>
  <c r="H55" i="8"/>
  <c r="B54" i="8"/>
  <c r="B55" i="5"/>
  <c r="G56" i="5"/>
  <c r="F29" i="15" s="1"/>
  <c r="G29" i="16" s="1"/>
  <c r="K29" i="14" s="1"/>
  <c r="G55" i="8"/>
  <c r="J54" i="8"/>
  <c r="J55" i="5"/>
  <c r="C28" i="15" s="1"/>
  <c r="D28" i="16" s="1"/>
  <c r="H28" i="14" s="1"/>
  <c r="D56" i="6" l="1"/>
  <c r="N56" i="11" s="1"/>
  <c r="N55" i="6"/>
  <c r="D55" i="8"/>
  <c r="N55" i="12" s="1"/>
  <c r="N55" i="11"/>
  <c r="N43" i="20"/>
  <c r="N42" i="20"/>
  <c r="B54" i="12"/>
  <c r="B48" i="19"/>
  <c r="B44" i="20" s="1"/>
  <c r="C55" i="12"/>
  <c r="C49" i="19"/>
  <c r="G55" i="12"/>
  <c r="G49" i="19"/>
  <c r="L55" i="12"/>
  <c r="L49" i="19"/>
  <c r="L45" i="20" s="1"/>
  <c r="J55" i="12"/>
  <c r="J49" i="19"/>
  <c r="J45" i="20" s="1"/>
  <c r="C44" i="20"/>
  <c r="F44" i="20"/>
  <c r="H44" i="20"/>
  <c r="E44" i="20"/>
  <c r="L44" i="20"/>
  <c r="F55" i="12"/>
  <c r="F49" i="19"/>
  <c r="F45" i="20" s="1"/>
  <c r="E55" i="12"/>
  <c r="E49" i="19"/>
  <c r="I43" i="20"/>
  <c r="K55" i="12"/>
  <c r="K49" i="19"/>
  <c r="I54" i="12"/>
  <c r="I48" i="19"/>
  <c r="M55" i="12"/>
  <c r="M49" i="19"/>
  <c r="M45" i="20" s="1"/>
  <c r="N54" i="8"/>
  <c r="D48" i="19"/>
  <c r="H55" i="12"/>
  <c r="H49" i="19"/>
  <c r="H45" i="20" s="1"/>
  <c r="J44" i="20"/>
  <c r="N29" i="15"/>
  <c r="B29" i="16" s="1"/>
  <c r="G29" i="14"/>
  <c r="E29" i="16"/>
  <c r="D54" i="12"/>
  <c r="N54" i="12"/>
  <c r="D56" i="7"/>
  <c r="N56" i="7" s="1"/>
  <c r="N55" i="10"/>
  <c r="D55" i="9"/>
  <c r="F56" i="9"/>
  <c r="F56" i="11"/>
  <c r="F56" i="10"/>
  <c r="G56" i="9"/>
  <c r="G56" i="11"/>
  <c r="G56" i="10"/>
  <c r="B55" i="9"/>
  <c r="B55" i="11"/>
  <c r="B55" i="10"/>
  <c r="E56" i="9"/>
  <c r="E56" i="11"/>
  <c r="E56" i="10"/>
  <c r="J56" i="9"/>
  <c r="J56" i="11"/>
  <c r="J56" i="10"/>
  <c r="C56" i="9"/>
  <c r="C56" i="11"/>
  <c r="C56" i="10"/>
  <c r="L56" i="9"/>
  <c r="L56" i="11"/>
  <c r="L56" i="10"/>
  <c r="M56" i="9"/>
  <c r="M56" i="11"/>
  <c r="M56" i="10"/>
  <c r="H56" i="9"/>
  <c r="H56" i="11"/>
  <c r="H56" i="10"/>
  <c r="K56" i="9"/>
  <c r="K56" i="11"/>
  <c r="K56" i="10"/>
  <c r="I55" i="9"/>
  <c r="I55" i="11"/>
  <c r="I55" i="10"/>
  <c r="E57" i="5"/>
  <c r="E56" i="8"/>
  <c r="C57" i="5"/>
  <c r="C56" i="8"/>
  <c r="K57" i="5"/>
  <c r="D30" i="15" s="1"/>
  <c r="K56" i="8"/>
  <c r="F57" i="5"/>
  <c r="F56" i="8"/>
  <c r="I57" i="5"/>
  <c r="I56" i="8"/>
  <c r="D57" i="5"/>
  <c r="N58" i="5" s="1"/>
  <c r="G57" i="5"/>
  <c r="F30" i="15" s="1"/>
  <c r="G30" i="16" s="1"/>
  <c r="K30" i="14" s="1"/>
  <c r="G56" i="8"/>
  <c r="M57" i="5"/>
  <c r="G30" i="15" s="1"/>
  <c r="H30" i="16" s="1"/>
  <c r="L30" i="14" s="1"/>
  <c r="M56" i="8"/>
  <c r="H57" i="5"/>
  <c r="B30" i="15" s="1"/>
  <c r="C30" i="16" s="1"/>
  <c r="I30" i="14" s="1"/>
  <c r="H56" i="8"/>
  <c r="B56" i="5"/>
  <c r="B55" i="8"/>
  <c r="L57" i="5"/>
  <c r="E30" i="15" s="1"/>
  <c r="L56" i="8"/>
  <c r="J55" i="8"/>
  <c r="J56" i="5"/>
  <c r="C29" i="15" s="1"/>
  <c r="D29" i="16" s="1"/>
  <c r="H29" i="14" s="1"/>
  <c r="D49" i="19" l="1"/>
  <c r="N49" i="19" s="1"/>
  <c r="N55" i="8"/>
  <c r="D57" i="6"/>
  <c r="N56" i="6"/>
  <c r="D56" i="11"/>
  <c r="D55" i="12"/>
  <c r="N56" i="9"/>
  <c r="D56" i="10"/>
  <c r="D56" i="9"/>
  <c r="C56" i="12"/>
  <c r="C50" i="19"/>
  <c r="J56" i="12"/>
  <c r="J50" i="19"/>
  <c r="B55" i="12"/>
  <c r="B49" i="19"/>
  <c r="C45" i="20"/>
  <c r="K56" i="12"/>
  <c r="K50" i="19"/>
  <c r="K46" i="20" s="1"/>
  <c r="H56" i="12"/>
  <c r="H50" i="19"/>
  <c r="K45" i="20"/>
  <c r="G45" i="20"/>
  <c r="G56" i="12"/>
  <c r="G50" i="19"/>
  <c r="N48" i="19"/>
  <c r="D44" i="20"/>
  <c r="F56" i="12"/>
  <c r="F50" i="19"/>
  <c r="L56" i="12"/>
  <c r="L50" i="19"/>
  <c r="L46" i="20" s="1"/>
  <c r="I55" i="12"/>
  <c r="I49" i="19"/>
  <c r="I45" i="20" s="1"/>
  <c r="E56" i="12"/>
  <c r="E50" i="19"/>
  <c r="I44" i="20"/>
  <c r="M56" i="12"/>
  <c r="M50" i="19"/>
  <c r="E45" i="20"/>
  <c r="N30" i="15"/>
  <c r="B30" i="16" s="1"/>
  <c r="N57" i="9"/>
  <c r="G30" i="14"/>
  <c r="E30" i="16"/>
  <c r="D57" i="7"/>
  <c r="N57" i="7" s="1"/>
  <c r="N56" i="10"/>
  <c r="D56" i="8"/>
  <c r="L57" i="9"/>
  <c r="L57" i="11"/>
  <c r="L57" i="10"/>
  <c r="M57" i="9"/>
  <c r="M57" i="11"/>
  <c r="M57" i="10"/>
  <c r="B56" i="9"/>
  <c r="B56" i="11"/>
  <c r="B56" i="10"/>
  <c r="K57" i="9"/>
  <c r="K57" i="11"/>
  <c r="K57" i="10"/>
  <c r="C57" i="9"/>
  <c r="C57" i="11"/>
  <c r="C57" i="10"/>
  <c r="E57" i="9"/>
  <c r="E57" i="11"/>
  <c r="E57" i="10"/>
  <c r="G57" i="9"/>
  <c r="G57" i="11"/>
  <c r="G57" i="10"/>
  <c r="J57" i="9"/>
  <c r="J57" i="11"/>
  <c r="J57" i="10"/>
  <c r="F57" i="9"/>
  <c r="F57" i="11"/>
  <c r="F57" i="10"/>
  <c r="H57" i="9"/>
  <c r="H57" i="11"/>
  <c r="H57" i="10"/>
  <c r="I56" i="9"/>
  <c r="I56" i="11"/>
  <c r="I56" i="10"/>
  <c r="E58" i="5"/>
  <c r="E57" i="8"/>
  <c r="F58" i="5"/>
  <c r="F57" i="8"/>
  <c r="G58" i="5"/>
  <c r="F31" i="15" s="1"/>
  <c r="G31" i="16" s="1"/>
  <c r="K31" i="14" s="1"/>
  <c r="G57" i="8"/>
  <c r="M58" i="5"/>
  <c r="G31" i="15" s="1"/>
  <c r="H31" i="16" s="1"/>
  <c r="L31" i="14" s="1"/>
  <c r="M57" i="8"/>
  <c r="K57" i="8"/>
  <c r="K58" i="5"/>
  <c r="D31" i="15" s="1"/>
  <c r="B56" i="8"/>
  <c r="B57" i="5"/>
  <c r="I57" i="8"/>
  <c r="I58" i="5"/>
  <c r="C58" i="5"/>
  <c r="C57" i="8"/>
  <c r="H58" i="5"/>
  <c r="B31" i="15" s="1"/>
  <c r="C31" i="16" s="1"/>
  <c r="I31" i="14" s="1"/>
  <c r="H57" i="8"/>
  <c r="L58" i="5"/>
  <c r="E31" i="15" s="1"/>
  <c r="L57" i="8"/>
  <c r="J56" i="8"/>
  <c r="J57" i="5"/>
  <c r="C30" i="15" s="1"/>
  <c r="D30" i="16" s="1"/>
  <c r="H30" i="14" s="1"/>
  <c r="D58" i="5"/>
  <c r="N59" i="5" s="1"/>
  <c r="D58" i="6" l="1"/>
  <c r="D58" i="11" s="1"/>
  <c r="N57" i="6"/>
  <c r="D45" i="20"/>
  <c r="N57" i="11"/>
  <c r="D57" i="11"/>
  <c r="D57" i="9"/>
  <c r="H57" i="12"/>
  <c r="H51" i="19"/>
  <c r="C46" i="20"/>
  <c r="J46" i="20"/>
  <c r="G46" i="20"/>
  <c r="E57" i="12"/>
  <c r="E51" i="19"/>
  <c r="G57" i="12"/>
  <c r="G51" i="19"/>
  <c r="G47" i="20" s="1"/>
  <c r="L57" i="12"/>
  <c r="L51" i="19"/>
  <c r="N44" i="20"/>
  <c r="N45" i="20"/>
  <c r="H46" i="20"/>
  <c r="N56" i="8"/>
  <c r="D50" i="19"/>
  <c r="E46" i="20"/>
  <c r="F57" i="12"/>
  <c r="F51" i="19"/>
  <c r="K57" i="12"/>
  <c r="K51" i="19"/>
  <c r="B45" i="20"/>
  <c r="M57" i="12"/>
  <c r="M51" i="19"/>
  <c r="J57" i="12"/>
  <c r="J51" i="19"/>
  <c r="J47" i="20" s="1"/>
  <c r="F46" i="20"/>
  <c r="C57" i="12"/>
  <c r="C51" i="19"/>
  <c r="I56" i="12"/>
  <c r="I50" i="19"/>
  <c r="I46" i="20" s="1"/>
  <c r="B56" i="12"/>
  <c r="B50" i="19"/>
  <c r="M46" i="20"/>
  <c r="N31" i="15"/>
  <c r="B31" i="16" s="1"/>
  <c r="G31" i="14"/>
  <c r="E31" i="16"/>
  <c r="D56" i="12"/>
  <c r="N56" i="12"/>
  <c r="D58" i="7"/>
  <c r="N58" i="7" s="1"/>
  <c r="N57" i="10"/>
  <c r="D57" i="8"/>
  <c r="D57" i="10"/>
  <c r="K58" i="9"/>
  <c r="K58" i="11"/>
  <c r="K58" i="10"/>
  <c r="C58" i="9"/>
  <c r="C58" i="11"/>
  <c r="C58" i="10"/>
  <c r="I57" i="9"/>
  <c r="I57" i="11"/>
  <c r="I57" i="10"/>
  <c r="E58" i="9"/>
  <c r="E58" i="11"/>
  <c r="E58" i="10"/>
  <c r="H58" i="9"/>
  <c r="H58" i="11"/>
  <c r="H58" i="10"/>
  <c r="F58" i="9"/>
  <c r="F58" i="11"/>
  <c r="F58" i="10"/>
  <c r="G58" i="9"/>
  <c r="G58" i="11"/>
  <c r="G58" i="10"/>
  <c r="L58" i="9"/>
  <c r="L58" i="11"/>
  <c r="L58" i="10"/>
  <c r="M58" i="9"/>
  <c r="M58" i="11"/>
  <c r="M58" i="10"/>
  <c r="J58" i="9"/>
  <c r="J58" i="11"/>
  <c r="J58" i="10"/>
  <c r="B57" i="9"/>
  <c r="B57" i="11"/>
  <c r="B57" i="10"/>
  <c r="E59" i="5"/>
  <c r="E58" i="8"/>
  <c r="F59" i="5"/>
  <c r="F58" i="8"/>
  <c r="G59" i="5"/>
  <c r="F32" i="15" s="1"/>
  <c r="G32" i="16" s="1"/>
  <c r="K32" i="14" s="1"/>
  <c r="G58" i="8"/>
  <c r="M59" i="5"/>
  <c r="G32" i="15" s="1"/>
  <c r="H32" i="16" s="1"/>
  <c r="L32" i="14" s="1"/>
  <c r="M58" i="8"/>
  <c r="C59" i="5"/>
  <c r="C58" i="8"/>
  <c r="H59" i="5"/>
  <c r="B32" i="15" s="1"/>
  <c r="C32" i="16" s="1"/>
  <c r="I32" i="14" s="1"/>
  <c r="H58" i="8"/>
  <c r="D59" i="5"/>
  <c r="N60" i="5" s="1"/>
  <c r="I58" i="8"/>
  <c r="I59" i="5"/>
  <c r="L59" i="5"/>
  <c r="E32" i="15" s="1"/>
  <c r="L58" i="8"/>
  <c r="J57" i="8"/>
  <c r="J58" i="5"/>
  <c r="C31" i="15" s="1"/>
  <c r="D31" i="16" s="1"/>
  <c r="H31" i="14" s="1"/>
  <c r="K59" i="5"/>
  <c r="D32" i="15" s="1"/>
  <c r="K58" i="8"/>
  <c r="B57" i="8"/>
  <c r="B58" i="5"/>
  <c r="N58" i="9" l="1"/>
  <c r="D59" i="6"/>
  <c r="N58" i="6"/>
  <c r="N58" i="11"/>
  <c r="E47" i="20"/>
  <c r="H47" i="20"/>
  <c r="B57" i="12"/>
  <c r="B51" i="19"/>
  <c r="B47" i="20" s="1"/>
  <c r="M47" i="20"/>
  <c r="B46" i="20"/>
  <c r="J58" i="12"/>
  <c r="J52" i="19"/>
  <c r="J48" i="20" s="1"/>
  <c r="C58" i="12"/>
  <c r="C52" i="19"/>
  <c r="C48" i="20" s="1"/>
  <c r="N50" i="19"/>
  <c r="D46" i="20"/>
  <c r="K47" i="20"/>
  <c r="N57" i="8"/>
  <c r="D51" i="19"/>
  <c r="D47" i="20" s="1"/>
  <c r="E58" i="12"/>
  <c r="E52" i="19"/>
  <c r="F58" i="12"/>
  <c r="F52" i="19"/>
  <c r="F48" i="20" s="1"/>
  <c r="H58" i="12"/>
  <c r="H52" i="19"/>
  <c r="C47" i="20"/>
  <c r="F47" i="20"/>
  <c r="K58" i="12"/>
  <c r="K52" i="19"/>
  <c r="K48" i="20" s="1"/>
  <c r="L58" i="12"/>
  <c r="L52" i="19"/>
  <c r="L47" i="20"/>
  <c r="G58" i="12"/>
  <c r="G52" i="19"/>
  <c r="I57" i="12"/>
  <c r="I51" i="19"/>
  <c r="M58" i="12"/>
  <c r="M52" i="19"/>
  <c r="M48" i="20" s="1"/>
  <c r="N32" i="15"/>
  <c r="B32" i="16" s="1"/>
  <c r="N59" i="9"/>
  <c r="D59" i="7"/>
  <c r="N58" i="10"/>
  <c r="D57" i="12"/>
  <c r="N57" i="12"/>
  <c r="G32" i="14"/>
  <c r="E32" i="16"/>
  <c r="D58" i="9"/>
  <c r="D58" i="10"/>
  <c r="D58" i="8"/>
  <c r="E59" i="9"/>
  <c r="E59" i="11"/>
  <c r="E59" i="10"/>
  <c r="C59" i="9"/>
  <c r="C59" i="11"/>
  <c r="C59" i="10"/>
  <c r="F59" i="9"/>
  <c r="F59" i="11"/>
  <c r="F59" i="10"/>
  <c r="H59" i="9"/>
  <c r="H59" i="11"/>
  <c r="H59" i="10"/>
  <c r="K59" i="9"/>
  <c r="K59" i="11"/>
  <c r="K59" i="10"/>
  <c r="L59" i="9"/>
  <c r="L59" i="11"/>
  <c r="L59" i="10"/>
  <c r="M59" i="9"/>
  <c r="M59" i="11"/>
  <c r="M59" i="10"/>
  <c r="I58" i="9"/>
  <c r="I58" i="11"/>
  <c r="I58" i="10"/>
  <c r="J59" i="9"/>
  <c r="J59" i="11"/>
  <c r="J59" i="10"/>
  <c r="G59" i="9"/>
  <c r="G59" i="11"/>
  <c r="G59" i="10"/>
  <c r="B58" i="9"/>
  <c r="B58" i="11"/>
  <c r="B58" i="10"/>
  <c r="I59" i="8"/>
  <c r="I60" i="5"/>
  <c r="C60" i="5"/>
  <c r="C59" i="8"/>
  <c r="H60" i="5"/>
  <c r="B33" i="15" s="1"/>
  <c r="C33" i="16" s="1"/>
  <c r="I33" i="14" s="1"/>
  <c r="H59" i="8"/>
  <c r="E60" i="5"/>
  <c r="E59" i="8"/>
  <c r="D60" i="5"/>
  <c r="N61" i="5" s="1"/>
  <c r="F60" i="5"/>
  <c r="F59" i="8"/>
  <c r="L60" i="5"/>
  <c r="E33" i="15" s="1"/>
  <c r="L59" i="8"/>
  <c r="G60" i="5"/>
  <c r="F33" i="15" s="1"/>
  <c r="G33" i="16" s="1"/>
  <c r="K33" i="14" s="1"/>
  <c r="G59" i="8"/>
  <c r="M60" i="5"/>
  <c r="G33" i="15" s="1"/>
  <c r="H33" i="16" s="1"/>
  <c r="L33" i="14" s="1"/>
  <c r="M59" i="8"/>
  <c r="J58" i="8"/>
  <c r="J59" i="5"/>
  <c r="C32" i="15" s="1"/>
  <c r="D32" i="16" s="1"/>
  <c r="H32" i="14" s="1"/>
  <c r="K59" i="8"/>
  <c r="K60" i="5"/>
  <c r="D33" i="15" s="1"/>
  <c r="B58" i="8"/>
  <c r="B59" i="5"/>
  <c r="D60" i="6" l="1"/>
  <c r="D60" i="11" s="1"/>
  <c r="N59" i="6"/>
  <c r="N59" i="11"/>
  <c r="D59" i="11"/>
  <c r="D59" i="9"/>
  <c r="N59" i="7"/>
  <c r="H49" i="20"/>
  <c r="I47" i="20"/>
  <c r="M59" i="12"/>
  <c r="M53" i="19"/>
  <c r="L48" i="20"/>
  <c r="L59" i="12"/>
  <c r="L53" i="19"/>
  <c r="L49" i="20" s="1"/>
  <c r="J59" i="12"/>
  <c r="J53" i="19"/>
  <c r="E48" i="20"/>
  <c r="E59" i="12"/>
  <c r="E53" i="19"/>
  <c r="E49" i="20" s="1"/>
  <c r="H48" i="20"/>
  <c r="G59" i="12"/>
  <c r="G53" i="19"/>
  <c r="G49" i="20" s="1"/>
  <c r="I58" i="12"/>
  <c r="I52" i="19"/>
  <c r="I48" i="20" s="1"/>
  <c r="B58" i="12"/>
  <c r="B52" i="19"/>
  <c r="C59" i="12"/>
  <c r="C53" i="19"/>
  <c r="C49" i="20" s="1"/>
  <c r="K59" i="12"/>
  <c r="K53" i="19"/>
  <c r="H59" i="12"/>
  <c r="H53" i="19"/>
  <c r="N51" i="19"/>
  <c r="N47" i="20" s="1"/>
  <c r="N46" i="20"/>
  <c r="F59" i="12"/>
  <c r="F53" i="19"/>
  <c r="N58" i="8"/>
  <c r="D52" i="19"/>
  <c r="G48" i="20"/>
  <c r="N33" i="15"/>
  <c r="B33" i="16" s="1"/>
  <c r="N60" i="9"/>
  <c r="D60" i="7"/>
  <c r="N59" i="10"/>
  <c r="G33" i="14"/>
  <c r="E33" i="16"/>
  <c r="D59" i="8"/>
  <c r="D58" i="12"/>
  <c r="N58" i="12"/>
  <c r="D59" i="10"/>
  <c r="L60" i="9"/>
  <c r="L60" i="11"/>
  <c r="L60" i="10"/>
  <c r="G60" i="9"/>
  <c r="G60" i="11"/>
  <c r="G60" i="10"/>
  <c r="K60" i="9"/>
  <c r="K60" i="11"/>
  <c r="K60" i="10"/>
  <c r="H60" i="9"/>
  <c r="H60" i="11"/>
  <c r="H60" i="10"/>
  <c r="C60" i="9"/>
  <c r="C60" i="11"/>
  <c r="C60" i="10"/>
  <c r="M60" i="9"/>
  <c r="M60" i="11"/>
  <c r="M60" i="10"/>
  <c r="E60" i="9"/>
  <c r="E60" i="11"/>
  <c r="E60" i="10"/>
  <c r="I59" i="9"/>
  <c r="I59" i="11"/>
  <c r="I59" i="10"/>
  <c r="J60" i="9"/>
  <c r="J60" i="11"/>
  <c r="J60" i="10"/>
  <c r="F60" i="9"/>
  <c r="F60" i="11"/>
  <c r="F60" i="10"/>
  <c r="B59" i="9"/>
  <c r="B59" i="11"/>
  <c r="B59" i="10"/>
  <c r="L61" i="5"/>
  <c r="E34" i="15" s="1"/>
  <c r="L60" i="8"/>
  <c r="C61" i="5"/>
  <c r="C60" i="8"/>
  <c r="M61" i="5"/>
  <c r="G34" i="15" s="1"/>
  <c r="H34" i="16" s="1"/>
  <c r="L34" i="14" s="1"/>
  <c r="M60" i="8"/>
  <c r="E60" i="8"/>
  <c r="E61" i="5"/>
  <c r="F61" i="5"/>
  <c r="F60" i="8"/>
  <c r="I60" i="8"/>
  <c r="I61" i="5"/>
  <c r="G61" i="5"/>
  <c r="F34" i="15" s="1"/>
  <c r="G34" i="16" s="1"/>
  <c r="K34" i="14" s="1"/>
  <c r="G60" i="8"/>
  <c r="H61" i="5"/>
  <c r="B34" i="15" s="1"/>
  <c r="C34" i="16" s="1"/>
  <c r="I34" i="14" s="1"/>
  <c r="H60" i="8"/>
  <c r="J60" i="5"/>
  <c r="C33" i="15" s="1"/>
  <c r="D33" i="16" s="1"/>
  <c r="H33" i="14" s="1"/>
  <c r="J59" i="8"/>
  <c r="K61" i="5"/>
  <c r="D34" i="15" s="1"/>
  <c r="K60" i="8"/>
  <c r="D61" i="5"/>
  <c r="N62" i="5" s="1"/>
  <c r="B60" i="5"/>
  <c r="B59" i="8"/>
  <c r="D61" i="6" l="1"/>
  <c r="N60" i="6"/>
  <c r="N60" i="11"/>
  <c r="D60" i="10"/>
  <c r="N60" i="7"/>
  <c r="B48" i="20"/>
  <c r="N59" i="8"/>
  <c r="D53" i="19"/>
  <c r="D49" i="20" s="1"/>
  <c r="H60" i="12"/>
  <c r="H54" i="19"/>
  <c r="J49" i="20"/>
  <c r="E60" i="12"/>
  <c r="E54" i="19"/>
  <c r="J60" i="12"/>
  <c r="J54" i="19"/>
  <c r="J50" i="20" s="1"/>
  <c r="L60" i="12"/>
  <c r="L54" i="19"/>
  <c r="K60" i="12"/>
  <c r="K54" i="19"/>
  <c r="F60" i="12"/>
  <c r="F54" i="19"/>
  <c r="F50" i="20" s="1"/>
  <c r="M49" i="20"/>
  <c r="F49" i="20"/>
  <c r="B59" i="12"/>
  <c r="B53" i="19"/>
  <c r="B49" i="20" s="1"/>
  <c r="G60" i="12"/>
  <c r="G54" i="19"/>
  <c r="N52" i="19"/>
  <c r="D48" i="20"/>
  <c r="C60" i="12"/>
  <c r="C54" i="19"/>
  <c r="I59" i="12"/>
  <c r="I53" i="19"/>
  <c r="M60" i="12"/>
  <c r="M54" i="19"/>
  <c r="K49" i="20"/>
  <c r="N34" i="15"/>
  <c r="B34" i="16" s="1"/>
  <c r="N61" i="9"/>
  <c r="D59" i="12"/>
  <c r="N59" i="12"/>
  <c r="D61" i="7"/>
  <c r="N61" i="7" s="1"/>
  <c r="N60" i="10"/>
  <c r="G34" i="14"/>
  <c r="E34" i="16"/>
  <c r="D60" i="8"/>
  <c r="D60" i="9"/>
  <c r="L61" i="9"/>
  <c r="L61" i="11"/>
  <c r="L61" i="10"/>
  <c r="G61" i="9"/>
  <c r="G61" i="11"/>
  <c r="G61" i="10"/>
  <c r="I60" i="9"/>
  <c r="I60" i="11"/>
  <c r="I60" i="10"/>
  <c r="E61" i="9"/>
  <c r="E61" i="11"/>
  <c r="E61" i="10"/>
  <c r="F61" i="9"/>
  <c r="F61" i="11"/>
  <c r="F61" i="10"/>
  <c r="K61" i="9"/>
  <c r="K61" i="11"/>
  <c r="K61" i="10"/>
  <c r="C61" i="9"/>
  <c r="C61" i="11"/>
  <c r="C61" i="10"/>
  <c r="M61" i="9"/>
  <c r="M61" i="11"/>
  <c r="M61" i="10"/>
  <c r="J61" i="9"/>
  <c r="J61" i="11"/>
  <c r="J61" i="10"/>
  <c r="D61" i="10"/>
  <c r="B60" i="9"/>
  <c r="B60" i="11"/>
  <c r="B60" i="10"/>
  <c r="H61" i="9"/>
  <c r="H61" i="11"/>
  <c r="H61" i="10"/>
  <c r="L62" i="5"/>
  <c r="E35" i="15" s="1"/>
  <c r="L61" i="8"/>
  <c r="H62" i="5"/>
  <c r="B35" i="15" s="1"/>
  <c r="C35" i="16" s="1"/>
  <c r="I35" i="14" s="1"/>
  <c r="H61" i="8"/>
  <c r="J61" i="5"/>
  <c r="C34" i="15" s="1"/>
  <c r="D34" i="16" s="1"/>
  <c r="H34" i="14" s="1"/>
  <c r="J60" i="8"/>
  <c r="G62" i="5"/>
  <c r="F35" i="15" s="1"/>
  <c r="G35" i="16" s="1"/>
  <c r="K35" i="14" s="1"/>
  <c r="G61" i="8"/>
  <c r="C62" i="5"/>
  <c r="C61" i="8"/>
  <c r="M62" i="5"/>
  <c r="G35" i="15" s="1"/>
  <c r="H35" i="16" s="1"/>
  <c r="L35" i="14" s="1"/>
  <c r="M61" i="8"/>
  <c r="K61" i="8"/>
  <c r="K62" i="5"/>
  <c r="D35" i="15" s="1"/>
  <c r="D62" i="5"/>
  <c r="N63" i="5" s="1"/>
  <c r="F62" i="5"/>
  <c r="F61" i="8"/>
  <c r="E62" i="5"/>
  <c r="E61" i="8"/>
  <c r="B61" i="5"/>
  <c r="B60" i="8"/>
  <c r="I61" i="8"/>
  <c r="I62" i="5"/>
  <c r="D62" i="6" l="1"/>
  <c r="N61" i="6"/>
  <c r="N61" i="11"/>
  <c r="D61" i="11"/>
  <c r="K61" i="12"/>
  <c r="K55" i="19"/>
  <c r="K50" i="20"/>
  <c r="C50" i="20"/>
  <c r="N48" i="20"/>
  <c r="I49" i="20"/>
  <c r="N53" i="19"/>
  <c r="N49" i="20" s="1"/>
  <c r="N60" i="8"/>
  <c r="D54" i="19"/>
  <c r="E50" i="20"/>
  <c r="G50" i="20"/>
  <c r="G61" i="12"/>
  <c r="G55" i="19"/>
  <c r="G51" i="20" s="1"/>
  <c r="M50" i="20"/>
  <c r="I60" i="12"/>
  <c r="I54" i="19"/>
  <c r="I50" i="20" s="1"/>
  <c r="E61" i="12"/>
  <c r="E55" i="19"/>
  <c r="E51" i="20" s="1"/>
  <c r="B60" i="12"/>
  <c r="B54" i="19"/>
  <c r="B50" i="20" s="1"/>
  <c r="L50" i="20"/>
  <c r="M61" i="12"/>
  <c r="M55" i="19"/>
  <c r="M51" i="20" s="1"/>
  <c r="J61" i="12"/>
  <c r="J55" i="19"/>
  <c r="F61" i="12"/>
  <c r="F55" i="19"/>
  <c r="L61" i="12"/>
  <c r="L55" i="19"/>
  <c r="H61" i="12"/>
  <c r="H55" i="19"/>
  <c r="C61" i="12"/>
  <c r="C55" i="19"/>
  <c r="H50" i="20"/>
  <c r="N35" i="15"/>
  <c r="B35" i="16" s="1"/>
  <c r="D62" i="7"/>
  <c r="N61" i="10"/>
  <c r="D60" i="12"/>
  <c r="N60" i="12"/>
  <c r="G35" i="14"/>
  <c r="E35" i="16"/>
  <c r="D61" i="8"/>
  <c r="D61" i="9"/>
  <c r="J62" i="9"/>
  <c r="J62" i="11"/>
  <c r="J62" i="10"/>
  <c r="G62" i="9"/>
  <c r="G62" i="11"/>
  <c r="G62" i="10"/>
  <c r="B61" i="9"/>
  <c r="B61" i="11"/>
  <c r="B61" i="10"/>
  <c r="F62" i="9"/>
  <c r="F62" i="11"/>
  <c r="F62" i="10"/>
  <c r="C62" i="9"/>
  <c r="C62" i="11"/>
  <c r="C62" i="10"/>
  <c r="K62" i="9"/>
  <c r="K62" i="11"/>
  <c r="K62" i="10"/>
  <c r="I61" i="9"/>
  <c r="I61" i="11"/>
  <c r="I61" i="10"/>
  <c r="E62" i="9"/>
  <c r="E62" i="11"/>
  <c r="E62" i="10"/>
  <c r="L62" i="9"/>
  <c r="L62" i="11"/>
  <c r="L62" i="10"/>
  <c r="M62" i="9"/>
  <c r="M62" i="11"/>
  <c r="M62" i="10"/>
  <c r="H62" i="9"/>
  <c r="H62" i="11"/>
  <c r="H62" i="10"/>
  <c r="D63" i="5"/>
  <c r="N64" i="5" s="1"/>
  <c r="G63" i="5"/>
  <c r="F36" i="15" s="1"/>
  <c r="G36" i="16" s="1"/>
  <c r="K36" i="14" s="1"/>
  <c r="G62" i="8"/>
  <c r="J61" i="8"/>
  <c r="J62" i="5"/>
  <c r="C35" i="15" s="1"/>
  <c r="D35" i="16" s="1"/>
  <c r="H35" i="14" s="1"/>
  <c r="B62" i="5"/>
  <c r="B61" i="8"/>
  <c r="C63" i="5"/>
  <c r="C62" i="8"/>
  <c r="M63" i="5"/>
  <c r="G36" i="15" s="1"/>
  <c r="H36" i="16" s="1"/>
  <c r="L36" i="14" s="1"/>
  <c r="M62" i="8"/>
  <c r="L63" i="5"/>
  <c r="E36" i="15" s="1"/>
  <c r="L62" i="8"/>
  <c r="K62" i="8"/>
  <c r="K63" i="5"/>
  <c r="D36" i="15" s="1"/>
  <c r="H63" i="5"/>
  <c r="B36" i="15" s="1"/>
  <c r="C36" i="16" s="1"/>
  <c r="I36" i="14" s="1"/>
  <c r="H62" i="8"/>
  <c r="F63" i="5"/>
  <c r="F62" i="8"/>
  <c r="E62" i="8"/>
  <c r="E63" i="5"/>
  <c r="I62" i="8"/>
  <c r="I63" i="5"/>
  <c r="D63" i="6" l="1"/>
  <c r="N62" i="6"/>
  <c r="N62" i="11"/>
  <c r="D62" i="11"/>
  <c r="D62" i="10"/>
  <c r="N62" i="7"/>
  <c r="N62" i="9"/>
  <c r="L52" i="20"/>
  <c r="E62" i="12"/>
  <c r="E56" i="19"/>
  <c r="C51" i="20"/>
  <c r="C62" i="12"/>
  <c r="C56" i="19"/>
  <c r="C52" i="20" s="1"/>
  <c r="G62" i="12"/>
  <c r="G56" i="19"/>
  <c r="H51" i="20"/>
  <c r="B61" i="12"/>
  <c r="B55" i="19"/>
  <c r="M62" i="12"/>
  <c r="M56" i="19"/>
  <c r="N61" i="8"/>
  <c r="D55" i="19"/>
  <c r="D51" i="20" s="1"/>
  <c r="L51" i="20"/>
  <c r="F62" i="12"/>
  <c r="F56" i="19"/>
  <c r="F52" i="20" s="1"/>
  <c r="J51" i="20"/>
  <c r="H62" i="12"/>
  <c r="H56" i="19"/>
  <c r="J62" i="12"/>
  <c r="J56" i="19"/>
  <c r="L62" i="12"/>
  <c r="L56" i="19"/>
  <c r="N54" i="19"/>
  <c r="D50" i="20"/>
  <c r="K51" i="20"/>
  <c r="K62" i="12"/>
  <c r="K56" i="19"/>
  <c r="I61" i="12"/>
  <c r="I55" i="19"/>
  <c r="I51" i="20" s="1"/>
  <c r="F51" i="20"/>
  <c r="N36" i="15"/>
  <c r="B36" i="16" s="1"/>
  <c r="D63" i="7"/>
  <c r="N62" i="10"/>
  <c r="D61" i="12"/>
  <c r="N61" i="12"/>
  <c r="D62" i="8"/>
  <c r="G36" i="14"/>
  <c r="E36" i="16"/>
  <c r="D62" i="9"/>
  <c r="G63" i="9"/>
  <c r="G63" i="11"/>
  <c r="G63" i="10"/>
  <c r="K63" i="9"/>
  <c r="K63" i="11"/>
  <c r="K63" i="10"/>
  <c r="L63" i="9"/>
  <c r="L63" i="11"/>
  <c r="L63" i="10"/>
  <c r="J63" i="9"/>
  <c r="J63" i="11"/>
  <c r="J63" i="10"/>
  <c r="C63" i="9"/>
  <c r="C63" i="11"/>
  <c r="C63" i="10"/>
  <c r="M63" i="9"/>
  <c r="M63" i="11"/>
  <c r="M63" i="10"/>
  <c r="I62" i="9"/>
  <c r="I62" i="11"/>
  <c r="I62" i="10"/>
  <c r="F63" i="9"/>
  <c r="F63" i="11"/>
  <c r="F63" i="10"/>
  <c r="B62" i="9"/>
  <c r="B62" i="11"/>
  <c r="B62" i="10"/>
  <c r="E63" i="9"/>
  <c r="E63" i="11"/>
  <c r="E63" i="10"/>
  <c r="H63" i="9"/>
  <c r="H63" i="11"/>
  <c r="H63" i="10"/>
  <c r="D64" i="5"/>
  <c r="N65" i="5" s="1"/>
  <c r="L64" i="5"/>
  <c r="E37" i="15" s="1"/>
  <c r="L63" i="8"/>
  <c r="B62" i="8"/>
  <c r="B63" i="5"/>
  <c r="K63" i="8"/>
  <c r="K64" i="5"/>
  <c r="D37" i="15" s="1"/>
  <c r="H64" i="5"/>
  <c r="B37" i="15" s="1"/>
  <c r="C37" i="16" s="1"/>
  <c r="I37" i="14" s="1"/>
  <c r="H63" i="8"/>
  <c r="J63" i="5"/>
  <c r="C36" i="15" s="1"/>
  <c r="D36" i="16" s="1"/>
  <c r="H36" i="14" s="1"/>
  <c r="J62" i="8"/>
  <c r="E64" i="5"/>
  <c r="E63" i="8"/>
  <c r="M64" i="5"/>
  <c r="G37" i="15" s="1"/>
  <c r="H37" i="16" s="1"/>
  <c r="L37" i="14" s="1"/>
  <c r="M63" i="8"/>
  <c r="G64" i="5"/>
  <c r="F37" i="15" s="1"/>
  <c r="G37" i="16" s="1"/>
  <c r="K37" i="14" s="1"/>
  <c r="G63" i="8"/>
  <c r="F64" i="5"/>
  <c r="F63" i="8"/>
  <c r="C64" i="5"/>
  <c r="C63" i="8"/>
  <c r="I63" i="8"/>
  <c r="I64" i="5"/>
  <c r="D64" i="6" l="1"/>
  <c r="N63" i="6"/>
  <c r="D63" i="11"/>
  <c r="N63" i="11"/>
  <c r="D63" i="10"/>
  <c r="N63" i="7"/>
  <c r="N63" i="9"/>
  <c r="G63" i="12"/>
  <c r="G57" i="19"/>
  <c r="N55" i="19"/>
  <c r="N51" i="20" s="1"/>
  <c r="G52" i="20"/>
  <c r="E52" i="20"/>
  <c r="L63" i="12"/>
  <c r="L57" i="19"/>
  <c r="L53" i="20" s="1"/>
  <c r="J63" i="12"/>
  <c r="J57" i="19"/>
  <c r="N62" i="8"/>
  <c r="D56" i="19"/>
  <c r="B51" i="20"/>
  <c r="F63" i="12"/>
  <c r="F57" i="19"/>
  <c r="F53" i="20" s="1"/>
  <c r="H52" i="20"/>
  <c r="H63" i="12"/>
  <c r="H57" i="19"/>
  <c r="I62" i="12"/>
  <c r="I56" i="19"/>
  <c r="E63" i="12"/>
  <c r="E57" i="19"/>
  <c r="E53" i="20" s="1"/>
  <c r="M63" i="12"/>
  <c r="M57" i="19"/>
  <c r="K63" i="12"/>
  <c r="K57" i="19"/>
  <c r="K53" i="20" s="1"/>
  <c r="J52" i="20"/>
  <c r="K52" i="20"/>
  <c r="M52" i="20"/>
  <c r="N50" i="20"/>
  <c r="C63" i="12"/>
  <c r="C57" i="19"/>
  <c r="B62" i="12"/>
  <c r="B56" i="19"/>
  <c r="N37" i="15"/>
  <c r="B37" i="16" s="1"/>
  <c r="D63" i="9"/>
  <c r="D64" i="7"/>
  <c r="N64" i="9" s="1"/>
  <c r="N63" i="10"/>
  <c r="G37" i="14"/>
  <c r="E37" i="16"/>
  <c r="D62" i="12"/>
  <c r="N62" i="12"/>
  <c r="D63" i="8"/>
  <c r="E64" i="9"/>
  <c r="E64" i="11"/>
  <c r="E64" i="10"/>
  <c r="K64" i="9"/>
  <c r="K64" i="11"/>
  <c r="K64" i="10"/>
  <c r="M64" i="9"/>
  <c r="M64" i="11"/>
  <c r="M64" i="10"/>
  <c r="C64" i="9"/>
  <c r="C64" i="11"/>
  <c r="C64" i="10"/>
  <c r="L64" i="9"/>
  <c r="L64" i="11"/>
  <c r="L64" i="10"/>
  <c r="B63" i="9"/>
  <c r="B63" i="11"/>
  <c r="B63" i="10"/>
  <c r="F64" i="9"/>
  <c r="F64" i="11"/>
  <c r="F64" i="10"/>
  <c r="J64" i="9"/>
  <c r="J64" i="11"/>
  <c r="J64" i="10"/>
  <c r="G64" i="9"/>
  <c r="G64" i="11"/>
  <c r="G64" i="10"/>
  <c r="I63" i="9"/>
  <c r="I63" i="11"/>
  <c r="I63" i="10"/>
  <c r="H64" i="9"/>
  <c r="H64" i="11"/>
  <c r="H64" i="10"/>
  <c r="E64" i="8"/>
  <c r="E65" i="5"/>
  <c r="L65" i="5"/>
  <c r="E38" i="15" s="1"/>
  <c r="L64" i="8"/>
  <c r="D65" i="5"/>
  <c r="N66" i="5" s="1"/>
  <c r="M65" i="5"/>
  <c r="G38" i="15" s="1"/>
  <c r="H38" i="16" s="1"/>
  <c r="L38" i="14" s="1"/>
  <c r="M64" i="8"/>
  <c r="B64" i="5"/>
  <c r="B63" i="8"/>
  <c r="G65" i="5"/>
  <c r="F38" i="15" s="1"/>
  <c r="G38" i="16" s="1"/>
  <c r="K38" i="14" s="1"/>
  <c r="G64" i="8"/>
  <c r="F65" i="5"/>
  <c r="F64" i="8"/>
  <c r="K64" i="8"/>
  <c r="K65" i="5"/>
  <c r="D38" i="15" s="1"/>
  <c r="C65" i="5"/>
  <c r="C64" i="8"/>
  <c r="H65" i="5"/>
  <c r="B38" i="15" s="1"/>
  <c r="C38" i="16" s="1"/>
  <c r="I38" i="14" s="1"/>
  <c r="H64" i="8"/>
  <c r="J63" i="8"/>
  <c r="J64" i="5"/>
  <c r="C37" i="15" s="1"/>
  <c r="D37" i="16" s="1"/>
  <c r="H37" i="14" s="1"/>
  <c r="I65" i="5"/>
  <c r="I64" i="8"/>
  <c r="D65" i="6" l="1"/>
  <c r="N64" i="6"/>
  <c r="D64" i="11"/>
  <c r="D64" i="8"/>
  <c r="D58" i="19" s="1"/>
  <c r="N64" i="11"/>
  <c r="D64" i="9"/>
  <c r="N64" i="7"/>
  <c r="B52" i="20"/>
  <c r="C53" i="20"/>
  <c r="F64" i="12"/>
  <c r="F58" i="19"/>
  <c r="N63" i="8"/>
  <c r="D57" i="19"/>
  <c r="G53" i="20"/>
  <c r="I63" i="12"/>
  <c r="I57" i="19"/>
  <c r="H64" i="12"/>
  <c r="H58" i="19"/>
  <c r="H54" i="20" s="1"/>
  <c r="J53" i="20"/>
  <c r="L64" i="12"/>
  <c r="L58" i="19"/>
  <c r="N56" i="19"/>
  <c r="N52" i="20" s="1"/>
  <c r="D52" i="20"/>
  <c r="J64" i="12"/>
  <c r="J58" i="19"/>
  <c r="J54" i="20" s="1"/>
  <c r="C64" i="12"/>
  <c r="C58" i="19"/>
  <c r="I52" i="20"/>
  <c r="H53" i="20"/>
  <c r="M53" i="20"/>
  <c r="B63" i="12"/>
  <c r="B57" i="19"/>
  <c r="B53" i="20" s="1"/>
  <c r="E64" i="12"/>
  <c r="E58" i="19"/>
  <c r="K64" i="12"/>
  <c r="K58" i="19"/>
  <c r="G64" i="12"/>
  <c r="G58" i="19"/>
  <c r="M64" i="12"/>
  <c r="M58" i="19"/>
  <c r="M54" i="20" s="1"/>
  <c r="N38" i="15"/>
  <c r="B38" i="16" s="1"/>
  <c r="N65" i="9"/>
  <c r="D65" i="7"/>
  <c r="N64" i="10"/>
  <c r="D64" i="12"/>
  <c r="D64" i="10"/>
  <c r="D63" i="12"/>
  <c r="N63" i="12"/>
  <c r="G38" i="14"/>
  <c r="E38" i="16"/>
  <c r="F65" i="9"/>
  <c r="F65" i="11"/>
  <c r="F65" i="10"/>
  <c r="E65" i="9"/>
  <c r="E65" i="11"/>
  <c r="E65" i="10"/>
  <c r="C65" i="9"/>
  <c r="C65" i="11"/>
  <c r="C65" i="10"/>
  <c r="M65" i="9"/>
  <c r="M65" i="11"/>
  <c r="M65" i="10"/>
  <c r="K65" i="9"/>
  <c r="K65" i="11"/>
  <c r="K65" i="10"/>
  <c r="J65" i="9"/>
  <c r="J65" i="11"/>
  <c r="J65" i="10"/>
  <c r="I64" i="9"/>
  <c r="I64" i="11"/>
  <c r="I64" i="10"/>
  <c r="L65" i="9"/>
  <c r="L65" i="11"/>
  <c r="L65" i="10"/>
  <c r="G65" i="9"/>
  <c r="G65" i="11"/>
  <c r="G65" i="10"/>
  <c r="B64" i="9"/>
  <c r="B64" i="11"/>
  <c r="B64" i="10"/>
  <c r="H65" i="9"/>
  <c r="H65" i="11"/>
  <c r="H65" i="10"/>
  <c r="L66" i="5"/>
  <c r="E39" i="15" s="1"/>
  <c r="L65" i="8"/>
  <c r="E66" i="5"/>
  <c r="E65" i="8"/>
  <c r="C66" i="5"/>
  <c r="C65" i="8"/>
  <c r="D66" i="5"/>
  <c r="N67" i="5" s="1"/>
  <c r="H66" i="5"/>
  <c r="B39" i="15" s="1"/>
  <c r="C39" i="16" s="1"/>
  <c r="I39" i="14" s="1"/>
  <c r="H65" i="8"/>
  <c r="B64" i="8"/>
  <c r="B65" i="5"/>
  <c r="I65" i="8"/>
  <c r="I66" i="5"/>
  <c r="F66" i="5"/>
  <c r="F65" i="8"/>
  <c r="K65" i="8"/>
  <c r="K66" i="5"/>
  <c r="D39" i="15" s="1"/>
  <c r="M66" i="5"/>
  <c r="G39" i="15" s="1"/>
  <c r="H39" i="16" s="1"/>
  <c r="L39" i="14" s="1"/>
  <c r="M65" i="8"/>
  <c r="J65" i="5"/>
  <c r="C38" i="15" s="1"/>
  <c r="D38" i="16" s="1"/>
  <c r="H38" i="14" s="1"/>
  <c r="J64" i="8"/>
  <c r="G66" i="5"/>
  <c r="F39" i="15" s="1"/>
  <c r="G39" i="16" s="1"/>
  <c r="K39" i="14" s="1"/>
  <c r="G65" i="8"/>
  <c r="D66" i="6" l="1"/>
  <c r="D66" i="11" s="1"/>
  <c r="N65" i="6"/>
  <c r="D54" i="20"/>
  <c r="N64" i="12"/>
  <c r="N64" i="8"/>
  <c r="D65" i="11"/>
  <c r="N65" i="11"/>
  <c r="D65" i="8"/>
  <c r="N65" i="8" s="1"/>
  <c r="N65" i="7"/>
  <c r="J65" i="12"/>
  <c r="J59" i="19"/>
  <c r="E54" i="20"/>
  <c r="F65" i="12"/>
  <c r="F59" i="19"/>
  <c r="C65" i="12"/>
  <c r="C59" i="19"/>
  <c r="K54" i="20"/>
  <c r="N57" i="19"/>
  <c r="N53" i="20" s="1"/>
  <c r="E65" i="12"/>
  <c r="E59" i="19"/>
  <c r="C54" i="20"/>
  <c r="G54" i="20"/>
  <c r="I64" i="12"/>
  <c r="I58" i="19"/>
  <c r="G65" i="12"/>
  <c r="G59" i="19"/>
  <c r="N58" i="19"/>
  <c r="I53" i="20"/>
  <c r="K65" i="12"/>
  <c r="K59" i="19"/>
  <c r="K55" i="20" s="1"/>
  <c r="M65" i="12"/>
  <c r="M59" i="19"/>
  <c r="M55" i="20" s="1"/>
  <c r="B64" i="12"/>
  <c r="B58" i="19"/>
  <c r="B54" i="20" s="1"/>
  <c r="L54" i="20"/>
  <c r="H65" i="12"/>
  <c r="H59" i="19"/>
  <c r="L65" i="12"/>
  <c r="L59" i="19"/>
  <c r="F54" i="20"/>
  <c r="D53" i="20"/>
  <c r="N39" i="15"/>
  <c r="B39" i="16" s="1"/>
  <c r="D66" i="7"/>
  <c r="N66" i="7" s="1"/>
  <c r="N65" i="10"/>
  <c r="D65" i="9"/>
  <c r="D65" i="10"/>
  <c r="G39" i="14"/>
  <c r="E39" i="16"/>
  <c r="K66" i="9"/>
  <c r="K66" i="11"/>
  <c r="K66" i="10"/>
  <c r="E66" i="9"/>
  <c r="E66" i="11"/>
  <c r="E66" i="10"/>
  <c r="J66" i="9"/>
  <c r="J66" i="11"/>
  <c r="J66" i="10"/>
  <c r="I65" i="9"/>
  <c r="I65" i="11"/>
  <c r="I65" i="10"/>
  <c r="H66" i="9"/>
  <c r="H66" i="11"/>
  <c r="H66" i="10"/>
  <c r="F66" i="9"/>
  <c r="F66" i="11"/>
  <c r="F66" i="10"/>
  <c r="C66" i="9"/>
  <c r="C66" i="11"/>
  <c r="C66" i="10"/>
  <c r="M66" i="9"/>
  <c r="M66" i="11"/>
  <c r="M66" i="10"/>
  <c r="G66" i="9"/>
  <c r="G66" i="11"/>
  <c r="G66" i="10"/>
  <c r="L66" i="9"/>
  <c r="L66" i="11"/>
  <c r="L66" i="10"/>
  <c r="B65" i="9"/>
  <c r="B65" i="11"/>
  <c r="B65" i="10"/>
  <c r="I67" i="5"/>
  <c r="I66" i="8"/>
  <c r="C67" i="5"/>
  <c r="C66" i="8"/>
  <c r="L67" i="5"/>
  <c r="E40" i="15" s="1"/>
  <c r="L66" i="8"/>
  <c r="F67" i="5"/>
  <c r="F66" i="8"/>
  <c r="K67" i="5"/>
  <c r="D40" i="15" s="1"/>
  <c r="K66" i="8"/>
  <c r="D67" i="5"/>
  <c r="N68" i="5" s="1"/>
  <c r="H67" i="5"/>
  <c r="B40" i="15" s="1"/>
  <c r="C40" i="16" s="1"/>
  <c r="I40" i="14" s="1"/>
  <c r="H66" i="8"/>
  <c r="E66" i="8"/>
  <c r="E67" i="5"/>
  <c r="M67" i="5"/>
  <c r="G40" i="15" s="1"/>
  <c r="H40" i="16" s="1"/>
  <c r="L40" i="14" s="1"/>
  <c r="M66" i="8"/>
  <c r="J65" i="8"/>
  <c r="J66" i="5"/>
  <c r="C39" i="15" s="1"/>
  <c r="D39" i="16" s="1"/>
  <c r="H39" i="14" s="1"/>
  <c r="G67" i="5"/>
  <c r="F40" i="15" s="1"/>
  <c r="G40" i="16" s="1"/>
  <c r="K40" i="14" s="1"/>
  <c r="G66" i="8"/>
  <c r="B66" i="5"/>
  <c r="B65" i="8"/>
  <c r="N66" i="9" l="1"/>
  <c r="D67" i="6"/>
  <c r="N66" i="6"/>
  <c r="N66" i="11"/>
  <c r="D65" i="12"/>
  <c r="N65" i="12"/>
  <c r="D59" i="19"/>
  <c r="D55" i="20" s="1"/>
  <c r="B65" i="12"/>
  <c r="B59" i="19"/>
  <c r="B55" i="20" s="1"/>
  <c r="J66" i="12"/>
  <c r="J60" i="19"/>
  <c r="J55" i="20"/>
  <c r="C55" i="20"/>
  <c r="C56" i="20"/>
  <c r="H66" i="12"/>
  <c r="H60" i="19"/>
  <c r="H55" i="20"/>
  <c r="E66" i="12"/>
  <c r="E60" i="19"/>
  <c r="E56" i="20" s="1"/>
  <c r="I65" i="12"/>
  <c r="I59" i="19"/>
  <c r="I54" i="20"/>
  <c r="N54" i="20"/>
  <c r="G66" i="12"/>
  <c r="G60" i="19"/>
  <c r="C66" i="12"/>
  <c r="C60" i="19"/>
  <c r="K66" i="12"/>
  <c r="K60" i="19"/>
  <c r="K56" i="20" s="1"/>
  <c r="F55" i="20"/>
  <c r="M66" i="12"/>
  <c r="M60" i="19"/>
  <c r="M56" i="20" s="1"/>
  <c r="F66" i="12"/>
  <c r="F60" i="19"/>
  <c r="L66" i="12"/>
  <c r="L60" i="19"/>
  <c r="L55" i="20"/>
  <c r="G55" i="20"/>
  <c r="E55" i="20"/>
  <c r="N40" i="15"/>
  <c r="B40" i="16" s="1"/>
  <c r="N67" i="9"/>
  <c r="D67" i="7"/>
  <c r="N67" i="7" s="1"/>
  <c r="N66" i="10"/>
  <c r="G40" i="14"/>
  <c r="E40" i="16"/>
  <c r="D66" i="9"/>
  <c r="D66" i="10"/>
  <c r="D66" i="8"/>
  <c r="C67" i="9"/>
  <c r="C67" i="11"/>
  <c r="C67" i="10"/>
  <c r="G67" i="9"/>
  <c r="G67" i="11"/>
  <c r="G67" i="10"/>
  <c r="F67" i="9"/>
  <c r="F67" i="11"/>
  <c r="F67" i="10"/>
  <c r="J67" i="9"/>
  <c r="J67" i="11"/>
  <c r="J67" i="10"/>
  <c r="H67" i="9"/>
  <c r="H67" i="11"/>
  <c r="H67" i="10"/>
  <c r="E67" i="9"/>
  <c r="E67" i="11"/>
  <c r="E67" i="10"/>
  <c r="M67" i="9"/>
  <c r="M67" i="11"/>
  <c r="M67" i="10"/>
  <c r="K67" i="9"/>
  <c r="K67" i="11"/>
  <c r="K67" i="10"/>
  <c r="I66" i="9"/>
  <c r="I66" i="11"/>
  <c r="I66" i="10"/>
  <c r="L67" i="9"/>
  <c r="L67" i="11"/>
  <c r="L67" i="10"/>
  <c r="B66" i="9"/>
  <c r="B66" i="11"/>
  <c r="B66" i="10"/>
  <c r="I67" i="8"/>
  <c r="I68" i="5"/>
  <c r="H68" i="5"/>
  <c r="B41" i="15" s="1"/>
  <c r="C41" i="16" s="1"/>
  <c r="I41" i="14" s="1"/>
  <c r="H67" i="8"/>
  <c r="C68" i="5"/>
  <c r="C67" i="8"/>
  <c r="L68" i="5"/>
  <c r="E41" i="15" s="1"/>
  <c r="L67" i="8"/>
  <c r="F68" i="5"/>
  <c r="F67" i="8"/>
  <c r="J66" i="8"/>
  <c r="J67" i="5"/>
  <c r="C40" i="15" s="1"/>
  <c r="D40" i="16" s="1"/>
  <c r="H40" i="14" s="1"/>
  <c r="E68" i="5"/>
  <c r="E67" i="8"/>
  <c r="M68" i="5"/>
  <c r="G41" i="15" s="1"/>
  <c r="H41" i="16" s="1"/>
  <c r="L41" i="14" s="1"/>
  <c r="M67" i="8"/>
  <c r="G68" i="5"/>
  <c r="F41" i="15" s="1"/>
  <c r="G41" i="16" s="1"/>
  <c r="K41" i="14" s="1"/>
  <c r="G67" i="8"/>
  <c r="K68" i="5"/>
  <c r="D41" i="15" s="1"/>
  <c r="K67" i="8"/>
  <c r="B66" i="8"/>
  <c r="B67" i="5"/>
  <c r="D68" i="5"/>
  <c r="N69" i="5" s="1"/>
  <c r="D68" i="6" l="1"/>
  <c r="N67" i="6"/>
  <c r="D67" i="11"/>
  <c r="N67" i="11"/>
  <c r="N59" i="19"/>
  <c r="N55" i="20" s="1"/>
  <c r="G56" i="20"/>
  <c r="J56" i="20"/>
  <c r="N66" i="8"/>
  <c r="D60" i="19"/>
  <c r="B66" i="12"/>
  <c r="B60" i="19"/>
  <c r="I66" i="12"/>
  <c r="I60" i="19"/>
  <c r="I55" i="20"/>
  <c r="H56" i="20"/>
  <c r="K67" i="12"/>
  <c r="K61" i="19"/>
  <c r="K57" i="20" s="1"/>
  <c r="F56" i="20"/>
  <c r="G67" i="12"/>
  <c r="G61" i="19"/>
  <c r="L67" i="12"/>
  <c r="L61" i="19"/>
  <c r="L57" i="20" s="1"/>
  <c r="C67" i="12"/>
  <c r="C61" i="19"/>
  <c r="J67" i="12"/>
  <c r="J61" i="19"/>
  <c r="F67" i="12"/>
  <c r="F61" i="19"/>
  <c r="H67" i="12"/>
  <c r="H61" i="19"/>
  <c r="H57" i="20" s="1"/>
  <c r="E67" i="12"/>
  <c r="E61" i="19"/>
  <c r="E57" i="20" s="1"/>
  <c r="M67" i="12"/>
  <c r="M61" i="19"/>
  <c r="L56" i="20"/>
  <c r="N41" i="15"/>
  <c r="B41" i="16" s="1"/>
  <c r="D68" i="7"/>
  <c r="N68" i="7" s="1"/>
  <c r="N67" i="10"/>
  <c r="G41" i="14"/>
  <c r="E41" i="16"/>
  <c r="D67" i="8"/>
  <c r="D67" i="10"/>
  <c r="D66" i="12"/>
  <c r="N66" i="12"/>
  <c r="D67" i="9"/>
  <c r="H68" i="9"/>
  <c r="H68" i="11"/>
  <c r="H68" i="10"/>
  <c r="E68" i="9"/>
  <c r="E68" i="11"/>
  <c r="E68" i="10"/>
  <c r="C68" i="9"/>
  <c r="C68" i="11"/>
  <c r="C68" i="10"/>
  <c r="J68" i="9"/>
  <c r="J68" i="11"/>
  <c r="J68" i="10"/>
  <c r="M68" i="9"/>
  <c r="M68" i="11"/>
  <c r="M68" i="10"/>
  <c r="B67" i="9"/>
  <c r="B67" i="11"/>
  <c r="B67" i="10"/>
  <c r="G68" i="9"/>
  <c r="G68" i="11"/>
  <c r="G68" i="10"/>
  <c r="L68" i="9"/>
  <c r="L68" i="11"/>
  <c r="L68" i="10"/>
  <c r="K68" i="9"/>
  <c r="K68" i="11"/>
  <c r="K68" i="10"/>
  <c r="F68" i="9"/>
  <c r="F68" i="11"/>
  <c r="F68" i="10"/>
  <c r="I67" i="9"/>
  <c r="I67" i="11"/>
  <c r="I67" i="10"/>
  <c r="H69" i="5"/>
  <c r="B42" i="15" s="1"/>
  <c r="C42" i="16" s="1"/>
  <c r="I42" i="14" s="1"/>
  <c r="H68" i="8"/>
  <c r="M69" i="5"/>
  <c r="G42" i="15" s="1"/>
  <c r="H42" i="16" s="1"/>
  <c r="L42" i="14" s="1"/>
  <c r="M68" i="8"/>
  <c r="C69" i="5"/>
  <c r="C68" i="8"/>
  <c r="L69" i="5"/>
  <c r="E42" i="15" s="1"/>
  <c r="L68" i="8"/>
  <c r="E69" i="5"/>
  <c r="E68" i="8"/>
  <c r="I69" i="5"/>
  <c r="I68" i="8"/>
  <c r="F69" i="5"/>
  <c r="F68" i="8"/>
  <c r="D69" i="5"/>
  <c r="N70" i="5" s="1"/>
  <c r="G69" i="5"/>
  <c r="F42" i="15" s="1"/>
  <c r="G42" i="16" s="1"/>
  <c r="K42" i="14" s="1"/>
  <c r="G68" i="8"/>
  <c r="K69" i="5"/>
  <c r="D42" i="15" s="1"/>
  <c r="K68" i="8"/>
  <c r="B68" i="5"/>
  <c r="B67" i="8"/>
  <c r="J67" i="8"/>
  <c r="J68" i="5"/>
  <c r="C41" i="15" s="1"/>
  <c r="D41" i="16" s="1"/>
  <c r="H41" i="14" s="1"/>
  <c r="N68" i="9" l="1"/>
  <c r="D69" i="6"/>
  <c r="N69" i="11" s="1"/>
  <c r="N68" i="6"/>
  <c r="N68" i="11"/>
  <c r="D68" i="11"/>
  <c r="N60" i="19"/>
  <c r="D56" i="20"/>
  <c r="E68" i="12"/>
  <c r="E62" i="19"/>
  <c r="F57" i="20"/>
  <c r="M57" i="20"/>
  <c r="J57" i="20"/>
  <c r="K68" i="12"/>
  <c r="K62" i="19"/>
  <c r="B67" i="12"/>
  <c r="B61" i="19"/>
  <c r="H68" i="12"/>
  <c r="H62" i="19"/>
  <c r="C57" i="20"/>
  <c r="B56" i="20"/>
  <c r="G68" i="12"/>
  <c r="G62" i="19"/>
  <c r="G58" i="20" s="1"/>
  <c r="I67" i="12"/>
  <c r="I61" i="19"/>
  <c r="M68" i="12"/>
  <c r="M62" i="19"/>
  <c r="I56" i="20"/>
  <c r="F68" i="12"/>
  <c r="F62" i="19"/>
  <c r="L68" i="12"/>
  <c r="L62" i="19"/>
  <c r="C68" i="12"/>
  <c r="C62" i="19"/>
  <c r="G57" i="20"/>
  <c r="N67" i="8"/>
  <c r="D61" i="19"/>
  <c r="D57" i="20" s="1"/>
  <c r="J68" i="12"/>
  <c r="J62" i="19"/>
  <c r="J58" i="20" s="1"/>
  <c r="N42" i="15"/>
  <c r="B42" i="16" s="1"/>
  <c r="D69" i="7"/>
  <c r="N69" i="7" s="1"/>
  <c r="N68" i="10"/>
  <c r="G42" i="14"/>
  <c r="E42" i="16"/>
  <c r="D68" i="10"/>
  <c r="D67" i="12"/>
  <c r="N67" i="12"/>
  <c r="D68" i="9"/>
  <c r="D68" i="8"/>
  <c r="M69" i="9"/>
  <c r="M69" i="11"/>
  <c r="M69" i="10"/>
  <c r="C69" i="9"/>
  <c r="C69" i="11"/>
  <c r="C69" i="10"/>
  <c r="J69" i="9"/>
  <c r="J69" i="11"/>
  <c r="J69" i="10"/>
  <c r="F69" i="9"/>
  <c r="F69" i="11"/>
  <c r="F69" i="10"/>
  <c r="K69" i="9"/>
  <c r="K69" i="11"/>
  <c r="K69" i="10"/>
  <c r="G69" i="9"/>
  <c r="G69" i="11"/>
  <c r="G69" i="10"/>
  <c r="L69" i="9"/>
  <c r="L69" i="11"/>
  <c r="L69" i="10"/>
  <c r="B68" i="9"/>
  <c r="B68" i="11"/>
  <c r="B68" i="10"/>
  <c r="E69" i="9"/>
  <c r="E69" i="11"/>
  <c r="E69" i="10"/>
  <c r="H69" i="9"/>
  <c r="H69" i="11"/>
  <c r="H69" i="10"/>
  <c r="I68" i="9"/>
  <c r="I68" i="11"/>
  <c r="I68" i="10"/>
  <c r="F70" i="5"/>
  <c r="F69" i="8"/>
  <c r="M70" i="5"/>
  <c r="G43" i="15" s="1"/>
  <c r="H43" i="16" s="1"/>
  <c r="L43" i="14" s="1"/>
  <c r="M69" i="8"/>
  <c r="B68" i="8"/>
  <c r="B69" i="5"/>
  <c r="E70" i="5"/>
  <c r="E69" i="8"/>
  <c r="I69" i="8"/>
  <c r="I70" i="5"/>
  <c r="H70" i="5"/>
  <c r="B43" i="15" s="1"/>
  <c r="C43" i="16" s="1"/>
  <c r="I43" i="14" s="1"/>
  <c r="H69" i="8"/>
  <c r="D70" i="5"/>
  <c r="N71" i="5" s="1"/>
  <c r="G70" i="5"/>
  <c r="F43" i="15" s="1"/>
  <c r="G43" i="16" s="1"/>
  <c r="K43" i="14" s="1"/>
  <c r="G69" i="8"/>
  <c r="C70" i="5"/>
  <c r="C69" i="8"/>
  <c r="K70" i="5"/>
  <c r="D43" i="15" s="1"/>
  <c r="K69" i="8"/>
  <c r="L70" i="5"/>
  <c r="E43" i="15" s="1"/>
  <c r="L69" i="8"/>
  <c r="J68" i="8"/>
  <c r="J69" i="5"/>
  <c r="C42" i="15" s="1"/>
  <c r="D42" i="16" s="1"/>
  <c r="H42" i="14" s="1"/>
  <c r="N69" i="9" l="1"/>
  <c r="D70" i="6"/>
  <c r="N69" i="6"/>
  <c r="D69" i="11"/>
  <c r="N56" i="20"/>
  <c r="K58" i="20"/>
  <c r="M58" i="20"/>
  <c r="M59" i="20"/>
  <c r="N68" i="8"/>
  <c r="D62" i="19"/>
  <c r="D58" i="20" s="1"/>
  <c r="B57" i="20"/>
  <c r="I57" i="20"/>
  <c r="E69" i="12"/>
  <c r="E63" i="19"/>
  <c r="K69" i="12"/>
  <c r="K63" i="19"/>
  <c r="I68" i="12"/>
  <c r="I62" i="19"/>
  <c r="M69" i="12"/>
  <c r="M63" i="19"/>
  <c r="F58" i="20"/>
  <c r="G69" i="12"/>
  <c r="G63" i="19"/>
  <c r="C69" i="12"/>
  <c r="C63" i="19"/>
  <c r="B68" i="12"/>
  <c r="B62" i="19"/>
  <c r="B58" i="20" s="1"/>
  <c r="H58" i="20"/>
  <c r="N61" i="19"/>
  <c r="N57" i="20" s="1"/>
  <c r="I58" i="20"/>
  <c r="L58" i="20"/>
  <c r="F69" i="12"/>
  <c r="F63" i="19"/>
  <c r="F59" i="20" s="1"/>
  <c r="L69" i="12"/>
  <c r="L63" i="19"/>
  <c r="E58" i="20"/>
  <c r="H69" i="12"/>
  <c r="H63" i="19"/>
  <c r="J69" i="12"/>
  <c r="J63" i="19"/>
  <c r="J59" i="20" s="1"/>
  <c r="C58" i="20"/>
  <c r="N43" i="15"/>
  <c r="B43" i="16" s="1"/>
  <c r="D70" i="7"/>
  <c r="N70" i="7" s="1"/>
  <c r="N69" i="10"/>
  <c r="D68" i="12"/>
  <c r="N68" i="12"/>
  <c r="D69" i="9"/>
  <c r="D69" i="10"/>
  <c r="G43" i="14"/>
  <c r="E43" i="16"/>
  <c r="D69" i="8"/>
  <c r="L70" i="9"/>
  <c r="L70" i="11"/>
  <c r="L70" i="10"/>
  <c r="C70" i="9"/>
  <c r="C70" i="11"/>
  <c r="C70" i="10"/>
  <c r="J70" i="9"/>
  <c r="J70" i="11"/>
  <c r="J70" i="10"/>
  <c r="K70" i="9"/>
  <c r="K70" i="11"/>
  <c r="K70" i="10"/>
  <c r="F70" i="9"/>
  <c r="F70" i="11"/>
  <c r="F70" i="10"/>
  <c r="H70" i="9"/>
  <c r="H70" i="11"/>
  <c r="H70" i="10"/>
  <c r="G70" i="9"/>
  <c r="G70" i="11"/>
  <c r="G70" i="10"/>
  <c r="M70" i="9"/>
  <c r="M70" i="11"/>
  <c r="M70" i="10"/>
  <c r="B69" i="9"/>
  <c r="B69" i="11"/>
  <c r="B69" i="10"/>
  <c r="E70" i="9"/>
  <c r="E70" i="11"/>
  <c r="E70" i="10"/>
  <c r="I69" i="9"/>
  <c r="I69" i="11"/>
  <c r="I69" i="10"/>
  <c r="F71" i="5"/>
  <c r="F70" i="8"/>
  <c r="D71" i="5"/>
  <c r="N72" i="5" s="1"/>
  <c r="E71" i="5"/>
  <c r="E70" i="8"/>
  <c r="G71" i="5"/>
  <c r="F44" i="15" s="1"/>
  <c r="G44" i="16" s="1"/>
  <c r="K44" i="14" s="1"/>
  <c r="G70" i="8"/>
  <c r="M71" i="5"/>
  <c r="G44" i="15" s="1"/>
  <c r="H44" i="16" s="1"/>
  <c r="L44" i="14" s="1"/>
  <c r="M70" i="8"/>
  <c r="C71" i="5"/>
  <c r="C70" i="8"/>
  <c r="H71" i="5"/>
  <c r="B44" i="15" s="1"/>
  <c r="C44" i="16" s="1"/>
  <c r="I44" i="14" s="1"/>
  <c r="H70" i="8"/>
  <c r="B69" i="8"/>
  <c r="B70" i="5"/>
  <c r="K71" i="5"/>
  <c r="D44" i="15" s="1"/>
  <c r="K70" i="8"/>
  <c r="L71" i="5"/>
  <c r="E44" i="15" s="1"/>
  <c r="L70" i="8"/>
  <c r="I70" i="8"/>
  <c r="I71" i="5"/>
  <c r="J69" i="8"/>
  <c r="J70" i="5"/>
  <c r="C43" i="15" s="1"/>
  <c r="D43" i="16" s="1"/>
  <c r="H43" i="14" s="1"/>
  <c r="D71" i="6" l="1"/>
  <c r="N70" i="6"/>
  <c r="D70" i="11"/>
  <c r="N70" i="11"/>
  <c r="N70" i="9"/>
  <c r="N69" i="8"/>
  <c r="D63" i="19"/>
  <c r="E59" i="20"/>
  <c r="K59" i="20"/>
  <c r="L70" i="12"/>
  <c r="L64" i="19"/>
  <c r="N62" i="19"/>
  <c r="G70" i="12"/>
  <c r="G64" i="19"/>
  <c r="G60" i="20" s="1"/>
  <c r="G59" i="20"/>
  <c r="C59" i="20"/>
  <c r="J70" i="12"/>
  <c r="J64" i="19"/>
  <c r="K70" i="12"/>
  <c r="K64" i="19"/>
  <c r="K60" i="20" s="1"/>
  <c r="M70" i="12"/>
  <c r="M64" i="19"/>
  <c r="H59" i="20"/>
  <c r="H70" i="12"/>
  <c r="H64" i="19"/>
  <c r="I69" i="12"/>
  <c r="I63" i="19"/>
  <c r="L59" i="20"/>
  <c r="B69" i="12"/>
  <c r="B63" i="19"/>
  <c r="C70" i="12"/>
  <c r="C64" i="19"/>
  <c r="C60" i="20" s="1"/>
  <c r="F70" i="12"/>
  <c r="F64" i="19"/>
  <c r="E70" i="12"/>
  <c r="E64" i="19"/>
  <c r="N44" i="15"/>
  <c r="B44" i="16" s="1"/>
  <c r="D71" i="7"/>
  <c r="N71" i="7" s="1"/>
  <c r="N70" i="10"/>
  <c r="D70" i="9"/>
  <c r="G44" i="14"/>
  <c r="E44" i="16"/>
  <c r="D69" i="12"/>
  <c r="N69" i="12"/>
  <c r="D70" i="8"/>
  <c r="D70" i="10"/>
  <c r="B70" i="9"/>
  <c r="B70" i="11"/>
  <c r="B70" i="10"/>
  <c r="G71" i="9"/>
  <c r="G71" i="11"/>
  <c r="G71" i="10"/>
  <c r="E71" i="9"/>
  <c r="E71" i="11"/>
  <c r="E71" i="10"/>
  <c r="K71" i="9"/>
  <c r="K71" i="11"/>
  <c r="K71" i="10"/>
  <c r="F71" i="9"/>
  <c r="F71" i="11"/>
  <c r="F71" i="10"/>
  <c r="H71" i="9"/>
  <c r="H71" i="11"/>
  <c r="H71" i="10"/>
  <c r="C71" i="9"/>
  <c r="C71" i="11"/>
  <c r="C71" i="10"/>
  <c r="J71" i="9"/>
  <c r="J71" i="11"/>
  <c r="J71" i="10"/>
  <c r="L71" i="9"/>
  <c r="L71" i="11"/>
  <c r="L71" i="10"/>
  <c r="M71" i="9"/>
  <c r="M71" i="11"/>
  <c r="M71" i="10"/>
  <c r="I70" i="9"/>
  <c r="I70" i="11"/>
  <c r="I70" i="10"/>
  <c r="F72" i="5"/>
  <c r="F71" i="8"/>
  <c r="K72" i="5"/>
  <c r="D45" i="15" s="1"/>
  <c r="K71" i="8"/>
  <c r="E72" i="5"/>
  <c r="E71" i="8"/>
  <c r="L72" i="5"/>
  <c r="E45" i="15" s="1"/>
  <c r="L71" i="8"/>
  <c r="C72" i="5"/>
  <c r="C71" i="8"/>
  <c r="H72" i="5"/>
  <c r="B45" i="15" s="1"/>
  <c r="C45" i="16" s="1"/>
  <c r="I45" i="14" s="1"/>
  <c r="H71" i="8"/>
  <c r="B70" i="8"/>
  <c r="B71" i="5"/>
  <c r="D72" i="5"/>
  <c r="N73" i="5" s="1"/>
  <c r="G72" i="5"/>
  <c r="F45" i="15" s="1"/>
  <c r="G45" i="16" s="1"/>
  <c r="K45" i="14" s="1"/>
  <c r="G71" i="8"/>
  <c r="M72" i="5"/>
  <c r="G45" i="15" s="1"/>
  <c r="H45" i="16" s="1"/>
  <c r="L45" i="14" s="1"/>
  <c r="M71" i="8"/>
  <c r="I72" i="5"/>
  <c r="I71" i="8"/>
  <c r="J70" i="8"/>
  <c r="J71" i="5"/>
  <c r="C44" i="15" s="1"/>
  <c r="D44" i="16" s="1"/>
  <c r="H44" i="14" s="1"/>
  <c r="D72" i="6" l="1"/>
  <c r="N71" i="6"/>
  <c r="N71" i="11"/>
  <c r="D71" i="11"/>
  <c r="N71" i="9"/>
  <c r="M61" i="20"/>
  <c r="B59" i="20"/>
  <c r="L60" i="20"/>
  <c r="N63" i="19"/>
  <c r="N59" i="20" s="1"/>
  <c r="D59" i="20"/>
  <c r="M60" i="20"/>
  <c r="E60" i="20"/>
  <c r="G71" i="12"/>
  <c r="G65" i="19"/>
  <c r="N58" i="20"/>
  <c r="K71" i="12"/>
  <c r="K65" i="19"/>
  <c r="C71" i="12"/>
  <c r="C65" i="19"/>
  <c r="M71" i="12"/>
  <c r="M65" i="19"/>
  <c r="I70" i="12"/>
  <c r="I64" i="19"/>
  <c r="F71" i="12"/>
  <c r="F65" i="19"/>
  <c r="F61" i="20" s="1"/>
  <c r="J60" i="20"/>
  <c r="B70" i="12"/>
  <c r="B64" i="19"/>
  <c r="N70" i="8"/>
  <c r="D64" i="19"/>
  <c r="L71" i="12"/>
  <c r="L65" i="19"/>
  <c r="I59" i="20"/>
  <c r="H60" i="20"/>
  <c r="H71" i="12"/>
  <c r="H65" i="19"/>
  <c r="J71" i="12"/>
  <c r="J65" i="19"/>
  <c r="E71" i="12"/>
  <c r="E65" i="19"/>
  <c r="F60" i="20"/>
  <c r="N45" i="15"/>
  <c r="B45" i="16" s="1"/>
  <c r="D72" i="7"/>
  <c r="N72" i="7" s="1"/>
  <c r="N71" i="10"/>
  <c r="D70" i="12"/>
  <c r="N70" i="12"/>
  <c r="G45" i="14"/>
  <c r="E45" i="16"/>
  <c r="D71" i="9"/>
  <c r="D71" i="8"/>
  <c r="D71" i="10"/>
  <c r="K72" i="9"/>
  <c r="K72" i="11"/>
  <c r="K72" i="10"/>
  <c r="L72" i="9"/>
  <c r="L72" i="11"/>
  <c r="L72" i="10"/>
  <c r="C72" i="9"/>
  <c r="C72" i="11"/>
  <c r="C72" i="10"/>
  <c r="G72" i="9"/>
  <c r="G72" i="11"/>
  <c r="G72" i="10"/>
  <c r="F72" i="9"/>
  <c r="F72" i="11"/>
  <c r="F72" i="10"/>
  <c r="B71" i="9"/>
  <c r="B71" i="11"/>
  <c r="B71" i="10"/>
  <c r="J72" i="9"/>
  <c r="J72" i="11"/>
  <c r="J72" i="10"/>
  <c r="E72" i="9"/>
  <c r="E72" i="11"/>
  <c r="E72" i="10"/>
  <c r="M72" i="9"/>
  <c r="M72" i="11"/>
  <c r="M72" i="10"/>
  <c r="H72" i="9"/>
  <c r="H72" i="11"/>
  <c r="H72" i="10"/>
  <c r="I71" i="9"/>
  <c r="I71" i="11"/>
  <c r="I71" i="10"/>
  <c r="F73" i="5"/>
  <c r="F72" i="8"/>
  <c r="G73" i="5"/>
  <c r="F46" i="15" s="1"/>
  <c r="G46" i="16" s="1"/>
  <c r="K46" i="14" s="1"/>
  <c r="G72" i="8"/>
  <c r="K73" i="5"/>
  <c r="D46" i="15" s="1"/>
  <c r="K72" i="8"/>
  <c r="E72" i="8"/>
  <c r="E73" i="5"/>
  <c r="I72" i="8"/>
  <c r="I73" i="5"/>
  <c r="H73" i="5"/>
  <c r="B46" i="15" s="1"/>
  <c r="C46" i="16" s="1"/>
  <c r="I46" i="14" s="1"/>
  <c r="H72" i="8"/>
  <c r="B72" i="5"/>
  <c r="B71" i="8"/>
  <c r="D73" i="5"/>
  <c r="N74" i="5" s="1"/>
  <c r="M73" i="5"/>
  <c r="G46" i="15" s="1"/>
  <c r="H46" i="16" s="1"/>
  <c r="L46" i="14" s="1"/>
  <c r="M72" i="8"/>
  <c r="L73" i="5"/>
  <c r="E46" i="15" s="1"/>
  <c r="L72" i="8"/>
  <c r="C73" i="5"/>
  <c r="C72" i="8"/>
  <c r="J72" i="5"/>
  <c r="C45" i="15" s="1"/>
  <c r="D45" i="16" s="1"/>
  <c r="H45" i="14" s="1"/>
  <c r="J71" i="8"/>
  <c r="N72" i="9" l="1"/>
  <c r="D73" i="6"/>
  <c r="N72" i="6"/>
  <c r="N72" i="11"/>
  <c r="D72" i="11"/>
  <c r="D72" i="8"/>
  <c r="D66" i="19" s="1"/>
  <c r="E72" i="12"/>
  <c r="E66" i="19"/>
  <c r="J72" i="12"/>
  <c r="J66" i="19"/>
  <c r="K72" i="12"/>
  <c r="K66" i="19"/>
  <c r="L61" i="20"/>
  <c r="C61" i="20"/>
  <c r="M72" i="12"/>
  <c r="M66" i="19"/>
  <c r="J61" i="20"/>
  <c r="H61" i="20"/>
  <c r="I71" i="12"/>
  <c r="I65" i="19"/>
  <c r="N71" i="8"/>
  <c r="D65" i="19"/>
  <c r="D61" i="20" s="1"/>
  <c r="C72" i="12"/>
  <c r="C66" i="19"/>
  <c r="F72" i="12"/>
  <c r="F66" i="19"/>
  <c r="B60" i="20"/>
  <c r="N64" i="19"/>
  <c r="N60" i="20" s="1"/>
  <c r="D60" i="20"/>
  <c r="E62" i="20"/>
  <c r="K61" i="20"/>
  <c r="K62" i="20"/>
  <c r="H72" i="12"/>
  <c r="H66" i="19"/>
  <c r="H62" i="20" s="1"/>
  <c r="G61" i="20"/>
  <c r="L72" i="12"/>
  <c r="L66" i="19"/>
  <c r="I60" i="20"/>
  <c r="G72" i="12"/>
  <c r="G66" i="19"/>
  <c r="G62" i="20" s="1"/>
  <c r="B71" i="12"/>
  <c r="B65" i="19"/>
  <c r="B61" i="20" s="1"/>
  <c r="E61" i="20"/>
  <c r="N46" i="15"/>
  <c r="B46" i="16" s="1"/>
  <c r="D72" i="12"/>
  <c r="N72" i="12"/>
  <c r="G46" i="14"/>
  <c r="E46" i="16"/>
  <c r="D73" i="7"/>
  <c r="D73" i="10" s="1"/>
  <c r="N72" i="10"/>
  <c r="D71" i="12"/>
  <c r="N71" i="12"/>
  <c r="D72" i="9"/>
  <c r="D72" i="10"/>
  <c r="F73" i="9"/>
  <c r="F73" i="11"/>
  <c r="F73" i="10"/>
  <c r="B72" i="9"/>
  <c r="B72" i="11"/>
  <c r="B72" i="10"/>
  <c r="L73" i="9"/>
  <c r="L73" i="11"/>
  <c r="L73" i="10"/>
  <c r="K73" i="9"/>
  <c r="K73" i="11"/>
  <c r="K73" i="10"/>
  <c r="M73" i="9"/>
  <c r="M73" i="11"/>
  <c r="M73" i="10"/>
  <c r="E73" i="9"/>
  <c r="E73" i="11"/>
  <c r="E73" i="10"/>
  <c r="C73" i="9"/>
  <c r="C73" i="11"/>
  <c r="C73" i="10"/>
  <c r="I72" i="9"/>
  <c r="I72" i="11"/>
  <c r="I72" i="10"/>
  <c r="J73" i="9"/>
  <c r="J73" i="11"/>
  <c r="J73" i="10"/>
  <c r="H73" i="9"/>
  <c r="H73" i="11"/>
  <c r="H73" i="10"/>
  <c r="G73" i="9"/>
  <c r="G73" i="11"/>
  <c r="G73" i="10"/>
  <c r="F74" i="5"/>
  <c r="F73" i="8"/>
  <c r="D74" i="5"/>
  <c r="N75" i="5" s="1"/>
  <c r="K74" i="5"/>
  <c r="D47" i="15" s="1"/>
  <c r="K73" i="8"/>
  <c r="B72" i="8"/>
  <c r="B73" i="5"/>
  <c r="G74" i="5"/>
  <c r="F47" i="15" s="1"/>
  <c r="G47" i="16" s="1"/>
  <c r="K47" i="14" s="1"/>
  <c r="G73" i="8"/>
  <c r="M74" i="5"/>
  <c r="G47" i="15" s="1"/>
  <c r="H47" i="16" s="1"/>
  <c r="L47" i="14" s="1"/>
  <c r="M73" i="8"/>
  <c r="H74" i="5"/>
  <c r="B47" i="15" s="1"/>
  <c r="C47" i="16" s="1"/>
  <c r="I47" i="14" s="1"/>
  <c r="H73" i="8"/>
  <c r="L74" i="5"/>
  <c r="E47" i="15" s="1"/>
  <c r="L73" i="8"/>
  <c r="E74" i="5"/>
  <c r="E73" i="8"/>
  <c r="C74" i="5"/>
  <c r="C73" i="8"/>
  <c r="I73" i="8"/>
  <c r="I74" i="5"/>
  <c r="J73" i="5"/>
  <c r="C46" i="15" s="1"/>
  <c r="D46" i="16" s="1"/>
  <c r="H46" i="14" s="1"/>
  <c r="J72" i="8"/>
  <c r="D62" i="20" l="1"/>
  <c r="D74" i="6"/>
  <c r="N73" i="6"/>
  <c r="N72" i="8"/>
  <c r="D73" i="11"/>
  <c r="N73" i="11"/>
  <c r="N73" i="9"/>
  <c r="D73" i="9"/>
  <c r="N73" i="7"/>
  <c r="D73" i="8"/>
  <c r="N73" i="8" s="1"/>
  <c r="C73" i="12"/>
  <c r="C67" i="19"/>
  <c r="C63" i="20" s="1"/>
  <c r="C62" i="20"/>
  <c r="F62" i="20"/>
  <c r="L62" i="20"/>
  <c r="M62" i="20"/>
  <c r="J62" i="20"/>
  <c r="B72" i="12"/>
  <c r="B66" i="19"/>
  <c r="B62" i="20" s="1"/>
  <c r="N66" i="19"/>
  <c r="H73" i="12"/>
  <c r="H67" i="19"/>
  <c r="I72" i="12"/>
  <c r="I66" i="19"/>
  <c r="G73" i="12"/>
  <c r="G67" i="19"/>
  <c r="F73" i="12"/>
  <c r="F67" i="19"/>
  <c r="F63" i="20" s="1"/>
  <c r="I61" i="20"/>
  <c r="E73" i="12"/>
  <c r="E67" i="19"/>
  <c r="L73" i="12"/>
  <c r="L67" i="19"/>
  <c r="J73" i="12"/>
  <c r="J67" i="19"/>
  <c r="M73" i="12"/>
  <c r="M67" i="19"/>
  <c r="M63" i="20" s="1"/>
  <c r="K73" i="12"/>
  <c r="K67" i="19"/>
  <c r="D67" i="19"/>
  <c r="N65" i="19"/>
  <c r="N47" i="15"/>
  <c r="B47" i="16" s="1"/>
  <c r="G47" i="14"/>
  <c r="E47" i="16"/>
  <c r="D74" i="7"/>
  <c r="N74" i="7" s="1"/>
  <c r="N73" i="10"/>
  <c r="E74" i="9"/>
  <c r="E74" i="11"/>
  <c r="E74" i="10"/>
  <c r="L74" i="9"/>
  <c r="L74" i="11"/>
  <c r="L74" i="10"/>
  <c r="G74" i="9"/>
  <c r="G74" i="11"/>
  <c r="G74" i="10"/>
  <c r="H74" i="9"/>
  <c r="H74" i="11"/>
  <c r="H74" i="10"/>
  <c r="M74" i="9"/>
  <c r="M74" i="11"/>
  <c r="M74" i="10"/>
  <c r="F74" i="9"/>
  <c r="F74" i="11"/>
  <c r="F74" i="10"/>
  <c r="K74" i="9"/>
  <c r="K74" i="11"/>
  <c r="K74" i="10"/>
  <c r="J74" i="9"/>
  <c r="J74" i="11"/>
  <c r="J74" i="10"/>
  <c r="C74" i="9"/>
  <c r="C74" i="11"/>
  <c r="C74" i="10"/>
  <c r="B73" i="9"/>
  <c r="B73" i="11"/>
  <c r="B73" i="10"/>
  <c r="I73" i="9"/>
  <c r="I73" i="11"/>
  <c r="I73" i="10"/>
  <c r="H75" i="5"/>
  <c r="B48" i="15" s="1"/>
  <c r="C48" i="16" s="1"/>
  <c r="I48" i="14" s="1"/>
  <c r="H74" i="8"/>
  <c r="L75" i="5"/>
  <c r="E48" i="15" s="1"/>
  <c r="L74" i="8"/>
  <c r="F75" i="5"/>
  <c r="F74" i="8"/>
  <c r="K75" i="5"/>
  <c r="D48" i="15" s="1"/>
  <c r="K74" i="8"/>
  <c r="B74" i="5"/>
  <c r="B73" i="8"/>
  <c r="J74" i="5"/>
  <c r="C47" i="15" s="1"/>
  <c r="D47" i="16" s="1"/>
  <c r="H47" i="14" s="1"/>
  <c r="J73" i="8"/>
  <c r="D75" i="5"/>
  <c r="N76" i="5" s="1"/>
  <c r="E74" i="8"/>
  <c r="E75" i="5"/>
  <c r="C75" i="5"/>
  <c r="C74" i="8"/>
  <c r="G75" i="5"/>
  <c r="F48" i="15" s="1"/>
  <c r="G48" i="16" s="1"/>
  <c r="K48" i="14" s="1"/>
  <c r="G74" i="8"/>
  <c r="I74" i="8"/>
  <c r="I75" i="5"/>
  <c r="M75" i="5"/>
  <c r="G48" i="15" s="1"/>
  <c r="H48" i="16" s="1"/>
  <c r="L48" i="14" s="1"/>
  <c r="M74" i="8"/>
  <c r="N74" i="9" l="1"/>
  <c r="D74" i="9"/>
  <c r="D75" i="6"/>
  <c r="N74" i="6"/>
  <c r="D74" i="11"/>
  <c r="N74" i="11"/>
  <c r="D73" i="12"/>
  <c r="N73" i="12"/>
  <c r="E74" i="12"/>
  <c r="E68" i="19"/>
  <c r="K74" i="12"/>
  <c r="K68" i="19"/>
  <c r="H63" i="20"/>
  <c r="C74" i="12"/>
  <c r="C68" i="19"/>
  <c r="C64" i="20" s="1"/>
  <c r="E63" i="20"/>
  <c r="I62" i="20"/>
  <c r="G74" i="12"/>
  <c r="G68" i="19"/>
  <c r="G64" i="20" s="1"/>
  <c r="K63" i="20"/>
  <c r="J74" i="12"/>
  <c r="J68" i="19"/>
  <c r="J64" i="20" s="1"/>
  <c r="L63" i="20"/>
  <c r="G63" i="20"/>
  <c r="N62" i="20"/>
  <c r="N67" i="19"/>
  <c r="N63" i="20" s="1"/>
  <c r="D63" i="20"/>
  <c r="L74" i="12"/>
  <c r="L68" i="19"/>
  <c r="N61" i="20"/>
  <c r="E64" i="20"/>
  <c r="F74" i="12"/>
  <c r="F68" i="19"/>
  <c r="H74" i="12"/>
  <c r="H68" i="19"/>
  <c r="B73" i="12"/>
  <c r="B67" i="19"/>
  <c r="M74" i="12"/>
  <c r="M68" i="19"/>
  <c r="I73" i="12"/>
  <c r="I67" i="19"/>
  <c r="J63" i="20"/>
  <c r="N48" i="15"/>
  <c r="B48" i="16" s="1"/>
  <c r="G48" i="14"/>
  <c r="E48" i="16"/>
  <c r="D75" i="7"/>
  <c r="N75" i="7" s="1"/>
  <c r="N74" i="10"/>
  <c r="D74" i="10"/>
  <c r="D74" i="8"/>
  <c r="E75" i="9"/>
  <c r="E75" i="11"/>
  <c r="E75" i="10"/>
  <c r="C75" i="9"/>
  <c r="C75" i="11"/>
  <c r="C75" i="10"/>
  <c r="L75" i="9"/>
  <c r="L75" i="11"/>
  <c r="L75" i="10"/>
  <c r="G75" i="9"/>
  <c r="G75" i="11"/>
  <c r="G75" i="10"/>
  <c r="H75" i="9"/>
  <c r="H75" i="11"/>
  <c r="H75" i="10"/>
  <c r="K75" i="9"/>
  <c r="K75" i="11"/>
  <c r="K75" i="10"/>
  <c r="F75" i="9"/>
  <c r="F75" i="11"/>
  <c r="F75" i="10"/>
  <c r="J75" i="9"/>
  <c r="J75" i="11"/>
  <c r="J75" i="10"/>
  <c r="B74" i="9"/>
  <c r="B74" i="11"/>
  <c r="B74" i="10"/>
  <c r="M75" i="9"/>
  <c r="M75" i="11"/>
  <c r="M75" i="10"/>
  <c r="I74" i="9"/>
  <c r="I74" i="11"/>
  <c r="I74" i="10"/>
  <c r="D76" i="5"/>
  <c r="N77" i="5" s="1"/>
  <c r="H76" i="5"/>
  <c r="B49" i="15" s="1"/>
  <c r="C49" i="16" s="1"/>
  <c r="I49" i="14" s="1"/>
  <c r="H75" i="8"/>
  <c r="L76" i="5"/>
  <c r="E49" i="15" s="1"/>
  <c r="L75" i="8"/>
  <c r="E75" i="8"/>
  <c r="E76" i="5"/>
  <c r="C76" i="5"/>
  <c r="C75" i="8"/>
  <c r="F76" i="5"/>
  <c r="F75" i="8"/>
  <c r="K76" i="5"/>
  <c r="D49" i="15" s="1"/>
  <c r="K75" i="8"/>
  <c r="M76" i="5"/>
  <c r="G49" i="15" s="1"/>
  <c r="H49" i="16" s="1"/>
  <c r="L49" i="14" s="1"/>
  <c r="M75" i="8"/>
  <c r="G76" i="5"/>
  <c r="F49" i="15" s="1"/>
  <c r="G49" i="16" s="1"/>
  <c r="K49" i="14" s="1"/>
  <c r="G75" i="8"/>
  <c r="B75" i="5"/>
  <c r="B74" i="8"/>
  <c r="I75" i="8"/>
  <c r="I76" i="5"/>
  <c r="J74" i="8"/>
  <c r="J75" i="5"/>
  <c r="C48" i="15" s="1"/>
  <c r="D48" i="16" s="1"/>
  <c r="H48" i="14" s="1"/>
  <c r="N75" i="9" l="1"/>
  <c r="D75" i="9"/>
  <c r="D76" i="6"/>
  <c r="N75" i="6"/>
  <c r="N75" i="11"/>
  <c r="D75" i="11"/>
  <c r="M65" i="20"/>
  <c r="I74" i="12"/>
  <c r="I68" i="19"/>
  <c r="I64" i="20" s="1"/>
  <c r="F75" i="12"/>
  <c r="F69" i="19"/>
  <c r="F65" i="20" s="1"/>
  <c r="B74" i="12"/>
  <c r="B68" i="19"/>
  <c r="B64" i="20" s="1"/>
  <c r="J75" i="12"/>
  <c r="J69" i="19"/>
  <c r="N74" i="8"/>
  <c r="D68" i="19"/>
  <c r="L64" i="20"/>
  <c r="C75" i="12"/>
  <c r="C69" i="19"/>
  <c r="C65" i="20" s="1"/>
  <c r="H64" i="20"/>
  <c r="I63" i="20"/>
  <c r="G75" i="12"/>
  <c r="G69" i="19"/>
  <c r="E75" i="12"/>
  <c r="E69" i="19"/>
  <c r="H75" i="12"/>
  <c r="H69" i="19"/>
  <c r="H65" i="20" s="1"/>
  <c r="M64" i="20"/>
  <c r="F64" i="20"/>
  <c r="B63" i="20"/>
  <c r="M75" i="12"/>
  <c r="M69" i="19"/>
  <c r="L75" i="12"/>
  <c r="L69" i="19"/>
  <c r="L65" i="20" s="1"/>
  <c r="K75" i="12"/>
  <c r="K69" i="19"/>
  <c r="K65" i="20" s="1"/>
  <c r="K64" i="20"/>
  <c r="N49" i="15"/>
  <c r="B49" i="16" s="1"/>
  <c r="D76" i="7"/>
  <c r="N76" i="7" s="1"/>
  <c r="N75" i="10"/>
  <c r="D74" i="12"/>
  <c r="N74" i="12"/>
  <c r="D75" i="10"/>
  <c r="G49" i="14"/>
  <c r="E49" i="16"/>
  <c r="D75" i="8"/>
  <c r="M76" i="9"/>
  <c r="M76" i="11"/>
  <c r="M76" i="10"/>
  <c r="L76" i="9"/>
  <c r="L76" i="11"/>
  <c r="L76" i="10"/>
  <c r="B75" i="9"/>
  <c r="B75" i="11"/>
  <c r="B75" i="10"/>
  <c r="H76" i="9"/>
  <c r="H76" i="11"/>
  <c r="H76" i="10"/>
  <c r="G76" i="9"/>
  <c r="G76" i="11"/>
  <c r="G76" i="10"/>
  <c r="C76" i="9"/>
  <c r="C76" i="11"/>
  <c r="C76" i="10"/>
  <c r="J76" i="9"/>
  <c r="J76" i="11"/>
  <c r="J76" i="10"/>
  <c r="K76" i="9"/>
  <c r="K76" i="11"/>
  <c r="K76" i="10"/>
  <c r="E76" i="9"/>
  <c r="E76" i="11"/>
  <c r="E76" i="10"/>
  <c r="F76" i="9"/>
  <c r="F76" i="11"/>
  <c r="F76" i="10"/>
  <c r="I75" i="9"/>
  <c r="I75" i="11"/>
  <c r="I75" i="10"/>
  <c r="K77" i="5"/>
  <c r="D50" i="15" s="1"/>
  <c r="K76" i="8"/>
  <c r="H77" i="5"/>
  <c r="B50" i="15" s="1"/>
  <c r="C50" i="16" s="1"/>
  <c r="I50" i="14" s="1"/>
  <c r="H76" i="8"/>
  <c r="B75" i="8"/>
  <c r="B76" i="5"/>
  <c r="F77" i="5"/>
  <c r="F76" i="8"/>
  <c r="D77" i="5"/>
  <c r="N78" i="5" s="1"/>
  <c r="M77" i="5"/>
  <c r="G50" i="15" s="1"/>
  <c r="H50" i="16" s="1"/>
  <c r="L50" i="14" s="1"/>
  <c r="M76" i="8"/>
  <c r="G77" i="5"/>
  <c r="F50" i="15" s="1"/>
  <c r="G50" i="16" s="1"/>
  <c r="K50" i="14" s="1"/>
  <c r="G76" i="8"/>
  <c r="L77" i="5"/>
  <c r="E50" i="15" s="1"/>
  <c r="L76" i="8"/>
  <c r="E77" i="5"/>
  <c r="E76" i="8"/>
  <c r="C77" i="5"/>
  <c r="C76" i="8"/>
  <c r="I77" i="5"/>
  <c r="I76" i="8"/>
  <c r="J76" i="5"/>
  <c r="C49" i="15" s="1"/>
  <c r="D49" i="16" s="1"/>
  <c r="H49" i="14" s="1"/>
  <c r="J75" i="8"/>
  <c r="N76" i="9" l="1"/>
  <c r="D77" i="6"/>
  <c r="N76" i="6"/>
  <c r="D76" i="11"/>
  <c r="N76" i="11"/>
  <c r="M66" i="20"/>
  <c r="E65" i="20"/>
  <c r="N75" i="8"/>
  <c r="D69" i="19"/>
  <c r="D65" i="20" s="1"/>
  <c r="B75" i="12"/>
  <c r="B69" i="19"/>
  <c r="C76" i="12"/>
  <c r="C70" i="19"/>
  <c r="H76" i="12"/>
  <c r="H70" i="19"/>
  <c r="G65" i="20"/>
  <c r="J76" i="12"/>
  <c r="J70" i="19"/>
  <c r="J66" i="20" s="1"/>
  <c r="K76" i="12"/>
  <c r="K70" i="19"/>
  <c r="G76" i="12"/>
  <c r="G70" i="19"/>
  <c r="G66" i="20" s="1"/>
  <c r="E76" i="12"/>
  <c r="E70" i="19"/>
  <c r="I75" i="12"/>
  <c r="I69" i="19"/>
  <c r="I65" i="20" s="1"/>
  <c r="L76" i="12"/>
  <c r="L70" i="19"/>
  <c r="N68" i="19"/>
  <c r="D64" i="20"/>
  <c r="F76" i="12"/>
  <c r="F70" i="19"/>
  <c r="F66" i="20" s="1"/>
  <c r="M76" i="12"/>
  <c r="M70" i="19"/>
  <c r="J65" i="20"/>
  <c r="N50" i="15"/>
  <c r="B50" i="16" s="1"/>
  <c r="D77" i="7"/>
  <c r="N77" i="9" s="1"/>
  <c r="N76" i="10"/>
  <c r="D75" i="12"/>
  <c r="N75" i="12"/>
  <c r="G50" i="14"/>
  <c r="E50" i="16"/>
  <c r="D76" i="10"/>
  <c r="D76" i="8"/>
  <c r="D76" i="9"/>
  <c r="J77" i="9"/>
  <c r="J77" i="11"/>
  <c r="J77" i="10"/>
  <c r="G77" i="9"/>
  <c r="G77" i="11"/>
  <c r="G77" i="10"/>
  <c r="L77" i="9"/>
  <c r="L77" i="11"/>
  <c r="L77" i="10"/>
  <c r="C77" i="9"/>
  <c r="C77" i="11"/>
  <c r="C77" i="10"/>
  <c r="K77" i="9"/>
  <c r="K77" i="11"/>
  <c r="K77" i="10"/>
  <c r="H77" i="9"/>
  <c r="H77" i="11"/>
  <c r="H77" i="10"/>
  <c r="M77" i="9"/>
  <c r="M77" i="11"/>
  <c r="M77" i="10"/>
  <c r="E77" i="9"/>
  <c r="E77" i="11"/>
  <c r="E77" i="10"/>
  <c r="B76" i="9"/>
  <c r="B76" i="11"/>
  <c r="B76" i="10"/>
  <c r="F77" i="9"/>
  <c r="F77" i="11"/>
  <c r="F77" i="10"/>
  <c r="I76" i="9"/>
  <c r="I76" i="11"/>
  <c r="I76" i="10"/>
  <c r="H78" i="5"/>
  <c r="B51" i="15" s="1"/>
  <c r="C51" i="16" s="1"/>
  <c r="I51" i="14" s="1"/>
  <c r="H77" i="8"/>
  <c r="F78" i="5"/>
  <c r="F77" i="8"/>
  <c r="G78" i="5"/>
  <c r="F51" i="15" s="1"/>
  <c r="G51" i="16" s="1"/>
  <c r="K51" i="14" s="1"/>
  <c r="G77" i="8"/>
  <c r="L78" i="5"/>
  <c r="E51" i="15" s="1"/>
  <c r="L77" i="8"/>
  <c r="B77" i="5"/>
  <c r="B76" i="8"/>
  <c r="M78" i="5"/>
  <c r="G51" i="15" s="1"/>
  <c r="H51" i="16" s="1"/>
  <c r="L51" i="14" s="1"/>
  <c r="M77" i="8"/>
  <c r="K78" i="5"/>
  <c r="D51" i="15" s="1"/>
  <c r="K77" i="8"/>
  <c r="E77" i="8"/>
  <c r="E78" i="5"/>
  <c r="C78" i="5"/>
  <c r="C77" i="8"/>
  <c r="I78" i="5"/>
  <c r="I77" i="8"/>
  <c r="D78" i="5"/>
  <c r="N79" i="5" s="1"/>
  <c r="J76" i="8"/>
  <c r="J77" i="5"/>
  <c r="C50" i="15" s="1"/>
  <c r="D50" i="16" s="1"/>
  <c r="H50" i="14" s="1"/>
  <c r="D78" i="6" l="1"/>
  <c r="N77" i="6"/>
  <c r="N77" i="11"/>
  <c r="D77" i="11"/>
  <c r="D77" i="8"/>
  <c r="D77" i="12" s="1"/>
  <c r="N77" i="7"/>
  <c r="I76" i="12"/>
  <c r="I70" i="19"/>
  <c r="N64" i="20"/>
  <c r="N76" i="8"/>
  <c r="D70" i="19"/>
  <c r="K77" i="12"/>
  <c r="K71" i="19"/>
  <c r="M77" i="12"/>
  <c r="M71" i="19"/>
  <c r="J77" i="12"/>
  <c r="J71" i="19"/>
  <c r="J67" i="20" s="1"/>
  <c r="N69" i="19"/>
  <c r="B65" i="20"/>
  <c r="B66" i="20"/>
  <c r="E66" i="20"/>
  <c r="B76" i="12"/>
  <c r="B70" i="19"/>
  <c r="G77" i="12"/>
  <c r="G71" i="19"/>
  <c r="G67" i="20" s="1"/>
  <c r="E77" i="12"/>
  <c r="E71" i="19"/>
  <c r="C77" i="12"/>
  <c r="C71" i="19"/>
  <c r="L77" i="12"/>
  <c r="L71" i="19"/>
  <c r="L67" i="20" s="1"/>
  <c r="L66" i="20"/>
  <c r="C66" i="20"/>
  <c r="K66" i="20"/>
  <c r="H77" i="12"/>
  <c r="H71" i="19"/>
  <c r="H67" i="20" s="1"/>
  <c r="F77" i="12"/>
  <c r="F71" i="19"/>
  <c r="H66" i="20"/>
  <c r="N51" i="15"/>
  <c r="B51" i="16" s="1"/>
  <c r="N78" i="9"/>
  <c r="D78" i="7"/>
  <c r="N78" i="7" s="1"/>
  <c r="N77" i="10"/>
  <c r="D77" i="9"/>
  <c r="D76" i="12"/>
  <c r="N76" i="12"/>
  <c r="G51" i="14"/>
  <c r="E51" i="16"/>
  <c r="D77" i="10"/>
  <c r="G78" i="9"/>
  <c r="G78" i="11"/>
  <c r="G78" i="10"/>
  <c r="C78" i="9"/>
  <c r="C78" i="11"/>
  <c r="C78" i="10"/>
  <c r="K78" i="9"/>
  <c r="K78" i="11"/>
  <c r="K78" i="10"/>
  <c r="B77" i="9"/>
  <c r="B77" i="11"/>
  <c r="B77" i="10"/>
  <c r="J78" i="9"/>
  <c r="J78" i="11"/>
  <c r="J78" i="10"/>
  <c r="F78" i="9"/>
  <c r="F78" i="11"/>
  <c r="F78" i="10"/>
  <c r="E78" i="9"/>
  <c r="E78" i="11"/>
  <c r="E78" i="10"/>
  <c r="L78" i="9"/>
  <c r="L78" i="11"/>
  <c r="L78" i="10"/>
  <c r="H78" i="9"/>
  <c r="H78" i="11"/>
  <c r="H78" i="10"/>
  <c r="D78" i="9"/>
  <c r="M78" i="9"/>
  <c r="M78" i="11"/>
  <c r="M78" i="10"/>
  <c r="I77" i="9"/>
  <c r="I77" i="11"/>
  <c r="I77" i="10"/>
  <c r="K79" i="5"/>
  <c r="D52" i="15" s="1"/>
  <c r="K78" i="8"/>
  <c r="F79" i="5"/>
  <c r="F78" i="8"/>
  <c r="I79" i="5"/>
  <c r="I78" i="8"/>
  <c r="H79" i="5"/>
  <c r="B52" i="15" s="1"/>
  <c r="C52" i="16" s="1"/>
  <c r="I52" i="14" s="1"/>
  <c r="H78" i="8"/>
  <c r="E79" i="5"/>
  <c r="E78" i="8"/>
  <c r="C79" i="5"/>
  <c r="C78" i="8"/>
  <c r="G79" i="5"/>
  <c r="F52" i="15" s="1"/>
  <c r="G52" i="16" s="1"/>
  <c r="K52" i="14" s="1"/>
  <c r="G78" i="8"/>
  <c r="M79" i="5"/>
  <c r="G52" i="15" s="1"/>
  <c r="H52" i="16" s="1"/>
  <c r="L52" i="14" s="1"/>
  <c r="M78" i="8"/>
  <c r="L79" i="5"/>
  <c r="E52" i="15" s="1"/>
  <c r="L78" i="8"/>
  <c r="B77" i="8"/>
  <c r="B78" i="5"/>
  <c r="D79" i="5"/>
  <c r="N80" i="5" s="1"/>
  <c r="J77" i="8"/>
  <c r="J78" i="5"/>
  <c r="C51" i="15" s="1"/>
  <c r="D51" i="16" s="1"/>
  <c r="H51" i="14" s="1"/>
  <c r="D79" i="6" l="1"/>
  <c r="N78" i="6"/>
  <c r="D78" i="11"/>
  <c r="N78" i="11"/>
  <c r="D71" i="19"/>
  <c r="D67" i="20" s="1"/>
  <c r="N77" i="8"/>
  <c r="N77" i="12"/>
  <c r="N70" i="19"/>
  <c r="N66" i="20" s="1"/>
  <c r="D66" i="20"/>
  <c r="J78" i="12"/>
  <c r="J72" i="19"/>
  <c r="E67" i="20"/>
  <c r="L78" i="12"/>
  <c r="L72" i="19"/>
  <c r="L68" i="20" s="1"/>
  <c r="I66" i="20"/>
  <c r="M78" i="12"/>
  <c r="M72" i="19"/>
  <c r="M68" i="20" s="1"/>
  <c r="M67" i="20"/>
  <c r="C78" i="12"/>
  <c r="C72" i="19"/>
  <c r="C68" i="20" s="1"/>
  <c r="H78" i="12"/>
  <c r="H72" i="19"/>
  <c r="F78" i="12"/>
  <c r="F72" i="19"/>
  <c r="F68" i="20" s="1"/>
  <c r="N65" i="20"/>
  <c r="K78" i="12"/>
  <c r="K72" i="19"/>
  <c r="K68" i="20" s="1"/>
  <c r="B77" i="12"/>
  <c r="B71" i="19"/>
  <c r="G78" i="12"/>
  <c r="G72" i="19"/>
  <c r="I77" i="12"/>
  <c r="I71" i="19"/>
  <c r="I67" i="20" s="1"/>
  <c r="E78" i="12"/>
  <c r="E72" i="19"/>
  <c r="C67" i="20"/>
  <c r="K67" i="20"/>
  <c r="F67" i="20"/>
  <c r="N52" i="15"/>
  <c r="B52" i="16" s="1"/>
  <c r="N79" i="9"/>
  <c r="D79" i="7"/>
  <c r="N79" i="7" s="1"/>
  <c r="N78" i="10"/>
  <c r="D78" i="8"/>
  <c r="G52" i="14"/>
  <c r="E52" i="16"/>
  <c r="D78" i="10"/>
  <c r="L79" i="9"/>
  <c r="L79" i="11"/>
  <c r="L79" i="10"/>
  <c r="F79" i="9"/>
  <c r="F79" i="11"/>
  <c r="F79" i="10"/>
  <c r="H79" i="9"/>
  <c r="H79" i="11"/>
  <c r="H79" i="10"/>
  <c r="J79" i="9"/>
  <c r="J79" i="11"/>
  <c r="J79" i="10"/>
  <c r="G79" i="9"/>
  <c r="G79" i="11"/>
  <c r="G79" i="10"/>
  <c r="M79" i="9"/>
  <c r="M79" i="11"/>
  <c r="M79" i="10"/>
  <c r="B78" i="9"/>
  <c r="B78" i="11"/>
  <c r="B78" i="10"/>
  <c r="C79" i="9"/>
  <c r="C79" i="11"/>
  <c r="C79" i="10"/>
  <c r="K79" i="9"/>
  <c r="K79" i="11"/>
  <c r="K79" i="10"/>
  <c r="E79" i="9"/>
  <c r="E79" i="11"/>
  <c r="E79" i="10"/>
  <c r="I78" i="9"/>
  <c r="I78" i="11"/>
  <c r="I78" i="10"/>
  <c r="I79" i="8"/>
  <c r="I80" i="5"/>
  <c r="G80" i="5"/>
  <c r="F53" i="15" s="1"/>
  <c r="G53" i="16" s="1"/>
  <c r="K53" i="14" s="1"/>
  <c r="G79" i="8"/>
  <c r="M80" i="5"/>
  <c r="G53" i="15" s="1"/>
  <c r="H53" i="16" s="1"/>
  <c r="L53" i="14" s="1"/>
  <c r="M79" i="8"/>
  <c r="H80" i="5"/>
  <c r="B53" i="15" s="1"/>
  <c r="C53" i="16" s="1"/>
  <c r="I53" i="14" s="1"/>
  <c r="H79" i="8"/>
  <c r="B78" i="8"/>
  <c r="B79" i="5"/>
  <c r="C80" i="5"/>
  <c r="C79" i="8"/>
  <c r="K80" i="5"/>
  <c r="D53" i="15" s="1"/>
  <c r="K79" i="8"/>
  <c r="F80" i="5"/>
  <c r="F79" i="8"/>
  <c r="L80" i="5"/>
  <c r="E53" i="15" s="1"/>
  <c r="L79" i="8"/>
  <c r="D80" i="5"/>
  <c r="N81" i="5" s="1"/>
  <c r="E80" i="5"/>
  <c r="E79" i="8"/>
  <c r="J79" i="5"/>
  <c r="C52" i="15" s="1"/>
  <c r="D52" i="16" s="1"/>
  <c r="H52" i="14" s="1"/>
  <c r="J78" i="8"/>
  <c r="D80" i="6" l="1"/>
  <c r="N80" i="11" s="1"/>
  <c r="N79" i="6"/>
  <c r="N79" i="11"/>
  <c r="D79" i="11"/>
  <c r="N71" i="19"/>
  <c r="N67" i="20" s="1"/>
  <c r="E79" i="12"/>
  <c r="E73" i="19"/>
  <c r="B78" i="12"/>
  <c r="B72" i="19"/>
  <c r="G68" i="20"/>
  <c r="G79" i="12"/>
  <c r="G73" i="19"/>
  <c r="C79" i="12"/>
  <c r="C73" i="19"/>
  <c r="N78" i="8"/>
  <c r="D72" i="19"/>
  <c r="J68" i="20"/>
  <c r="H68" i="20"/>
  <c r="K79" i="12"/>
  <c r="K73" i="19"/>
  <c r="I78" i="12"/>
  <c r="I72" i="19"/>
  <c r="H79" i="12"/>
  <c r="H73" i="19"/>
  <c r="E68" i="20"/>
  <c r="M79" i="12"/>
  <c r="M73" i="19"/>
  <c r="M69" i="20" s="1"/>
  <c r="B67" i="20"/>
  <c r="F79" i="12"/>
  <c r="F73" i="19"/>
  <c r="J79" i="12"/>
  <c r="J73" i="19"/>
  <c r="L79" i="12"/>
  <c r="L73" i="19"/>
  <c r="N53" i="15"/>
  <c r="B53" i="16" s="1"/>
  <c r="D80" i="7"/>
  <c r="N80" i="7" s="1"/>
  <c r="N79" i="10"/>
  <c r="D78" i="12"/>
  <c r="N78" i="12"/>
  <c r="G53" i="14"/>
  <c r="E53" i="16"/>
  <c r="D79" i="8"/>
  <c r="D79" i="9"/>
  <c r="D79" i="10"/>
  <c r="J80" i="9"/>
  <c r="J80" i="11"/>
  <c r="J80" i="10"/>
  <c r="L80" i="9"/>
  <c r="L80" i="11"/>
  <c r="L80" i="10"/>
  <c r="M80" i="9"/>
  <c r="M80" i="11"/>
  <c r="M80" i="10"/>
  <c r="C80" i="9"/>
  <c r="C80" i="11"/>
  <c r="C80" i="10"/>
  <c r="H80" i="9"/>
  <c r="H80" i="11"/>
  <c r="H80" i="10"/>
  <c r="F80" i="9"/>
  <c r="F80" i="11"/>
  <c r="F80" i="10"/>
  <c r="K80" i="9"/>
  <c r="K80" i="11"/>
  <c r="K80" i="10"/>
  <c r="G80" i="9"/>
  <c r="G80" i="11"/>
  <c r="G80" i="10"/>
  <c r="E80" i="9"/>
  <c r="E80" i="11"/>
  <c r="E80" i="10"/>
  <c r="B79" i="9"/>
  <c r="B79" i="11"/>
  <c r="B79" i="10"/>
  <c r="I79" i="9"/>
  <c r="I79" i="11"/>
  <c r="I79" i="10"/>
  <c r="M81" i="5"/>
  <c r="G54" i="15" s="1"/>
  <c r="H54" i="16" s="1"/>
  <c r="L54" i="14" s="1"/>
  <c r="M80" i="8"/>
  <c r="G81" i="5"/>
  <c r="F54" i="15" s="1"/>
  <c r="G54" i="16" s="1"/>
  <c r="K54" i="14" s="1"/>
  <c r="G80" i="8"/>
  <c r="L81" i="5"/>
  <c r="E54" i="15" s="1"/>
  <c r="L80" i="8"/>
  <c r="B80" i="5"/>
  <c r="B79" i="8"/>
  <c r="K81" i="5"/>
  <c r="D54" i="15" s="1"/>
  <c r="K80" i="8"/>
  <c r="I80" i="8"/>
  <c r="I81" i="5"/>
  <c r="F81" i="5"/>
  <c r="F80" i="8"/>
  <c r="D81" i="5"/>
  <c r="N82" i="5" s="1"/>
  <c r="H81" i="5"/>
  <c r="B54" i="15" s="1"/>
  <c r="C54" i="16" s="1"/>
  <c r="I54" i="14" s="1"/>
  <c r="H80" i="8"/>
  <c r="E81" i="5"/>
  <c r="E80" i="8"/>
  <c r="J79" i="8"/>
  <c r="J80" i="5"/>
  <c r="C53" i="15" s="1"/>
  <c r="D53" i="16" s="1"/>
  <c r="H53" i="14" s="1"/>
  <c r="C81" i="5"/>
  <c r="C80" i="8"/>
  <c r="N80" i="9" l="1"/>
  <c r="D81" i="6"/>
  <c r="D81" i="11" s="1"/>
  <c r="N80" i="6"/>
  <c r="D80" i="11"/>
  <c r="H70" i="20"/>
  <c r="F69" i="20"/>
  <c r="L80" i="12"/>
  <c r="L74" i="19"/>
  <c r="C69" i="20"/>
  <c r="E69" i="20"/>
  <c r="N79" i="8"/>
  <c r="D73" i="19"/>
  <c r="M80" i="12"/>
  <c r="M74" i="19"/>
  <c r="K69" i="20"/>
  <c r="B79" i="12"/>
  <c r="B73" i="19"/>
  <c r="B69" i="20" s="1"/>
  <c r="J69" i="20"/>
  <c r="N72" i="19"/>
  <c r="D68" i="20"/>
  <c r="F80" i="12"/>
  <c r="F74" i="19"/>
  <c r="I68" i="20"/>
  <c r="G69" i="20"/>
  <c r="K80" i="12"/>
  <c r="K74" i="19"/>
  <c r="K70" i="20" s="1"/>
  <c r="I79" i="12"/>
  <c r="I73" i="19"/>
  <c r="J80" i="12"/>
  <c r="J74" i="19"/>
  <c r="J70" i="20" s="1"/>
  <c r="L69" i="20"/>
  <c r="B68" i="20"/>
  <c r="G80" i="12"/>
  <c r="G74" i="19"/>
  <c r="E80" i="12"/>
  <c r="E74" i="19"/>
  <c r="C80" i="12"/>
  <c r="C74" i="19"/>
  <c r="H80" i="12"/>
  <c r="H74" i="19"/>
  <c r="H69" i="20"/>
  <c r="G70" i="20"/>
  <c r="D79" i="12"/>
  <c r="N79" i="12"/>
  <c r="D81" i="7"/>
  <c r="N81" i="7" s="1"/>
  <c r="N80" i="10"/>
  <c r="N54" i="15"/>
  <c r="B54" i="16" s="1"/>
  <c r="G54" i="14"/>
  <c r="E54" i="16"/>
  <c r="D80" i="9"/>
  <c r="D80" i="10"/>
  <c r="D80" i="8"/>
  <c r="D81" i="10"/>
  <c r="G81" i="9"/>
  <c r="G81" i="11"/>
  <c r="G81" i="10"/>
  <c r="E81" i="9"/>
  <c r="E81" i="11"/>
  <c r="E81" i="10"/>
  <c r="I80" i="9"/>
  <c r="I80" i="11"/>
  <c r="I80" i="10"/>
  <c r="F81" i="9"/>
  <c r="F81" i="11"/>
  <c r="F81" i="10"/>
  <c r="M81" i="9"/>
  <c r="M81" i="11"/>
  <c r="M81" i="10"/>
  <c r="L81" i="9"/>
  <c r="L81" i="11"/>
  <c r="L81" i="10"/>
  <c r="K81" i="9"/>
  <c r="K81" i="11"/>
  <c r="K81" i="10"/>
  <c r="B80" i="9"/>
  <c r="B80" i="11"/>
  <c r="B80" i="10"/>
  <c r="J81" i="9"/>
  <c r="J81" i="11"/>
  <c r="J81" i="10"/>
  <c r="C81" i="9"/>
  <c r="C81" i="11"/>
  <c r="C81" i="10"/>
  <c r="H81" i="9"/>
  <c r="H81" i="11"/>
  <c r="H81" i="10"/>
  <c r="D82" i="5"/>
  <c r="N83" i="5" s="1"/>
  <c r="H82" i="5"/>
  <c r="B55" i="15" s="1"/>
  <c r="C55" i="16" s="1"/>
  <c r="I55" i="14" s="1"/>
  <c r="H81" i="8"/>
  <c r="L82" i="5"/>
  <c r="E55" i="15" s="1"/>
  <c r="L81" i="8"/>
  <c r="B80" i="8"/>
  <c r="B81" i="5"/>
  <c r="K82" i="5"/>
  <c r="D55" i="15" s="1"/>
  <c r="K81" i="8"/>
  <c r="C82" i="5"/>
  <c r="C81" i="8"/>
  <c r="F82" i="5"/>
  <c r="F81" i="8"/>
  <c r="M82" i="5"/>
  <c r="G55" i="15" s="1"/>
  <c r="H55" i="16" s="1"/>
  <c r="L55" i="14" s="1"/>
  <c r="M81" i="8"/>
  <c r="G82" i="5"/>
  <c r="F55" i="15" s="1"/>
  <c r="G55" i="16" s="1"/>
  <c r="K55" i="14" s="1"/>
  <c r="G81" i="8"/>
  <c r="E82" i="5"/>
  <c r="E81" i="8"/>
  <c r="J80" i="8"/>
  <c r="J81" i="5"/>
  <c r="C54" i="15" s="1"/>
  <c r="D54" i="16" s="1"/>
  <c r="H54" i="14" s="1"/>
  <c r="I82" i="5"/>
  <c r="I81" i="8"/>
  <c r="N81" i="9" l="1"/>
  <c r="D82" i="6"/>
  <c r="N81" i="6"/>
  <c r="N81" i="11"/>
  <c r="F71" i="20"/>
  <c r="B80" i="12"/>
  <c r="B74" i="19"/>
  <c r="B70" i="20" s="1"/>
  <c r="C70" i="20"/>
  <c r="E81" i="12"/>
  <c r="E75" i="19"/>
  <c r="I80" i="12"/>
  <c r="I74" i="19"/>
  <c r="I70" i="20" s="1"/>
  <c r="K81" i="12"/>
  <c r="K75" i="19"/>
  <c r="N73" i="19"/>
  <c r="J81" i="12"/>
  <c r="J75" i="19"/>
  <c r="J71" i="20" s="1"/>
  <c r="L70" i="20"/>
  <c r="D69" i="20"/>
  <c r="M70" i="20"/>
  <c r="L81" i="12"/>
  <c r="L75" i="19"/>
  <c r="C81" i="12"/>
  <c r="C75" i="19"/>
  <c r="C71" i="20" s="1"/>
  <c r="H81" i="12"/>
  <c r="H75" i="19"/>
  <c r="H71" i="20" s="1"/>
  <c r="N80" i="8"/>
  <c r="D74" i="19"/>
  <c r="G81" i="12"/>
  <c r="G75" i="19"/>
  <c r="G71" i="20" s="1"/>
  <c r="I69" i="20"/>
  <c r="N68" i="20"/>
  <c r="F81" i="12"/>
  <c r="F75" i="19"/>
  <c r="M81" i="12"/>
  <c r="M75" i="19"/>
  <c r="E70" i="20"/>
  <c r="F70" i="20"/>
  <c r="N82" i="9"/>
  <c r="D82" i="7"/>
  <c r="N81" i="10"/>
  <c r="D80" i="12"/>
  <c r="N80" i="12"/>
  <c r="N55" i="15"/>
  <c r="B55" i="16" s="1"/>
  <c r="G55" i="14"/>
  <c r="E55" i="16"/>
  <c r="D81" i="8"/>
  <c r="D81" i="9"/>
  <c r="F82" i="9"/>
  <c r="F82" i="11"/>
  <c r="F82" i="10"/>
  <c r="G82" i="9"/>
  <c r="G82" i="11"/>
  <c r="G82" i="10"/>
  <c r="B81" i="9"/>
  <c r="B81" i="11"/>
  <c r="B81" i="10"/>
  <c r="I81" i="9"/>
  <c r="I81" i="11"/>
  <c r="I81" i="10"/>
  <c r="H82" i="9"/>
  <c r="H82" i="11"/>
  <c r="H82" i="10"/>
  <c r="M82" i="9"/>
  <c r="M82" i="11"/>
  <c r="M82" i="10"/>
  <c r="L82" i="9"/>
  <c r="L82" i="11"/>
  <c r="L82" i="10"/>
  <c r="K82" i="9"/>
  <c r="K82" i="11"/>
  <c r="K82" i="10"/>
  <c r="E82" i="9"/>
  <c r="E82" i="11"/>
  <c r="E82" i="10"/>
  <c r="J82" i="9"/>
  <c r="J82" i="11"/>
  <c r="J82" i="10"/>
  <c r="C82" i="9"/>
  <c r="C82" i="11"/>
  <c r="C82" i="10"/>
  <c r="E83" i="5"/>
  <c r="E82" i="8"/>
  <c r="D83" i="5"/>
  <c r="N84" i="5" s="1"/>
  <c r="C83" i="5"/>
  <c r="C82" i="8"/>
  <c r="F83" i="5"/>
  <c r="F82" i="8"/>
  <c r="M83" i="5"/>
  <c r="G56" i="15" s="1"/>
  <c r="H56" i="16" s="1"/>
  <c r="L56" i="14" s="1"/>
  <c r="M82" i="8"/>
  <c r="H83" i="5"/>
  <c r="B56" i="15" s="1"/>
  <c r="C56" i="16" s="1"/>
  <c r="I56" i="14" s="1"/>
  <c r="H82" i="8"/>
  <c r="G83" i="5"/>
  <c r="F56" i="15" s="1"/>
  <c r="G56" i="16" s="1"/>
  <c r="K56" i="14" s="1"/>
  <c r="G82" i="8"/>
  <c r="L83" i="5"/>
  <c r="E56" i="15" s="1"/>
  <c r="L82" i="8"/>
  <c r="B81" i="8"/>
  <c r="B82" i="5"/>
  <c r="K83" i="5"/>
  <c r="D56" i="15" s="1"/>
  <c r="K82" i="8"/>
  <c r="J81" i="8"/>
  <c r="J82" i="5"/>
  <c r="C55" i="15" s="1"/>
  <c r="D55" i="16" s="1"/>
  <c r="H55" i="14" s="1"/>
  <c r="I82" i="8"/>
  <c r="I83" i="5"/>
  <c r="D83" i="6" l="1"/>
  <c r="N83" i="11" s="1"/>
  <c r="N82" i="6"/>
  <c r="N82" i="11"/>
  <c r="D82" i="11"/>
  <c r="D82" i="10"/>
  <c r="N82" i="7"/>
  <c r="E82" i="12"/>
  <c r="E76" i="19"/>
  <c r="E72" i="20" s="1"/>
  <c r="N74" i="19"/>
  <c r="C82" i="12"/>
  <c r="C76" i="19"/>
  <c r="C72" i="20" s="1"/>
  <c r="B81" i="12"/>
  <c r="B75" i="19"/>
  <c r="B71" i="20" s="1"/>
  <c r="I81" i="12"/>
  <c r="I75" i="19"/>
  <c r="M82" i="12"/>
  <c r="M76" i="19"/>
  <c r="L71" i="20"/>
  <c r="M71" i="20"/>
  <c r="K82" i="12"/>
  <c r="K76" i="19"/>
  <c r="K72" i="20" s="1"/>
  <c r="J82" i="12"/>
  <c r="J76" i="19"/>
  <c r="K71" i="20"/>
  <c r="D70" i="20"/>
  <c r="H82" i="12"/>
  <c r="H76" i="19"/>
  <c r="G82" i="12"/>
  <c r="G76" i="19"/>
  <c r="E71" i="20"/>
  <c r="F82" i="12"/>
  <c r="F76" i="19"/>
  <c r="F72" i="20" s="1"/>
  <c r="L82" i="12"/>
  <c r="L76" i="19"/>
  <c r="L72" i="20" s="1"/>
  <c r="N81" i="8"/>
  <c r="D75" i="19"/>
  <c r="D71" i="20" s="1"/>
  <c r="N69" i="20"/>
  <c r="N83" i="9"/>
  <c r="N56" i="15"/>
  <c r="B56" i="16" s="1"/>
  <c r="D83" i="7"/>
  <c r="N83" i="7" s="1"/>
  <c r="N82" i="10"/>
  <c r="D82" i="9"/>
  <c r="G56" i="14"/>
  <c r="E56" i="16"/>
  <c r="N81" i="12"/>
  <c r="D81" i="12"/>
  <c r="D82" i="8"/>
  <c r="E83" i="9"/>
  <c r="E83" i="11"/>
  <c r="E83" i="10"/>
  <c r="K83" i="9"/>
  <c r="K83" i="11"/>
  <c r="K83" i="10"/>
  <c r="J83" i="9"/>
  <c r="J83" i="11"/>
  <c r="J83" i="10"/>
  <c r="I82" i="9"/>
  <c r="I82" i="11"/>
  <c r="I82" i="10"/>
  <c r="L83" i="9"/>
  <c r="L83" i="11"/>
  <c r="L83" i="10"/>
  <c r="M83" i="9"/>
  <c r="M83" i="11"/>
  <c r="M83" i="10"/>
  <c r="C83" i="9"/>
  <c r="C83" i="11"/>
  <c r="C83" i="10"/>
  <c r="B82" i="9"/>
  <c r="B82" i="11"/>
  <c r="B82" i="10"/>
  <c r="F83" i="9"/>
  <c r="F83" i="11"/>
  <c r="F83" i="10"/>
  <c r="G83" i="9"/>
  <c r="G83" i="11"/>
  <c r="G83" i="10"/>
  <c r="H83" i="9"/>
  <c r="H83" i="11"/>
  <c r="H83" i="10"/>
  <c r="E84" i="5"/>
  <c r="E83" i="8"/>
  <c r="L84" i="5"/>
  <c r="E57" i="15" s="1"/>
  <c r="L83" i="8"/>
  <c r="K84" i="5"/>
  <c r="D57" i="15" s="1"/>
  <c r="K83" i="8"/>
  <c r="G84" i="5"/>
  <c r="F57" i="15" s="1"/>
  <c r="G57" i="16" s="1"/>
  <c r="K57" i="14" s="1"/>
  <c r="G83" i="8"/>
  <c r="B82" i="8"/>
  <c r="B83" i="5"/>
  <c r="F84" i="5"/>
  <c r="F83" i="8"/>
  <c r="M84" i="5"/>
  <c r="G57" i="15" s="1"/>
  <c r="H57" i="16" s="1"/>
  <c r="L57" i="14" s="1"/>
  <c r="M83" i="8"/>
  <c r="H84" i="5"/>
  <c r="B57" i="15" s="1"/>
  <c r="C57" i="16" s="1"/>
  <c r="I57" i="14" s="1"/>
  <c r="H83" i="8"/>
  <c r="D84" i="5"/>
  <c r="N85" i="5" s="1"/>
  <c r="C84" i="5"/>
  <c r="C83" i="8"/>
  <c r="J82" i="8"/>
  <c r="J83" i="5"/>
  <c r="C56" i="15" s="1"/>
  <c r="D56" i="16" s="1"/>
  <c r="H56" i="14" s="1"/>
  <c r="I83" i="8"/>
  <c r="I84" i="5"/>
  <c r="D84" i="6" l="1"/>
  <c r="N83" i="6"/>
  <c r="D83" i="8"/>
  <c r="D77" i="19" s="1"/>
  <c r="N77" i="19" s="1"/>
  <c r="D83" i="11"/>
  <c r="G83" i="12"/>
  <c r="G77" i="19"/>
  <c r="K83" i="12"/>
  <c r="K77" i="19"/>
  <c r="K73" i="20" s="1"/>
  <c r="I71" i="20"/>
  <c r="N70" i="20"/>
  <c r="I82" i="12"/>
  <c r="I76" i="19"/>
  <c r="I72" i="20" s="1"/>
  <c r="L83" i="12"/>
  <c r="L77" i="19"/>
  <c r="L73" i="20" s="1"/>
  <c r="N75" i="19"/>
  <c r="N82" i="8"/>
  <c r="D76" i="19"/>
  <c r="D72" i="20" s="1"/>
  <c r="C83" i="12"/>
  <c r="C77" i="19"/>
  <c r="B82" i="12"/>
  <c r="B76" i="19"/>
  <c r="G72" i="20"/>
  <c r="J83" i="12"/>
  <c r="J77" i="19"/>
  <c r="H83" i="12"/>
  <c r="H77" i="19"/>
  <c r="H73" i="20" s="1"/>
  <c r="M83" i="12"/>
  <c r="M77" i="19"/>
  <c r="J72" i="20"/>
  <c r="E83" i="12"/>
  <c r="E77" i="19"/>
  <c r="E73" i="20" s="1"/>
  <c r="F83" i="12"/>
  <c r="F77" i="19"/>
  <c r="F73" i="20" s="1"/>
  <c r="H72" i="20"/>
  <c r="M72" i="20"/>
  <c r="N83" i="12"/>
  <c r="N83" i="8"/>
  <c r="D84" i="7"/>
  <c r="N84" i="7" s="1"/>
  <c r="N83" i="10"/>
  <c r="D83" i="9"/>
  <c r="G57" i="14"/>
  <c r="E57" i="16"/>
  <c r="D83" i="10"/>
  <c r="N57" i="15"/>
  <c r="B57" i="16" s="1"/>
  <c r="N82" i="12"/>
  <c r="D82" i="12"/>
  <c r="M84" i="9"/>
  <c r="M84" i="11"/>
  <c r="M84" i="10"/>
  <c r="K84" i="9"/>
  <c r="K84" i="11"/>
  <c r="K84" i="10"/>
  <c r="B83" i="9"/>
  <c r="B83" i="11"/>
  <c r="B83" i="10"/>
  <c r="F84" i="9"/>
  <c r="F84" i="11"/>
  <c r="F84" i="10"/>
  <c r="E84" i="9"/>
  <c r="E84" i="11"/>
  <c r="E84" i="10"/>
  <c r="G84" i="9"/>
  <c r="G84" i="11"/>
  <c r="G84" i="10"/>
  <c r="J84" i="9"/>
  <c r="J84" i="11"/>
  <c r="J84" i="10"/>
  <c r="C84" i="9"/>
  <c r="C84" i="11"/>
  <c r="C84" i="10"/>
  <c r="L84" i="9"/>
  <c r="L84" i="11"/>
  <c r="L84" i="10"/>
  <c r="I83" i="9"/>
  <c r="I83" i="11"/>
  <c r="I83" i="10"/>
  <c r="H84" i="9"/>
  <c r="H84" i="11"/>
  <c r="H84" i="10"/>
  <c r="H85" i="5"/>
  <c r="B58" i="15" s="1"/>
  <c r="C58" i="16" s="1"/>
  <c r="I58" i="14" s="1"/>
  <c r="H84" i="8"/>
  <c r="M85" i="5"/>
  <c r="G58" i="15" s="1"/>
  <c r="H58" i="16" s="1"/>
  <c r="L58" i="14" s="1"/>
  <c r="M84" i="8"/>
  <c r="L85" i="5"/>
  <c r="E58" i="15" s="1"/>
  <c r="L84" i="8"/>
  <c r="D85" i="5"/>
  <c r="N86" i="5" s="1"/>
  <c r="C85" i="5"/>
  <c r="C84" i="8"/>
  <c r="G85" i="5"/>
  <c r="F58" i="15" s="1"/>
  <c r="G58" i="16" s="1"/>
  <c r="K58" i="14" s="1"/>
  <c r="G84" i="8"/>
  <c r="F85" i="5"/>
  <c r="F84" i="8"/>
  <c r="E85" i="5"/>
  <c r="E84" i="8"/>
  <c r="K85" i="5"/>
  <c r="D58" i="15" s="1"/>
  <c r="K84" i="8"/>
  <c r="J84" i="5"/>
  <c r="C57" i="15" s="1"/>
  <c r="D57" i="16" s="1"/>
  <c r="H57" i="14" s="1"/>
  <c r="J83" i="8"/>
  <c r="B84" i="5"/>
  <c r="B83" i="8"/>
  <c r="I84" i="8"/>
  <c r="I85" i="5"/>
  <c r="D85" i="6" l="1"/>
  <c r="N84" i="6"/>
  <c r="D83" i="12"/>
  <c r="N84" i="11"/>
  <c r="D84" i="11"/>
  <c r="N84" i="9"/>
  <c r="B83" i="12"/>
  <c r="B77" i="19"/>
  <c r="M73" i="20"/>
  <c r="G73" i="20"/>
  <c r="I83" i="12"/>
  <c r="I77" i="19"/>
  <c r="J73" i="20"/>
  <c r="H84" i="12"/>
  <c r="H78" i="19"/>
  <c r="N76" i="19"/>
  <c r="N73" i="20" s="1"/>
  <c r="D73" i="20"/>
  <c r="G84" i="12"/>
  <c r="G78" i="19"/>
  <c r="G74" i="20" s="1"/>
  <c r="N71" i="20"/>
  <c r="L84" i="12"/>
  <c r="L78" i="19"/>
  <c r="F84" i="12"/>
  <c r="F78" i="19"/>
  <c r="C73" i="20"/>
  <c r="K84" i="12"/>
  <c r="K78" i="19"/>
  <c r="M84" i="12"/>
  <c r="M78" i="19"/>
  <c r="M74" i="20" s="1"/>
  <c r="C84" i="12"/>
  <c r="C78" i="19"/>
  <c r="E84" i="12"/>
  <c r="E78" i="19"/>
  <c r="E74" i="20" s="1"/>
  <c r="J84" i="12"/>
  <c r="J78" i="19"/>
  <c r="J74" i="20" s="1"/>
  <c r="B72" i="20"/>
  <c r="G58" i="14"/>
  <c r="E58" i="16"/>
  <c r="N58" i="15"/>
  <c r="B58" i="16" s="1"/>
  <c r="D85" i="7"/>
  <c r="N85" i="7" s="1"/>
  <c r="N84" i="10"/>
  <c r="D84" i="8"/>
  <c r="D84" i="9"/>
  <c r="D84" i="10"/>
  <c r="F85" i="9"/>
  <c r="F85" i="11"/>
  <c r="F85" i="10"/>
  <c r="K85" i="9"/>
  <c r="K85" i="11"/>
  <c r="K85" i="10"/>
  <c r="I84" i="9"/>
  <c r="I84" i="11"/>
  <c r="I84" i="10"/>
  <c r="B84" i="9"/>
  <c r="B84" i="11"/>
  <c r="B84" i="10"/>
  <c r="G85" i="9"/>
  <c r="G85" i="11"/>
  <c r="G85" i="10"/>
  <c r="M85" i="9"/>
  <c r="M85" i="11"/>
  <c r="M85" i="10"/>
  <c r="L85" i="9"/>
  <c r="L85" i="11"/>
  <c r="L85" i="10"/>
  <c r="E85" i="9"/>
  <c r="E85" i="11"/>
  <c r="E85" i="10"/>
  <c r="J85" i="9"/>
  <c r="J85" i="11"/>
  <c r="J85" i="10"/>
  <c r="C85" i="9"/>
  <c r="C85" i="11"/>
  <c r="C85" i="10"/>
  <c r="H85" i="9"/>
  <c r="H85" i="11"/>
  <c r="H85" i="10"/>
  <c r="L86" i="5"/>
  <c r="E59" i="15" s="1"/>
  <c r="L85" i="8"/>
  <c r="F86" i="5"/>
  <c r="F85" i="8"/>
  <c r="H86" i="5"/>
  <c r="B59" i="15" s="1"/>
  <c r="C59" i="16" s="1"/>
  <c r="I59" i="14" s="1"/>
  <c r="H85" i="8"/>
  <c r="E86" i="5"/>
  <c r="E85" i="8"/>
  <c r="K86" i="5"/>
  <c r="D59" i="15" s="1"/>
  <c r="K85" i="8"/>
  <c r="G86" i="5"/>
  <c r="F59" i="15" s="1"/>
  <c r="G59" i="16" s="1"/>
  <c r="K59" i="14" s="1"/>
  <c r="G85" i="8"/>
  <c r="M86" i="5"/>
  <c r="G59" i="15" s="1"/>
  <c r="H59" i="16" s="1"/>
  <c r="L59" i="14" s="1"/>
  <c r="M85" i="8"/>
  <c r="J85" i="5"/>
  <c r="C58" i="15" s="1"/>
  <c r="D58" i="16" s="1"/>
  <c r="H58" i="14" s="1"/>
  <c r="J84" i="8"/>
  <c r="D86" i="5"/>
  <c r="N87" i="5" s="1"/>
  <c r="B85" i="5"/>
  <c r="B84" i="8"/>
  <c r="C86" i="5"/>
  <c r="C85" i="8"/>
  <c r="I85" i="8"/>
  <c r="I86" i="5"/>
  <c r="D86" i="6" l="1"/>
  <c r="N85" i="6"/>
  <c r="N85" i="11"/>
  <c r="D85" i="11"/>
  <c r="N85" i="9"/>
  <c r="D85" i="9"/>
  <c r="D85" i="10"/>
  <c r="D85" i="8"/>
  <c r="N85" i="8" s="1"/>
  <c r="B84" i="12"/>
  <c r="B78" i="19"/>
  <c r="I73" i="20"/>
  <c r="C85" i="12"/>
  <c r="C79" i="19"/>
  <c r="C75" i="20" s="1"/>
  <c r="N72" i="20"/>
  <c r="H74" i="20"/>
  <c r="N84" i="8"/>
  <c r="D78" i="19"/>
  <c r="L85" i="12"/>
  <c r="L79" i="19"/>
  <c r="K85" i="12"/>
  <c r="K79" i="19"/>
  <c r="K75" i="20" s="1"/>
  <c r="H85" i="12"/>
  <c r="H79" i="19"/>
  <c r="M85" i="12"/>
  <c r="M79" i="19"/>
  <c r="L74" i="20"/>
  <c r="F85" i="12"/>
  <c r="F79" i="19"/>
  <c r="F75" i="20" s="1"/>
  <c r="B73" i="20"/>
  <c r="C74" i="20"/>
  <c r="K74" i="20"/>
  <c r="G85" i="12"/>
  <c r="G79" i="19"/>
  <c r="E85" i="12"/>
  <c r="E79" i="19"/>
  <c r="J85" i="12"/>
  <c r="J79" i="19"/>
  <c r="J75" i="20" s="1"/>
  <c r="I84" i="12"/>
  <c r="I78" i="19"/>
  <c r="I74" i="20" s="1"/>
  <c r="F74" i="20"/>
  <c r="D86" i="7"/>
  <c r="N86" i="9" s="1"/>
  <c r="N85" i="10"/>
  <c r="N59" i="15"/>
  <c r="B59" i="16" s="1"/>
  <c r="G59" i="14"/>
  <c r="E59" i="16"/>
  <c r="N84" i="12"/>
  <c r="D84" i="12"/>
  <c r="M86" i="9"/>
  <c r="M86" i="11"/>
  <c r="M86" i="10"/>
  <c r="F86" i="9"/>
  <c r="F86" i="11"/>
  <c r="F86" i="10"/>
  <c r="E86" i="9"/>
  <c r="E86" i="11"/>
  <c r="E86" i="10"/>
  <c r="J86" i="9"/>
  <c r="J86" i="11"/>
  <c r="J86" i="10"/>
  <c r="K86" i="9"/>
  <c r="K86" i="11"/>
  <c r="K86" i="10"/>
  <c r="L86" i="9"/>
  <c r="L86" i="11"/>
  <c r="L86" i="10"/>
  <c r="I85" i="9"/>
  <c r="I85" i="11"/>
  <c r="I85" i="10"/>
  <c r="G86" i="9"/>
  <c r="G86" i="11"/>
  <c r="G86" i="10"/>
  <c r="B85" i="9"/>
  <c r="B85" i="11"/>
  <c r="B85" i="10"/>
  <c r="C86" i="9"/>
  <c r="C86" i="11"/>
  <c r="C86" i="10"/>
  <c r="H86" i="9"/>
  <c r="H86" i="11"/>
  <c r="H86" i="10"/>
  <c r="H87" i="5"/>
  <c r="B60" i="15" s="1"/>
  <c r="C60" i="16" s="1"/>
  <c r="I60" i="14" s="1"/>
  <c r="H86" i="8"/>
  <c r="M87" i="5"/>
  <c r="G60" i="15" s="1"/>
  <c r="H60" i="16" s="1"/>
  <c r="L60" i="14" s="1"/>
  <c r="M86" i="8"/>
  <c r="L87" i="5"/>
  <c r="E60" i="15" s="1"/>
  <c r="L86" i="8"/>
  <c r="J85" i="8"/>
  <c r="J86" i="5"/>
  <c r="C59" i="15" s="1"/>
  <c r="D59" i="16" s="1"/>
  <c r="H59" i="14" s="1"/>
  <c r="D87" i="5"/>
  <c r="N88" i="5" s="1"/>
  <c r="B86" i="5"/>
  <c r="B85" i="8"/>
  <c r="F87" i="5"/>
  <c r="F86" i="8"/>
  <c r="E87" i="5"/>
  <c r="E86" i="8"/>
  <c r="C87" i="5"/>
  <c r="C86" i="8"/>
  <c r="K87" i="5"/>
  <c r="D60" i="15" s="1"/>
  <c r="K86" i="8"/>
  <c r="G87" i="5"/>
  <c r="F60" i="15" s="1"/>
  <c r="G60" i="16" s="1"/>
  <c r="K60" i="14" s="1"/>
  <c r="G86" i="8"/>
  <c r="I86" i="8"/>
  <c r="I87" i="5"/>
  <c r="N85" i="12" l="1"/>
  <c r="D87" i="6"/>
  <c r="N86" i="6"/>
  <c r="D86" i="11"/>
  <c r="N86" i="11"/>
  <c r="D79" i="19"/>
  <c r="N79" i="19" s="1"/>
  <c r="D85" i="12"/>
  <c r="D86" i="10"/>
  <c r="N86" i="7"/>
  <c r="J86" i="12"/>
  <c r="J80" i="19"/>
  <c r="J76" i="20" s="1"/>
  <c r="E75" i="20"/>
  <c r="I85" i="12"/>
  <c r="I79" i="19"/>
  <c r="I75" i="20" s="1"/>
  <c r="N78" i="19"/>
  <c r="D74" i="20"/>
  <c r="B74" i="20"/>
  <c r="H86" i="12"/>
  <c r="H80" i="19"/>
  <c r="B85" i="12"/>
  <c r="B79" i="19"/>
  <c r="E86" i="12"/>
  <c r="E80" i="19"/>
  <c r="E76" i="20" s="1"/>
  <c r="M75" i="20"/>
  <c r="L86" i="12"/>
  <c r="L80" i="19"/>
  <c r="L75" i="20"/>
  <c r="G86" i="12"/>
  <c r="G80" i="19"/>
  <c r="M86" i="12"/>
  <c r="M80" i="19"/>
  <c r="C86" i="12"/>
  <c r="C80" i="19"/>
  <c r="H75" i="20"/>
  <c r="G75" i="20"/>
  <c r="F86" i="12"/>
  <c r="F80" i="19"/>
  <c r="F76" i="20" s="1"/>
  <c r="K86" i="12"/>
  <c r="K80" i="19"/>
  <c r="D86" i="8"/>
  <c r="G60" i="14"/>
  <c r="E60" i="16"/>
  <c r="N60" i="15"/>
  <c r="B60" i="16" s="1"/>
  <c r="D87" i="7"/>
  <c r="N87" i="7" s="1"/>
  <c r="N86" i="10"/>
  <c r="D86" i="9"/>
  <c r="F87" i="9"/>
  <c r="F87" i="11"/>
  <c r="F87" i="10"/>
  <c r="G87" i="9"/>
  <c r="G87" i="11"/>
  <c r="G87" i="10"/>
  <c r="J87" i="9"/>
  <c r="J87" i="11"/>
  <c r="J87" i="10"/>
  <c r="E87" i="9"/>
  <c r="E87" i="11"/>
  <c r="E87" i="10"/>
  <c r="B86" i="9"/>
  <c r="B86" i="11"/>
  <c r="B86" i="10"/>
  <c r="M87" i="9"/>
  <c r="M87" i="11"/>
  <c r="M87" i="10"/>
  <c r="C87" i="9"/>
  <c r="C87" i="11"/>
  <c r="C87" i="10"/>
  <c r="K87" i="9"/>
  <c r="K87" i="11"/>
  <c r="K87" i="10"/>
  <c r="I86" i="9"/>
  <c r="I86" i="11"/>
  <c r="I86" i="10"/>
  <c r="L87" i="9"/>
  <c r="L87" i="11"/>
  <c r="L87" i="10"/>
  <c r="H87" i="9"/>
  <c r="H87" i="11"/>
  <c r="H87" i="10"/>
  <c r="H88" i="5"/>
  <c r="B61" i="15" s="1"/>
  <c r="C61" i="16" s="1"/>
  <c r="I61" i="14" s="1"/>
  <c r="H87" i="8"/>
  <c r="L88" i="5"/>
  <c r="E61" i="15" s="1"/>
  <c r="L87" i="8"/>
  <c r="F88" i="5"/>
  <c r="F87" i="8"/>
  <c r="M88" i="5"/>
  <c r="G61" i="15" s="1"/>
  <c r="H61" i="16" s="1"/>
  <c r="L61" i="14" s="1"/>
  <c r="M87" i="8"/>
  <c r="K88" i="5"/>
  <c r="D61" i="15" s="1"/>
  <c r="K87" i="8"/>
  <c r="E88" i="5"/>
  <c r="E87" i="8"/>
  <c r="C88" i="5"/>
  <c r="C87" i="8"/>
  <c r="J87" i="5"/>
  <c r="C60" i="15" s="1"/>
  <c r="D60" i="16" s="1"/>
  <c r="H60" i="14" s="1"/>
  <c r="J86" i="8"/>
  <c r="G88" i="5"/>
  <c r="F61" i="15" s="1"/>
  <c r="G61" i="16" s="1"/>
  <c r="K61" i="14" s="1"/>
  <c r="G87" i="8"/>
  <c r="D88" i="5"/>
  <c r="N89" i="5" s="1"/>
  <c r="B86" i="8"/>
  <c r="B87" i="5"/>
  <c r="I87" i="8"/>
  <c r="I88" i="5"/>
  <c r="N87" i="9" l="1"/>
  <c r="D88" i="6"/>
  <c r="N87" i="6"/>
  <c r="N87" i="11"/>
  <c r="D87" i="8"/>
  <c r="D81" i="19" s="1"/>
  <c r="D87" i="11"/>
  <c r="D75" i="20"/>
  <c r="G77" i="20"/>
  <c r="N86" i="8"/>
  <c r="D80" i="19"/>
  <c r="B86" i="12"/>
  <c r="B80" i="19"/>
  <c r="M76" i="20"/>
  <c r="N81" i="19"/>
  <c r="K76" i="20"/>
  <c r="G76" i="20"/>
  <c r="B75" i="20"/>
  <c r="L76" i="20"/>
  <c r="N74" i="20"/>
  <c r="N75" i="20"/>
  <c r="B76" i="20"/>
  <c r="M87" i="12"/>
  <c r="M81" i="19"/>
  <c r="M77" i="20" s="1"/>
  <c r="I86" i="12"/>
  <c r="I80" i="19"/>
  <c r="I76" i="20" s="1"/>
  <c r="K87" i="12"/>
  <c r="K81" i="19"/>
  <c r="K77" i="20" s="1"/>
  <c r="J87" i="12"/>
  <c r="J81" i="19"/>
  <c r="E87" i="12"/>
  <c r="E81" i="19"/>
  <c r="G87" i="12"/>
  <c r="G81" i="19"/>
  <c r="H76" i="20"/>
  <c r="C76" i="20"/>
  <c r="H87" i="12"/>
  <c r="H81" i="19"/>
  <c r="C87" i="12"/>
  <c r="C81" i="19"/>
  <c r="L87" i="12"/>
  <c r="L81" i="19"/>
  <c r="L77" i="20" s="1"/>
  <c r="F87" i="12"/>
  <c r="F81" i="19"/>
  <c r="F77" i="20" s="1"/>
  <c r="D88" i="7"/>
  <c r="N88" i="9" s="1"/>
  <c r="N87" i="10"/>
  <c r="N86" i="12"/>
  <c r="D86" i="12"/>
  <c r="D87" i="12"/>
  <c r="N61" i="15"/>
  <c r="B61" i="16" s="1"/>
  <c r="D87" i="9"/>
  <c r="G61" i="14"/>
  <c r="E61" i="16"/>
  <c r="D87" i="10"/>
  <c r="C88" i="9"/>
  <c r="C88" i="11"/>
  <c r="C88" i="10"/>
  <c r="G88" i="9"/>
  <c r="G88" i="11"/>
  <c r="G88" i="10"/>
  <c r="K88" i="9"/>
  <c r="K88" i="11"/>
  <c r="K88" i="10"/>
  <c r="L88" i="9"/>
  <c r="L88" i="11"/>
  <c r="L88" i="10"/>
  <c r="B87" i="9"/>
  <c r="B87" i="11"/>
  <c r="B87" i="10"/>
  <c r="E88" i="9"/>
  <c r="E88" i="11"/>
  <c r="E88" i="10"/>
  <c r="I87" i="9"/>
  <c r="I87" i="11"/>
  <c r="I87" i="10"/>
  <c r="F88" i="9"/>
  <c r="F88" i="11"/>
  <c r="F88" i="10"/>
  <c r="M88" i="9"/>
  <c r="M88" i="11"/>
  <c r="M88" i="10"/>
  <c r="J88" i="9"/>
  <c r="J88" i="11"/>
  <c r="J88" i="10"/>
  <c r="H88" i="9"/>
  <c r="H88" i="11"/>
  <c r="H88" i="10"/>
  <c r="C89" i="5"/>
  <c r="C88" i="8"/>
  <c r="H89" i="5"/>
  <c r="B62" i="15" s="1"/>
  <c r="C62" i="16" s="1"/>
  <c r="I62" i="14" s="1"/>
  <c r="H88" i="8"/>
  <c r="G89" i="5"/>
  <c r="F62" i="15" s="1"/>
  <c r="G62" i="16" s="1"/>
  <c r="K62" i="14" s="1"/>
  <c r="G88" i="8"/>
  <c r="D89" i="5"/>
  <c r="N90" i="5" s="1"/>
  <c r="J88" i="5"/>
  <c r="C61" i="15" s="1"/>
  <c r="D61" i="16" s="1"/>
  <c r="H61" i="14" s="1"/>
  <c r="J87" i="8"/>
  <c r="L89" i="5"/>
  <c r="E62" i="15" s="1"/>
  <c r="L88" i="8"/>
  <c r="F89" i="5"/>
  <c r="F88" i="8"/>
  <c r="M89" i="5"/>
  <c r="G62" i="15" s="1"/>
  <c r="H62" i="16" s="1"/>
  <c r="L62" i="14" s="1"/>
  <c r="M88" i="8"/>
  <c r="K89" i="5"/>
  <c r="D62" i="15" s="1"/>
  <c r="K88" i="8"/>
  <c r="B88" i="5"/>
  <c r="B87" i="8"/>
  <c r="E89" i="5"/>
  <c r="E88" i="8"/>
  <c r="I88" i="8"/>
  <c r="I89" i="5"/>
  <c r="D89" i="6" l="1"/>
  <c r="N88" i="6"/>
  <c r="N87" i="12"/>
  <c r="N87" i="8"/>
  <c r="D88" i="11"/>
  <c r="N88" i="11"/>
  <c r="D88" i="10"/>
  <c r="N88" i="7"/>
  <c r="F88" i="12"/>
  <c r="F82" i="19"/>
  <c r="C88" i="12"/>
  <c r="C82" i="19"/>
  <c r="N80" i="19"/>
  <c r="D77" i="20"/>
  <c r="D76" i="20"/>
  <c r="H77" i="20"/>
  <c r="M88" i="12"/>
  <c r="M82" i="19"/>
  <c r="C77" i="20"/>
  <c r="E77" i="20"/>
  <c r="J77" i="20"/>
  <c r="G88" i="12"/>
  <c r="G82" i="19"/>
  <c r="J88" i="12"/>
  <c r="J82" i="19"/>
  <c r="B87" i="12"/>
  <c r="B81" i="19"/>
  <c r="E88" i="12"/>
  <c r="E82" i="19"/>
  <c r="E78" i="20" s="1"/>
  <c r="H88" i="12"/>
  <c r="H82" i="19"/>
  <c r="L88" i="12"/>
  <c r="L82" i="19"/>
  <c r="I87" i="12"/>
  <c r="I81" i="19"/>
  <c r="I77" i="20" s="1"/>
  <c r="K88" i="12"/>
  <c r="K82" i="19"/>
  <c r="N89" i="9"/>
  <c r="D89" i="7"/>
  <c r="N88" i="10"/>
  <c r="G62" i="14"/>
  <c r="E62" i="16"/>
  <c r="N62" i="15"/>
  <c r="B62" i="16" s="1"/>
  <c r="D88" i="8"/>
  <c r="D88" i="9"/>
  <c r="G89" i="9"/>
  <c r="G89" i="11"/>
  <c r="G89" i="10"/>
  <c r="J89" i="9"/>
  <c r="J89" i="11"/>
  <c r="J89" i="10"/>
  <c r="B88" i="9"/>
  <c r="B88" i="11"/>
  <c r="B88" i="10"/>
  <c r="L89" i="9"/>
  <c r="L89" i="11"/>
  <c r="L89" i="10"/>
  <c r="E89" i="9"/>
  <c r="E89" i="11"/>
  <c r="E89" i="10"/>
  <c r="F89" i="9"/>
  <c r="F89" i="11"/>
  <c r="F89" i="10"/>
  <c r="C89" i="9"/>
  <c r="C89" i="11"/>
  <c r="C89" i="10"/>
  <c r="M89" i="9"/>
  <c r="M89" i="11"/>
  <c r="M89" i="10"/>
  <c r="I88" i="9"/>
  <c r="I88" i="11"/>
  <c r="I88" i="10"/>
  <c r="K89" i="9"/>
  <c r="K89" i="11"/>
  <c r="K89" i="10"/>
  <c r="H89" i="9"/>
  <c r="H89" i="11"/>
  <c r="H89" i="10"/>
  <c r="F90" i="5"/>
  <c r="F89" i="8"/>
  <c r="G90" i="5"/>
  <c r="F63" i="15" s="1"/>
  <c r="G63" i="16" s="1"/>
  <c r="K63" i="14" s="1"/>
  <c r="G89" i="8"/>
  <c r="M90" i="5"/>
  <c r="G63" i="15" s="1"/>
  <c r="H63" i="16" s="1"/>
  <c r="L63" i="14" s="1"/>
  <c r="M89" i="8"/>
  <c r="H90" i="5"/>
  <c r="B63" i="15" s="1"/>
  <c r="C63" i="16" s="1"/>
  <c r="I63" i="14" s="1"/>
  <c r="H89" i="8"/>
  <c r="K90" i="5"/>
  <c r="D63" i="15" s="1"/>
  <c r="K89" i="8"/>
  <c r="L90" i="5"/>
  <c r="E63" i="15" s="1"/>
  <c r="L89" i="8"/>
  <c r="C90" i="5"/>
  <c r="C89" i="8"/>
  <c r="B89" i="5"/>
  <c r="B88" i="8"/>
  <c r="D90" i="5"/>
  <c r="N91" i="5" s="1"/>
  <c r="E90" i="5"/>
  <c r="E89" i="8"/>
  <c r="J88" i="8"/>
  <c r="J89" i="5"/>
  <c r="C62" i="15" s="1"/>
  <c r="D62" i="16" s="1"/>
  <c r="H62" i="14" s="1"/>
  <c r="I90" i="5"/>
  <c r="I89" i="8"/>
  <c r="D90" i="6" l="1"/>
  <c r="N90" i="11" s="1"/>
  <c r="N89" i="6"/>
  <c r="N89" i="11"/>
  <c r="D89" i="11"/>
  <c r="D89" i="8"/>
  <c r="D83" i="19" s="1"/>
  <c r="N89" i="7"/>
  <c r="C78" i="20"/>
  <c r="G78" i="20"/>
  <c r="B88" i="12"/>
  <c r="B82" i="19"/>
  <c r="B78" i="20" s="1"/>
  <c r="L78" i="20"/>
  <c r="N76" i="20"/>
  <c r="N77" i="20"/>
  <c r="J78" i="20"/>
  <c r="M78" i="20"/>
  <c r="F78" i="20"/>
  <c r="M89" i="12"/>
  <c r="M83" i="19"/>
  <c r="M79" i="20" s="1"/>
  <c r="I88" i="12"/>
  <c r="I82" i="19"/>
  <c r="J89" i="12"/>
  <c r="J83" i="19"/>
  <c r="J79" i="20" s="1"/>
  <c r="C89" i="12"/>
  <c r="C83" i="19"/>
  <c r="H89" i="12"/>
  <c r="H83" i="19"/>
  <c r="K78" i="20"/>
  <c r="B77" i="20"/>
  <c r="K89" i="12"/>
  <c r="K83" i="19"/>
  <c r="K79" i="20" s="1"/>
  <c r="F89" i="12"/>
  <c r="F83" i="19"/>
  <c r="F79" i="20" s="1"/>
  <c r="L89" i="12"/>
  <c r="L83" i="19"/>
  <c r="E89" i="12"/>
  <c r="E83" i="19"/>
  <c r="G89" i="12"/>
  <c r="G83" i="19"/>
  <c r="N88" i="8"/>
  <c r="D82" i="19"/>
  <c r="H78" i="20"/>
  <c r="D90" i="7"/>
  <c r="N90" i="7" s="1"/>
  <c r="N89" i="10"/>
  <c r="N63" i="15"/>
  <c r="B63" i="16" s="1"/>
  <c r="N88" i="12"/>
  <c r="D88" i="12"/>
  <c r="G63" i="14"/>
  <c r="E63" i="16"/>
  <c r="D89" i="9"/>
  <c r="D89" i="10"/>
  <c r="F90" i="9"/>
  <c r="F90" i="11"/>
  <c r="F90" i="10"/>
  <c r="B89" i="9"/>
  <c r="B89" i="11"/>
  <c r="B89" i="10"/>
  <c r="G90" i="9"/>
  <c r="G90" i="11"/>
  <c r="G90" i="10"/>
  <c r="J90" i="9"/>
  <c r="J90" i="11"/>
  <c r="J90" i="10"/>
  <c r="H90" i="9"/>
  <c r="H90" i="11"/>
  <c r="H90" i="10"/>
  <c r="C90" i="9"/>
  <c r="C90" i="11"/>
  <c r="C90" i="10"/>
  <c r="L90" i="9"/>
  <c r="L90" i="11"/>
  <c r="L90" i="10"/>
  <c r="M90" i="9"/>
  <c r="M90" i="11"/>
  <c r="M90" i="10"/>
  <c r="E90" i="9"/>
  <c r="E90" i="11"/>
  <c r="E90" i="10"/>
  <c r="I89" i="9"/>
  <c r="I89" i="11"/>
  <c r="I89" i="10"/>
  <c r="K90" i="9"/>
  <c r="K90" i="11"/>
  <c r="K90" i="10"/>
  <c r="G91" i="5"/>
  <c r="F64" i="15" s="1"/>
  <c r="G64" i="16" s="1"/>
  <c r="K64" i="14" s="1"/>
  <c r="G90" i="8"/>
  <c r="F91" i="5"/>
  <c r="F90" i="8"/>
  <c r="B89" i="8"/>
  <c r="B90" i="5"/>
  <c r="M91" i="5"/>
  <c r="G64" i="15" s="1"/>
  <c r="H64" i="16" s="1"/>
  <c r="L64" i="14" s="1"/>
  <c r="M90" i="8"/>
  <c r="E91" i="5"/>
  <c r="E90" i="8"/>
  <c r="L91" i="5"/>
  <c r="E64" i="15" s="1"/>
  <c r="L90" i="8"/>
  <c r="C91" i="5"/>
  <c r="C90" i="8"/>
  <c r="D91" i="5"/>
  <c r="N92" i="5" s="1"/>
  <c r="H91" i="5"/>
  <c r="B64" i="15" s="1"/>
  <c r="C64" i="16" s="1"/>
  <c r="I64" i="14" s="1"/>
  <c r="H90" i="8"/>
  <c r="K91" i="5"/>
  <c r="D64" i="15" s="1"/>
  <c r="K90" i="8"/>
  <c r="J89" i="8"/>
  <c r="J90" i="5"/>
  <c r="C63" i="15" s="1"/>
  <c r="D63" i="16" s="1"/>
  <c r="H63" i="14" s="1"/>
  <c r="I91" i="5"/>
  <c r="I90" i="8"/>
  <c r="N90" i="9" l="1"/>
  <c r="D91" i="6"/>
  <c r="N90" i="6"/>
  <c r="D90" i="11"/>
  <c r="D89" i="12"/>
  <c r="N89" i="12"/>
  <c r="N89" i="8"/>
  <c r="F90" i="12"/>
  <c r="F84" i="19"/>
  <c r="B89" i="12"/>
  <c r="B83" i="19"/>
  <c r="N83" i="19"/>
  <c r="G79" i="20"/>
  <c r="G90" i="12"/>
  <c r="G84" i="19"/>
  <c r="M90" i="12"/>
  <c r="M84" i="19"/>
  <c r="N82" i="19"/>
  <c r="D78" i="20"/>
  <c r="D79" i="20"/>
  <c r="H79" i="20"/>
  <c r="E79" i="20"/>
  <c r="J90" i="12"/>
  <c r="J84" i="19"/>
  <c r="J80" i="20" s="1"/>
  <c r="H90" i="12"/>
  <c r="H84" i="19"/>
  <c r="H80" i="20" s="1"/>
  <c r="M80" i="20"/>
  <c r="K90" i="12"/>
  <c r="K84" i="19"/>
  <c r="K80" i="20" s="1"/>
  <c r="I89" i="12"/>
  <c r="I83" i="19"/>
  <c r="I79" i="20" s="1"/>
  <c r="I78" i="20"/>
  <c r="L90" i="12"/>
  <c r="L84" i="19"/>
  <c r="L79" i="20"/>
  <c r="E90" i="12"/>
  <c r="E84" i="19"/>
  <c r="C90" i="12"/>
  <c r="C84" i="19"/>
  <c r="C79" i="20"/>
  <c r="N64" i="15"/>
  <c r="B64" i="16" s="1"/>
  <c r="D91" i="7"/>
  <c r="N91" i="9" s="1"/>
  <c r="N90" i="10"/>
  <c r="D90" i="9"/>
  <c r="G64" i="14"/>
  <c r="E64" i="16"/>
  <c r="D90" i="8"/>
  <c r="D90" i="10"/>
  <c r="C91" i="9"/>
  <c r="C91" i="11"/>
  <c r="C91" i="10"/>
  <c r="B90" i="9"/>
  <c r="B90" i="11"/>
  <c r="B90" i="10"/>
  <c r="J91" i="9"/>
  <c r="J91" i="11"/>
  <c r="J91" i="10"/>
  <c r="E91" i="9"/>
  <c r="E91" i="11"/>
  <c r="E91" i="10"/>
  <c r="K91" i="9"/>
  <c r="K91" i="11"/>
  <c r="K91" i="10"/>
  <c r="L91" i="9"/>
  <c r="L91" i="11"/>
  <c r="L91" i="10"/>
  <c r="F91" i="9"/>
  <c r="F91" i="11"/>
  <c r="F91" i="10"/>
  <c r="G91" i="9"/>
  <c r="G91" i="11"/>
  <c r="G91" i="10"/>
  <c r="M91" i="9"/>
  <c r="M91" i="11"/>
  <c r="M91" i="10"/>
  <c r="I90" i="9"/>
  <c r="I90" i="11"/>
  <c r="I90" i="10"/>
  <c r="H91" i="9"/>
  <c r="H91" i="11"/>
  <c r="H91" i="10"/>
  <c r="G92" i="5"/>
  <c r="G91" i="8"/>
  <c r="C92" i="5"/>
  <c r="C93" i="5" s="1"/>
  <c r="C94" i="5" s="1"/>
  <c r="C91" i="8"/>
  <c r="I91" i="8"/>
  <c r="I92" i="5"/>
  <c r="I93" i="5" s="1"/>
  <c r="I94" i="5" s="1"/>
  <c r="D92" i="5"/>
  <c r="N93" i="5" s="1"/>
  <c r="F92" i="5"/>
  <c r="F93" i="5" s="1"/>
  <c r="F94" i="5" s="1"/>
  <c r="F91" i="8"/>
  <c r="H92" i="5"/>
  <c r="H91" i="8"/>
  <c r="B90" i="8"/>
  <c r="B91" i="5"/>
  <c r="K92" i="5"/>
  <c r="K91" i="8"/>
  <c r="M92" i="5"/>
  <c r="M91" i="8"/>
  <c r="E92" i="5"/>
  <c r="E93" i="5" s="1"/>
  <c r="E94" i="5" s="1"/>
  <c r="E91" i="8"/>
  <c r="J91" i="5"/>
  <c r="C64" i="15" s="1"/>
  <c r="D64" i="16" s="1"/>
  <c r="H64" i="14" s="1"/>
  <c r="J90" i="8"/>
  <c r="L92" i="5"/>
  <c r="L91" i="8"/>
  <c r="D91" i="8" l="1"/>
  <c r="D85" i="19" s="1"/>
  <c r="N91" i="11"/>
  <c r="D92" i="6"/>
  <c r="N92" i="11" s="1"/>
  <c r="N91" i="6"/>
  <c r="D91" i="11"/>
  <c r="D91" i="9"/>
  <c r="N91" i="7"/>
  <c r="F80" i="20"/>
  <c r="F91" i="12"/>
  <c r="F85" i="19"/>
  <c r="G91" i="12"/>
  <c r="G85" i="19"/>
  <c r="N90" i="8"/>
  <c r="D84" i="19"/>
  <c r="N78" i="20"/>
  <c r="N79" i="20"/>
  <c r="L91" i="12"/>
  <c r="L85" i="19"/>
  <c r="L81" i="20" s="1"/>
  <c r="B79" i="20"/>
  <c r="I90" i="12"/>
  <c r="I84" i="19"/>
  <c r="B90" i="12"/>
  <c r="B84" i="19"/>
  <c r="L80" i="20"/>
  <c r="C91" i="12"/>
  <c r="C85" i="19"/>
  <c r="C81" i="20" s="1"/>
  <c r="K91" i="12"/>
  <c r="K85" i="19"/>
  <c r="K81" i="20" s="1"/>
  <c r="C80" i="20"/>
  <c r="J91" i="12"/>
  <c r="J85" i="19"/>
  <c r="J81" i="20" s="1"/>
  <c r="H91" i="12"/>
  <c r="H85" i="19"/>
  <c r="H81" i="20" s="1"/>
  <c r="N85" i="19"/>
  <c r="G80" i="20"/>
  <c r="M91" i="12"/>
  <c r="M85" i="19"/>
  <c r="M81" i="20" s="1"/>
  <c r="E91" i="12"/>
  <c r="E85" i="19"/>
  <c r="E81" i="20" s="1"/>
  <c r="E80" i="20"/>
  <c r="N91" i="12"/>
  <c r="N91" i="8"/>
  <c r="N65" i="15"/>
  <c r="B65" i="16" s="1"/>
  <c r="M93" i="5"/>
  <c r="G65" i="15"/>
  <c r="H65" i="16" s="1"/>
  <c r="L65" i="14" s="1"/>
  <c r="H93" i="5"/>
  <c r="B65" i="15"/>
  <c r="C65" i="16" s="1"/>
  <c r="I65" i="14" s="1"/>
  <c r="G93" i="5"/>
  <c r="F65" i="15"/>
  <c r="G65" i="16" s="1"/>
  <c r="K65" i="14" s="1"/>
  <c r="D91" i="12"/>
  <c r="N90" i="12"/>
  <c r="D90" i="12"/>
  <c r="D92" i="7"/>
  <c r="N92" i="7" s="1"/>
  <c r="N91" i="10"/>
  <c r="L93" i="5"/>
  <c r="E65" i="15"/>
  <c r="K93" i="5"/>
  <c r="D65" i="15"/>
  <c r="D91" i="10"/>
  <c r="E95" i="5"/>
  <c r="E96" i="5" s="1"/>
  <c r="E94" i="8"/>
  <c r="E94" i="9"/>
  <c r="E94" i="10"/>
  <c r="E94" i="11"/>
  <c r="I95" i="5"/>
  <c r="I96" i="5" s="1"/>
  <c r="H94" i="9"/>
  <c r="I94" i="8"/>
  <c r="H94" i="11"/>
  <c r="H94" i="10"/>
  <c r="F95" i="5"/>
  <c r="F96" i="5" s="1"/>
  <c r="F94" i="8"/>
  <c r="F94" i="9"/>
  <c r="F94" i="10"/>
  <c r="F94" i="11"/>
  <c r="C95" i="5"/>
  <c r="C96" i="5" s="1"/>
  <c r="C94" i="9"/>
  <c r="C94" i="8"/>
  <c r="C94" i="10"/>
  <c r="C94" i="11"/>
  <c r="D93" i="5"/>
  <c r="N94" i="5" s="1"/>
  <c r="J92" i="9"/>
  <c r="J92" i="11"/>
  <c r="J92" i="10"/>
  <c r="B91" i="9"/>
  <c r="B91" i="11"/>
  <c r="B91" i="10"/>
  <c r="C92" i="9"/>
  <c r="C92" i="11"/>
  <c r="C92" i="10"/>
  <c r="L92" i="9"/>
  <c r="L92" i="11"/>
  <c r="L92" i="10"/>
  <c r="E92" i="9"/>
  <c r="E92" i="11"/>
  <c r="E92" i="10"/>
  <c r="F92" i="9"/>
  <c r="F92" i="11"/>
  <c r="F92" i="10"/>
  <c r="K92" i="9"/>
  <c r="K92" i="11"/>
  <c r="K92" i="10"/>
  <c r="M92" i="9"/>
  <c r="M92" i="11"/>
  <c r="M92" i="10"/>
  <c r="H92" i="9"/>
  <c r="H92" i="11"/>
  <c r="H92" i="10"/>
  <c r="I91" i="9"/>
  <c r="I91" i="11"/>
  <c r="I91" i="10"/>
  <c r="G92" i="9"/>
  <c r="G92" i="11"/>
  <c r="G92" i="10"/>
  <c r="K92" i="8"/>
  <c r="E92" i="8"/>
  <c r="H92" i="8"/>
  <c r="G92" i="8"/>
  <c r="B92" i="5"/>
  <c r="B93" i="5" s="1"/>
  <c r="B94" i="5" s="1"/>
  <c r="B91" i="8"/>
  <c r="C92" i="8"/>
  <c r="M92" i="8"/>
  <c r="I92" i="8"/>
  <c r="J91" i="8"/>
  <c r="J92" i="5"/>
  <c r="F92" i="8"/>
  <c r="L92" i="8"/>
  <c r="D93" i="6" l="1"/>
  <c r="N92" i="6"/>
  <c r="D92" i="11"/>
  <c r="D92" i="8"/>
  <c r="N92" i="8" s="1"/>
  <c r="N92" i="9"/>
  <c r="D92" i="9"/>
  <c r="D92" i="10"/>
  <c r="I80" i="20"/>
  <c r="C94" i="12"/>
  <c r="C88" i="19"/>
  <c r="B80" i="20"/>
  <c r="E94" i="12"/>
  <c r="E88" i="19"/>
  <c r="I91" i="12"/>
  <c r="I85" i="19"/>
  <c r="I81" i="20" s="1"/>
  <c r="H94" i="12"/>
  <c r="H88" i="19"/>
  <c r="N84" i="19"/>
  <c r="D80" i="20"/>
  <c r="D81" i="20"/>
  <c r="C92" i="12"/>
  <c r="C86" i="19"/>
  <c r="C82" i="20" s="1"/>
  <c r="H92" i="12"/>
  <c r="H86" i="19"/>
  <c r="F81" i="20"/>
  <c r="B91" i="12"/>
  <c r="B85" i="19"/>
  <c r="B81" i="20" s="1"/>
  <c r="L92" i="12"/>
  <c r="L86" i="19"/>
  <c r="L82" i="20" s="1"/>
  <c r="M92" i="12"/>
  <c r="M86" i="19"/>
  <c r="F92" i="12"/>
  <c r="F86" i="19"/>
  <c r="F82" i="20" s="1"/>
  <c r="J92" i="12"/>
  <c r="J86" i="19"/>
  <c r="F94" i="12"/>
  <c r="F88" i="19"/>
  <c r="K92" i="12"/>
  <c r="K86" i="19"/>
  <c r="E92" i="12"/>
  <c r="E86" i="19"/>
  <c r="G92" i="12"/>
  <c r="G86" i="19"/>
  <c r="G81" i="20"/>
  <c r="N66" i="15"/>
  <c r="B66" i="16" s="1"/>
  <c r="N93" i="9"/>
  <c r="K94" i="5"/>
  <c r="D66" i="15"/>
  <c r="M94" i="5"/>
  <c r="G66" i="15"/>
  <c r="H66" i="16" s="1"/>
  <c r="L66" i="14" s="1"/>
  <c r="J93" i="5"/>
  <c r="C65" i="15"/>
  <c r="D65" i="16" s="1"/>
  <c r="H65" i="14" s="1"/>
  <c r="G94" i="5"/>
  <c r="F66" i="15"/>
  <c r="G66" i="16" s="1"/>
  <c r="K66" i="14" s="1"/>
  <c r="G65" i="14"/>
  <c r="E65" i="16"/>
  <c r="D93" i="7"/>
  <c r="N92" i="10"/>
  <c r="H94" i="5"/>
  <c r="B66" i="15"/>
  <c r="C66" i="16" s="1"/>
  <c r="I66" i="14" s="1"/>
  <c r="L94" i="5"/>
  <c r="E66" i="15"/>
  <c r="E97" i="5"/>
  <c r="E98" i="5" s="1"/>
  <c r="E96" i="8"/>
  <c r="E90" i="19" s="1"/>
  <c r="I97" i="5"/>
  <c r="I98" i="5" s="1"/>
  <c r="I96" i="8"/>
  <c r="H90" i="19" s="1"/>
  <c r="F97" i="5"/>
  <c r="F98" i="5" s="1"/>
  <c r="F96" i="8"/>
  <c r="F90" i="19" s="1"/>
  <c r="C97" i="5"/>
  <c r="C98" i="5" s="1"/>
  <c r="C96" i="8"/>
  <c r="C90" i="19" s="1"/>
  <c r="E95" i="9"/>
  <c r="E95" i="8"/>
  <c r="E95" i="11"/>
  <c r="E95" i="10"/>
  <c r="B95" i="5"/>
  <c r="B96" i="5" s="1"/>
  <c r="B94" i="8"/>
  <c r="B94" i="9"/>
  <c r="B94" i="10"/>
  <c r="B94" i="11"/>
  <c r="D94" i="5"/>
  <c r="N95" i="5" s="1"/>
  <c r="F95" i="8"/>
  <c r="F95" i="9"/>
  <c r="F95" i="11"/>
  <c r="F95" i="10"/>
  <c r="I95" i="8"/>
  <c r="H95" i="9"/>
  <c r="H95" i="11"/>
  <c r="H95" i="10"/>
  <c r="C95" i="8"/>
  <c r="C95" i="9"/>
  <c r="C95" i="11"/>
  <c r="C95" i="10"/>
  <c r="K93" i="8"/>
  <c r="J93" i="9"/>
  <c r="J93" i="11"/>
  <c r="J93" i="10"/>
  <c r="I93" i="8"/>
  <c r="H93" i="9"/>
  <c r="H93" i="11"/>
  <c r="H93" i="10"/>
  <c r="M93" i="8"/>
  <c r="M93" i="9"/>
  <c r="M93" i="11"/>
  <c r="M93" i="10"/>
  <c r="H93" i="8"/>
  <c r="G93" i="9"/>
  <c r="G93" i="11"/>
  <c r="G93" i="10"/>
  <c r="G93" i="8"/>
  <c r="L93" i="9"/>
  <c r="L93" i="11"/>
  <c r="L93" i="10"/>
  <c r="I92" i="9"/>
  <c r="I92" i="11"/>
  <c r="I92" i="10"/>
  <c r="F93" i="8"/>
  <c r="F93" i="9"/>
  <c r="F93" i="11"/>
  <c r="F93" i="10"/>
  <c r="E93" i="8"/>
  <c r="E93" i="9"/>
  <c r="E93" i="11"/>
  <c r="E93" i="10"/>
  <c r="B92" i="9"/>
  <c r="B92" i="11"/>
  <c r="B92" i="10"/>
  <c r="L93" i="8"/>
  <c r="K93" i="9"/>
  <c r="K93" i="11"/>
  <c r="K93" i="10"/>
  <c r="C93" i="8"/>
  <c r="C93" i="9"/>
  <c r="C93" i="11"/>
  <c r="C93" i="10"/>
  <c r="J92" i="8"/>
  <c r="B92" i="8"/>
  <c r="D94" i="6" l="1"/>
  <c r="D94" i="11" s="1"/>
  <c r="N93" i="6"/>
  <c r="N93" i="11"/>
  <c r="D93" i="11"/>
  <c r="D86" i="19"/>
  <c r="D82" i="20" s="1"/>
  <c r="D92" i="12"/>
  <c r="N92" i="12"/>
  <c r="D93" i="8"/>
  <c r="N93" i="12" s="1"/>
  <c r="N93" i="7"/>
  <c r="B94" i="12"/>
  <c r="B88" i="19"/>
  <c r="C95" i="12"/>
  <c r="C89" i="19"/>
  <c r="I92" i="12"/>
  <c r="I86" i="19"/>
  <c r="K82" i="20"/>
  <c r="F93" i="12"/>
  <c r="F87" i="19"/>
  <c r="J93" i="12"/>
  <c r="J87" i="19"/>
  <c r="F95" i="12"/>
  <c r="F89" i="19"/>
  <c r="M82" i="20"/>
  <c r="G93" i="12"/>
  <c r="G87" i="19"/>
  <c r="E82" i="20"/>
  <c r="K93" i="12"/>
  <c r="K87" i="19"/>
  <c r="K83" i="20" s="1"/>
  <c r="E95" i="12"/>
  <c r="E89" i="19"/>
  <c r="G82" i="20"/>
  <c r="H82" i="20"/>
  <c r="N80" i="20"/>
  <c r="N81" i="20"/>
  <c r="M93" i="12"/>
  <c r="M87" i="19"/>
  <c r="M83" i="20" s="1"/>
  <c r="C93" i="12"/>
  <c r="C87" i="19"/>
  <c r="E93" i="12"/>
  <c r="E87" i="19"/>
  <c r="E83" i="20" s="1"/>
  <c r="H93" i="12"/>
  <c r="H87" i="19"/>
  <c r="H84" i="20" s="1"/>
  <c r="H95" i="12"/>
  <c r="H89" i="19"/>
  <c r="J82" i="20"/>
  <c r="L93" i="12"/>
  <c r="L87" i="19"/>
  <c r="B92" i="12"/>
  <c r="B86" i="19"/>
  <c r="B82" i="20" s="1"/>
  <c r="N67" i="15"/>
  <c r="B67" i="16" s="1"/>
  <c r="D93" i="12"/>
  <c r="B67" i="15"/>
  <c r="C67" i="16" s="1"/>
  <c r="I67" i="14" s="1"/>
  <c r="G94" i="9"/>
  <c r="H95" i="5"/>
  <c r="G94" i="11"/>
  <c r="G94" i="10"/>
  <c r="H94" i="8"/>
  <c r="G66" i="14"/>
  <c r="E66" i="16"/>
  <c r="D67" i="15"/>
  <c r="K95" i="5"/>
  <c r="J94" i="10"/>
  <c r="J94" i="11"/>
  <c r="K94" i="8"/>
  <c r="J94" i="9"/>
  <c r="J94" i="5"/>
  <c r="C66" i="15"/>
  <c r="D66" i="16" s="1"/>
  <c r="H66" i="14" s="1"/>
  <c r="D93" i="10"/>
  <c r="F67" i="15"/>
  <c r="G67" i="16" s="1"/>
  <c r="K67" i="14" s="1"/>
  <c r="L94" i="11"/>
  <c r="L94" i="10"/>
  <c r="G95" i="5"/>
  <c r="G94" i="8"/>
  <c r="L94" i="9"/>
  <c r="N93" i="10"/>
  <c r="D94" i="7"/>
  <c r="N94" i="7" s="1"/>
  <c r="G67" i="15"/>
  <c r="H67" i="16" s="1"/>
  <c r="L67" i="14" s="1"/>
  <c r="M94" i="10"/>
  <c r="M94" i="8"/>
  <c r="M94" i="9"/>
  <c r="M95" i="5"/>
  <c r="M94" i="11"/>
  <c r="E67" i="15"/>
  <c r="L94" i="8"/>
  <c r="K94" i="10"/>
  <c r="L95" i="5"/>
  <c r="K94" i="11"/>
  <c r="K94" i="9"/>
  <c r="D93" i="9"/>
  <c r="I99" i="5"/>
  <c r="H98" i="10"/>
  <c r="C98" i="10"/>
  <c r="C99" i="5"/>
  <c r="F98" i="10"/>
  <c r="F99" i="5"/>
  <c r="E98" i="10"/>
  <c r="E99" i="5"/>
  <c r="E97" i="9"/>
  <c r="E97" i="8"/>
  <c r="E97" i="10"/>
  <c r="E97" i="11"/>
  <c r="C97" i="9"/>
  <c r="C97" i="10"/>
  <c r="C97" i="8"/>
  <c r="C97" i="11"/>
  <c r="H97" i="9"/>
  <c r="I97" i="8"/>
  <c r="H97" i="10"/>
  <c r="H97" i="11"/>
  <c r="B97" i="5"/>
  <c r="B98" i="5" s="1"/>
  <c r="B99" i="5" s="1"/>
  <c r="B96" i="8"/>
  <c r="B90" i="19" s="1"/>
  <c r="F97" i="9"/>
  <c r="F97" i="8"/>
  <c r="F97" i="11"/>
  <c r="F97" i="10"/>
  <c r="D95" i="5"/>
  <c r="N96" i="5" s="1"/>
  <c r="D94" i="10"/>
  <c r="H96" i="9"/>
  <c r="H96" i="12"/>
  <c r="H96" i="11"/>
  <c r="H96" i="10"/>
  <c r="C96" i="12"/>
  <c r="C96" i="9"/>
  <c r="C96" i="10"/>
  <c r="C96" i="11"/>
  <c r="B95" i="8"/>
  <c r="B95" i="9"/>
  <c r="B95" i="11"/>
  <c r="B95" i="10"/>
  <c r="E96" i="12"/>
  <c r="E96" i="9"/>
  <c r="E96" i="11"/>
  <c r="E96" i="10"/>
  <c r="F96" i="12"/>
  <c r="F96" i="9"/>
  <c r="F96" i="11"/>
  <c r="F96" i="10"/>
  <c r="B93" i="8"/>
  <c r="B93" i="9"/>
  <c r="B93" i="11"/>
  <c r="B93" i="10"/>
  <c r="J93" i="8"/>
  <c r="I93" i="9"/>
  <c r="I93" i="11"/>
  <c r="I93" i="10"/>
  <c r="N94" i="9" l="1"/>
  <c r="F86" i="20"/>
  <c r="N94" i="11"/>
  <c r="D95" i="6"/>
  <c r="N94" i="6"/>
  <c r="F85" i="20"/>
  <c r="N93" i="8"/>
  <c r="D87" i="19"/>
  <c r="D83" i="20" s="1"/>
  <c r="N86" i="19"/>
  <c r="D94" i="8"/>
  <c r="N94" i="12" s="1"/>
  <c r="E85" i="20"/>
  <c r="H83" i="20"/>
  <c r="H86" i="20"/>
  <c r="G94" i="12"/>
  <c r="G88" i="19"/>
  <c r="G84" i="20" s="1"/>
  <c r="B93" i="12"/>
  <c r="B87" i="19"/>
  <c r="B83" i="20" s="1"/>
  <c r="N94" i="8"/>
  <c r="D88" i="19"/>
  <c r="I93" i="12"/>
  <c r="I87" i="19"/>
  <c r="I83" i="20" s="1"/>
  <c r="L94" i="12"/>
  <c r="L88" i="19"/>
  <c r="F83" i="20"/>
  <c r="F84" i="20"/>
  <c r="E84" i="20"/>
  <c r="E97" i="12"/>
  <c r="E91" i="19"/>
  <c r="J83" i="20"/>
  <c r="B95" i="12"/>
  <c r="B89" i="19"/>
  <c r="J94" i="12"/>
  <c r="J88" i="19"/>
  <c r="H85" i="20"/>
  <c r="E86" i="20"/>
  <c r="C97" i="12"/>
  <c r="C91" i="19"/>
  <c r="H97" i="12"/>
  <c r="H91" i="19"/>
  <c r="K94" i="12"/>
  <c r="K88" i="19"/>
  <c r="C85" i="20"/>
  <c r="C84" i="20"/>
  <c r="L83" i="20"/>
  <c r="N82" i="20"/>
  <c r="C86" i="20"/>
  <c r="F97" i="12"/>
  <c r="F91" i="19"/>
  <c r="F87" i="20" s="1"/>
  <c r="M94" i="12"/>
  <c r="M88" i="19"/>
  <c r="I82" i="20"/>
  <c r="G83" i="20"/>
  <c r="C83" i="20"/>
  <c r="N95" i="9"/>
  <c r="L96" i="5"/>
  <c r="E68" i="15"/>
  <c r="K95" i="10"/>
  <c r="L95" i="8"/>
  <c r="K95" i="9"/>
  <c r="K95" i="11"/>
  <c r="C67" i="15"/>
  <c r="D67" i="16" s="1"/>
  <c r="H67" i="14" s="1"/>
  <c r="I94" i="9"/>
  <c r="I94" i="11"/>
  <c r="I94" i="10"/>
  <c r="J94" i="8"/>
  <c r="J95" i="5"/>
  <c r="H96" i="5"/>
  <c r="B68" i="15"/>
  <c r="C68" i="16" s="1"/>
  <c r="I68" i="14" s="1"/>
  <c r="G95" i="10"/>
  <c r="G95" i="11"/>
  <c r="H95" i="8"/>
  <c r="G95" i="9"/>
  <c r="D96" i="5"/>
  <c r="N97" i="5" s="1"/>
  <c r="N68" i="15"/>
  <c r="B68" i="16" s="1"/>
  <c r="G96" i="5"/>
  <c r="F68" i="15"/>
  <c r="G68" i="16" s="1"/>
  <c r="K68" i="14" s="1"/>
  <c r="L95" i="10"/>
  <c r="L95" i="11"/>
  <c r="G95" i="8"/>
  <c r="L95" i="9"/>
  <c r="G67" i="14"/>
  <c r="E67" i="16"/>
  <c r="N94" i="10"/>
  <c r="D95" i="7"/>
  <c r="M96" i="5"/>
  <c r="G68" i="15"/>
  <c r="H68" i="16" s="1"/>
  <c r="L68" i="14" s="1"/>
  <c r="M95" i="10"/>
  <c r="M95" i="8"/>
  <c r="M95" i="9"/>
  <c r="M95" i="11"/>
  <c r="K96" i="5"/>
  <c r="D68" i="15"/>
  <c r="J95" i="10"/>
  <c r="J95" i="9"/>
  <c r="J95" i="11"/>
  <c r="K95" i="8"/>
  <c r="D94" i="9"/>
  <c r="F99" i="8"/>
  <c r="F100" i="5"/>
  <c r="F99" i="10"/>
  <c r="I100" i="5"/>
  <c r="I99" i="8"/>
  <c r="H99" i="10"/>
  <c r="B99" i="10"/>
  <c r="B100" i="5"/>
  <c r="B99" i="8"/>
  <c r="E99" i="10"/>
  <c r="E99" i="8"/>
  <c r="E100" i="5"/>
  <c r="C100" i="5"/>
  <c r="C99" i="10"/>
  <c r="C99" i="8"/>
  <c r="B97" i="9"/>
  <c r="B97" i="8"/>
  <c r="B97" i="10"/>
  <c r="B97" i="11"/>
  <c r="F98" i="9"/>
  <c r="F98" i="8"/>
  <c r="F98" i="11"/>
  <c r="H98" i="9"/>
  <c r="I98" i="8"/>
  <c r="H98" i="11"/>
  <c r="E98" i="9"/>
  <c r="E98" i="8"/>
  <c r="E98" i="11"/>
  <c r="C98" i="9"/>
  <c r="C98" i="8"/>
  <c r="C98" i="11"/>
  <c r="D95" i="9"/>
  <c r="B96" i="12"/>
  <c r="B96" i="9"/>
  <c r="B96" i="11"/>
  <c r="B96" i="10"/>
  <c r="D96" i="6" l="1"/>
  <c r="N95" i="6"/>
  <c r="N95" i="11"/>
  <c r="D95" i="8"/>
  <c r="N95" i="8" s="1"/>
  <c r="D95" i="11"/>
  <c r="N87" i="19"/>
  <c r="N83" i="20" s="1"/>
  <c r="D94" i="12"/>
  <c r="D95" i="10"/>
  <c r="N95" i="7"/>
  <c r="D97" i="5"/>
  <c r="N98" i="5" s="1"/>
  <c r="B86" i="20"/>
  <c r="B84" i="20"/>
  <c r="M95" i="12"/>
  <c r="M89" i="19"/>
  <c r="H99" i="12"/>
  <c r="H93" i="19"/>
  <c r="I94" i="12"/>
  <c r="I88" i="19"/>
  <c r="C99" i="12"/>
  <c r="C93" i="19"/>
  <c r="L95" i="12"/>
  <c r="L89" i="19"/>
  <c r="B85" i="20"/>
  <c r="C98" i="12"/>
  <c r="C92" i="19"/>
  <c r="K95" i="12"/>
  <c r="K89" i="19"/>
  <c r="G95" i="12"/>
  <c r="G89" i="19"/>
  <c r="G85" i="20" s="1"/>
  <c r="N88" i="19"/>
  <c r="D84" i="20"/>
  <c r="C87" i="20"/>
  <c r="K84" i="20"/>
  <c r="F99" i="12"/>
  <c r="F93" i="19"/>
  <c r="L84" i="20"/>
  <c r="E98" i="12"/>
  <c r="E92" i="19"/>
  <c r="F98" i="12"/>
  <c r="F92" i="19"/>
  <c r="B99" i="12"/>
  <c r="B93" i="19"/>
  <c r="J84" i="20"/>
  <c r="E87" i="20"/>
  <c r="E99" i="12"/>
  <c r="E93" i="19"/>
  <c r="J95" i="12"/>
  <c r="J89" i="19"/>
  <c r="J85" i="20" s="1"/>
  <c r="H87" i="20"/>
  <c r="B97" i="12"/>
  <c r="B91" i="19"/>
  <c r="H98" i="12"/>
  <c r="H92" i="19"/>
  <c r="M84" i="20"/>
  <c r="N69" i="15"/>
  <c r="B69" i="16" s="1"/>
  <c r="D69" i="15"/>
  <c r="K96" i="8"/>
  <c r="K97" i="5"/>
  <c r="J96" i="9"/>
  <c r="J96" i="11"/>
  <c r="J96" i="10"/>
  <c r="B69" i="15"/>
  <c r="C69" i="16" s="1"/>
  <c r="I69" i="14" s="1"/>
  <c r="H96" i="8"/>
  <c r="H97" i="5"/>
  <c r="G96" i="10"/>
  <c r="G96" i="9"/>
  <c r="G96" i="11"/>
  <c r="D98" i="5"/>
  <c r="N99" i="5" s="1"/>
  <c r="N70" i="15"/>
  <c r="B70" i="16" s="1"/>
  <c r="E69" i="15"/>
  <c r="F69" i="16" s="1"/>
  <c r="J69" i="14" s="1"/>
  <c r="L97" i="5"/>
  <c r="L96" i="8"/>
  <c r="K96" i="10"/>
  <c r="K96" i="11"/>
  <c r="K96" i="9"/>
  <c r="G68" i="14"/>
  <c r="E68" i="16"/>
  <c r="F69" i="15"/>
  <c r="G69" i="16" s="1"/>
  <c r="K69" i="14" s="1"/>
  <c r="G96" i="8"/>
  <c r="G97" i="5"/>
  <c r="L96" i="11"/>
  <c r="L96" i="9"/>
  <c r="L96" i="10"/>
  <c r="D96" i="7"/>
  <c r="N96" i="7" s="1"/>
  <c r="N95" i="10"/>
  <c r="G69" i="15"/>
  <c r="H69" i="16" s="1"/>
  <c r="L69" i="14" s="1"/>
  <c r="M96" i="8"/>
  <c r="M97" i="5"/>
  <c r="M96" i="10"/>
  <c r="M96" i="11"/>
  <c r="M96" i="9"/>
  <c r="J96" i="5"/>
  <c r="C68" i="15"/>
  <c r="D68" i="16" s="1"/>
  <c r="H68" i="14" s="1"/>
  <c r="I95" i="10"/>
  <c r="I95" i="9"/>
  <c r="I95" i="11"/>
  <c r="J95" i="8"/>
  <c r="B100" i="11"/>
  <c r="B100" i="10"/>
  <c r="B101" i="5"/>
  <c r="B100" i="9"/>
  <c r="B100" i="8"/>
  <c r="F100" i="11"/>
  <c r="F100" i="9"/>
  <c r="F100" i="10"/>
  <c r="F101" i="5"/>
  <c r="F100" i="8"/>
  <c r="I101" i="5"/>
  <c r="H100" i="9"/>
  <c r="H100" i="10"/>
  <c r="I100" i="8"/>
  <c r="H100" i="11"/>
  <c r="C100" i="11"/>
  <c r="C100" i="10"/>
  <c r="C101" i="5"/>
  <c r="C100" i="9"/>
  <c r="C100" i="8"/>
  <c r="E101" i="5"/>
  <c r="E100" i="11"/>
  <c r="E100" i="9"/>
  <c r="E100" i="10"/>
  <c r="E100" i="8"/>
  <c r="H99" i="9"/>
  <c r="H99" i="11"/>
  <c r="C99" i="9"/>
  <c r="C99" i="11"/>
  <c r="F99" i="9"/>
  <c r="F99" i="11"/>
  <c r="B98" i="9"/>
  <c r="B98" i="8"/>
  <c r="B98" i="10"/>
  <c r="B98" i="11"/>
  <c r="E99" i="9"/>
  <c r="E99" i="11"/>
  <c r="D95" i="12" l="1"/>
  <c r="N95" i="12"/>
  <c r="D89" i="19"/>
  <c r="D85" i="20" s="1"/>
  <c r="N96" i="6"/>
  <c r="D97" i="6"/>
  <c r="D96" i="11"/>
  <c r="N96" i="11"/>
  <c r="N96" i="9"/>
  <c r="C89" i="20"/>
  <c r="G96" i="12"/>
  <c r="G90" i="19"/>
  <c r="I95" i="12"/>
  <c r="I89" i="19"/>
  <c r="I85" i="20" s="1"/>
  <c r="H100" i="12"/>
  <c r="H94" i="19"/>
  <c r="M96" i="12"/>
  <c r="M90" i="19"/>
  <c r="M86" i="20" s="1"/>
  <c r="F89" i="20"/>
  <c r="N84" i="20"/>
  <c r="I84" i="20"/>
  <c r="E100" i="12"/>
  <c r="E94" i="19"/>
  <c r="E90" i="20" s="1"/>
  <c r="L96" i="12"/>
  <c r="L90" i="19"/>
  <c r="L86" i="20" s="1"/>
  <c r="H89" i="20"/>
  <c r="B87" i="20"/>
  <c r="K85" i="20"/>
  <c r="J96" i="12"/>
  <c r="J90" i="19"/>
  <c r="J86" i="20" s="1"/>
  <c r="M85" i="20"/>
  <c r="B100" i="12"/>
  <c r="B94" i="19"/>
  <c r="C100" i="12"/>
  <c r="C94" i="19"/>
  <c r="C90" i="20" s="1"/>
  <c r="C88" i="20"/>
  <c r="K96" i="12"/>
  <c r="K90" i="19"/>
  <c r="K86" i="20" s="1"/>
  <c r="E89" i="20"/>
  <c r="E88" i="20"/>
  <c r="H88" i="20"/>
  <c r="B98" i="12"/>
  <c r="B92" i="19"/>
  <c r="B89" i="20" s="1"/>
  <c r="F100" i="12"/>
  <c r="F94" i="19"/>
  <c r="L85" i="20"/>
  <c r="F88" i="20"/>
  <c r="N71" i="15"/>
  <c r="B71" i="16" s="1"/>
  <c r="G69" i="14"/>
  <c r="E69" i="16"/>
  <c r="G98" i="5"/>
  <c r="F70" i="15"/>
  <c r="G70" i="16" s="1"/>
  <c r="K70" i="14" s="1"/>
  <c r="L97" i="10"/>
  <c r="L97" i="11"/>
  <c r="G97" i="8"/>
  <c r="L97" i="9"/>
  <c r="K98" i="5"/>
  <c r="D70" i="15"/>
  <c r="J97" i="11"/>
  <c r="J97" i="10"/>
  <c r="J97" i="9"/>
  <c r="K97" i="8"/>
  <c r="H98" i="5"/>
  <c r="B70" i="15"/>
  <c r="C70" i="16" s="1"/>
  <c r="I70" i="14" s="1"/>
  <c r="H97" i="8"/>
  <c r="G97" i="9"/>
  <c r="G97" i="10"/>
  <c r="G97" i="11"/>
  <c r="D99" i="5"/>
  <c r="N100" i="5" s="1"/>
  <c r="D97" i="7"/>
  <c r="N96" i="10"/>
  <c r="D96" i="8"/>
  <c r="L98" i="5"/>
  <c r="E70" i="15"/>
  <c r="F70" i="16" s="1"/>
  <c r="J70" i="14" s="1"/>
  <c r="L97" i="8"/>
  <c r="K97" i="11"/>
  <c r="K97" i="10"/>
  <c r="K97" i="9"/>
  <c r="M98" i="5"/>
  <c r="G70" i="15"/>
  <c r="H70" i="16" s="1"/>
  <c r="L70" i="14" s="1"/>
  <c r="M97" i="8"/>
  <c r="M97" i="9"/>
  <c r="M97" i="10"/>
  <c r="M97" i="11"/>
  <c r="D96" i="9"/>
  <c r="C69" i="15"/>
  <c r="D69" i="16" s="1"/>
  <c r="H69" i="14" s="1"/>
  <c r="J96" i="8"/>
  <c r="J97" i="5"/>
  <c r="I96" i="11"/>
  <c r="I96" i="10"/>
  <c r="I96" i="9"/>
  <c r="D96" i="10"/>
  <c r="E101" i="11"/>
  <c r="E102" i="5"/>
  <c r="E103" i="5" s="1"/>
  <c r="E104" i="5" s="1"/>
  <c r="E101" i="9"/>
  <c r="E101" i="8"/>
  <c r="E101" i="10"/>
  <c r="I102" i="5"/>
  <c r="I103" i="5" s="1"/>
  <c r="I104" i="5" s="1"/>
  <c r="H101" i="9"/>
  <c r="I101" i="8"/>
  <c r="H101" i="10"/>
  <c r="H101" i="11"/>
  <c r="B101" i="11"/>
  <c r="B102" i="5"/>
  <c r="B103" i="5" s="1"/>
  <c r="B104" i="5" s="1"/>
  <c r="B101" i="9"/>
  <c r="B101" i="10"/>
  <c r="B101" i="8"/>
  <c r="F101" i="11"/>
  <c r="F102" i="5"/>
  <c r="F103" i="5" s="1"/>
  <c r="F104" i="5" s="1"/>
  <c r="F101" i="9"/>
  <c r="F101" i="8"/>
  <c r="F101" i="10"/>
  <c r="C101" i="10"/>
  <c r="C101" i="11"/>
  <c r="C102" i="5"/>
  <c r="C103" i="5" s="1"/>
  <c r="C104" i="5" s="1"/>
  <c r="C101" i="9"/>
  <c r="C101" i="8"/>
  <c r="B99" i="9"/>
  <c r="B99" i="11"/>
  <c r="N97" i="6" l="1"/>
  <c r="D98" i="6"/>
  <c r="N97" i="11"/>
  <c r="D97" i="11"/>
  <c r="N89" i="19"/>
  <c r="N85" i="20" s="1"/>
  <c r="N97" i="7"/>
  <c r="N97" i="9"/>
  <c r="B88" i="20"/>
  <c r="N96" i="8"/>
  <c r="D90" i="19"/>
  <c r="J97" i="12"/>
  <c r="J91" i="19"/>
  <c r="G86" i="20"/>
  <c r="B90" i="20"/>
  <c r="F101" i="12"/>
  <c r="F95" i="19"/>
  <c r="G97" i="12"/>
  <c r="G91" i="19"/>
  <c r="G87" i="20" s="1"/>
  <c r="H90" i="20"/>
  <c r="I96" i="12"/>
  <c r="I90" i="19"/>
  <c r="K97" i="12"/>
  <c r="K91" i="19"/>
  <c r="L97" i="12"/>
  <c r="L91" i="19"/>
  <c r="L87" i="20" s="1"/>
  <c r="B101" i="12"/>
  <c r="B95" i="19"/>
  <c r="B91" i="20" s="1"/>
  <c r="E101" i="12"/>
  <c r="E95" i="19"/>
  <c r="H101" i="12"/>
  <c r="H95" i="19"/>
  <c r="C101" i="12"/>
  <c r="C95" i="19"/>
  <c r="M97" i="12"/>
  <c r="M91" i="19"/>
  <c r="F90" i="20"/>
  <c r="N72" i="15"/>
  <c r="B72" i="16" s="1"/>
  <c r="F71" i="15"/>
  <c r="G71" i="16" s="1"/>
  <c r="K71" i="14" s="1"/>
  <c r="L98" i="10"/>
  <c r="G99" i="5"/>
  <c r="G98" i="8"/>
  <c r="L98" i="9"/>
  <c r="L98" i="11"/>
  <c r="G71" i="15"/>
  <c r="H71" i="16" s="1"/>
  <c r="L71" i="14" s="1"/>
  <c r="M99" i="5"/>
  <c r="M98" i="10"/>
  <c r="M98" i="8"/>
  <c r="M98" i="9"/>
  <c r="M98" i="11"/>
  <c r="E71" i="15"/>
  <c r="F71" i="16" s="1"/>
  <c r="J71" i="14" s="1"/>
  <c r="L99" i="5"/>
  <c r="K98" i="10"/>
  <c r="L98" i="8"/>
  <c r="K98" i="11"/>
  <c r="K98" i="9"/>
  <c r="J98" i="5"/>
  <c r="C70" i="15"/>
  <c r="D70" i="16" s="1"/>
  <c r="H70" i="14" s="1"/>
  <c r="J97" i="8"/>
  <c r="I97" i="11"/>
  <c r="I97" i="9"/>
  <c r="I97" i="10"/>
  <c r="D71" i="15"/>
  <c r="J98" i="10"/>
  <c r="K99" i="5"/>
  <c r="J98" i="9"/>
  <c r="K98" i="8"/>
  <c r="J98" i="11"/>
  <c r="E105" i="5"/>
  <c r="E104" i="9"/>
  <c r="E104" i="10"/>
  <c r="E104" i="11"/>
  <c r="E104" i="8"/>
  <c r="N97" i="10"/>
  <c r="D98" i="7"/>
  <c r="D97" i="9"/>
  <c r="D97" i="8"/>
  <c r="D97" i="10"/>
  <c r="G70" i="14"/>
  <c r="E70" i="16"/>
  <c r="B71" i="15"/>
  <c r="C71" i="16" s="1"/>
  <c r="I71" i="14" s="1"/>
  <c r="G98" i="10"/>
  <c r="H99" i="5"/>
  <c r="G98" i="11"/>
  <c r="G98" i="9"/>
  <c r="H98" i="8"/>
  <c r="F105" i="5"/>
  <c r="F104" i="8"/>
  <c r="F104" i="9"/>
  <c r="F104" i="10"/>
  <c r="F104" i="11"/>
  <c r="B105" i="5"/>
  <c r="B104" i="8"/>
  <c r="B104" i="9"/>
  <c r="B104" i="10"/>
  <c r="B104" i="11"/>
  <c r="C104" i="8"/>
  <c r="C105" i="5"/>
  <c r="C104" i="9"/>
  <c r="C104" i="10"/>
  <c r="C104" i="11"/>
  <c r="I105" i="5"/>
  <c r="H104" i="9"/>
  <c r="I104" i="8"/>
  <c r="H104" i="11"/>
  <c r="H104" i="10"/>
  <c r="N96" i="12"/>
  <c r="D96" i="12"/>
  <c r="D100" i="5"/>
  <c r="C102" i="9"/>
  <c r="C102" i="11"/>
  <c r="C102" i="10"/>
  <c r="C102" i="8"/>
  <c r="F102" i="8"/>
  <c r="F102" i="9"/>
  <c r="F102" i="11"/>
  <c r="F102" i="10"/>
  <c r="E102" i="9"/>
  <c r="E102" i="11"/>
  <c r="E102" i="10"/>
  <c r="E102" i="8"/>
  <c r="H102" i="9"/>
  <c r="H102" i="11"/>
  <c r="H102" i="10"/>
  <c r="I102" i="8"/>
  <c r="B102" i="9"/>
  <c r="B102" i="11"/>
  <c r="B102" i="10"/>
  <c r="B102" i="8"/>
  <c r="D99" i="6" l="1"/>
  <c r="N98" i="6"/>
  <c r="D98" i="11"/>
  <c r="N98" i="11"/>
  <c r="N98" i="7"/>
  <c r="N98" i="9"/>
  <c r="E104" i="12"/>
  <c r="E98" i="19"/>
  <c r="G98" i="12"/>
  <c r="G92" i="19"/>
  <c r="H102" i="12"/>
  <c r="H96" i="19"/>
  <c r="M87" i="20"/>
  <c r="F102" i="12"/>
  <c r="F96" i="19"/>
  <c r="F92" i="20" s="1"/>
  <c r="K98" i="12"/>
  <c r="K92" i="19"/>
  <c r="K88" i="20" s="1"/>
  <c r="L98" i="12"/>
  <c r="L92" i="19"/>
  <c r="L88" i="20" s="1"/>
  <c r="J98" i="12"/>
  <c r="J92" i="19"/>
  <c r="H104" i="12"/>
  <c r="H98" i="19"/>
  <c r="E91" i="20"/>
  <c r="J87" i="20"/>
  <c r="C91" i="20"/>
  <c r="F91" i="20"/>
  <c r="K87" i="20"/>
  <c r="E102" i="12"/>
  <c r="E96" i="19"/>
  <c r="F104" i="12"/>
  <c r="F98" i="19"/>
  <c r="N90" i="19"/>
  <c r="D86" i="20"/>
  <c r="C102" i="12"/>
  <c r="C96" i="19"/>
  <c r="N97" i="8"/>
  <c r="D91" i="19"/>
  <c r="B102" i="12"/>
  <c r="B96" i="19"/>
  <c r="B92" i="20" s="1"/>
  <c r="B104" i="12"/>
  <c r="B98" i="19"/>
  <c r="H91" i="20"/>
  <c r="I97" i="12"/>
  <c r="I91" i="19"/>
  <c r="I87" i="20" s="1"/>
  <c r="M98" i="12"/>
  <c r="M92" i="19"/>
  <c r="I86" i="20"/>
  <c r="C104" i="12"/>
  <c r="C98" i="19"/>
  <c r="D101" i="5"/>
  <c r="N102" i="5" s="1"/>
  <c r="N101" i="5"/>
  <c r="N73" i="15"/>
  <c r="B73" i="16" s="1"/>
  <c r="D72" i="15"/>
  <c r="K99" i="8"/>
  <c r="J99" i="10"/>
  <c r="K100" i="5"/>
  <c r="J99" i="11"/>
  <c r="J99" i="9"/>
  <c r="D97" i="12"/>
  <c r="N97" i="12"/>
  <c r="I105" i="8"/>
  <c r="H105" i="9"/>
  <c r="I106" i="5"/>
  <c r="H105" i="11"/>
  <c r="H105" i="10"/>
  <c r="B106" i="5"/>
  <c r="B105" i="9"/>
  <c r="B105" i="8"/>
  <c r="B105" i="10"/>
  <c r="B105" i="11"/>
  <c r="F106" i="5"/>
  <c r="F105" i="9"/>
  <c r="F105" i="10"/>
  <c r="F105" i="11"/>
  <c r="F105" i="8"/>
  <c r="F72" i="15"/>
  <c r="G72" i="16" s="1"/>
  <c r="K72" i="14" s="1"/>
  <c r="G100" i="5"/>
  <c r="G99" i="8"/>
  <c r="L99" i="10"/>
  <c r="L99" i="11"/>
  <c r="L99" i="9"/>
  <c r="N98" i="10"/>
  <c r="D99" i="7"/>
  <c r="D98" i="10"/>
  <c r="D98" i="8"/>
  <c r="D98" i="9"/>
  <c r="E106" i="5"/>
  <c r="E105" i="9"/>
  <c r="E105" i="10"/>
  <c r="E105" i="11"/>
  <c r="E105" i="8"/>
  <c r="E72" i="15"/>
  <c r="F72" i="16" s="1"/>
  <c r="J72" i="14" s="1"/>
  <c r="L100" i="5"/>
  <c r="K99" i="10"/>
  <c r="L99" i="8"/>
  <c r="K99" i="11"/>
  <c r="K99" i="9"/>
  <c r="G72" i="15"/>
  <c r="H72" i="16" s="1"/>
  <c r="L72" i="14" s="1"/>
  <c r="M99" i="10"/>
  <c r="M100" i="5"/>
  <c r="M99" i="8"/>
  <c r="M99" i="11"/>
  <c r="M99" i="9"/>
  <c r="B72" i="15"/>
  <c r="C72" i="16" s="1"/>
  <c r="I72" i="14" s="1"/>
  <c r="G99" i="10"/>
  <c r="H100" i="5"/>
  <c r="H99" i="8"/>
  <c r="G99" i="9"/>
  <c r="G99" i="11"/>
  <c r="C71" i="15"/>
  <c r="D71" i="16" s="1"/>
  <c r="H71" i="14" s="1"/>
  <c r="J99" i="5"/>
  <c r="I98" i="10"/>
  <c r="I98" i="9"/>
  <c r="I98" i="11"/>
  <c r="J98" i="8"/>
  <c r="G71" i="14"/>
  <c r="E71" i="16"/>
  <c r="B78" i="13"/>
  <c r="B78" i="14" s="1"/>
  <c r="C105" i="8"/>
  <c r="C106" i="5"/>
  <c r="C105" i="9"/>
  <c r="C105" i="10"/>
  <c r="C105" i="11"/>
  <c r="C103" i="9"/>
  <c r="C103" i="11"/>
  <c r="C103" i="10"/>
  <c r="C103" i="8"/>
  <c r="B103" i="9"/>
  <c r="B103" i="11"/>
  <c r="B103" i="10"/>
  <c r="B103" i="8"/>
  <c r="H103" i="9"/>
  <c r="H103" i="11"/>
  <c r="H103" i="10"/>
  <c r="I103" i="8"/>
  <c r="F103" i="9"/>
  <c r="F103" i="11"/>
  <c r="F103" i="10"/>
  <c r="F103" i="8"/>
  <c r="E103" i="9"/>
  <c r="E103" i="11"/>
  <c r="E103" i="10"/>
  <c r="E103" i="8"/>
  <c r="D100" i="6" l="1"/>
  <c r="N99" i="6"/>
  <c r="D99" i="11"/>
  <c r="N99" i="11"/>
  <c r="N99" i="7"/>
  <c r="N99" i="9"/>
  <c r="M88" i="20"/>
  <c r="N91" i="19"/>
  <c r="N87" i="20" s="1"/>
  <c r="C103" i="12"/>
  <c r="C97" i="19"/>
  <c r="G88" i="20"/>
  <c r="B105" i="12"/>
  <c r="B99" i="19"/>
  <c r="E103" i="12"/>
  <c r="E97" i="19"/>
  <c r="E94" i="20" s="1"/>
  <c r="C105" i="12"/>
  <c r="C99" i="19"/>
  <c r="K99" i="12"/>
  <c r="K93" i="19"/>
  <c r="N98" i="8"/>
  <c r="D92" i="19"/>
  <c r="D88" i="20" s="1"/>
  <c r="H105" i="12"/>
  <c r="H99" i="19"/>
  <c r="J88" i="20"/>
  <c r="C92" i="20"/>
  <c r="E92" i="20"/>
  <c r="L99" i="12"/>
  <c r="L93" i="19"/>
  <c r="J99" i="12"/>
  <c r="J93" i="19"/>
  <c r="J89" i="20" s="1"/>
  <c r="F103" i="12"/>
  <c r="F97" i="19"/>
  <c r="F93" i="20" s="1"/>
  <c r="I98" i="12"/>
  <c r="I92" i="19"/>
  <c r="E105" i="12"/>
  <c r="E99" i="19"/>
  <c r="N86" i="20"/>
  <c r="B103" i="12"/>
  <c r="B97" i="19"/>
  <c r="B94" i="20" s="1"/>
  <c r="G99" i="12"/>
  <c r="G93" i="19"/>
  <c r="D87" i="20"/>
  <c r="H92" i="20"/>
  <c r="H103" i="12"/>
  <c r="H97" i="19"/>
  <c r="F105" i="12"/>
  <c r="F99" i="19"/>
  <c r="M99" i="12"/>
  <c r="M93" i="19"/>
  <c r="M89" i="20" s="1"/>
  <c r="N74" i="15"/>
  <c r="B74" i="16" s="1"/>
  <c r="D102" i="5"/>
  <c r="N103" i="5" s="1"/>
  <c r="G72" i="14"/>
  <c r="E72" i="16"/>
  <c r="F107" i="5"/>
  <c r="F106" i="9"/>
  <c r="F79" i="13"/>
  <c r="F79" i="14" s="1"/>
  <c r="F106" i="10"/>
  <c r="F106" i="11"/>
  <c r="F106" i="8"/>
  <c r="D73" i="15"/>
  <c r="J100" i="10"/>
  <c r="J100" i="11"/>
  <c r="J100" i="9"/>
  <c r="K101" i="5"/>
  <c r="K100" i="8"/>
  <c r="F73" i="15"/>
  <c r="G73" i="16" s="1"/>
  <c r="K73" i="14" s="1"/>
  <c r="G100" i="8"/>
  <c r="L100" i="9"/>
  <c r="L100" i="11"/>
  <c r="G101" i="5"/>
  <c r="L100" i="10"/>
  <c r="E73" i="15"/>
  <c r="F73" i="16" s="1"/>
  <c r="J73" i="14" s="1"/>
  <c r="K100" i="10"/>
  <c r="L101" i="5"/>
  <c r="K100" i="9"/>
  <c r="K100" i="11"/>
  <c r="L100" i="8"/>
  <c r="D98" i="12"/>
  <c r="N98" i="12"/>
  <c r="C72" i="15"/>
  <c r="D72" i="16" s="1"/>
  <c r="H72" i="14" s="1"/>
  <c r="J99" i="8"/>
  <c r="J100" i="5"/>
  <c r="I99" i="10"/>
  <c r="I99" i="11"/>
  <c r="I99" i="9"/>
  <c r="E107" i="5"/>
  <c r="E106" i="9"/>
  <c r="E106" i="10"/>
  <c r="E106" i="8"/>
  <c r="E106" i="11"/>
  <c r="I107" i="5"/>
  <c r="H106" i="9"/>
  <c r="I106" i="8"/>
  <c r="H106" i="10"/>
  <c r="H106" i="11"/>
  <c r="B107" i="5"/>
  <c r="B106" i="8"/>
  <c r="B106" i="9"/>
  <c r="B106" i="10"/>
  <c r="B106" i="11"/>
  <c r="B73" i="15"/>
  <c r="C73" i="16" s="1"/>
  <c r="I73" i="14" s="1"/>
  <c r="H101" i="5"/>
  <c r="G100" i="10"/>
  <c r="H100" i="8"/>
  <c r="G100" i="9"/>
  <c r="G100" i="11"/>
  <c r="N99" i="10"/>
  <c r="D100" i="7"/>
  <c r="D99" i="10"/>
  <c r="D99" i="8"/>
  <c r="D99" i="9"/>
  <c r="C106" i="8"/>
  <c r="B79" i="13"/>
  <c r="B79" i="14" s="1"/>
  <c r="C107" i="5"/>
  <c r="C106" i="9"/>
  <c r="C106" i="10"/>
  <c r="C106" i="11"/>
  <c r="G73" i="15"/>
  <c r="H73" i="16" s="1"/>
  <c r="L73" i="14" s="1"/>
  <c r="M101" i="5"/>
  <c r="M100" i="9"/>
  <c r="M100" i="8"/>
  <c r="M100" i="11"/>
  <c r="M100" i="10"/>
  <c r="H95" i="20" l="1"/>
  <c r="D101" i="6"/>
  <c r="N100" i="6"/>
  <c r="N100" i="11"/>
  <c r="D100" i="11"/>
  <c r="C95" i="20"/>
  <c r="N100" i="7"/>
  <c r="N100" i="9"/>
  <c r="E106" i="12"/>
  <c r="E100" i="19"/>
  <c r="J100" i="12"/>
  <c r="J94" i="19"/>
  <c r="G100" i="12"/>
  <c r="G94" i="19"/>
  <c r="H106" i="12"/>
  <c r="H100" i="19"/>
  <c r="K89" i="20"/>
  <c r="C94" i="20"/>
  <c r="B93" i="20"/>
  <c r="B95" i="20"/>
  <c r="M100" i="12"/>
  <c r="M94" i="19"/>
  <c r="N99" i="8"/>
  <c r="D93" i="19"/>
  <c r="H93" i="20"/>
  <c r="H94" i="20"/>
  <c r="G89" i="20"/>
  <c r="F95" i="20"/>
  <c r="F94" i="20"/>
  <c r="C93" i="20"/>
  <c r="C106" i="12"/>
  <c r="C100" i="19"/>
  <c r="I88" i="20"/>
  <c r="K100" i="12"/>
  <c r="K94" i="19"/>
  <c r="E95" i="20"/>
  <c r="L100" i="12"/>
  <c r="L94" i="19"/>
  <c r="I99" i="12"/>
  <c r="I93" i="19"/>
  <c r="I89" i="20" s="1"/>
  <c r="L89" i="20"/>
  <c r="F106" i="12"/>
  <c r="F100" i="19"/>
  <c r="F96" i="20" s="1"/>
  <c r="B106" i="12"/>
  <c r="B100" i="19"/>
  <c r="B96" i="20" s="1"/>
  <c r="N92" i="19"/>
  <c r="E93" i="20"/>
  <c r="D103" i="5"/>
  <c r="N104" i="5" s="1"/>
  <c r="N75" i="15"/>
  <c r="B75" i="16" s="1"/>
  <c r="B108" i="5"/>
  <c r="B107" i="9"/>
  <c r="B107" i="8"/>
  <c r="B107" i="10"/>
  <c r="B107" i="11"/>
  <c r="B74" i="15"/>
  <c r="C74" i="16" s="1"/>
  <c r="I74" i="14" s="1"/>
  <c r="G101" i="9"/>
  <c r="H102" i="5"/>
  <c r="G101" i="10"/>
  <c r="H101" i="8"/>
  <c r="G101" i="11"/>
  <c r="C73" i="15"/>
  <c r="D73" i="16" s="1"/>
  <c r="H73" i="14" s="1"/>
  <c r="I100" i="9"/>
  <c r="J100" i="8"/>
  <c r="I100" i="10"/>
  <c r="I100" i="11"/>
  <c r="J101" i="5"/>
  <c r="G74" i="15"/>
  <c r="H74" i="16" s="1"/>
  <c r="L74" i="14" s="1"/>
  <c r="M102" i="5"/>
  <c r="M101" i="9"/>
  <c r="M101" i="8"/>
  <c r="M101" i="11"/>
  <c r="M101" i="10"/>
  <c r="F74" i="15"/>
  <c r="G74" i="16" s="1"/>
  <c r="K74" i="14" s="1"/>
  <c r="G102" i="5"/>
  <c r="L101" i="10"/>
  <c r="G101" i="8"/>
  <c r="L101" i="9"/>
  <c r="L101" i="11"/>
  <c r="N100" i="10"/>
  <c r="D101" i="7"/>
  <c r="D100" i="8"/>
  <c r="D100" i="10"/>
  <c r="D100" i="9"/>
  <c r="G73" i="14"/>
  <c r="E73" i="16"/>
  <c r="D99" i="12"/>
  <c r="N99" i="12"/>
  <c r="D80" i="13"/>
  <c r="D80" i="14" s="1"/>
  <c r="E108" i="5"/>
  <c r="E107" i="9"/>
  <c r="E107" i="8"/>
  <c r="E107" i="10"/>
  <c r="E107" i="11"/>
  <c r="E74" i="15"/>
  <c r="F74" i="16" s="1"/>
  <c r="J74" i="14" s="1"/>
  <c r="K101" i="10"/>
  <c r="K101" i="9"/>
  <c r="L102" i="5"/>
  <c r="K101" i="11"/>
  <c r="L101" i="8"/>
  <c r="D74" i="15"/>
  <c r="J101" i="9"/>
  <c r="K102" i="5"/>
  <c r="J101" i="10"/>
  <c r="K101" i="8"/>
  <c r="J101" i="11"/>
  <c r="F108" i="5"/>
  <c r="F107" i="9"/>
  <c r="F107" i="8"/>
  <c r="F80" i="13"/>
  <c r="F80" i="14" s="1"/>
  <c r="F107" i="10"/>
  <c r="F107" i="11"/>
  <c r="I108" i="5"/>
  <c r="H107" i="9"/>
  <c r="I107" i="8"/>
  <c r="H107" i="11"/>
  <c r="H107" i="10"/>
  <c r="C108" i="5"/>
  <c r="C107" i="9"/>
  <c r="C107" i="8"/>
  <c r="B80" i="13"/>
  <c r="B80" i="14" s="1"/>
  <c r="C107" i="10"/>
  <c r="C107" i="11"/>
  <c r="D102" i="6" l="1"/>
  <c r="N101" i="6"/>
  <c r="D101" i="11"/>
  <c r="N101" i="11"/>
  <c r="N101" i="7"/>
  <c r="N101" i="9"/>
  <c r="M101" i="12"/>
  <c r="M95" i="19"/>
  <c r="C107" i="12"/>
  <c r="C101" i="19"/>
  <c r="N88" i="20"/>
  <c r="J90" i="20"/>
  <c r="I100" i="12"/>
  <c r="I94" i="19"/>
  <c r="I90" i="20" s="1"/>
  <c r="G90" i="20"/>
  <c r="H107" i="12"/>
  <c r="H101" i="19"/>
  <c r="M90" i="20"/>
  <c r="E107" i="12"/>
  <c r="E101" i="19"/>
  <c r="E97" i="20" s="1"/>
  <c r="J101" i="12"/>
  <c r="J95" i="19"/>
  <c r="N93" i="19"/>
  <c r="D89" i="20"/>
  <c r="L90" i="20"/>
  <c r="F107" i="12"/>
  <c r="F101" i="19"/>
  <c r="K101" i="12"/>
  <c r="K95" i="19"/>
  <c r="C96" i="20"/>
  <c r="L101" i="12"/>
  <c r="L95" i="19"/>
  <c r="L91" i="20" s="1"/>
  <c r="B107" i="12"/>
  <c r="B101" i="19"/>
  <c r="H96" i="20"/>
  <c r="N100" i="8"/>
  <c r="D94" i="19"/>
  <c r="K90" i="20"/>
  <c r="G101" i="12"/>
  <c r="G95" i="19"/>
  <c r="E96" i="20"/>
  <c r="N76" i="15"/>
  <c r="B76" i="16" s="1"/>
  <c r="D104" i="5"/>
  <c r="N105" i="5" s="1"/>
  <c r="B109" i="5"/>
  <c r="B108" i="9"/>
  <c r="B108" i="8"/>
  <c r="B108" i="10"/>
  <c r="B108" i="11"/>
  <c r="F75" i="15"/>
  <c r="G75" i="16" s="1"/>
  <c r="K75" i="14" s="1"/>
  <c r="G103" i="5"/>
  <c r="G102" i="8"/>
  <c r="L102" i="9"/>
  <c r="L102" i="10"/>
  <c r="L102" i="11"/>
  <c r="E81" i="13"/>
  <c r="E81" i="14" s="1"/>
  <c r="I109" i="5"/>
  <c r="H108" i="9"/>
  <c r="I108" i="8"/>
  <c r="H108" i="11"/>
  <c r="H108" i="10"/>
  <c r="E75" i="15"/>
  <c r="F75" i="16" s="1"/>
  <c r="J75" i="14" s="1"/>
  <c r="L103" i="5"/>
  <c r="L102" i="8"/>
  <c r="K102" i="10"/>
  <c r="K102" i="11"/>
  <c r="K102" i="9"/>
  <c r="B75" i="15"/>
  <c r="C75" i="16" s="1"/>
  <c r="I75" i="14" s="1"/>
  <c r="H103" i="5"/>
  <c r="G102" i="10"/>
  <c r="G102" i="9"/>
  <c r="H102" i="8"/>
  <c r="G102" i="11"/>
  <c r="D75" i="15"/>
  <c r="K103" i="5"/>
  <c r="K102" i="8"/>
  <c r="J102" i="10"/>
  <c r="J102" i="11"/>
  <c r="J102" i="9"/>
  <c r="G74" i="14"/>
  <c r="E74" i="16"/>
  <c r="D81" i="13"/>
  <c r="D81" i="14" s="1"/>
  <c r="E109" i="5"/>
  <c r="E108" i="9"/>
  <c r="E108" i="8"/>
  <c r="E108" i="10"/>
  <c r="E108" i="11"/>
  <c r="C74" i="15"/>
  <c r="D74" i="16" s="1"/>
  <c r="H74" i="14" s="1"/>
  <c r="J102" i="5"/>
  <c r="J101" i="8"/>
  <c r="I101" i="11"/>
  <c r="I101" i="10"/>
  <c r="I101" i="9"/>
  <c r="N101" i="10"/>
  <c r="D102" i="7"/>
  <c r="D101" i="8"/>
  <c r="D101" i="10"/>
  <c r="D101" i="9"/>
  <c r="G75" i="15"/>
  <c r="H75" i="16" s="1"/>
  <c r="L75" i="14" s="1"/>
  <c r="M103" i="5"/>
  <c r="M102" i="11"/>
  <c r="M102" i="9"/>
  <c r="M102" i="10"/>
  <c r="M102" i="8"/>
  <c r="B81" i="13"/>
  <c r="B81" i="14" s="1"/>
  <c r="C109" i="5"/>
  <c r="C108" i="9"/>
  <c r="C108" i="8"/>
  <c r="C108" i="10"/>
  <c r="C108" i="11"/>
  <c r="D100" i="12"/>
  <c r="N100" i="12"/>
  <c r="F81" i="13"/>
  <c r="F81" i="14" s="1"/>
  <c r="F109" i="5"/>
  <c r="F108" i="9"/>
  <c r="F108" i="8"/>
  <c r="F108" i="10"/>
  <c r="F108" i="11"/>
  <c r="D103" i="6" l="1"/>
  <c r="N102" i="6"/>
  <c r="N102" i="11"/>
  <c r="D102" i="11"/>
  <c r="N102" i="7"/>
  <c r="N102" i="9"/>
  <c r="D105" i="5"/>
  <c r="N106" i="5" s="1"/>
  <c r="C77" i="13"/>
  <c r="C77" i="14" s="1"/>
  <c r="N101" i="8"/>
  <c r="D95" i="19"/>
  <c r="G102" i="12"/>
  <c r="G96" i="19"/>
  <c r="L102" i="12"/>
  <c r="L96" i="19"/>
  <c r="B97" i="20"/>
  <c r="E108" i="12"/>
  <c r="E102" i="19"/>
  <c r="C97" i="20"/>
  <c r="J102" i="12"/>
  <c r="J96" i="19"/>
  <c r="J92" i="20" s="1"/>
  <c r="F97" i="20"/>
  <c r="I101" i="12"/>
  <c r="I95" i="19"/>
  <c r="K91" i="20"/>
  <c r="F108" i="12"/>
  <c r="F102" i="19"/>
  <c r="G91" i="20"/>
  <c r="H97" i="20"/>
  <c r="M91" i="20"/>
  <c r="N89" i="20"/>
  <c r="C108" i="12"/>
  <c r="C102" i="19"/>
  <c r="C98" i="20" s="1"/>
  <c r="K102" i="12"/>
  <c r="K96" i="19"/>
  <c r="N94" i="19"/>
  <c r="H108" i="12"/>
  <c r="H102" i="19"/>
  <c r="B108" i="12"/>
  <c r="B102" i="19"/>
  <c r="B98" i="20" s="1"/>
  <c r="M102" i="12"/>
  <c r="M96" i="19"/>
  <c r="M92" i="20" s="1"/>
  <c r="J91" i="20"/>
  <c r="D90" i="20"/>
  <c r="N90" i="20"/>
  <c r="N77" i="15"/>
  <c r="B77" i="16" s="1"/>
  <c r="D76" i="15"/>
  <c r="K104" i="5"/>
  <c r="J103" i="9"/>
  <c r="K103" i="8"/>
  <c r="J103" i="11"/>
  <c r="J103" i="10"/>
  <c r="B76" i="15"/>
  <c r="C76" i="16" s="1"/>
  <c r="I76" i="14" s="1"/>
  <c r="H104" i="5"/>
  <c r="G103" i="10"/>
  <c r="H103" i="8"/>
  <c r="G103" i="9"/>
  <c r="G103" i="11"/>
  <c r="F76" i="15"/>
  <c r="G76" i="16" s="1"/>
  <c r="K76" i="14" s="1"/>
  <c r="G104" i="5"/>
  <c r="L103" i="10"/>
  <c r="G103" i="8"/>
  <c r="L103" i="11"/>
  <c r="L103" i="9"/>
  <c r="C75" i="15"/>
  <c r="D75" i="16" s="1"/>
  <c r="H75" i="14" s="1"/>
  <c r="J103" i="5"/>
  <c r="J102" i="8"/>
  <c r="I102" i="10"/>
  <c r="I102" i="11"/>
  <c r="I102" i="9"/>
  <c r="F110" i="5"/>
  <c r="F109" i="9"/>
  <c r="F82" i="13"/>
  <c r="F82" i="14" s="1"/>
  <c r="F109" i="10"/>
  <c r="F109" i="8"/>
  <c r="F109" i="11"/>
  <c r="B110" i="5"/>
  <c r="B109" i="9"/>
  <c r="B109" i="8"/>
  <c r="B109" i="10"/>
  <c r="B109" i="11"/>
  <c r="N78" i="15"/>
  <c r="B78" i="16" s="1"/>
  <c r="C78" i="13"/>
  <c r="C78" i="14" s="1"/>
  <c r="D106" i="5"/>
  <c r="N107" i="5" s="1"/>
  <c r="E82" i="13"/>
  <c r="E82" i="14" s="1"/>
  <c r="H109" i="9"/>
  <c r="I109" i="8"/>
  <c r="I110" i="5"/>
  <c r="H109" i="10"/>
  <c r="H109" i="11"/>
  <c r="G76" i="15"/>
  <c r="H76" i="16" s="1"/>
  <c r="L76" i="14" s="1"/>
  <c r="M104" i="5"/>
  <c r="M103" i="9"/>
  <c r="M103" i="10"/>
  <c r="M103" i="11"/>
  <c r="M103" i="8"/>
  <c r="E110" i="5"/>
  <c r="E109" i="9"/>
  <c r="E109" i="8"/>
  <c r="D82" i="13"/>
  <c r="D82" i="14" s="1"/>
  <c r="E109" i="10"/>
  <c r="E109" i="11"/>
  <c r="D101" i="12"/>
  <c r="N101" i="12"/>
  <c r="E76" i="15"/>
  <c r="F76" i="16" s="1"/>
  <c r="J76" i="14" s="1"/>
  <c r="L104" i="5"/>
  <c r="K103" i="9"/>
  <c r="K103" i="11"/>
  <c r="K103" i="10"/>
  <c r="L103" i="8"/>
  <c r="C110" i="5"/>
  <c r="C109" i="9"/>
  <c r="C109" i="8"/>
  <c r="B82" i="13"/>
  <c r="B82" i="14" s="1"/>
  <c r="C109" i="10"/>
  <c r="C109" i="11"/>
  <c r="N102" i="10"/>
  <c r="D103" i="7"/>
  <c r="D102" i="8"/>
  <c r="D102" i="9"/>
  <c r="D102" i="10"/>
  <c r="G75" i="14"/>
  <c r="E75" i="16"/>
  <c r="D104" i="6" l="1"/>
  <c r="N103" i="6"/>
  <c r="D103" i="11"/>
  <c r="N103" i="11"/>
  <c r="N103" i="7"/>
  <c r="N103" i="9"/>
  <c r="K103" i="12"/>
  <c r="K97" i="19"/>
  <c r="F109" i="12"/>
  <c r="F103" i="19"/>
  <c r="G92" i="20"/>
  <c r="H109" i="12"/>
  <c r="H103" i="19"/>
  <c r="I102" i="12"/>
  <c r="I96" i="19"/>
  <c r="I92" i="20" s="1"/>
  <c r="K92" i="20"/>
  <c r="I91" i="20"/>
  <c r="M103" i="12"/>
  <c r="M97" i="19"/>
  <c r="N95" i="19"/>
  <c r="N91" i="20" s="1"/>
  <c r="D91" i="20"/>
  <c r="J103" i="12"/>
  <c r="J97" i="19"/>
  <c r="J93" i="20" s="1"/>
  <c r="H98" i="20"/>
  <c r="E109" i="12"/>
  <c r="E103" i="19"/>
  <c r="E99" i="20" s="1"/>
  <c r="C109" i="12"/>
  <c r="C103" i="19"/>
  <c r="B109" i="12"/>
  <c r="B103" i="19"/>
  <c r="G103" i="12"/>
  <c r="G97" i="19"/>
  <c r="G93" i="20" s="1"/>
  <c r="L92" i="20"/>
  <c r="N102" i="8"/>
  <c r="D96" i="19"/>
  <c r="E98" i="20"/>
  <c r="L103" i="12"/>
  <c r="L97" i="19"/>
  <c r="L93" i="20" s="1"/>
  <c r="F98" i="20"/>
  <c r="G76" i="14"/>
  <c r="E76" i="16"/>
  <c r="G77" i="15"/>
  <c r="H77" i="16" s="1"/>
  <c r="L77" i="14" s="1"/>
  <c r="M104" i="9"/>
  <c r="M105" i="5"/>
  <c r="M104" i="10"/>
  <c r="M104" i="8"/>
  <c r="M104" i="11"/>
  <c r="N79" i="15"/>
  <c r="B79" i="16" s="1"/>
  <c r="C79" i="13"/>
  <c r="C79" i="14" s="1"/>
  <c r="D107" i="5"/>
  <c r="N108" i="5" s="1"/>
  <c r="N103" i="10"/>
  <c r="D104" i="7"/>
  <c r="D103" i="8"/>
  <c r="D103" i="10"/>
  <c r="D103" i="9"/>
  <c r="D102" i="12"/>
  <c r="N102" i="12"/>
  <c r="D77" i="15"/>
  <c r="K105" i="5"/>
  <c r="J104" i="9"/>
  <c r="K104" i="8"/>
  <c r="J104" i="10"/>
  <c r="J104" i="11"/>
  <c r="L105" i="5"/>
  <c r="E77" i="15"/>
  <c r="F77" i="16" s="1"/>
  <c r="J77" i="14" s="1"/>
  <c r="K104" i="9"/>
  <c r="L104" i="8"/>
  <c r="K104" i="11"/>
  <c r="K104" i="10"/>
  <c r="F77" i="15"/>
  <c r="G77" i="16" s="1"/>
  <c r="K77" i="14" s="1"/>
  <c r="L104" i="9"/>
  <c r="G105" i="5"/>
  <c r="G104" i="8"/>
  <c r="L104" i="11"/>
  <c r="L104" i="10"/>
  <c r="B77" i="15"/>
  <c r="C77" i="16" s="1"/>
  <c r="I77" i="14" s="1"/>
  <c r="H105" i="5"/>
  <c r="H104" i="8"/>
  <c r="G104" i="9"/>
  <c r="G104" i="10"/>
  <c r="G104" i="11"/>
  <c r="E83" i="13"/>
  <c r="E83" i="14" s="1"/>
  <c r="H110" i="9"/>
  <c r="I110" i="8"/>
  <c r="I111" i="5"/>
  <c r="H110" i="10"/>
  <c r="H110" i="11"/>
  <c r="F111" i="5"/>
  <c r="F83" i="13"/>
  <c r="F83" i="14" s="1"/>
  <c r="F110" i="9"/>
  <c r="F110" i="8"/>
  <c r="F110" i="10"/>
  <c r="F110" i="11"/>
  <c r="D83" i="13"/>
  <c r="D83" i="14" s="1"/>
  <c r="E111" i="5"/>
  <c r="E110" i="9"/>
  <c r="E110" i="8"/>
  <c r="E110" i="10"/>
  <c r="E110" i="11"/>
  <c r="B111" i="5"/>
  <c r="B110" i="9"/>
  <c r="B110" i="10"/>
  <c r="B110" i="11"/>
  <c r="B110" i="8"/>
  <c r="B83" i="13"/>
  <c r="B83" i="14" s="1"/>
  <c r="C111" i="5"/>
  <c r="C110" i="8"/>
  <c r="C110" i="9"/>
  <c r="C110" i="10"/>
  <c r="C110" i="11"/>
  <c r="C76" i="15"/>
  <c r="D76" i="16" s="1"/>
  <c r="H76" i="14" s="1"/>
  <c r="J104" i="5"/>
  <c r="J103" i="8"/>
  <c r="I103" i="10"/>
  <c r="I103" i="11"/>
  <c r="I103" i="9"/>
  <c r="N104" i="6" l="1"/>
  <c r="D105" i="6"/>
  <c r="N104" i="11"/>
  <c r="D104" i="11"/>
  <c r="N104" i="7"/>
  <c r="N104" i="9"/>
  <c r="B110" i="12"/>
  <c r="B104" i="19"/>
  <c r="M104" i="12"/>
  <c r="M98" i="19"/>
  <c r="H99" i="20"/>
  <c r="C99" i="20"/>
  <c r="C110" i="12"/>
  <c r="C104" i="19"/>
  <c r="C100" i="20" s="1"/>
  <c r="H110" i="12"/>
  <c r="H104" i="19"/>
  <c r="I103" i="12"/>
  <c r="I97" i="19"/>
  <c r="I93" i="20" s="1"/>
  <c r="N103" i="8"/>
  <c r="D97" i="19"/>
  <c r="F99" i="20"/>
  <c r="E110" i="12"/>
  <c r="E104" i="19"/>
  <c r="L104" i="12"/>
  <c r="L98" i="19"/>
  <c r="J104" i="12"/>
  <c r="J98" i="19"/>
  <c r="J94" i="20" s="1"/>
  <c r="N96" i="19"/>
  <c r="D92" i="20"/>
  <c r="K93" i="20"/>
  <c r="B99" i="20"/>
  <c r="G104" i="12"/>
  <c r="G98" i="19"/>
  <c r="F110" i="12"/>
  <c r="F104" i="19"/>
  <c r="K104" i="12"/>
  <c r="K98" i="19"/>
  <c r="M93" i="20"/>
  <c r="B78" i="15"/>
  <c r="C78" i="16" s="1"/>
  <c r="I78" i="14" s="1"/>
  <c r="H105" i="8"/>
  <c r="G105" i="9"/>
  <c r="H106" i="5"/>
  <c r="G105" i="10"/>
  <c r="G105" i="11"/>
  <c r="I112" i="5"/>
  <c r="H111" i="9"/>
  <c r="E84" i="13"/>
  <c r="E84" i="14" s="1"/>
  <c r="I111" i="8"/>
  <c r="H111" i="10"/>
  <c r="H111" i="11"/>
  <c r="B111" i="8"/>
  <c r="B112" i="5"/>
  <c r="B111" i="9"/>
  <c r="B111" i="10"/>
  <c r="B111" i="11"/>
  <c r="N104" i="10"/>
  <c r="D104" i="10"/>
  <c r="D105" i="7"/>
  <c r="D104" i="9"/>
  <c r="D104" i="8"/>
  <c r="C111" i="8"/>
  <c r="B84" i="13"/>
  <c r="B84" i="14" s="1"/>
  <c r="C112" i="5"/>
  <c r="C111" i="9"/>
  <c r="C111" i="10"/>
  <c r="C111" i="11"/>
  <c r="D84" i="13"/>
  <c r="D84" i="14" s="1"/>
  <c r="E112" i="5"/>
  <c r="E111" i="9"/>
  <c r="E111" i="8"/>
  <c r="E111" i="10"/>
  <c r="E111" i="11"/>
  <c r="D78" i="15"/>
  <c r="K105" i="8"/>
  <c r="J105" i="9"/>
  <c r="K106" i="5"/>
  <c r="J105" i="11"/>
  <c r="J105" i="10"/>
  <c r="C77" i="15"/>
  <c r="D77" i="16" s="1"/>
  <c r="H77" i="14" s="1"/>
  <c r="J105" i="5"/>
  <c r="I104" i="9"/>
  <c r="J104" i="8"/>
  <c r="I104" i="10"/>
  <c r="I104" i="11"/>
  <c r="F111" i="8"/>
  <c r="F112" i="5"/>
  <c r="F111" i="9"/>
  <c r="F84" i="13"/>
  <c r="F84" i="14" s="1"/>
  <c r="F111" i="10"/>
  <c r="F111" i="11"/>
  <c r="L106" i="5"/>
  <c r="E78" i="15"/>
  <c r="F78" i="16" s="1"/>
  <c r="J78" i="14" s="1"/>
  <c r="K105" i="9"/>
  <c r="L105" i="8"/>
  <c r="K105" i="10"/>
  <c r="K105" i="11"/>
  <c r="D103" i="12"/>
  <c r="N103" i="12"/>
  <c r="G78" i="15"/>
  <c r="H78" i="16" s="1"/>
  <c r="L78" i="14" s="1"/>
  <c r="M106" i="5"/>
  <c r="M105" i="9"/>
  <c r="M105" i="11"/>
  <c r="M105" i="8"/>
  <c r="M105" i="10"/>
  <c r="G77" i="14"/>
  <c r="E77" i="16"/>
  <c r="G106" i="5"/>
  <c r="F78" i="15"/>
  <c r="G78" i="16" s="1"/>
  <c r="K78" i="14" s="1"/>
  <c r="L105" i="9"/>
  <c r="G105" i="8"/>
  <c r="L105" i="11"/>
  <c r="L105" i="10"/>
  <c r="N80" i="15"/>
  <c r="B80" i="16" s="1"/>
  <c r="C80" i="13"/>
  <c r="C80" i="14" s="1"/>
  <c r="D108" i="5"/>
  <c r="N109" i="5" s="1"/>
  <c r="N105" i="6" l="1"/>
  <c r="D106" i="6"/>
  <c r="N105" i="11"/>
  <c r="D105" i="11"/>
  <c r="N105" i="7"/>
  <c r="N105" i="9"/>
  <c r="H111" i="12"/>
  <c r="H105" i="19"/>
  <c r="L94" i="20"/>
  <c r="N92" i="20"/>
  <c r="G105" i="12"/>
  <c r="G99" i="19"/>
  <c r="G95" i="20" s="1"/>
  <c r="N97" i="19"/>
  <c r="N93" i="20" s="1"/>
  <c r="D93" i="20"/>
  <c r="K105" i="12"/>
  <c r="K99" i="19"/>
  <c r="K95" i="20" s="1"/>
  <c r="I104" i="12"/>
  <c r="I98" i="19"/>
  <c r="E111" i="12"/>
  <c r="E105" i="19"/>
  <c r="B100" i="20"/>
  <c r="N104" i="8"/>
  <c r="D98" i="19"/>
  <c r="F111" i="12"/>
  <c r="F105" i="19"/>
  <c r="C111" i="12"/>
  <c r="C105" i="19"/>
  <c r="L105" i="12"/>
  <c r="L99" i="19"/>
  <c r="J105" i="12"/>
  <c r="J99" i="19"/>
  <c r="J95" i="20" s="1"/>
  <c r="E100" i="20"/>
  <c r="B111" i="12"/>
  <c r="B105" i="19"/>
  <c r="B101" i="20" s="1"/>
  <c r="G94" i="20"/>
  <c r="M94" i="20"/>
  <c r="H100" i="20"/>
  <c r="F100" i="20"/>
  <c r="M105" i="12"/>
  <c r="M99" i="19"/>
  <c r="K94" i="20"/>
  <c r="B113" i="5"/>
  <c r="B112" i="9"/>
  <c r="B112" i="8"/>
  <c r="B112" i="10"/>
  <c r="B112" i="11"/>
  <c r="D79" i="15"/>
  <c r="K107" i="5"/>
  <c r="J106" i="9"/>
  <c r="K106" i="8"/>
  <c r="J106" i="11"/>
  <c r="J106" i="10"/>
  <c r="C112" i="9"/>
  <c r="C112" i="8"/>
  <c r="C113" i="5"/>
  <c r="B85" i="13"/>
  <c r="B85" i="14" s="1"/>
  <c r="C112" i="10"/>
  <c r="C112" i="11"/>
  <c r="I112" i="8"/>
  <c r="I113" i="5"/>
  <c r="H112" i="9"/>
  <c r="E85" i="13"/>
  <c r="E85" i="14" s="1"/>
  <c r="H112" i="10"/>
  <c r="H112" i="11"/>
  <c r="N81" i="15"/>
  <c r="B81" i="16" s="1"/>
  <c r="C81" i="13"/>
  <c r="C81" i="14" s="1"/>
  <c r="D109" i="5"/>
  <c r="N110" i="5" s="1"/>
  <c r="C78" i="15"/>
  <c r="D78" i="16" s="1"/>
  <c r="H78" i="14" s="1"/>
  <c r="J105" i="8"/>
  <c r="I105" i="9"/>
  <c r="J106" i="5"/>
  <c r="I105" i="10"/>
  <c r="I105" i="11"/>
  <c r="N105" i="10"/>
  <c r="D106" i="7"/>
  <c r="D105" i="10"/>
  <c r="D105" i="9"/>
  <c r="D105" i="8"/>
  <c r="N104" i="12"/>
  <c r="D104" i="12"/>
  <c r="G79" i="15"/>
  <c r="H79" i="16" s="1"/>
  <c r="L79" i="14" s="1"/>
  <c r="M107" i="5"/>
  <c r="M106" i="9"/>
  <c r="M106" i="10"/>
  <c r="M106" i="8"/>
  <c r="M106" i="11"/>
  <c r="B79" i="15"/>
  <c r="C79" i="16" s="1"/>
  <c r="I79" i="14" s="1"/>
  <c r="H107" i="5"/>
  <c r="G106" i="9"/>
  <c r="G106" i="11"/>
  <c r="H106" i="8"/>
  <c r="G106" i="10"/>
  <c r="E79" i="15"/>
  <c r="F79" i="16" s="1"/>
  <c r="J79" i="14" s="1"/>
  <c r="L107" i="5"/>
  <c r="K106" i="9"/>
  <c r="K106" i="11"/>
  <c r="K106" i="10"/>
  <c r="L106" i="8"/>
  <c r="D85" i="13"/>
  <c r="D85" i="14" s="1"/>
  <c r="E112" i="8"/>
  <c r="E113" i="5"/>
  <c r="E112" i="9"/>
  <c r="E112" i="10"/>
  <c r="E112" i="11"/>
  <c r="F79" i="15"/>
  <c r="G79" i="16" s="1"/>
  <c r="K79" i="14" s="1"/>
  <c r="G107" i="5"/>
  <c r="L106" i="9"/>
  <c r="G106" i="8"/>
  <c r="L106" i="10"/>
  <c r="L106" i="11"/>
  <c r="G78" i="14"/>
  <c r="E78" i="16"/>
  <c r="F112" i="8"/>
  <c r="F85" i="13"/>
  <c r="F85" i="14" s="1"/>
  <c r="F113" i="5"/>
  <c r="F112" i="9"/>
  <c r="F112" i="10"/>
  <c r="F112" i="11"/>
  <c r="N106" i="6" l="1"/>
  <c r="D107" i="6"/>
  <c r="N106" i="11"/>
  <c r="D106" i="11"/>
  <c r="N106" i="7"/>
  <c r="N106" i="9"/>
  <c r="L106" i="12"/>
  <c r="L100" i="19"/>
  <c r="C101" i="20"/>
  <c r="M106" i="12"/>
  <c r="M100" i="19"/>
  <c r="K106" i="12"/>
  <c r="K100" i="19"/>
  <c r="K96" i="20" s="1"/>
  <c r="J106" i="12"/>
  <c r="J100" i="19"/>
  <c r="E112" i="12"/>
  <c r="E106" i="19"/>
  <c r="I94" i="20"/>
  <c r="F112" i="12"/>
  <c r="F106" i="19"/>
  <c r="C112" i="12"/>
  <c r="C106" i="19"/>
  <c r="C102" i="20" s="1"/>
  <c r="N105" i="8"/>
  <c r="D99" i="19"/>
  <c r="D95" i="20" s="1"/>
  <c r="G106" i="12"/>
  <c r="G100" i="19"/>
  <c r="G96" i="20" s="1"/>
  <c r="B112" i="12"/>
  <c r="B106" i="19"/>
  <c r="M95" i="20"/>
  <c r="D94" i="20"/>
  <c r="E101" i="20"/>
  <c r="I105" i="12"/>
  <c r="I99" i="19"/>
  <c r="H101" i="20"/>
  <c r="H112" i="12"/>
  <c r="H106" i="19"/>
  <c r="L95" i="20"/>
  <c r="F101" i="20"/>
  <c r="N98" i="19"/>
  <c r="N94" i="20" s="1"/>
  <c r="N106" i="10"/>
  <c r="D107" i="7"/>
  <c r="D106" i="10"/>
  <c r="D106" i="8"/>
  <c r="D106" i="9"/>
  <c r="C79" i="15"/>
  <c r="D79" i="16" s="1"/>
  <c r="H79" i="14" s="1"/>
  <c r="J107" i="5"/>
  <c r="I106" i="9"/>
  <c r="J106" i="8"/>
  <c r="I106" i="10"/>
  <c r="I106" i="11"/>
  <c r="F80" i="15"/>
  <c r="G80" i="16" s="1"/>
  <c r="K80" i="14" s="1"/>
  <c r="G107" i="8"/>
  <c r="G108" i="5"/>
  <c r="L107" i="9"/>
  <c r="L107" i="10"/>
  <c r="L107" i="11"/>
  <c r="C114" i="5"/>
  <c r="B86" i="13"/>
  <c r="B86" i="14" s="1"/>
  <c r="C113" i="9"/>
  <c r="C113" i="8"/>
  <c r="C113" i="10"/>
  <c r="C113" i="11"/>
  <c r="E114" i="5"/>
  <c r="E113" i="9"/>
  <c r="D86" i="13"/>
  <c r="D86" i="14" s="1"/>
  <c r="E113" i="8"/>
  <c r="E113" i="10"/>
  <c r="E113" i="11"/>
  <c r="D80" i="15"/>
  <c r="K108" i="5"/>
  <c r="J107" i="9"/>
  <c r="K107" i="8"/>
  <c r="J107" i="11"/>
  <c r="J107" i="10"/>
  <c r="E80" i="15"/>
  <c r="F80" i="16" s="1"/>
  <c r="J80" i="14" s="1"/>
  <c r="L108" i="5"/>
  <c r="K107" i="9"/>
  <c r="K107" i="10"/>
  <c r="K107" i="11"/>
  <c r="L107" i="8"/>
  <c r="B114" i="5"/>
  <c r="B113" i="9"/>
  <c r="B113" i="8"/>
  <c r="B113" i="10"/>
  <c r="B113" i="11"/>
  <c r="B80" i="15"/>
  <c r="C80" i="16" s="1"/>
  <c r="I80" i="14" s="1"/>
  <c r="H108" i="5"/>
  <c r="G107" i="9"/>
  <c r="H107" i="8"/>
  <c r="G107" i="10"/>
  <c r="G107" i="11"/>
  <c r="N82" i="15"/>
  <c r="B82" i="16" s="1"/>
  <c r="C82" i="13"/>
  <c r="C82" i="14" s="1"/>
  <c r="D110" i="5"/>
  <c r="N111" i="5" s="1"/>
  <c r="N105" i="12"/>
  <c r="D105" i="12"/>
  <c r="F114" i="5"/>
  <c r="F113" i="9"/>
  <c r="F86" i="13"/>
  <c r="F86" i="14" s="1"/>
  <c r="F113" i="8"/>
  <c r="F113" i="10"/>
  <c r="F113" i="11"/>
  <c r="G79" i="14"/>
  <c r="E79" i="16"/>
  <c r="I114" i="5"/>
  <c r="E86" i="13"/>
  <c r="E86" i="14" s="1"/>
  <c r="I113" i="8"/>
  <c r="H113" i="9"/>
  <c r="H113" i="11"/>
  <c r="H113" i="10"/>
  <c r="G80" i="15"/>
  <c r="H80" i="16" s="1"/>
  <c r="L80" i="14" s="1"/>
  <c r="M107" i="9"/>
  <c r="M108" i="5"/>
  <c r="M107" i="8"/>
  <c r="M107" i="11"/>
  <c r="M107" i="10"/>
  <c r="N107" i="6" l="1"/>
  <c r="D108" i="6"/>
  <c r="D107" i="11"/>
  <c r="N107" i="11"/>
  <c r="N107" i="7"/>
  <c r="N107" i="9"/>
  <c r="K107" i="12"/>
  <c r="K101" i="19"/>
  <c r="H113" i="12"/>
  <c r="H107" i="19"/>
  <c r="H103" i="20" s="1"/>
  <c r="C113" i="12"/>
  <c r="C107" i="19"/>
  <c r="L96" i="20"/>
  <c r="I95" i="20"/>
  <c r="J107" i="12"/>
  <c r="J101" i="19"/>
  <c r="I106" i="12"/>
  <c r="I100" i="19"/>
  <c r="I96" i="20" s="1"/>
  <c r="B102" i="20"/>
  <c r="F102" i="20"/>
  <c r="M96" i="20"/>
  <c r="L107" i="12"/>
  <c r="L101" i="19"/>
  <c r="L97" i="20" s="1"/>
  <c r="G107" i="12"/>
  <c r="G101" i="19"/>
  <c r="F113" i="12"/>
  <c r="F107" i="19"/>
  <c r="E113" i="12"/>
  <c r="E107" i="19"/>
  <c r="E103" i="20" s="1"/>
  <c r="N99" i="19"/>
  <c r="E102" i="20"/>
  <c r="M107" i="12"/>
  <c r="M101" i="19"/>
  <c r="N106" i="8"/>
  <c r="D100" i="19"/>
  <c r="D96" i="20" s="1"/>
  <c r="H102" i="20"/>
  <c r="B113" i="12"/>
  <c r="B107" i="19"/>
  <c r="J96" i="20"/>
  <c r="F115" i="5"/>
  <c r="F87" i="13"/>
  <c r="F87" i="14" s="1"/>
  <c r="F114" i="9"/>
  <c r="F114" i="8"/>
  <c r="F114" i="10"/>
  <c r="F114" i="11"/>
  <c r="G81" i="15"/>
  <c r="H81" i="16" s="1"/>
  <c r="L81" i="14" s="1"/>
  <c r="M108" i="9"/>
  <c r="M108" i="8"/>
  <c r="M109" i="5"/>
  <c r="M108" i="10"/>
  <c r="M108" i="11"/>
  <c r="G80" i="14"/>
  <c r="E80" i="16"/>
  <c r="B115" i="5"/>
  <c r="B114" i="8"/>
  <c r="B114" i="9"/>
  <c r="B114" i="10"/>
  <c r="B114" i="11"/>
  <c r="C80" i="15"/>
  <c r="D80" i="16" s="1"/>
  <c r="H80" i="14" s="1"/>
  <c r="J108" i="5"/>
  <c r="I107" i="9"/>
  <c r="J107" i="8"/>
  <c r="I107" i="11"/>
  <c r="I107" i="10"/>
  <c r="E81" i="15"/>
  <c r="F81" i="16" s="1"/>
  <c r="J81" i="14" s="1"/>
  <c r="L109" i="5"/>
  <c r="K108" i="9"/>
  <c r="L108" i="8"/>
  <c r="K108" i="11"/>
  <c r="K108" i="10"/>
  <c r="F81" i="15"/>
  <c r="G81" i="16" s="1"/>
  <c r="K81" i="14" s="1"/>
  <c r="G109" i="5"/>
  <c r="L108" i="9"/>
  <c r="G108" i="8"/>
  <c r="L108" i="11"/>
  <c r="L108" i="10"/>
  <c r="C115" i="5"/>
  <c r="B87" i="13"/>
  <c r="B87" i="14" s="1"/>
  <c r="C114" i="9"/>
  <c r="C114" i="10"/>
  <c r="C114" i="11"/>
  <c r="C114" i="8"/>
  <c r="D81" i="15"/>
  <c r="K109" i="5"/>
  <c r="J108" i="9"/>
  <c r="K108" i="8"/>
  <c r="J108" i="11"/>
  <c r="J108" i="10"/>
  <c r="I115" i="5"/>
  <c r="E87" i="13"/>
  <c r="E87" i="14" s="1"/>
  <c r="H114" i="9"/>
  <c r="H114" i="11"/>
  <c r="H114" i="10"/>
  <c r="I114" i="8"/>
  <c r="N107" i="10"/>
  <c r="D108" i="7"/>
  <c r="D107" i="10"/>
  <c r="D107" i="9"/>
  <c r="D107" i="8"/>
  <c r="N106" i="12"/>
  <c r="D106" i="12"/>
  <c r="N83" i="15"/>
  <c r="B83" i="16" s="1"/>
  <c r="D111" i="5"/>
  <c r="N112" i="5" s="1"/>
  <c r="C83" i="13"/>
  <c r="C83" i="14" s="1"/>
  <c r="B81" i="15"/>
  <c r="C81" i="16" s="1"/>
  <c r="I81" i="14" s="1"/>
  <c r="H109" i="5"/>
  <c r="G108" i="9"/>
  <c r="H108" i="8"/>
  <c r="G108" i="10"/>
  <c r="G108" i="11"/>
  <c r="E115" i="5"/>
  <c r="D87" i="13"/>
  <c r="D87" i="14" s="1"/>
  <c r="E114" i="9"/>
  <c r="E114" i="8"/>
  <c r="E114" i="10"/>
  <c r="E114" i="11"/>
  <c r="N108" i="6" l="1"/>
  <c r="D109" i="6"/>
  <c r="D108" i="11"/>
  <c r="N108" i="11"/>
  <c r="N108" i="7"/>
  <c r="N108" i="9"/>
  <c r="H114" i="12"/>
  <c r="H108" i="19"/>
  <c r="H104" i="20" s="1"/>
  <c r="L108" i="12"/>
  <c r="L102" i="19"/>
  <c r="E114" i="12"/>
  <c r="E108" i="19"/>
  <c r="B114" i="12"/>
  <c r="B108" i="19"/>
  <c r="B104" i="20" s="1"/>
  <c r="F114" i="12"/>
  <c r="F108" i="19"/>
  <c r="I107" i="12"/>
  <c r="I101" i="19"/>
  <c r="I97" i="20" s="1"/>
  <c r="N107" i="8"/>
  <c r="D101" i="19"/>
  <c r="B103" i="20"/>
  <c r="K108" i="12"/>
  <c r="K102" i="19"/>
  <c r="M97" i="20"/>
  <c r="G97" i="20"/>
  <c r="C114" i="12"/>
  <c r="C108" i="19"/>
  <c r="N100" i="19"/>
  <c r="N96" i="20" s="1"/>
  <c r="F103" i="20"/>
  <c r="M108" i="12"/>
  <c r="M102" i="19"/>
  <c r="G108" i="12"/>
  <c r="G102" i="19"/>
  <c r="J97" i="20"/>
  <c r="K97" i="20"/>
  <c r="J108" i="12"/>
  <c r="J102" i="19"/>
  <c r="C103" i="20"/>
  <c r="N95" i="20"/>
  <c r="B88" i="13"/>
  <c r="B88" i="14" s="1"/>
  <c r="C115" i="9"/>
  <c r="C116" i="5"/>
  <c r="C117" i="5" s="1"/>
  <c r="C115" i="8"/>
  <c r="C115" i="10"/>
  <c r="C115" i="11"/>
  <c r="E82" i="15"/>
  <c r="F82" i="16" s="1"/>
  <c r="J82" i="14" s="1"/>
  <c r="L109" i="8"/>
  <c r="K109" i="9"/>
  <c r="L110" i="5"/>
  <c r="K109" i="10"/>
  <c r="K109" i="11"/>
  <c r="N108" i="10"/>
  <c r="D109" i="7"/>
  <c r="D108" i="10"/>
  <c r="D108" i="8"/>
  <c r="D108" i="9"/>
  <c r="B82" i="15"/>
  <c r="C82" i="16" s="1"/>
  <c r="I82" i="14" s="1"/>
  <c r="H110" i="5"/>
  <c r="G109" i="9"/>
  <c r="H109" i="8"/>
  <c r="G109" i="10"/>
  <c r="G109" i="11"/>
  <c r="G82" i="15"/>
  <c r="H82" i="16" s="1"/>
  <c r="L82" i="14" s="1"/>
  <c r="M110" i="5"/>
  <c r="M109" i="8"/>
  <c r="M109" i="9"/>
  <c r="M109" i="11"/>
  <c r="M109" i="10"/>
  <c r="E115" i="9"/>
  <c r="E116" i="5"/>
  <c r="E117" i="5" s="1"/>
  <c r="D88" i="13"/>
  <c r="D88" i="14" s="1"/>
  <c r="E115" i="10"/>
  <c r="E115" i="11"/>
  <c r="E115" i="8"/>
  <c r="D82" i="15"/>
  <c r="J109" i="9"/>
  <c r="K109" i="8"/>
  <c r="K110" i="5"/>
  <c r="J109" i="10"/>
  <c r="J109" i="11"/>
  <c r="F115" i="9"/>
  <c r="F116" i="5"/>
  <c r="F117" i="5" s="1"/>
  <c r="F88" i="13"/>
  <c r="F88" i="14" s="1"/>
  <c r="F115" i="10"/>
  <c r="F115" i="8"/>
  <c r="F115" i="11"/>
  <c r="E88" i="13"/>
  <c r="E88" i="14" s="1"/>
  <c r="H115" i="9"/>
  <c r="I116" i="5"/>
  <c r="I117" i="5" s="1"/>
  <c r="H115" i="10"/>
  <c r="I115" i="8"/>
  <c r="H115" i="11"/>
  <c r="B115" i="9"/>
  <c r="B116" i="5"/>
  <c r="B117" i="5" s="1"/>
  <c r="B115" i="8"/>
  <c r="B115" i="10"/>
  <c r="B115" i="11"/>
  <c r="N84" i="15"/>
  <c r="B84" i="16" s="1"/>
  <c r="D112" i="5"/>
  <c r="N113" i="5" s="1"/>
  <c r="C84" i="13"/>
  <c r="C84" i="14" s="1"/>
  <c r="G81" i="14"/>
  <c r="E81" i="16"/>
  <c r="F82" i="15"/>
  <c r="G82" i="16" s="1"/>
  <c r="K82" i="14" s="1"/>
  <c r="G110" i="5"/>
  <c r="L109" i="9"/>
  <c r="G109" i="8"/>
  <c r="L109" i="11"/>
  <c r="L109" i="10"/>
  <c r="C81" i="15"/>
  <c r="D81" i="16" s="1"/>
  <c r="H81" i="14" s="1"/>
  <c r="J109" i="5"/>
  <c r="I108" i="9"/>
  <c r="J108" i="8"/>
  <c r="I108" i="11"/>
  <c r="I108" i="10"/>
  <c r="N107" i="12"/>
  <c r="D107" i="12"/>
  <c r="N109" i="6" l="1"/>
  <c r="D110" i="6"/>
  <c r="N109" i="11"/>
  <c r="D109" i="11"/>
  <c r="N109" i="7"/>
  <c r="N109" i="9"/>
  <c r="I108" i="12"/>
  <c r="I102" i="19"/>
  <c r="I118" i="5"/>
  <c r="I117" i="8"/>
  <c r="E90" i="13"/>
  <c r="E90" i="14" s="1"/>
  <c r="H117" i="10"/>
  <c r="H117" i="11"/>
  <c r="H117" i="9"/>
  <c r="J109" i="12"/>
  <c r="J103" i="19"/>
  <c r="M109" i="12"/>
  <c r="M103" i="19"/>
  <c r="J98" i="20"/>
  <c r="F104" i="20"/>
  <c r="C118" i="5"/>
  <c r="C117" i="8"/>
  <c r="C117" i="9"/>
  <c r="B90" i="13"/>
  <c r="B90" i="14" s="1"/>
  <c r="C117" i="11"/>
  <c r="C117" i="10"/>
  <c r="N108" i="8"/>
  <c r="D102" i="19"/>
  <c r="C104" i="20"/>
  <c r="H115" i="12"/>
  <c r="H109" i="19"/>
  <c r="H105" i="20" s="1"/>
  <c r="B117" i="8"/>
  <c r="B118" i="5"/>
  <c r="B117" i="11"/>
  <c r="B117" i="9"/>
  <c r="B117" i="10"/>
  <c r="E118" i="5"/>
  <c r="E117" i="8"/>
  <c r="D90" i="13"/>
  <c r="D90" i="14" s="1"/>
  <c r="E117" i="10"/>
  <c r="E117" i="11"/>
  <c r="E117" i="9"/>
  <c r="F117" i="8"/>
  <c r="F118" i="5"/>
  <c r="F117" i="11"/>
  <c r="F90" i="13"/>
  <c r="F90" i="14" s="1"/>
  <c r="F117" i="10"/>
  <c r="F117" i="9"/>
  <c r="L109" i="12"/>
  <c r="L103" i="19"/>
  <c r="B115" i="12"/>
  <c r="B109" i="19"/>
  <c r="K109" i="12"/>
  <c r="K103" i="19"/>
  <c r="K99" i="20" s="1"/>
  <c r="L98" i="20"/>
  <c r="G109" i="12"/>
  <c r="G103" i="19"/>
  <c r="N101" i="19"/>
  <c r="D97" i="20"/>
  <c r="F115" i="12"/>
  <c r="F109" i="19"/>
  <c r="E104" i="20"/>
  <c r="C115" i="12"/>
  <c r="C109" i="19"/>
  <c r="C105" i="20" s="1"/>
  <c r="E115" i="12"/>
  <c r="E109" i="19"/>
  <c r="K98" i="20"/>
  <c r="M98" i="20"/>
  <c r="G98" i="20"/>
  <c r="N85" i="15"/>
  <c r="B85" i="16" s="1"/>
  <c r="D113" i="5"/>
  <c r="N114" i="5" s="1"/>
  <c r="C85" i="13"/>
  <c r="C85" i="14" s="1"/>
  <c r="G83" i="15"/>
  <c r="H83" i="16" s="1"/>
  <c r="L83" i="14" s="1"/>
  <c r="M110" i="9"/>
  <c r="M111" i="5"/>
  <c r="M110" i="8"/>
  <c r="M110" i="10"/>
  <c r="M110" i="11"/>
  <c r="N109" i="10"/>
  <c r="D109" i="10"/>
  <c r="D110" i="7"/>
  <c r="D109" i="9"/>
  <c r="D109" i="8"/>
  <c r="D83" i="15"/>
  <c r="J110" i="9"/>
  <c r="K111" i="5"/>
  <c r="K110" i="8"/>
  <c r="J110" i="11"/>
  <c r="J110" i="10"/>
  <c r="C116" i="8"/>
  <c r="B89" i="13"/>
  <c r="B89" i="14" s="1"/>
  <c r="C116" i="9"/>
  <c r="C116" i="10"/>
  <c r="C116" i="11"/>
  <c r="E83" i="15"/>
  <c r="F83" i="16" s="1"/>
  <c r="J83" i="14" s="1"/>
  <c r="K110" i="9"/>
  <c r="L111" i="5"/>
  <c r="L110" i="8"/>
  <c r="K110" i="10"/>
  <c r="K110" i="11"/>
  <c r="D89" i="13"/>
  <c r="D89" i="14" s="1"/>
  <c r="E116" i="9"/>
  <c r="E116" i="8"/>
  <c r="E116" i="10"/>
  <c r="E116" i="11"/>
  <c r="C82" i="15"/>
  <c r="D82" i="16" s="1"/>
  <c r="H82" i="14" s="1"/>
  <c r="I109" i="9"/>
  <c r="J109" i="8"/>
  <c r="J110" i="5"/>
  <c r="I109" i="10"/>
  <c r="I109" i="11"/>
  <c r="H116" i="9"/>
  <c r="E89" i="13"/>
  <c r="E89" i="14" s="1"/>
  <c r="I116" i="8"/>
  <c r="H116" i="10"/>
  <c r="H116" i="11"/>
  <c r="N108" i="12"/>
  <c r="D108" i="12"/>
  <c r="B116" i="8"/>
  <c r="B116" i="9"/>
  <c r="B116" i="10"/>
  <c r="B116" i="11"/>
  <c r="F116" i="8"/>
  <c r="F89" i="13"/>
  <c r="F89" i="14" s="1"/>
  <c r="F116" i="9"/>
  <c r="F116" i="10"/>
  <c r="F116" i="11"/>
  <c r="B83" i="15"/>
  <c r="C83" i="16" s="1"/>
  <c r="I83" i="14" s="1"/>
  <c r="H111" i="5"/>
  <c r="G110" i="9"/>
  <c r="G110" i="10"/>
  <c r="H110" i="8"/>
  <c r="G110" i="11"/>
  <c r="F83" i="15"/>
  <c r="G83" i="16" s="1"/>
  <c r="K83" i="14" s="1"/>
  <c r="L110" i="9"/>
  <c r="G111" i="5"/>
  <c r="L110" i="11"/>
  <c r="G110" i="8"/>
  <c r="L110" i="10"/>
  <c r="G82" i="14"/>
  <c r="E82" i="16"/>
  <c r="N110" i="6" l="1"/>
  <c r="D111" i="6"/>
  <c r="D110" i="11"/>
  <c r="N110" i="11"/>
  <c r="N110" i="7"/>
  <c r="N110" i="9"/>
  <c r="E111" i="19"/>
  <c r="E117" i="12"/>
  <c r="L110" i="12"/>
  <c r="L104" i="19"/>
  <c r="L100" i="20" s="1"/>
  <c r="H116" i="12"/>
  <c r="H110" i="19"/>
  <c r="C116" i="12"/>
  <c r="C110" i="19"/>
  <c r="C106" i="20" s="1"/>
  <c r="J110" i="12"/>
  <c r="J104" i="19"/>
  <c r="C111" i="19"/>
  <c r="C117" i="12"/>
  <c r="E116" i="12"/>
  <c r="E110" i="19"/>
  <c r="E106" i="20" s="1"/>
  <c r="M99" i="20"/>
  <c r="N97" i="20"/>
  <c r="B105" i="20"/>
  <c r="H106" i="20"/>
  <c r="I98" i="20"/>
  <c r="N109" i="8"/>
  <c r="D103" i="19"/>
  <c r="B111" i="19"/>
  <c r="B117" i="12"/>
  <c r="E91" i="13"/>
  <c r="E91" i="14" s="1"/>
  <c r="I119" i="5"/>
  <c r="H118" i="10"/>
  <c r="H118" i="11"/>
  <c r="H118" i="9"/>
  <c r="I118" i="8"/>
  <c r="G110" i="12"/>
  <c r="G104" i="19"/>
  <c r="G100" i="20" s="1"/>
  <c r="I109" i="12"/>
  <c r="I103" i="19"/>
  <c r="B119" i="5"/>
  <c r="B118" i="10"/>
  <c r="B118" i="11"/>
  <c r="B118" i="9"/>
  <c r="B118" i="8"/>
  <c r="H111" i="19"/>
  <c r="H117" i="12"/>
  <c r="F105" i="20"/>
  <c r="F111" i="19"/>
  <c r="F117" i="12"/>
  <c r="K110" i="12"/>
  <c r="K104" i="19"/>
  <c r="F91" i="13"/>
  <c r="F91" i="14" s="1"/>
  <c r="F119" i="5"/>
  <c r="F118" i="9"/>
  <c r="F118" i="10"/>
  <c r="F118" i="11"/>
  <c r="F118" i="8"/>
  <c r="G99" i="20"/>
  <c r="L99" i="20"/>
  <c r="J99" i="20"/>
  <c r="B116" i="12"/>
  <c r="B110" i="19"/>
  <c r="F116" i="12"/>
  <c r="F110" i="19"/>
  <c r="F106" i="20" s="1"/>
  <c r="M110" i="12"/>
  <c r="M104" i="19"/>
  <c r="M100" i="20" s="1"/>
  <c r="E119" i="5"/>
  <c r="D91" i="13"/>
  <c r="D91" i="14" s="1"/>
  <c r="E118" i="11"/>
  <c r="E118" i="10"/>
  <c r="E118" i="9"/>
  <c r="E118" i="8"/>
  <c r="N102" i="19"/>
  <c r="N98" i="20" s="1"/>
  <c r="D98" i="20"/>
  <c r="C119" i="5"/>
  <c r="B91" i="13"/>
  <c r="B91" i="14" s="1"/>
  <c r="C118" i="11"/>
  <c r="C118" i="9"/>
  <c r="C118" i="10"/>
  <c r="C118" i="8"/>
  <c r="E105" i="20"/>
  <c r="G83" i="14"/>
  <c r="E83" i="16"/>
  <c r="N110" i="10"/>
  <c r="D111" i="7"/>
  <c r="D110" i="10"/>
  <c r="D110" i="8"/>
  <c r="D110" i="9"/>
  <c r="F84" i="15"/>
  <c r="G84" i="16" s="1"/>
  <c r="K84" i="14" s="1"/>
  <c r="G112" i="5"/>
  <c r="L111" i="9"/>
  <c r="G111" i="8"/>
  <c r="L111" i="11"/>
  <c r="L111" i="10"/>
  <c r="E84" i="15"/>
  <c r="F84" i="16" s="1"/>
  <c r="J84" i="14" s="1"/>
  <c r="L112" i="5"/>
  <c r="K111" i="9"/>
  <c r="K111" i="10"/>
  <c r="K111" i="11"/>
  <c r="L111" i="8"/>
  <c r="G84" i="15"/>
  <c r="H84" i="16" s="1"/>
  <c r="L84" i="14" s="1"/>
  <c r="M111" i="8"/>
  <c r="M112" i="5"/>
  <c r="M111" i="9"/>
  <c r="M111" i="11"/>
  <c r="M111" i="10"/>
  <c r="B84" i="15"/>
  <c r="C84" i="16" s="1"/>
  <c r="I84" i="14" s="1"/>
  <c r="H112" i="5"/>
  <c r="G111" i="9"/>
  <c r="H111" i="8"/>
  <c r="G111" i="10"/>
  <c r="G111" i="11"/>
  <c r="D114" i="5"/>
  <c r="N115" i="5" s="1"/>
  <c r="N86" i="15"/>
  <c r="B86" i="16" s="1"/>
  <c r="C86" i="13"/>
  <c r="C86" i="14" s="1"/>
  <c r="N109" i="12"/>
  <c r="D109" i="12"/>
  <c r="C83" i="15"/>
  <c r="D83" i="16" s="1"/>
  <c r="H83" i="14" s="1"/>
  <c r="I110" i="9"/>
  <c r="J110" i="8"/>
  <c r="J111" i="5"/>
  <c r="I110" i="10"/>
  <c r="I110" i="11"/>
  <c r="D84" i="15"/>
  <c r="K112" i="5"/>
  <c r="K111" i="8"/>
  <c r="J111" i="9"/>
  <c r="J111" i="10"/>
  <c r="J111" i="11"/>
  <c r="N111" i="6" l="1"/>
  <c r="D112" i="6"/>
  <c r="D111" i="11"/>
  <c r="N111" i="11"/>
  <c r="N111" i="7"/>
  <c r="N111" i="9"/>
  <c r="C107" i="20"/>
  <c r="F107" i="20"/>
  <c r="E107" i="20"/>
  <c r="E119" i="10"/>
  <c r="E119" i="11"/>
  <c r="E119" i="9"/>
  <c r="E120" i="5"/>
  <c r="D92" i="13"/>
  <c r="D92" i="14" s="1"/>
  <c r="E119" i="8"/>
  <c r="G111" i="12"/>
  <c r="G105" i="19"/>
  <c r="N110" i="8"/>
  <c r="D104" i="19"/>
  <c r="D100" i="20" s="1"/>
  <c r="C112" i="19"/>
  <c r="C108" i="20" s="1"/>
  <c r="C118" i="12"/>
  <c r="K111" i="12"/>
  <c r="K105" i="19"/>
  <c r="K100" i="20"/>
  <c r="H112" i="19"/>
  <c r="H118" i="12"/>
  <c r="M111" i="12"/>
  <c r="M105" i="19"/>
  <c r="F119" i="10"/>
  <c r="F119" i="11"/>
  <c r="F119" i="9"/>
  <c r="F120" i="5"/>
  <c r="F92" i="13"/>
  <c r="F92" i="14" s="1"/>
  <c r="F119" i="8"/>
  <c r="J100" i="20"/>
  <c r="E112" i="19"/>
  <c r="E118" i="12"/>
  <c r="J111" i="12"/>
  <c r="J105" i="19"/>
  <c r="N103" i="19"/>
  <c r="D99" i="20"/>
  <c r="B119" i="8"/>
  <c r="B119" i="9"/>
  <c r="B119" i="10"/>
  <c r="B120" i="5"/>
  <c r="B119" i="11"/>
  <c r="B107" i="20"/>
  <c r="C119" i="8"/>
  <c r="C119" i="10"/>
  <c r="B92" i="13"/>
  <c r="B92" i="14" s="1"/>
  <c r="C119" i="11"/>
  <c r="C119" i="9"/>
  <c r="C120" i="5"/>
  <c r="F112" i="19"/>
  <c r="F118" i="12"/>
  <c r="B106" i="20"/>
  <c r="L111" i="12"/>
  <c r="L105" i="19"/>
  <c r="I99" i="20"/>
  <c r="H119" i="9"/>
  <c r="E92" i="13"/>
  <c r="E92" i="14" s="1"/>
  <c r="I120" i="5"/>
  <c r="H119" i="11"/>
  <c r="H119" i="10"/>
  <c r="I119" i="8"/>
  <c r="I110" i="12"/>
  <c r="I104" i="19"/>
  <c r="B112" i="19"/>
  <c r="B118" i="12"/>
  <c r="H107" i="20"/>
  <c r="N110" i="12"/>
  <c r="D110" i="12"/>
  <c r="G84" i="14"/>
  <c r="E84" i="16"/>
  <c r="E85" i="15"/>
  <c r="F85" i="16" s="1"/>
  <c r="J85" i="14" s="1"/>
  <c r="L113" i="5"/>
  <c r="K112" i="9"/>
  <c r="L112" i="8"/>
  <c r="K112" i="11"/>
  <c r="K112" i="10"/>
  <c r="D115" i="5"/>
  <c r="N116" i="5" s="1"/>
  <c r="C87" i="13"/>
  <c r="C87" i="14" s="1"/>
  <c r="N87" i="15"/>
  <c r="B87" i="16" s="1"/>
  <c r="B85" i="15"/>
  <c r="C85" i="16" s="1"/>
  <c r="I85" i="14" s="1"/>
  <c r="H112" i="8"/>
  <c r="H113" i="5"/>
  <c r="G112" i="9"/>
  <c r="G112" i="11"/>
  <c r="G112" i="10"/>
  <c r="N111" i="10"/>
  <c r="D112" i="7"/>
  <c r="D111" i="10"/>
  <c r="D111" i="8"/>
  <c r="D111" i="9"/>
  <c r="C84" i="15"/>
  <c r="D84" i="16" s="1"/>
  <c r="H84" i="14" s="1"/>
  <c r="J112" i="5"/>
  <c r="I111" i="9"/>
  <c r="J111" i="8"/>
  <c r="I111" i="11"/>
  <c r="I111" i="10"/>
  <c r="F85" i="15"/>
  <c r="G85" i="16" s="1"/>
  <c r="K85" i="14" s="1"/>
  <c r="G113" i="5"/>
  <c r="L112" i="9"/>
  <c r="G112" i="8"/>
  <c r="L112" i="10"/>
  <c r="L112" i="11"/>
  <c r="G85" i="15"/>
  <c r="H85" i="16" s="1"/>
  <c r="L85" i="14" s="1"/>
  <c r="M113" i="5"/>
  <c r="M112" i="9"/>
  <c r="M112" i="8"/>
  <c r="M112" i="11"/>
  <c r="M112" i="10"/>
  <c r="D85" i="15"/>
  <c r="K113" i="5"/>
  <c r="J112" i="9"/>
  <c r="K112" i="8"/>
  <c r="J112" i="10"/>
  <c r="J112" i="11"/>
  <c r="N112" i="6" l="1"/>
  <c r="D113" i="6"/>
  <c r="N112" i="11"/>
  <c r="D112" i="11"/>
  <c r="N112" i="7"/>
  <c r="N112" i="9"/>
  <c r="F113" i="19"/>
  <c r="F119" i="12"/>
  <c r="G101" i="20"/>
  <c r="N104" i="19"/>
  <c r="I121" i="5"/>
  <c r="H120" i="10"/>
  <c r="H120" i="11"/>
  <c r="H120" i="9"/>
  <c r="E93" i="13"/>
  <c r="E93" i="14" s="1"/>
  <c r="I120" i="8"/>
  <c r="N99" i="20"/>
  <c r="I100" i="20"/>
  <c r="E121" i="5"/>
  <c r="D93" i="13"/>
  <c r="D93" i="14" s="1"/>
  <c r="E120" i="10"/>
  <c r="E120" i="11"/>
  <c r="E120" i="9"/>
  <c r="E120" i="8"/>
  <c r="G112" i="12"/>
  <c r="G106" i="19"/>
  <c r="K112" i="12"/>
  <c r="K106" i="19"/>
  <c r="K102" i="20" s="1"/>
  <c r="J112" i="12"/>
  <c r="J106" i="19"/>
  <c r="J102" i="20" s="1"/>
  <c r="L112" i="12"/>
  <c r="L106" i="19"/>
  <c r="L102" i="20" s="1"/>
  <c r="B108" i="20"/>
  <c r="K101" i="20"/>
  <c r="N111" i="8"/>
  <c r="D105" i="19"/>
  <c r="L101" i="20"/>
  <c r="C113" i="19"/>
  <c r="C109" i="20" s="1"/>
  <c r="C119" i="12"/>
  <c r="H113" i="19"/>
  <c r="H119" i="12"/>
  <c r="M101" i="20"/>
  <c r="B113" i="19"/>
  <c r="B119" i="12"/>
  <c r="E108" i="20"/>
  <c r="M112" i="12"/>
  <c r="M106" i="19"/>
  <c r="I111" i="12"/>
  <c r="I105" i="19"/>
  <c r="C121" i="5"/>
  <c r="C120" i="10"/>
  <c r="B93" i="13"/>
  <c r="B93" i="14" s="1"/>
  <c r="C120" i="8"/>
  <c r="C120" i="9"/>
  <c r="C120" i="11"/>
  <c r="B121" i="5"/>
  <c r="B120" i="9"/>
  <c r="B120" i="11"/>
  <c r="B120" i="8"/>
  <c r="B120" i="10"/>
  <c r="J101" i="20"/>
  <c r="F121" i="5"/>
  <c r="F120" i="10"/>
  <c r="F120" i="11"/>
  <c r="F120" i="9"/>
  <c r="F93" i="13"/>
  <c r="F93" i="14" s="1"/>
  <c r="F120" i="8"/>
  <c r="E113" i="19"/>
  <c r="E109" i="20" s="1"/>
  <c r="E119" i="12"/>
  <c r="F108" i="20"/>
  <c r="H108" i="20"/>
  <c r="E86" i="15"/>
  <c r="F86" i="16" s="1"/>
  <c r="J86" i="14" s="1"/>
  <c r="L114" i="5"/>
  <c r="L113" i="8"/>
  <c r="K113" i="9"/>
  <c r="K113" i="11"/>
  <c r="K113" i="10"/>
  <c r="G85" i="14"/>
  <c r="E85" i="16"/>
  <c r="D116" i="5"/>
  <c r="N88" i="15"/>
  <c r="B88" i="16" s="1"/>
  <c r="C88" i="13"/>
  <c r="C88" i="14" s="1"/>
  <c r="N111" i="12"/>
  <c r="D111" i="12"/>
  <c r="G86" i="15"/>
  <c r="H86" i="16" s="1"/>
  <c r="L86" i="14" s="1"/>
  <c r="M114" i="5"/>
  <c r="M113" i="8"/>
  <c r="M113" i="9"/>
  <c r="M113" i="11"/>
  <c r="M113" i="10"/>
  <c r="C85" i="15"/>
  <c r="D85" i="16" s="1"/>
  <c r="H85" i="14" s="1"/>
  <c r="J112" i="8"/>
  <c r="J113" i="5"/>
  <c r="I112" i="9"/>
  <c r="I112" i="10"/>
  <c r="I112" i="11"/>
  <c r="B86" i="15"/>
  <c r="C86" i="16" s="1"/>
  <c r="I86" i="14" s="1"/>
  <c r="H114" i="5"/>
  <c r="G113" i="9"/>
  <c r="H113" i="8"/>
  <c r="G113" i="10"/>
  <c r="G113" i="11"/>
  <c r="K114" i="5"/>
  <c r="D86" i="15"/>
  <c r="K113" i="8"/>
  <c r="J113" i="9"/>
  <c r="J113" i="10"/>
  <c r="J113" i="11"/>
  <c r="F86" i="15"/>
  <c r="G86" i="16" s="1"/>
  <c r="K86" i="14" s="1"/>
  <c r="G114" i="5"/>
  <c r="L113" i="9"/>
  <c r="L113" i="11"/>
  <c r="L113" i="10"/>
  <c r="G113" i="8"/>
  <c r="N112" i="10"/>
  <c r="D113" i="7"/>
  <c r="D112" i="10"/>
  <c r="D112" i="9"/>
  <c r="D112" i="8"/>
  <c r="N113" i="6" l="1"/>
  <c r="D114" i="6"/>
  <c r="N113" i="11"/>
  <c r="D113" i="11"/>
  <c r="N113" i="7"/>
  <c r="N113" i="9"/>
  <c r="F114" i="19"/>
  <c r="F120" i="12"/>
  <c r="M113" i="12"/>
  <c r="M107" i="19"/>
  <c r="L113" i="12"/>
  <c r="L107" i="19"/>
  <c r="L103" i="20" s="1"/>
  <c r="N112" i="8"/>
  <c r="D106" i="19"/>
  <c r="D102" i="20" s="1"/>
  <c r="G113" i="12"/>
  <c r="G107" i="19"/>
  <c r="C121" i="11"/>
  <c r="C121" i="9"/>
  <c r="C122" i="5"/>
  <c r="C121" i="8"/>
  <c r="B94" i="13"/>
  <c r="B94" i="14" s="1"/>
  <c r="C121" i="10"/>
  <c r="B109" i="20"/>
  <c r="N105" i="19"/>
  <c r="D101" i="20"/>
  <c r="H114" i="19"/>
  <c r="H110" i="20" s="1"/>
  <c r="H120" i="12"/>
  <c r="F109" i="20"/>
  <c r="D117" i="5"/>
  <c r="N117" i="5"/>
  <c r="C114" i="19"/>
  <c r="C110" i="20" s="1"/>
  <c r="C120" i="12"/>
  <c r="E122" i="5"/>
  <c r="D94" i="13"/>
  <c r="D94" i="14" s="1"/>
  <c r="E121" i="11"/>
  <c r="E121" i="8"/>
  <c r="E121" i="10"/>
  <c r="E121" i="9"/>
  <c r="I112" i="12"/>
  <c r="I106" i="19"/>
  <c r="J113" i="12"/>
  <c r="J107" i="19"/>
  <c r="G102" i="20"/>
  <c r="I101" i="20"/>
  <c r="B121" i="10"/>
  <c r="B121" i="11"/>
  <c r="B121" i="9"/>
  <c r="B122" i="5"/>
  <c r="B121" i="8"/>
  <c r="N100" i="20"/>
  <c r="H109" i="20"/>
  <c r="E114" i="19"/>
  <c r="E110" i="20" s="1"/>
  <c r="E120" i="12"/>
  <c r="E94" i="13"/>
  <c r="E94" i="14" s="1"/>
  <c r="I121" i="8"/>
  <c r="I122" i="5"/>
  <c r="H121" i="10"/>
  <c r="H121" i="11"/>
  <c r="H121" i="9"/>
  <c r="K113" i="12"/>
  <c r="K107" i="19"/>
  <c r="B114" i="19"/>
  <c r="B120" i="12"/>
  <c r="M102" i="20"/>
  <c r="F121" i="8"/>
  <c r="F122" i="5"/>
  <c r="F94" i="13"/>
  <c r="F94" i="14" s="1"/>
  <c r="F121" i="11"/>
  <c r="F121" i="10"/>
  <c r="F121" i="9"/>
  <c r="L115" i="5"/>
  <c r="K114" i="9"/>
  <c r="L114" i="8"/>
  <c r="E87" i="15"/>
  <c r="F87" i="16" s="1"/>
  <c r="J87" i="14" s="1"/>
  <c r="K114" i="11"/>
  <c r="K114" i="10"/>
  <c r="G115" i="5"/>
  <c r="L114" i="9"/>
  <c r="F87" i="15"/>
  <c r="G87" i="16" s="1"/>
  <c r="K87" i="14" s="1"/>
  <c r="L114" i="11"/>
  <c r="G114" i="8"/>
  <c r="L114" i="10"/>
  <c r="N112" i="12"/>
  <c r="D112" i="12"/>
  <c r="M115" i="5"/>
  <c r="M114" i="9"/>
  <c r="G87" i="15"/>
  <c r="H87" i="16" s="1"/>
  <c r="L87" i="14" s="1"/>
  <c r="M114" i="10"/>
  <c r="M114" i="11"/>
  <c r="M114" i="8"/>
  <c r="N89" i="15"/>
  <c r="B89" i="16" s="1"/>
  <c r="C89" i="13"/>
  <c r="C89" i="14" s="1"/>
  <c r="K115" i="5"/>
  <c r="J114" i="9"/>
  <c r="D87" i="15"/>
  <c r="J114" i="11"/>
  <c r="K114" i="8"/>
  <c r="J114" i="10"/>
  <c r="C86" i="15"/>
  <c r="D86" i="16" s="1"/>
  <c r="H86" i="14" s="1"/>
  <c r="J114" i="5"/>
  <c r="J113" i="8"/>
  <c r="I113" i="9"/>
  <c r="I113" i="10"/>
  <c r="I113" i="11"/>
  <c r="H115" i="5"/>
  <c r="G114" i="9"/>
  <c r="B87" i="15"/>
  <c r="C87" i="16" s="1"/>
  <c r="I87" i="14" s="1"/>
  <c r="G114" i="11"/>
  <c r="H114" i="8"/>
  <c r="G114" i="10"/>
  <c r="N113" i="10"/>
  <c r="D114" i="7"/>
  <c r="D113" i="10"/>
  <c r="D113" i="8"/>
  <c r="D113" i="9"/>
  <c r="G86" i="14"/>
  <c r="E86" i="16"/>
  <c r="N114" i="6" l="1"/>
  <c r="D115" i="6"/>
  <c r="D114" i="11"/>
  <c r="N114" i="11"/>
  <c r="N114" i="7"/>
  <c r="N114" i="9"/>
  <c r="F115" i="19"/>
  <c r="F121" i="12"/>
  <c r="E123" i="5"/>
  <c r="E122" i="10"/>
  <c r="E122" i="11"/>
  <c r="E122" i="9"/>
  <c r="D95" i="13"/>
  <c r="D95" i="14" s="1"/>
  <c r="E122" i="8"/>
  <c r="K103" i="20"/>
  <c r="E115" i="19"/>
  <c r="E121" i="12"/>
  <c r="C123" i="5"/>
  <c r="B95" i="13"/>
  <c r="B95" i="14" s="1"/>
  <c r="C122" i="8"/>
  <c r="C122" i="10"/>
  <c r="C122" i="11"/>
  <c r="C122" i="9"/>
  <c r="N106" i="19"/>
  <c r="N102" i="20" s="1"/>
  <c r="G114" i="12"/>
  <c r="G108" i="19"/>
  <c r="G104" i="20" s="1"/>
  <c r="M103" i="20"/>
  <c r="C115" i="19"/>
  <c r="C121" i="12"/>
  <c r="I113" i="12"/>
  <c r="I107" i="19"/>
  <c r="I103" i="20" s="1"/>
  <c r="M114" i="12"/>
  <c r="M108" i="19"/>
  <c r="M104" i="20" s="1"/>
  <c r="B123" i="5"/>
  <c r="B122" i="10"/>
  <c r="B122" i="9"/>
  <c r="B122" i="8"/>
  <c r="B122" i="11"/>
  <c r="I102" i="20"/>
  <c r="F110" i="20"/>
  <c r="N113" i="8"/>
  <c r="D107" i="19"/>
  <c r="D103" i="20" s="1"/>
  <c r="B115" i="19"/>
  <c r="B111" i="20" s="1"/>
  <c r="B121" i="12"/>
  <c r="D118" i="5"/>
  <c r="N118" i="5"/>
  <c r="C90" i="13"/>
  <c r="C90" i="14" s="1"/>
  <c r="N90" i="15"/>
  <c r="B90" i="16" s="1"/>
  <c r="H115" i="19"/>
  <c r="H121" i="12"/>
  <c r="J103" i="20"/>
  <c r="L114" i="12"/>
  <c r="L108" i="19"/>
  <c r="I123" i="5"/>
  <c r="H122" i="10"/>
  <c r="H122" i="11"/>
  <c r="H122" i="9"/>
  <c r="I122" i="8"/>
  <c r="E95" i="13"/>
  <c r="E95" i="14" s="1"/>
  <c r="B110" i="20"/>
  <c r="N101" i="20"/>
  <c r="F123" i="5"/>
  <c r="F122" i="10"/>
  <c r="F122" i="11"/>
  <c r="F95" i="13"/>
  <c r="F95" i="14" s="1"/>
  <c r="F122" i="9"/>
  <c r="F122" i="8"/>
  <c r="G103" i="20"/>
  <c r="K114" i="12"/>
  <c r="K108" i="19"/>
  <c r="J114" i="12"/>
  <c r="J108" i="19"/>
  <c r="G88" i="15"/>
  <c r="H88" i="16" s="1"/>
  <c r="L88" i="14" s="1"/>
  <c r="M115" i="9"/>
  <c r="M116" i="5"/>
  <c r="M117" i="5" s="1"/>
  <c r="M115" i="8"/>
  <c r="M115" i="11"/>
  <c r="M115" i="10"/>
  <c r="K116" i="5"/>
  <c r="K117" i="5" s="1"/>
  <c r="J115" i="9"/>
  <c r="D88" i="15"/>
  <c r="J115" i="10"/>
  <c r="J115" i="11"/>
  <c r="K115" i="8"/>
  <c r="E87" i="16"/>
  <c r="G87" i="14"/>
  <c r="E88" i="15"/>
  <c r="F88" i="16" s="1"/>
  <c r="J88" i="14" s="1"/>
  <c r="K115" i="9"/>
  <c r="L115" i="8"/>
  <c r="L116" i="5"/>
  <c r="K115" i="10"/>
  <c r="K115" i="11"/>
  <c r="G115" i="9"/>
  <c r="H116" i="5"/>
  <c r="H117" i="5" s="1"/>
  <c r="B88" i="15"/>
  <c r="C88" i="16" s="1"/>
  <c r="I88" i="14" s="1"/>
  <c r="H115" i="8"/>
  <c r="G115" i="10"/>
  <c r="G115" i="11"/>
  <c r="F88" i="15"/>
  <c r="G88" i="16" s="1"/>
  <c r="K88" i="14" s="1"/>
  <c r="L115" i="9"/>
  <c r="G116" i="5"/>
  <c r="G117" i="5" s="1"/>
  <c r="L115" i="10"/>
  <c r="G115" i="8"/>
  <c r="L115" i="11"/>
  <c r="N114" i="10"/>
  <c r="D115" i="7"/>
  <c r="D114" i="10"/>
  <c r="D114" i="8"/>
  <c r="D114" i="9"/>
  <c r="J115" i="5"/>
  <c r="C87" i="15"/>
  <c r="D87" i="16" s="1"/>
  <c r="H87" i="14" s="1"/>
  <c r="I114" i="9"/>
  <c r="J114" i="8"/>
  <c r="I114" i="11"/>
  <c r="I114" i="10"/>
  <c r="N113" i="12"/>
  <c r="D113" i="12"/>
  <c r="N115" i="6" l="1"/>
  <c r="D116" i="6"/>
  <c r="N115" i="11"/>
  <c r="D115" i="11"/>
  <c r="N115" i="7"/>
  <c r="N115" i="9"/>
  <c r="E111" i="20"/>
  <c r="G115" i="12"/>
  <c r="G109" i="19"/>
  <c r="G105" i="20" s="1"/>
  <c r="B123" i="9"/>
  <c r="B124" i="5"/>
  <c r="B124" i="9" s="1"/>
  <c r="B123" i="11"/>
  <c r="B123" i="8"/>
  <c r="B123" i="10"/>
  <c r="F116" i="19"/>
  <c r="F112" i="20" s="1"/>
  <c r="F122" i="12"/>
  <c r="M118" i="5"/>
  <c r="M117" i="8"/>
  <c r="M117" i="10"/>
  <c r="M117" i="11"/>
  <c r="M117" i="9"/>
  <c r="G90" i="15"/>
  <c r="H90" i="16" s="1"/>
  <c r="L90" i="14" s="1"/>
  <c r="B116" i="19"/>
  <c r="B122" i="12"/>
  <c r="E116" i="19"/>
  <c r="E122" i="12"/>
  <c r="M115" i="12"/>
  <c r="M109" i="19"/>
  <c r="M105" i="20" s="1"/>
  <c r="F123" i="9"/>
  <c r="F124" i="5"/>
  <c r="F124" i="9" s="1"/>
  <c r="F123" i="8"/>
  <c r="F96" i="13"/>
  <c r="F96" i="14" s="1"/>
  <c r="F123" i="10"/>
  <c r="F123" i="11"/>
  <c r="J115" i="12"/>
  <c r="J109" i="19"/>
  <c r="J105" i="20" s="1"/>
  <c r="L104" i="20"/>
  <c r="H123" i="9"/>
  <c r="I124" i="5"/>
  <c r="H124" i="9" s="1"/>
  <c r="H123" i="10"/>
  <c r="H123" i="11"/>
  <c r="I123" i="8"/>
  <c r="E96" i="13"/>
  <c r="E96" i="14" s="1"/>
  <c r="I114" i="12"/>
  <c r="I108" i="19"/>
  <c r="G118" i="5"/>
  <c r="G117" i="8"/>
  <c r="L117" i="10"/>
  <c r="F90" i="15"/>
  <c r="G90" i="16" s="1"/>
  <c r="K90" i="14" s="1"/>
  <c r="L117" i="11"/>
  <c r="L117" i="9"/>
  <c r="K115" i="12"/>
  <c r="K109" i="19"/>
  <c r="N107" i="19"/>
  <c r="N114" i="8"/>
  <c r="D108" i="19"/>
  <c r="C111" i="20"/>
  <c r="L117" i="5"/>
  <c r="L115" i="12"/>
  <c r="L109" i="19"/>
  <c r="K118" i="5"/>
  <c r="K117" i="8"/>
  <c r="D90" i="15"/>
  <c r="J117" i="10"/>
  <c r="J117" i="11"/>
  <c r="J117" i="9"/>
  <c r="H116" i="19"/>
  <c r="H122" i="12"/>
  <c r="H111" i="20"/>
  <c r="K104" i="20"/>
  <c r="H117" i="8"/>
  <c r="H118" i="5"/>
  <c r="B90" i="15"/>
  <c r="C90" i="16" s="1"/>
  <c r="I90" i="14" s="1"/>
  <c r="G117" i="10"/>
  <c r="G117" i="9"/>
  <c r="G117" i="11"/>
  <c r="C123" i="9"/>
  <c r="C124" i="5"/>
  <c r="C124" i="9" s="1"/>
  <c r="B96" i="13"/>
  <c r="B96" i="14" s="1"/>
  <c r="C123" i="8"/>
  <c r="C123" i="10"/>
  <c r="C123" i="11"/>
  <c r="E123" i="9"/>
  <c r="E124" i="5"/>
  <c r="E124" i="9" s="1"/>
  <c r="E123" i="11"/>
  <c r="E123" i="8"/>
  <c r="E123" i="10"/>
  <c r="D96" i="13"/>
  <c r="D96" i="14" s="1"/>
  <c r="J104" i="20"/>
  <c r="F111" i="20"/>
  <c r="N119" i="5"/>
  <c r="C91" i="13"/>
  <c r="C91" i="14" s="1"/>
  <c r="N91" i="15"/>
  <c r="B91" i="16" s="1"/>
  <c r="D119" i="5"/>
  <c r="C116" i="19"/>
  <c r="C112" i="20" s="1"/>
  <c r="C122" i="12"/>
  <c r="B89" i="15"/>
  <c r="C89" i="16" s="1"/>
  <c r="I89" i="14" s="1"/>
  <c r="H116" i="8"/>
  <c r="G116" i="9"/>
  <c r="G116" i="10"/>
  <c r="G116" i="11"/>
  <c r="I115" i="9"/>
  <c r="J116" i="5"/>
  <c r="J117" i="5" s="1"/>
  <c r="C88" i="15"/>
  <c r="D88" i="16" s="1"/>
  <c r="H88" i="14" s="1"/>
  <c r="I115" i="10"/>
  <c r="I115" i="11"/>
  <c r="J115" i="8"/>
  <c r="L116" i="9"/>
  <c r="G116" i="8"/>
  <c r="F89" i="15"/>
  <c r="G89" i="16" s="1"/>
  <c r="K89" i="14" s="1"/>
  <c r="L116" i="10"/>
  <c r="L116" i="11"/>
  <c r="D116" i="7"/>
  <c r="N115" i="10"/>
  <c r="D115" i="10"/>
  <c r="D115" i="8"/>
  <c r="D115" i="9"/>
  <c r="G89" i="15"/>
  <c r="H89" i="16" s="1"/>
  <c r="L89" i="14" s="1"/>
  <c r="M116" i="9"/>
  <c r="M116" i="8"/>
  <c r="M116" i="10"/>
  <c r="M116" i="11"/>
  <c r="K116" i="9"/>
  <c r="L116" i="8"/>
  <c r="E89" i="15"/>
  <c r="F89" i="16" s="1"/>
  <c r="J89" i="14" s="1"/>
  <c r="K116" i="10"/>
  <c r="K116" i="11"/>
  <c r="D89" i="15"/>
  <c r="J116" i="9"/>
  <c r="K116" i="8"/>
  <c r="J116" i="11"/>
  <c r="J116" i="10"/>
  <c r="G88" i="14"/>
  <c r="E88" i="16"/>
  <c r="N114" i="12"/>
  <c r="D114" i="12"/>
  <c r="N116" i="6" l="1"/>
  <c r="D117" i="6"/>
  <c r="D116" i="11"/>
  <c r="N116" i="11"/>
  <c r="D117" i="7"/>
  <c r="N116" i="7"/>
  <c r="N116" i="9"/>
  <c r="F117" i="19"/>
  <c r="F123" i="12"/>
  <c r="K116" i="12"/>
  <c r="K110" i="19"/>
  <c r="K106" i="20" s="1"/>
  <c r="H117" i="19"/>
  <c r="H123" i="12"/>
  <c r="B112" i="20"/>
  <c r="B125" i="5"/>
  <c r="B124" i="8"/>
  <c r="B124" i="10"/>
  <c r="B124" i="11"/>
  <c r="C117" i="19"/>
  <c r="C123" i="12"/>
  <c r="N103" i="20"/>
  <c r="N115" i="8"/>
  <c r="D109" i="19"/>
  <c r="D105" i="20" s="1"/>
  <c r="G111" i="19"/>
  <c r="G117" i="12"/>
  <c r="G119" i="5"/>
  <c r="F91" i="15"/>
  <c r="G91" i="16" s="1"/>
  <c r="K91" i="14" s="1"/>
  <c r="L118" i="11"/>
  <c r="L118" i="9"/>
  <c r="L118" i="10"/>
  <c r="G118" i="8"/>
  <c r="K105" i="20"/>
  <c r="E125" i="5"/>
  <c r="V115" i="5"/>
  <c r="D97" i="13"/>
  <c r="D97" i="14" s="1"/>
  <c r="E124" i="11"/>
  <c r="E124" i="10"/>
  <c r="E124" i="8"/>
  <c r="B91" i="15"/>
  <c r="C91" i="16" s="1"/>
  <c r="I91" i="14" s="1"/>
  <c r="H119" i="5"/>
  <c r="G118" i="11"/>
  <c r="G118" i="9"/>
  <c r="G118" i="10"/>
  <c r="H118" i="8"/>
  <c r="L118" i="5"/>
  <c r="L117" i="8"/>
  <c r="K117" i="10"/>
  <c r="K117" i="11"/>
  <c r="K117" i="9"/>
  <c r="E90" i="15"/>
  <c r="F90" i="16" s="1"/>
  <c r="J90" i="14" s="1"/>
  <c r="L111" i="19"/>
  <c r="L117" i="12"/>
  <c r="I104" i="20"/>
  <c r="H112" i="20"/>
  <c r="J118" i="5"/>
  <c r="J117" i="8"/>
  <c r="I117" i="10"/>
  <c r="I117" i="11"/>
  <c r="I117" i="9"/>
  <c r="C90" i="15"/>
  <c r="D90" i="16" s="1"/>
  <c r="H90" i="14" s="1"/>
  <c r="J116" i="12"/>
  <c r="J110" i="19"/>
  <c r="M119" i="5"/>
  <c r="G91" i="15"/>
  <c r="H91" i="16" s="1"/>
  <c r="L91" i="14" s="1"/>
  <c r="M118" i="9"/>
  <c r="M118" i="11"/>
  <c r="M118" i="10"/>
  <c r="M118" i="8"/>
  <c r="I115" i="12"/>
  <c r="I109" i="19"/>
  <c r="L105" i="20"/>
  <c r="M111" i="19"/>
  <c r="M117" i="12"/>
  <c r="E112" i="20"/>
  <c r="M116" i="12"/>
  <c r="M110" i="19"/>
  <c r="N120" i="5"/>
  <c r="C92" i="13"/>
  <c r="C92" i="14" s="1"/>
  <c r="D120" i="5"/>
  <c r="N92" i="15"/>
  <c r="B92" i="16" s="1"/>
  <c r="D91" i="15"/>
  <c r="K119" i="5"/>
  <c r="J118" i="10"/>
  <c r="J118" i="11"/>
  <c r="J118" i="9"/>
  <c r="K118" i="8"/>
  <c r="B117" i="19"/>
  <c r="B123" i="12"/>
  <c r="E117" i="19"/>
  <c r="E123" i="12"/>
  <c r="L116" i="12"/>
  <c r="L110" i="19"/>
  <c r="L106" i="20" s="1"/>
  <c r="J111" i="19"/>
  <c r="J117" i="12"/>
  <c r="N108" i="19"/>
  <c r="D104" i="20"/>
  <c r="I125" i="5"/>
  <c r="E97" i="13"/>
  <c r="E97" i="14" s="1"/>
  <c r="H124" i="11"/>
  <c r="H124" i="10"/>
  <c r="I124" i="8"/>
  <c r="C125" i="5"/>
  <c r="T115" i="5"/>
  <c r="C124" i="10"/>
  <c r="B97" i="13"/>
  <c r="B97" i="14" s="1"/>
  <c r="C124" i="11"/>
  <c r="C124" i="8"/>
  <c r="G116" i="12"/>
  <c r="G110" i="19"/>
  <c r="G106" i="20" s="1"/>
  <c r="G90" i="14"/>
  <c r="E90" i="16"/>
  <c r="F125" i="5"/>
  <c r="W115" i="5"/>
  <c r="F97" i="13"/>
  <c r="F97" i="14" s="1"/>
  <c r="F124" i="11"/>
  <c r="F124" i="10"/>
  <c r="F124" i="8"/>
  <c r="G89" i="14"/>
  <c r="E89" i="16"/>
  <c r="N116" i="10"/>
  <c r="D116" i="10"/>
  <c r="D116" i="9"/>
  <c r="D116" i="8"/>
  <c r="C89" i="15"/>
  <c r="D89" i="16" s="1"/>
  <c r="H89" i="14" s="1"/>
  <c r="I116" i="9"/>
  <c r="J116" i="8"/>
  <c r="I116" i="11"/>
  <c r="I116" i="10"/>
  <c r="N115" i="12"/>
  <c r="D115" i="12"/>
  <c r="H113" i="20" l="1"/>
  <c r="C113" i="20"/>
  <c r="B113" i="20"/>
  <c r="D118" i="6"/>
  <c r="N117" i="6"/>
  <c r="N117" i="11"/>
  <c r="D117" i="11"/>
  <c r="N117" i="7"/>
  <c r="D118" i="7"/>
  <c r="N117" i="9"/>
  <c r="D117" i="8"/>
  <c r="D117" i="10"/>
  <c r="D117" i="9"/>
  <c r="N117" i="10"/>
  <c r="C126" i="5"/>
  <c r="T116" i="5"/>
  <c r="C125" i="8"/>
  <c r="C125" i="10"/>
  <c r="C125" i="11"/>
  <c r="B98" i="13"/>
  <c r="B98" i="14" s="1"/>
  <c r="D92" i="15"/>
  <c r="J119" i="11"/>
  <c r="J119" i="9"/>
  <c r="J119" i="10"/>
  <c r="K120" i="5"/>
  <c r="K119" i="8"/>
  <c r="J112" i="19"/>
  <c r="J108" i="20" s="1"/>
  <c r="J118" i="12"/>
  <c r="J106" i="20"/>
  <c r="L119" i="5"/>
  <c r="E91" i="15"/>
  <c r="F91" i="16" s="1"/>
  <c r="J91" i="14" s="1"/>
  <c r="K118" i="10"/>
  <c r="K118" i="11"/>
  <c r="K118" i="9"/>
  <c r="L118" i="8"/>
  <c r="E126" i="5"/>
  <c r="V116" i="5"/>
  <c r="E125" i="8"/>
  <c r="E125" i="11"/>
  <c r="E125" i="10"/>
  <c r="D98" i="13"/>
  <c r="D98" i="14" s="1"/>
  <c r="I116" i="12"/>
  <c r="I110" i="19"/>
  <c r="I106" i="20" s="1"/>
  <c r="M120" i="5"/>
  <c r="G92" i="15"/>
  <c r="H92" i="16" s="1"/>
  <c r="L92" i="14" s="1"/>
  <c r="M119" i="10"/>
  <c r="M119" i="11"/>
  <c r="M119" i="9"/>
  <c r="M119" i="8"/>
  <c r="K111" i="19"/>
  <c r="K117" i="12"/>
  <c r="B126" i="5"/>
  <c r="B125" i="8"/>
  <c r="B125" i="10"/>
  <c r="B125" i="11"/>
  <c r="F118" i="19"/>
  <c r="F124" i="12"/>
  <c r="F92" i="15"/>
  <c r="G92" i="16" s="1"/>
  <c r="K92" i="14" s="1"/>
  <c r="G120" i="5"/>
  <c r="L119" i="10"/>
  <c r="L119" i="11"/>
  <c r="L119" i="9"/>
  <c r="G119" i="8"/>
  <c r="C118" i="19"/>
  <c r="C124" i="12"/>
  <c r="D121" i="5"/>
  <c r="N121" i="5"/>
  <c r="C93" i="13"/>
  <c r="C93" i="14" s="1"/>
  <c r="N93" i="15"/>
  <c r="B93" i="16" s="1"/>
  <c r="B118" i="19"/>
  <c r="B124" i="12"/>
  <c r="C91" i="15"/>
  <c r="D91" i="16" s="1"/>
  <c r="H91" i="14" s="1"/>
  <c r="J119" i="5"/>
  <c r="I118" i="10"/>
  <c r="I118" i="9"/>
  <c r="I118" i="11"/>
  <c r="J118" i="8"/>
  <c r="E118" i="19"/>
  <c r="E124" i="12"/>
  <c r="L112" i="19"/>
  <c r="L108" i="20" s="1"/>
  <c r="L118" i="12"/>
  <c r="M112" i="19"/>
  <c r="M118" i="12"/>
  <c r="I111" i="19"/>
  <c r="I117" i="12"/>
  <c r="F126" i="5"/>
  <c r="F125" i="8"/>
  <c r="W116" i="5"/>
  <c r="F125" i="10"/>
  <c r="F125" i="11"/>
  <c r="F98" i="13"/>
  <c r="F98" i="14" s="1"/>
  <c r="H118" i="19"/>
  <c r="H124" i="12"/>
  <c r="L107" i="20"/>
  <c r="G91" i="14"/>
  <c r="E91" i="16"/>
  <c r="M106" i="20"/>
  <c r="G119" i="11"/>
  <c r="G119" i="9"/>
  <c r="H120" i="5"/>
  <c r="B92" i="15"/>
  <c r="C92" i="16" s="1"/>
  <c r="I92" i="14" s="1"/>
  <c r="G119" i="10"/>
  <c r="H119" i="8"/>
  <c r="E113" i="20"/>
  <c r="J107" i="20"/>
  <c r="I126" i="5"/>
  <c r="H125" i="11"/>
  <c r="H125" i="10"/>
  <c r="E98" i="13"/>
  <c r="E98" i="14" s="1"/>
  <c r="I125" i="8"/>
  <c r="F114" i="20"/>
  <c r="F113" i="20"/>
  <c r="G107" i="20"/>
  <c r="I105" i="20"/>
  <c r="N109" i="19"/>
  <c r="N105" i="20" s="1"/>
  <c r="N116" i="8"/>
  <c r="D110" i="19"/>
  <c r="N104" i="20"/>
  <c r="G112" i="19"/>
  <c r="G108" i="20" s="1"/>
  <c r="G118" i="12"/>
  <c r="M107" i="20"/>
  <c r="N116" i="12"/>
  <c r="D116" i="12"/>
  <c r="C114" i="20" l="1"/>
  <c r="T117" i="5"/>
  <c r="C127" i="5"/>
  <c r="C126" i="11"/>
  <c r="W117" i="5"/>
  <c r="F127" i="5"/>
  <c r="F126" i="11"/>
  <c r="E114" i="20"/>
  <c r="B114" i="20"/>
  <c r="I127" i="5"/>
  <c r="H126" i="11"/>
  <c r="B127" i="5"/>
  <c r="B126" i="11"/>
  <c r="E127" i="5"/>
  <c r="V117" i="5"/>
  <c r="E126" i="11"/>
  <c r="D119" i="6"/>
  <c r="N118" i="6"/>
  <c r="D118" i="11"/>
  <c r="N118" i="11"/>
  <c r="D119" i="7"/>
  <c r="N118" i="7"/>
  <c r="D118" i="8"/>
  <c r="D118" i="9"/>
  <c r="D118" i="10"/>
  <c r="N118" i="10"/>
  <c r="N118" i="9"/>
  <c r="N117" i="12"/>
  <c r="D117" i="12"/>
  <c r="D111" i="19"/>
  <c r="N111" i="19" s="1"/>
  <c r="N117" i="8"/>
  <c r="D99" i="13"/>
  <c r="D99" i="14" s="1"/>
  <c r="E126" i="10"/>
  <c r="E126" i="8"/>
  <c r="L113" i="19"/>
  <c r="L109" i="20" s="1"/>
  <c r="L119" i="12"/>
  <c r="F125" i="12"/>
  <c r="F119" i="19"/>
  <c r="M108" i="20"/>
  <c r="J113" i="19"/>
  <c r="J109" i="20" s="1"/>
  <c r="J119" i="12"/>
  <c r="G113" i="19"/>
  <c r="G109" i="20" s="1"/>
  <c r="G119" i="12"/>
  <c r="B119" i="19"/>
  <c r="B125" i="12"/>
  <c r="F126" i="10"/>
  <c r="F99" i="13"/>
  <c r="F99" i="14" s="1"/>
  <c r="F126" i="8"/>
  <c r="D122" i="5"/>
  <c r="C94" i="13"/>
  <c r="C94" i="14" s="1"/>
  <c r="N122" i="5"/>
  <c r="N94" i="15"/>
  <c r="B94" i="16" s="1"/>
  <c r="M121" i="5"/>
  <c r="M120" i="11"/>
  <c r="M120" i="9"/>
  <c r="M120" i="10"/>
  <c r="G93" i="15"/>
  <c r="H93" i="16" s="1"/>
  <c r="L93" i="14" s="1"/>
  <c r="M120" i="8"/>
  <c r="H126" i="10"/>
  <c r="E99" i="13"/>
  <c r="E99" i="14" s="1"/>
  <c r="I126" i="8"/>
  <c r="K112" i="19"/>
  <c r="K118" i="12"/>
  <c r="K121" i="5"/>
  <c r="J120" i="10"/>
  <c r="J120" i="11"/>
  <c r="D93" i="15"/>
  <c r="J120" i="9"/>
  <c r="K120" i="8"/>
  <c r="C126" i="10"/>
  <c r="C126" i="8"/>
  <c r="B99" i="13"/>
  <c r="B99" i="14" s="1"/>
  <c r="H121" i="5"/>
  <c r="B93" i="15"/>
  <c r="C93" i="16" s="1"/>
  <c r="I93" i="14" s="1"/>
  <c r="G120" i="10"/>
  <c r="G120" i="11"/>
  <c r="G120" i="9"/>
  <c r="H120" i="8"/>
  <c r="G121" i="5"/>
  <c r="L120" i="10"/>
  <c r="L120" i="11"/>
  <c r="L120" i="9"/>
  <c r="F93" i="15"/>
  <c r="G93" i="16" s="1"/>
  <c r="K93" i="14" s="1"/>
  <c r="G120" i="8"/>
  <c r="M113" i="19"/>
  <c r="M119" i="12"/>
  <c r="H119" i="19"/>
  <c r="H125" i="12"/>
  <c r="H114" i="20"/>
  <c r="K108" i="20"/>
  <c r="K107" i="20"/>
  <c r="E125" i="12"/>
  <c r="E119" i="19"/>
  <c r="C125" i="12"/>
  <c r="C119" i="19"/>
  <c r="N110" i="19"/>
  <c r="D106" i="20"/>
  <c r="J120" i="5"/>
  <c r="I119" i="9"/>
  <c r="C92" i="15"/>
  <c r="D92" i="16" s="1"/>
  <c r="H92" i="14" s="1"/>
  <c r="I119" i="11"/>
  <c r="I119" i="10"/>
  <c r="J119" i="8"/>
  <c r="K119" i="11"/>
  <c r="E92" i="15"/>
  <c r="F92" i="16" s="1"/>
  <c r="J92" i="14" s="1"/>
  <c r="K119" i="10"/>
  <c r="L120" i="5"/>
  <c r="K119" i="9"/>
  <c r="L119" i="8"/>
  <c r="I112" i="19"/>
  <c r="I108" i="20" s="1"/>
  <c r="I118" i="12"/>
  <c r="I107" i="20"/>
  <c r="E92" i="16"/>
  <c r="G92" i="14"/>
  <c r="N106" i="20"/>
  <c r="B126" i="10"/>
  <c r="B126" i="8"/>
  <c r="D107" i="20" l="1"/>
  <c r="C115" i="20"/>
  <c r="H115" i="20"/>
  <c r="B128" i="5"/>
  <c r="B127" i="8"/>
  <c r="B127" i="10"/>
  <c r="B127" i="11"/>
  <c r="B115" i="20"/>
  <c r="D100" i="13"/>
  <c r="D100" i="14" s="1"/>
  <c r="E128" i="5"/>
  <c r="V118" i="5"/>
  <c r="E127" i="8"/>
  <c r="E127" i="10"/>
  <c r="E127" i="11"/>
  <c r="E115" i="20"/>
  <c r="F128" i="5"/>
  <c r="W118" i="5"/>
  <c r="F100" i="13"/>
  <c r="F100" i="14" s="1"/>
  <c r="F127" i="8"/>
  <c r="F127" i="10"/>
  <c r="F127" i="11"/>
  <c r="E100" i="13"/>
  <c r="E100" i="14" s="1"/>
  <c r="I128" i="5"/>
  <c r="I127" i="8"/>
  <c r="H127" i="10"/>
  <c r="H127" i="11"/>
  <c r="T118" i="5"/>
  <c r="C128" i="5"/>
  <c r="C127" i="8"/>
  <c r="B100" i="13"/>
  <c r="B100" i="14" s="1"/>
  <c r="C127" i="10"/>
  <c r="C127" i="11"/>
  <c r="N119" i="6"/>
  <c r="D120" i="6"/>
  <c r="N119" i="11"/>
  <c r="D119" i="11"/>
  <c r="D118" i="12"/>
  <c r="N118" i="12"/>
  <c r="D112" i="19"/>
  <c r="N118" i="8"/>
  <c r="N119" i="7"/>
  <c r="D120" i="7"/>
  <c r="D119" i="9"/>
  <c r="D119" i="10"/>
  <c r="N119" i="9"/>
  <c r="D119" i="8"/>
  <c r="N119" i="10"/>
  <c r="N107" i="20"/>
  <c r="C126" i="12"/>
  <c r="C120" i="19"/>
  <c r="C116" i="20" s="1"/>
  <c r="K113" i="19"/>
  <c r="K119" i="12"/>
  <c r="I113" i="19"/>
  <c r="I119" i="12"/>
  <c r="K121" i="8"/>
  <c r="K122" i="5"/>
  <c r="J121" i="10"/>
  <c r="J121" i="11"/>
  <c r="D94" i="15"/>
  <c r="J121" i="9"/>
  <c r="G93" i="14"/>
  <c r="E93" i="16"/>
  <c r="H120" i="19"/>
  <c r="H116" i="20" s="1"/>
  <c r="H126" i="12"/>
  <c r="F115" i="20"/>
  <c r="B126" i="12"/>
  <c r="B120" i="19"/>
  <c r="G114" i="19"/>
  <c r="G120" i="12"/>
  <c r="M121" i="10"/>
  <c r="M121" i="11"/>
  <c r="M121" i="9"/>
  <c r="M122" i="5"/>
  <c r="G94" i="15"/>
  <c r="H94" i="16" s="1"/>
  <c r="L94" i="14" s="1"/>
  <c r="M121" i="8"/>
  <c r="F126" i="12"/>
  <c r="F120" i="19"/>
  <c r="F116" i="20" s="1"/>
  <c r="J114" i="19"/>
  <c r="J120" i="12"/>
  <c r="J121" i="5"/>
  <c r="I120" i="10"/>
  <c r="I120" i="11"/>
  <c r="I120" i="9"/>
  <c r="C93" i="15"/>
  <c r="D93" i="16" s="1"/>
  <c r="H93" i="14" s="1"/>
  <c r="J120" i="8"/>
  <c r="G121" i="8"/>
  <c r="L121" i="10"/>
  <c r="F94" i="15"/>
  <c r="G94" i="16" s="1"/>
  <c r="K94" i="14" s="1"/>
  <c r="L121" i="11"/>
  <c r="L121" i="9"/>
  <c r="G122" i="5"/>
  <c r="N123" i="5"/>
  <c r="D123" i="5"/>
  <c r="C95" i="13"/>
  <c r="C95" i="14" s="1"/>
  <c r="N95" i="15"/>
  <c r="B95" i="16" s="1"/>
  <c r="E126" i="12"/>
  <c r="E120" i="19"/>
  <c r="E116" i="20" s="1"/>
  <c r="M114" i="19"/>
  <c r="M120" i="12"/>
  <c r="L121" i="5"/>
  <c r="K120" i="10"/>
  <c r="K120" i="11"/>
  <c r="K120" i="9"/>
  <c r="E93" i="15"/>
  <c r="F93" i="16" s="1"/>
  <c r="J93" i="14" s="1"/>
  <c r="L120" i="8"/>
  <c r="G121" i="9"/>
  <c r="B94" i="15"/>
  <c r="C94" i="16" s="1"/>
  <c r="I94" i="14" s="1"/>
  <c r="H121" i="8"/>
  <c r="G121" i="10"/>
  <c r="G121" i="11"/>
  <c r="H122" i="5"/>
  <c r="M109" i="20"/>
  <c r="L114" i="19"/>
  <c r="L110" i="20" s="1"/>
  <c r="L120" i="12"/>
  <c r="C127" i="12" l="1"/>
  <c r="C121" i="19"/>
  <c r="E129" i="5"/>
  <c r="V119" i="5"/>
  <c r="D101" i="13"/>
  <c r="D101" i="14" s="1"/>
  <c r="E128" i="8"/>
  <c r="E128" i="10"/>
  <c r="E128" i="11"/>
  <c r="B121" i="19"/>
  <c r="B127" i="12"/>
  <c r="C129" i="5"/>
  <c r="T119" i="5"/>
  <c r="C128" i="8"/>
  <c r="B101" i="13"/>
  <c r="B101" i="14" s="1"/>
  <c r="C128" i="10"/>
  <c r="C128" i="11"/>
  <c r="B129" i="5"/>
  <c r="B128" i="8"/>
  <c r="B128" i="10"/>
  <c r="B128" i="11"/>
  <c r="B117" i="20"/>
  <c r="F127" i="12"/>
  <c r="F121" i="19"/>
  <c r="C117" i="20"/>
  <c r="H121" i="19"/>
  <c r="H117" i="20" s="1"/>
  <c r="H127" i="12"/>
  <c r="E121" i="19"/>
  <c r="E117" i="20" s="1"/>
  <c r="E127" i="12"/>
  <c r="B116" i="20"/>
  <c r="I129" i="5"/>
  <c r="I128" i="8"/>
  <c r="E101" i="13"/>
  <c r="E101" i="14" s="1"/>
  <c r="H128" i="10"/>
  <c r="H128" i="11"/>
  <c r="F129" i="5"/>
  <c r="W119" i="5"/>
  <c r="F101" i="13"/>
  <c r="F101" i="14" s="1"/>
  <c r="F128" i="8"/>
  <c r="F128" i="10"/>
  <c r="F128" i="11"/>
  <c r="N120" i="6"/>
  <c r="D121" i="6"/>
  <c r="D120" i="11"/>
  <c r="N120" i="11"/>
  <c r="N112" i="19"/>
  <c r="D108" i="20"/>
  <c r="D121" i="7"/>
  <c r="N120" i="7"/>
  <c r="D120" i="8"/>
  <c r="D120" i="9"/>
  <c r="N120" i="10"/>
  <c r="D120" i="10"/>
  <c r="N120" i="9"/>
  <c r="N119" i="8"/>
  <c r="D119" i="12"/>
  <c r="D113" i="19"/>
  <c r="N119" i="12"/>
  <c r="J115" i="19"/>
  <c r="J111" i="20" s="1"/>
  <c r="J121" i="12"/>
  <c r="K123" i="5"/>
  <c r="J122" i="10"/>
  <c r="J122" i="11"/>
  <c r="J122" i="9"/>
  <c r="D95" i="15"/>
  <c r="K122" i="8"/>
  <c r="M123" i="5"/>
  <c r="M122" i="9"/>
  <c r="G95" i="15"/>
  <c r="H95" i="16" s="1"/>
  <c r="L95" i="14" s="1"/>
  <c r="M122" i="11"/>
  <c r="M122" i="10"/>
  <c r="M122" i="8"/>
  <c r="J122" i="5"/>
  <c r="C94" i="15"/>
  <c r="D94" i="16" s="1"/>
  <c r="H94" i="14" s="1"/>
  <c r="I121" i="11"/>
  <c r="I121" i="9"/>
  <c r="J121" i="8"/>
  <c r="I121" i="10"/>
  <c r="K114" i="19"/>
  <c r="K120" i="12"/>
  <c r="I114" i="19"/>
  <c r="I110" i="20" s="1"/>
  <c r="I120" i="12"/>
  <c r="M115" i="19"/>
  <c r="M121" i="12"/>
  <c r="G94" i="14"/>
  <c r="E94" i="16"/>
  <c r="D124" i="5"/>
  <c r="N124" i="5"/>
  <c r="C96" i="13"/>
  <c r="C96" i="14" s="1"/>
  <c r="N96" i="15"/>
  <c r="B96" i="16" s="1"/>
  <c r="L115" i="19"/>
  <c r="L121" i="12"/>
  <c r="G115" i="19"/>
  <c r="G121" i="12"/>
  <c r="K109" i="20"/>
  <c r="M110" i="20"/>
  <c r="H123" i="5"/>
  <c r="B95" i="15"/>
  <c r="C95" i="16" s="1"/>
  <c r="I95" i="14" s="1"/>
  <c r="G122" i="10"/>
  <c r="G122" i="11"/>
  <c r="G122" i="9"/>
  <c r="H122" i="8"/>
  <c r="J110" i="20"/>
  <c r="L122" i="5"/>
  <c r="E94" i="15"/>
  <c r="F94" i="16" s="1"/>
  <c r="J94" i="14" s="1"/>
  <c r="L121" i="8"/>
  <c r="K121" i="10"/>
  <c r="K121" i="11"/>
  <c r="K121" i="9"/>
  <c r="G123" i="5"/>
  <c r="L122" i="11"/>
  <c r="L122" i="9"/>
  <c r="F95" i="15"/>
  <c r="G95" i="16" s="1"/>
  <c r="K95" i="14" s="1"/>
  <c r="G122" i="8"/>
  <c r="L122" i="10"/>
  <c r="I109" i="20"/>
  <c r="G110" i="20"/>
  <c r="H122" i="19" l="1"/>
  <c r="H128" i="12"/>
  <c r="F122" i="19"/>
  <c r="F128" i="12"/>
  <c r="F2" i="17"/>
  <c r="G2" i="17" s="1"/>
  <c r="K2" i="17" s="1"/>
  <c r="E102" i="13"/>
  <c r="E102" i="14" s="1"/>
  <c r="I129" i="8"/>
  <c r="H129" i="10"/>
  <c r="H129" i="11"/>
  <c r="C128" i="12"/>
  <c r="C122" i="19"/>
  <c r="E122" i="19"/>
  <c r="E118" i="20" s="1"/>
  <c r="E128" i="12"/>
  <c r="F118" i="20"/>
  <c r="F117" i="20"/>
  <c r="B128" i="12"/>
  <c r="B122" i="19"/>
  <c r="B118" i="20" s="1"/>
  <c r="B129" i="8"/>
  <c r="B129" i="10"/>
  <c r="B129" i="11"/>
  <c r="W120" i="5"/>
  <c r="F129" i="8"/>
  <c r="F102" i="13"/>
  <c r="F102" i="14" s="1"/>
  <c r="F5" i="17"/>
  <c r="G5" i="17" s="1"/>
  <c r="K5" i="17" s="1"/>
  <c r="F129" i="10"/>
  <c r="F129" i="11"/>
  <c r="T120" i="5"/>
  <c r="F6" i="17"/>
  <c r="G6" i="17" s="1"/>
  <c r="K6" i="17" s="1"/>
  <c r="C129" i="8"/>
  <c r="B102" i="13"/>
  <c r="B102" i="14" s="1"/>
  <c r="C129" i="10"/>
  <c r="C129" i="11"/>
  <c r="V120" i="5"/>
  <c r="F12" i="17"/>
  <c r="G12" i="17" s="1"/>
  <c r="K12" i="17" s="1"/>
  <c r="D102" i="13"/>
  <c r="D102" i="14" s="1"/>
  <c r="E129" i="8"/>
  <c r="E129" i="10"/>
  <c r="E129" i="11"/>
  <c r="N121" i="6"/>
  <c r="D122" i="6"/>
  <c r="D121" i="11"/>
  <c r="N121" i="11"/>
  <c r="D109" i="20"/>
  <c r="N113" i="19"/>
  <c r="N109" i="20"/>
  <c r="N108" i="20"/>
  <c r="D122" i="7"/>
  <c r="N121" i="7"/>
  <c r="N121" i="10"/>
  <c r="D121" i="9"/>
  <c r="D121" i="10"/>
  <c r="D121" i="8"/>
  <c r="N121" i="9"/>
  <c r="N120" i="12"/>
  <c r="D120" i="12"/>
  <c r="D114" i="19"/>
  <c r="N120" i="8"/>
  <c r="L116" i="19"/>
  <c r="L112" i="20" s="1"/>
  <c r="L122" i="12"/>
  <c r="E95" i="16"/>
  <c r="G95" i="14"/>
  <c r="L123" i="9"/>
  <c r="G124" i="5"/>
  <c r="L124" i="9" s="1"/>
  <c r="F96" i="15"/>
  <c r="G96" i="16" s="1"/>
  <c r="K96" i="14" s="1"/>
  <c r="L123" i="10"/>
  <c r="G123" i="8"/>
  <c r="L123" i="11"/>
  <c r="J123" i="9"/>
  <c r="K124" i="5"/>
  <c r="J124" i="9" s="1"/>
  <c r="K123" i="8"/>
  <c r="J123" i="10"/>
  <c r="J123" i="11"/>
  <c r="D96" i="15"/>
  <c r="M116" i="19"/>
  <c r="M122" i="12"/>
  <c r="J116" i="19"/>
  <c r="J122" i="12"/>
  <c r="L123" i="5"/>
  <c r="K122" i="10"/>
  <c r="K122" i="11"/>
  <c r="K122" i="9"/>
  <c r="E95" i="15"/>
  <c r="F95" i="16" s="1"/>
  <c r="J95" i="14" s="1"/>
  <c r="L122" i="8"/>
  <c r="J123" i="5"/>
  <c r="I122" i="10"/>
  <c r="I122" i="11"/>
  <c r="I122" i="9"/>
  <c r="C95" i="15"/>
  <c r="D95" i="16" s="1"/>
  <c r="H95" i="14" s="1"/>
  <c r="J122" i="8"/>
  <c r="M111" i="20"/>
  <c r="G123" i="9"/>
  <c r="H124" i="5"/>
  <c r="G124" i="9" s="1"/>
  <c r="G123" i="11"/>
  <c r="H123" i="8"/>
  <c r="G123" i="10"/>
  <c r="B96" i="15"/>
  <c r="C96" i="16" s="1"/>
  <c r="I96" i="14" s="1"/>
  <c r="L111" i="20"/>
  <c r="I115" i="19"/>
  <c r="I121" i="12"/>
  <c r="M123" i="9"/>
  <c r="M124" i="5"/>
  <c r="M124" i="9" s="1"/>
  <c r="M123" i="10"/>
  <c r="M123" i="11"/>
  <c r="G96" i="15"/>
  <c r="H96" i="16" s="1"/>
  <c r="L96" i="14" s="1"/>
  <c r="M123" i="8"/>
  <c r="K115" i="19"/>
  <c r="K121" i="12"/>
  <c r="G111" i="20"/>
  <c r="D125" i="5"/>
  <c r="N125" i="5"/>
  <c r="U115" i="5"/>
  <c r="N97" i="15"/>
  <c r="B97" i="16" s="1"/>
  <c r="C97" i="13"/>
  <c r="C97" i="14" s="1"/>
  <c r="G116" i="19"/>
  <c r="G122" i="12"/>
  <c r="K110" i="20"/>
  <c r="F123" i="19" l="1"/>
  <c r="F119" i="20" s="1"/>
  <c r="F129" i="12"/>
  <c r="C118" i="20"/>
  <c r="B123" i="19"/>
  <c r="B119" i="20" s="1"/>
  <c r="B129" i="12"/>
  <c r="H118" i="20"/>
  <c r="C123" i="19"/>
  <c r="C119" i="20" s="1"/>
  <c r="C129" i="12"/>
  <c r="E123" i="19"/>
  <c r="E119" i="20" s="1"/>
  <c r="E129" i="12"/>
  <c r="H129" i="12"/>
  <c r="H123" i="19"/>
  <c r="H119" i="20" s="1"/>
  <c r="N122" i="6"/>
  <c r="D123" i="6"/>
  <c r="N122" i="11"/>
  <c r="D122" i="11"/>
  <c r="D121" i="12"/>
  <c r="N121" i="8"/>
  <c r="N121" i="12"/>
  <c r="D115" i="19"/>
  <c r="N110" i="20"/>
  <c r="D110" i="20"/>
  <c r="N114" i="19"/>
  <c r="D123" i="7"/>
  <c r="N122" i="7"/>
  <c r="N122" i="9"/>
  <c r="D122" i="8"/>
  <c r="D122" i="9"/>
  <c r="D122" i="10"/>
  <c r="N122" i="10"/>
  <c r="I123" i="9"/>
  <c r="J124" i="5"/>
  <c r="I124" i="9" s="1"/>
  <c r="C96" i="15"/>
  <c r="D96" i="16" s="1"/>
  <c r="H96" i="14" s="1"/>
  <c r="J123" i="8"/>
  <c r="I123" i="10"/>
  <c r="I123" i="11"/>
  <c r="G96" i="14"/>
  <c r="E96" i="16"/>
  <c r="M125" i="5"/>
  <c r="M124" i="11"/>
  <c r="M124" i="10"/>
  <c r="G97" i="15"/>
  <c r="H97" i="16" s="1"/>
  <c r="L97" i="14" s="1"/>
  <c r="M124" i="8"/>
  <c r="M112" i="20"/>
  <c r="D126" i="5"/>
  <c r="N126" i="5"/>
  <c r="U116" i="5"/>
  <c r="N98" i="15"/>
  <c r="B98" i="16" s="1"/>
  <c r="C98" i="13"/>
  <c r="C98" i="14" s="1"/>
  <c r="G125" i="5"/>
  <c r="X115" i="5"/>
  <c r="L124" i="10"/>
  <c r="F97" i="15"/>
  <c r="G97" i="16" s="1"/>
  <c r="K97" i="14" s="1"/>
  <c r="L124" i="11"/>
  <c r="G124" i="8"/>
  <c r="H125" i="5"/>
  <c r="H124" i="8"/>
  <c r="G124" i="11"/>
  <c r="G124" i="10"/>
  <c r="B97" i="15"/>
  <c r="C97" i="16" s="1"/>
  <c r="I97" i="14" s="1"/>
  <c r="J112" i="20"/>
  <c r="L113" i="20"/>
  <c r="M117" i="19"/>
  <c r="M123" i="12"/>
  <c r="I116" i="19"/>
  <c r="I112" i="20" s="1"/>
  <c r="I122" i="12"/>
  <c r="L117" i="19"/>
  <c r="L123" i="12"/>
  <c r="K123" i="9"/>
  <c r="L124" i="5"/>
  <c r="K124" i="9" s="1"/>
  <c r="K123" i="10"/>
  <c r="K123" i="11"/>
  <c r="L123" i="8"/>
  <c r="E96" i="15"/>
  <c r="F96" i="16" s="1"/>
  <c r="J96" i="14" s="1"/>
  <c r="G117" i="19"/>
  <c r="G123" i="12"/>
  <c r="K111" i="20"/>
  <c r="K125" i="5"/>
  <c r="J124" i="10"/>
  <c r="J124" i="11"/>
  <c r="D97" i="15"/>
  <c r="K124" i="8"/>
  <c r="J117" i="19"/>
  <c r="J123" i="12"/>
  <c r="I111" i="20"/>
  <c r="K116" i="19"/>
  <c r="K112" i="20" s="1"/>
  <c r="K122" i="12"/>
  <c r="G112" i="20"/>
  <c r="D127" i="5" l="1"/>
  <c r="U117" i="5"/>
  <c r="N127" i="5"/>
  <c r="J113" i="20"/>
  <c r="G113" i="20"/>
  <c r="D124" i="6"/>
  <c r="N123" i="6"/>
  <c r="D123" i="11"/>
  <c r="N123" i="11"/>
  <c r="N122" i="8"/>
  <c r="N122" i="12"/>
  <c r="D116" i="19"/>
  <c r="N116" i="19" s="1"/>
  <c r="N112" i="20" s="1"/>
  <c r="D122" i="12"/>
  <c r="N115" i="19"/>
  <c r="N111" i="20"/>
  <c r="D111" i="20"/>
  <c r="N123" i="7"/>
  <c r="D124" i="7"/>
  <c r="N123" i="10"/>
  <c r="D123" i="10"/>
  <c r="D123" i="8"/>
  <c r="D123" i="9"/>
  <c r="N123" i="9"/>
  <c r="L118" i="19"/>
  <c r="L124" i="12"/>
  <c r="K117" i="19"/>
  <c r="K123" i="12"/>
  <c r="K126" i="5"/>
  <c r="J125" i="10"/>
  <c r="J125" i="11"/>
  <c r="D98" i="15"/>
  <c r="K125" i="8"/>
  <c r="G118" i="19"/>
  <c r="G124" i="12"/>
  <c r="J125" i="5"/>
  <c r="C97" i="15"/>
  <c r="D97" i="16" s="1"/>
  <c r="H97" i="14" s="1"/>
  <c r="I124" i="10"/>
  <c r="I124" i="11"/>
  <c r="J124" i="8"/>
  <c r="E97" i="16"/>
  <c r="G97" i="14"/>
  <c r="M113" i="20"/>
  <c r="J118" i="19"/>
  <c r="J124" i="12"/>
  <c r="I117" i="19"/>
  <c r="I123" i="12"/>
  <c r="M118" i="19"/>
  <c r="M124" i="12"/>
  <c r="G126" i="5"/>
  <c r="F98" i="15"/>
  <c r="G98" i="16" s="1"/>
  <c r="K98" i="14" s="1"/>
  <c r="X116" i="5"/>
  <c r="L125" i="11"/>
  <c r="G125" i="8"/>
  <c r="L125" i="10"/>
  <c r="M114" i="20"/>
  <c r="C99" i="13"/>
  <c r="C99" i="14" s="1"/>
  <c r="N99" i="15"/>
  <c r="B99" i="16" s="1"/>
  <c r="H126" i="5"/>
  <c r="H125" i="8"/>
  <c r="G125" i="10"/>
  <c r="G125" i="11"/>
  <c r="B98" i="15"/>
  <c r="C98" i="16" s="1"/>
  <c r="I98" i="14" s="1"/>
  <c r="L125" i="5"/>
  <c r="Y115" i="5"/>
  <c r="K124" i="10"/>
  <c r="K124" i="11"/>
  <c r="E97" i="15"/>
  <c r="F97" i="16" s="1"/>
  <c r="J97" i="14" s="1"/>
  <c r="L124" i="8"/>
  <c r="M126" i="5"/>
  <c r="G98" i="15"/>
  <c r="H98" i="16" s="1"/>
  <c r="L98" i="14" s="1"/>
  <c r="M125" i="8"/>
  <c r="M125" i="10"/>
  <c r="M125" i="11"/>
  <c r="D124" i="9" l="1"/>
  <c r="N124" i="9"/>
  <c r="G127" i="5"/>
  <c r="X117" i="5"/>
  <c r="L126" i="11"/>
  <c r="G114" i="20"/>
  <c r="Q115" i="5"/>
  <c r="R115" i="5" s="1"/>
  <c r="M127" i="5"/>
  <c r="M126" i="11"/>
  <c r="I113" i="20"/>
  <c r="H127" i="5"/>
  <c r="G126" i="11"/>
  <c r="K127" i="5"/>
  <c r="J126" i="11"/>
  <c r="N128" i="5"/>
  <c r="U118" i="5"/>
  <c r="D128" i="5"/>
  <c r="C100" i="13"/>
  <c r="C100" i="14" s="1"/>
  <c r="N100" i="15"/>
  <c r="B100" i="16" s="1"/>
  <c r="Q116" i="5"/>
  <c r="R116" i="5" s="1"/>
  <c r="N124" i="6"/>
  <c r="D125" i="6"/>
  <c r="D124" i="11"/>
  <c r="N124" i="11"/>
  <c r="D123" i="12"/>
  <c r="D117" i="19"/>
  <c r="N123" i="8"/>
  <c r="N123" i="12"/>
  <c r="D112" i="20"/>
  <c r="D125" i="7"/>
  <c r="N124" i="7"/>
  <c r="D124" i="10"/>
  <c r="D124" i="8"/>
  <c r="N124" i="10"/>
  <c r="K118" i="19"/>
  <c r="K124" i="12"/>
  <c r="I118" i="19"/>
  <c r="I124" i="12"/>
  <c r="M126" i="10"/>
  <c r="G99" i="15"/>
  <c r="H99" i="16" s="1"/>
  <c r="L99" i="14" s="1"/>
  <c r="M126" i="8"/>
  <c r="B99" i="15"/>
  <c r="C99" i="16" s="1"/>
  <c r="I99" i="14" s="1"/>
  <c r="G126" i="10"/>
  <c r="H126" i="8"/>
  <c r="J114" i="20"/>
  <c r="J126" i="10"/>
  <c r="D99" i="15"/>
  <c r="K126" i="8"/>
  <c r="G125" i="12"/>
  <c r="G119" i="19"/>
  <c r="E98" i="16"/>
  <c r="G98" i="14"/>
  <c r="L114" i="20"/>
  <c r="J126" i="5"/>
  <c r="I125" i="11"/>
  <c r="I125" i="10"/>
  <c r="C98" i="15"/>
  <c r="D98" i="16" s="1"/>
  <c r="H98" i="14" s="1"/>
  <c r="J125" i="8"/>
  <c r="K113" i="20"/>
  <c r="M119" i="19"/>
  <c r="M125" i="12"/>
  <c r="J125" i="12"/>
  <c r="J119" i="19"/>
  <c r="F99" i="15"/>
  <c r="G99" i="16" s="1"/>
  <c r="K99" i="14" s="1"/>
  <c r="L126" i="10"/>
  <c r="G126" i="8"/>
  <c r="L126" i="5"/>
  <c r="K125" i="11"/>
  <c r="E98" i="15"/>
  <c r="F98" i="16" s="1"/>
  <c r="J98" i="14" s="1"/>
  <c r="Y116" i="5"/>
  <c r="K125" i="10"/>
  <c r="L125" i="8"/>
  <c r="L119" i="19"/>
  <c r="L125" i="12"/>
  <c r="G115" i="20" l="1"/>
  <c r="I114" i="20"/>
  <c r="M128" i="5"/>
  <c r="M127" i="8"/>
  <c r="G100" i="15"/>
  <c r="H100" i="16" s="1"/>
  <c r="L100" i="14" s="1"/>
  <c r="M127" i="10"/>
  <c r="M127" i="11"/>
  <c r="D100" i="15"/>
  <c r="K128" i="5"/>
  <c r="K127" i="8"/>
  <c r="J127" i="10"/>
  <c r="J127" i="11"/>
  <c r="F100" i="15"/>
  <c r="G100" i="16" s="1"/>
  <c r="K100" i="14" s="1"/>
  <c r="X118" i="5"/>
  <c r="G128" i="5"/>
  <c r="G127" i="8"/>
  <c r="L127" i="10"/>
  <c r="L127" i="11"/>
  <c r="J115" i="20"/>
  <c r="N117" i="19"/>
  <c r="B100" i="15"/>
  <c r="C100" i="16" s="1"/>
  <c r="I100" i="14" s="1"/>
  <c r="H128" i="5"/>
  <c r="H127" i="8"/>
  <c r="G127" i="10"/>
  <c r="G127" i="11"/>
  <c r="D129" i="5"/>
  <c r="N129" i="5"/>
  <c r="U119" i="5"/>
  <c r="N101" i="15"/>
  <c r="B101" i="16" s="1"/>
  <c r="C101" i="13"/>
  <c r="C101" i="14" s="1"/>
  <c r="Q117" i="5"/>
  <c r="R117" i="5" s="1"/>
  <c r="J127" i="5"/>
  <c r="I126" i="11"/>
  <c r="L127" i="5"/>
  <c r="Y117" i="5"/>
  <c r="K126" i="11"/>
  <c r="N125" i="6"/>
  <c r="D126" i="6"/>
  <c r="N125" i="11"/>
  <c r="D125" i="11"/>
  <c r="D124" i="12"/>
  <c r="N124" i="12"/>
  <c r="D118" i="19"/>
  <c r="N124" i="8"/>
  <c r="D113" i="20"/>
  <c r="N125" i="7"/>
  <c r="D126" i="7"/>
  <c r="D127" i="7" s="1"/>
  <c r="D125" i="10"/>
  <c r="D125" i="8"/>
  <c r="N125" i="10"/>
  <c r="M126" i="12"/>
  <c r="M120" i="19"/>
  <c r="M116" i="20" s="1"/>
  <c r="J126" i="12"/>
  <c r="J120" i="19"/>
  <c r="J116" i="20" s="1"/>
  <c r="M115" i="20"/>
  <c r="K119" i="19"/>
  <c r="K125" i="12"/>
  <c r="C99" i="15"/>
  <c r="D99" i="16" s="1"/>
  <c r="H99" i="14" s="1"/>
  <c r="I126" i="10"/>
  <c r="J126" i="8"/>
  <c r="K114" i="20"/>
  <c r="G126" i="12"/>
  <c r="G120" i="19"/>
  <c r="G116" i="20" s="1"/>
  <c r="L115" i="20"/>
  <c r="I125" i="12"/>
  <c r="I119" i="19"/>
  <c r="K126" i="10"/>
  <c r="E99" i="15"/>
  <c r="F99" i="16" s="1"/>
  <c r="J99" i="14" s="1"/>
  <c r="L126" i="8"/>
  <c r="L120" i="19"/>
  <c r="L116" i="20" s="1"/>
  <c r="L126" i="12"/>
  <c r="G99" i="14"/>
  <c r="E99" i="16"/>
  <c r="E100" i="15" l="1"/>
  <c r="F100" i="16" s="1"/>
  <c r="J100" i="14" s="1"/>
  <c r="Y118" i="5"/>
  <c r="L128" i="5"/>
  <c r="L127" i="8"/>
  <c r="K127" i="10"/>
  <c r="K127" i="11"/>
  <c r="H129" i="5"/>
  <c r="H128" i="8"/>
  <c r="B101" i="15"/>
  <c r="C101" i="16" s="1"/>
  <c r="I101" i="14" s="1"/>
  <c r="G128" i="10"/>
  <c r="G128" i="11"/>
  <c r="K129" i="5"/>
  <c r="K128" i="8"/>
  <c r="D101" i="15"/>
  <c r="J128" i="10"/>
  <c r="J128" i="11"/>
  <c r="L117" i="20"/>
  <c r="L121" i="19"/>
  <c r="L127" i="12"/>
  <c r="E100" i="16"/>
  <c r="G100" i="14"/>
  <c r="I115" i="20"/>
  <c r="C100" i="15"/>
  <c r="D100" i="16" s="1"/>
  <c r="H100" i="14" s="1"/>
  <c r="J128" i="5"/>
  <c r="J127" i="8"/>
  <c r="I127" i="10"/>
  <c r="I127" i="11"/>
  <c r="G129" i="5"/>
  <c r="X119" i="5"/>
  <c r="G128" i="8"/>
  <c r="F101" i="15"/>
  <c r="G101" i="16" s="1"/>
  <c r="K101" i="14" s="1"/>
  <c r="L128" i="10"/>
  <c r="L128" i="11"/>
  <c r="U120" i="5"/>
  <c r="F11" i="17"/>
  <c r="G11" i="17" s="1"/>
  <c r="C102" i="13"/>
  <c r="C102" i="14" s="1"/>
  <c r="N102" i="15"/>
  <c r="B102" i="16" s="1"/>
  <c r="Q118" i="5"/>
  <c r="R118" i="5" s="1"/>
  <c r="N113" i="20"/>
  <c r="K115" i="20"/>
  <c r="D128" i="7"/>
  <c r="N127" i="7"/>
  <c r="D127" i="10"/>
  <c r="N127" i="10"/>
  <c r="M121" i="19"/>
  <c r="M117" i="20" s="1"/>
  <c r="M127" i="12"/>
  <c r="N126" i="11"/>
  <c r="D127" i="6"/>
  <c r="D126" i="11"/>
  <c r="G127" i="12"/>
  <c r="G121" i="19"/>
  <c r="J121" i="19"/>
  <c r="J117" i="20" s="1"/>
  <c r="J127" i="12"/>
  <c r="M129" i="5"/>
  <c r="G101" i="15"/>
  <c r="H101" i="16" s="1"/>
  <c r="L101" i="14" s="1"/>
  <c r="M128" i="8"/>
  <c r="M128" i="10"/>
  <c r="M128" i="11"/>
  <c r="N126" i="6"/>
  <c r="N118" i="19"/>
  <c r="D114" i="20"/>
  <c r="N126" i="7"/>
  <c r="N126" i="10"/>
  <c r="D126" i="10"/>
  <c r="D126" i="8"/>
  <c r="N125" i="8"/>
  <c r="D125" i="12"/>
  <c r="N125" i="12"/>
  <c r="D119" i="19"/>
  <c r="I120" i="19"/>
  <c r="I116" i="20" s="1"/>
  <c r="I126" i="12"/>
  <c r="K126" i="12"/>
  <c r="K120" i="19"/>
  <c r="K116" i="20" s="1"/>
  <c r="J128" i="12" l="1"/>
  <c r="J122" i="19"/>
  <c r="I121" i="19"/>
  <c r="I127" i="12"/>
  <c r="F10" i="17"/>
  <c r="G10" i="17" s="1"/>
  <c r="D102" i="15"/>
  <c r="K129" i="8"/>
  <c r="J129" i="10"/>
  <c r="J129" i="11"/>
  <c r="K121" i="19"/>
  <c r="K127" i="12"/>
  <c r="J129" i="5"/>
  <c r="J128" i="8"/>
  <c r="C101" i="15"/>
  <c r="D101" i="16" s="1"/>
  <c r="H101" i="14" s="1"/>
  <c r="I128" i="10"/>
  <c r="I128" i="11"/>
  <c r="L129" i="5"/>
  <c r="Y119" i="5"/>
  <c r="L128" i="8"/>
  <c r="E101" i="15"/>
  <c r="F101" i="16" s="1"/>
  <c r="J101" i="14" s="1"/>
  <c r="K128" i="10"/>
  <c r="K128" i="11"/>
  <c r="M122" i="19"/>
  <c r="M128" i="12"/>
  <c r="D128" i="6"/>
  <c r="N127" i="6"/>
  <c r="D127" i="11"/>
  <c r="N127" i="11"/>
  <c r="D127" i="8"/>
  <c r="N128" i="7"/>
  <c r="D129" i="7"/>
  <c r="D128" i="10"/>
  <c r="N128" i="10"/>
  <c r="L128" i="12"/>
  <c r="L122" i="19"/>
  <c r="N114" i="20"/>
  <c r="J118" i="20"/>
  <c r="M129" i="8"/>
  <c r="F7" i="17"/>
  <c r="G7" i="17" s="1"/>
  <c r="K7" i="17" s="1"/>
  <c r="G102" i="15"/>
  <c r="H102" i="16" s="1"/>
  <c r="L102" i="14" s="1"/>
  <c r="M129" i="10"/>
  <c r="M129" i="11"/>
  <c r="I117" i="20"/>
  <c r="X120" i="5"/>
  <c r="G129" i="8"/>
  <c r="F8" i="17"/>
  <c r="G8" i="17" s="1"/>
  <c r="K8" i="17" s="1"/>
  <c r="F102" i="15"/>
  <c r="G102" i="16" s="1"/>
  <c r="K102" i="14" s="1"/>
  <c r="L129" i="10"/>
  <c r="L129" i="11"/>
  <c r="G122" i="19"/>
  <c r="G118" i="20" s="1"/>
  <c r="G128" i="12"/>
  <c r="G101" i="14"/>
  <c r="E101" i="16"/>
  <c r="N119" i="19"/>
  <c r="G117" i="20"/>
  <c r="F9" i="17"/>
  <c r="G9" i="17" s="1"/>
  <c r="K9" i="17" s="1"/>
  <c r="H129" i="8"/>
  <c r="B102" i="15"/>
  <c r="C102" i="16" s="1"/>
  <c r="I102" i="14" s="1"/>
  <c r="G129" i="10"/>
  <c r="G129" i="11"/>
  <c r="D115" i="20"/>
  <c r="D126" i="12"/>
  <c r="N126" i="12"/>
  <c r="D120" i="19"/>
  <c r="N126" i="8"/>
  <c r="N115" i="20"/>
  <c r="C102" i="15" l="1"/>
  <c r="D102" i="16" s="1"/>
  <c r="H102" i="14" s="1"/>
  <c r="J129" i="8"/>
  <c r="F4" i="17"/>
  <c r="G4" i="17" s="1"/>
  <c r="K4" i="17" s="1"/>
  <c r="I129" i="10"/>
  <c r="I129" i="11"/>
  <c r="L118" i="20"/>
  <c r="K128" i="12"/>
  <c r="K122" i="19"/>
  <c r="K117" i="20"/>
  <c r="K118" i="20"/>
  <c r="G129" i="12"/>
  <c r="G123" i="19"/>
  <c r="D129" i="6"/>
  <c r="N128" i="6"/>
  <c r="N128" i="11"/>
  <c r="D128" i="11"/>
  <c r="D128" i="8"/>
  <c r="Y120" i="5"/>
  <c r="F3" i="17"/>
  <c r="G3" i="17" s="1"/>
  <c r="K3" i="17" s="1"/>
  <c r="E102" i="15"/>
  <c r="F102" i="16" s="1"/>
  <c r="J102" i="14" s="1"/>
  <c r="L129" i="8"/>
  <c r="K129" i="10"/>
  <c r="K129" i="11"/>
  <c r="L123" i="19"/>
  <c r="L119" i="20" s="1"/>
  <c r="L129" i="12"/>
  <c r="M123" i="19"/>
  <c r="M119" i="20" s="1"/>
  <c r="M129" i="12"/>
  <c r="G119" i="20"/>
  <c r="N129" i="7"/>
  <c r="N129" i="10"/>
  <c r="D129" i="10"/>
  <c r="J123" i="19"/>
  <c r="J119" i="20" s="1"/>
  <c r="J129" i="12"/>
  <c r="E102" i="16"/>
  <c r="G102" i="14"/>
  <c r="M118" i="20"/>
  <c r="N127" i="12"/>
  <c r="N127" i="8"/>
  <c r="D121" i="19"/>
  <c r="D127" i="12"/>
  <c r="I122" i="19"/>
  <c r="I128" i="12"/>
  <c r="K11" i="17"/>
  <c r="K10" i="17"/>
  <c r="N120" i="19"/>
  <c r="N116" i="20" s="1"/>
  <c r="D116" i="20"/>
  <c r="K123" i="19" l="1"/>
  <c r="K129" i="12"/>
  <c r="N129" i="6"/>
  <c r="D129" i="11"/>
  <c r="N129" i="11"/>
  <c r="D129" i="8"/>
  <c r="I118" i="20"/>
  <c r="I119" i="20"/>
  <c r="N121" i="19"/>
  <c r="N117" i="20" s="1"/>
  <c r="N128" i="8"/>
  <c r="D128" i="12"/>
  <c r="N128" i="12"/>
  <c r="D122" i="19"/>
  <c r="I129" i="12"/>
  <c r="I123" i="19"/>
  <c r="D117" i="20"/>
  <c r="K119" i="20"/>
  <c r="N129" i="8" l="1"/>
  <c r="D123" i="19"/>
  <c r="N123" i="19" s="1"/>
  <c r="D129" i="12"/>
  <c r="N129" i="12"/>
  <c r="N122" i="19"/>
  <c r="D118" i="20"/>
  <c r="D119" i="20"/>
  <c r="N119" i="20" l="1"/>
  <c r="N118" i="20"/>
</calcChain>
</file>

<file path=xl/sharedStrings.xml><?xml version="1.0" encoding="utf-8"?>
<sst xmlns="http://schemas.openxmlformats.org/spreadsheetml/2006/main" count="282" uniqueCount="46">
  <si>
    <t>Date</t>
  </si>
  <si>
    <t>TT</t>
  </si>
  <si>
    <t>AP</t>
  </si>
  <si>
    <t>DL</t>
  </si>
  <si>
    <t>GJ</t>
  </si>
  <si>
    <t>KA</t>
  </si>
  <si>
    <t>KL</t>
  </si>
  <si>
    <t>MP</t>
  </si>
  <si>
    <t>MH</t>
  </si>
  <si>
    <t>RJ</t>
  </si>
  <si>
    <t>TN</t>
  </si>
  <si>
    <t>TG</t>
  </si>
  <si>
    <t>UP</t>
  </si>
  <si>
    <t>IN</t>
  </si>
  <si>
    <t>DL_Cases</t>
  </si>
  <si>
    <t>DL_Tests</t>
  </si>
  <si>
    <t>GJ_Cases</t>
  </si>
  <si>
    <t>GJ_Tests</t>
  </si>
  <si>
    <t>MH_Cases</t>
  </si>
  <si>
    <t>MH_Tests</t>
  </si>
  <si>
    <t>TN_Cases</t>
  </si>
  <si>
    <t>TN_Tests</t>
  </si>
  <si>
    <t>UP_Cases</t>
  </si>
  <si>
    <t>UP_Tests</t>
  </si>
  <si>
    <t>RJ_Tests</t>
  </si>
  <si>
    <t>MP_Tests</t>
  </si>
  <si>
    <t>AP_Tests</t>
  </si>
  <si>
    <t>TG_Tests</t>
  </si>
  <si>
    <t>KA_Tests</t>
  </si>
  <si>
    <t>KL_Tests</t>
  </si>
  <si>
    <t>RJ_Cases</t>
  </si>
  <si>
    <t>MP_Cases</t>
  </si>
  <si>
    <t>TG_Cases</t>
  </si>
  <si>
    <t>KA_Cases</t>
  </si>
  <si>
    <t>KL_Cases</t>
  </si>
  <si>
    <t>AP_Cases</t>
  </si>
  <si>
    <t>State</t>
  </si>
  <si>
    <t>Tests</t>
  </si>
  <si>
    <t>Population(In Million)</t>
  </si>
  <si>
    <t>Population</t>
  </si>
  <si>
    <t>Tests/Million</t>
  </si>
  <si>
    <t>Positive Cases</t>
  </si>
  <si>
    <t>Cases/Million</t>
  </si>
  <si>
    <t>Traffic Intensity = Fresh Positive Cases/Fresh Recovered Cases for last five days</t>
  </si>
  <si>
    <t>MH/TN tests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</si>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</sst>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0" fontId="0" fillId="0" borderId="0" xfId="42" applyNumberFormat="1" applyFont="1"/>
    <xf numFmtId="2" fontId="0" fillId="0" borderId="0" xfId="0" applyNumberFormat="1"/>
    <xf numFmtId="0" fontId="0" fillId="33" borderId="0" xfId="0" applyFill="1"/>
    <xf numFmtId="10" fontId="0" fillId="34" borderId="0" xfId="42" applyNumberFormat="1" applyFont="1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35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0" fontId="0" fillId="35" borderId="0" xfId="42" applyNumberFormat="1" applyFont="1" applyFill="1"/>
    <xf numFmtId="2" fontId="0" fillId="35" borderId="0" xfId="0" applyNumberFormat="1" applyFill="1"/>
    <xf numFmtId="10" fontId="0" fillId="35" borderId="0" xfId="0" applyNumberFormat="1" applyFill="1"/>
    <xf numFmtId="10" fontId="0" fillId="40" borderId="0" xfId="42" applyNumberFormat="1" applyFont="1" applyFill="1"/>
    <xf numFmtId="0" fontId="0" fillId="40" borderId="0" xfId="0" applyFill="1"/>
    <xf numFmtId="0" fontId="0" fillId="41" borderId="0" xfId="0" applyFill="1"/>
    <xf numFmtId="0" fontId="7" fillId="3" borderId="0" xfId="7"/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34BDB"/>
      <color rgb="FF326D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1739124874920477"/>
        </c:manualLayout>
      </c:layout>
      <c:lineChart>
        <c:grouping val="standard"/>
        <c:varyColors val="0"/>
        <c:ser>
          <c:idx val="0"/>
          <c:order val="0"/>
          <c:tx>
            <c:strRef>
              <c:f>'5MANewCasesByActiveCases'!$B$1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'5MANewCasesByActiveCases'!$B$2:$B$119</c:f>
              <c:numCache>
                <c:formatCode>0.00%</c:formatCode>
                <c:ptCount val="118"/>
                <c:pt idx="0">
                  <c:v>0.20679061741171328</c:v>
                </c:pt>
                <c:pt idx="1">
                  <c:v>0.18598634184630886</c:v>
                </c:pt>
                <c:pt idx="2">
                  <c:v>0.15498908276948356</c:v>
                </c:pt>
                <c:pt idx="3">
                  <c:v>0.16033698249040046</c:v>
                </c:pt>
                <c:pt idx="4">
                  <c:v>0.14697949456769516</c:v>
                </c:pt>
                <c:pt idx="5">
                  <c:v>0.14374769285148656</c:v>
                </c:pt>
                <c:pt idx="6">
                  <c:v>0.14650374693156568</c:v>
                </c:pt>
                <c:pt idx="7">
                  <c:v>0.16975287585142629</c:v>
                </c:pt>
                <c:pt idx="8">
                  <c:v>0.17452410948167502</c:v>
                </c:pt>
                <c:pt idx="9">
                  <c:v>0.18599407064820206</c:v>
                </c:pt>
                <c:pt idx="10">
                  <c:v>0.20458226504202509</c:v>
                </c:pt>
                <c:pt idx="11">
                  <c:v>0.20704511944798334</c:v>
                </c:pt>
                <c:pt idx="12">
                  <c:v>0.19564818412806187</c:v>
                </c:pt>
                <c:pt idx="13">
                  <c:v>0.17219228341321022</c:v>
                </c:pt>
                <c:pt idx="14">
                  <c:v>0.15387778996736826</c:v>
                </c:pt>
                <c:pt idx="15">
                  <c:v>0.13562850186425188</c:v>
                </c:pt>
                <c:pt idx="16">
                  <c:v>0.12828263227579817</c:v>
                </c:pt>
                <c:pt idx="17">
                  <c:v>0.12315610510591965</c:v>
                </c:pt>
                <c:pt idx="18">
                  <c:v>0.12412618619921903</c:v>
                </c:pt>
                <c:pt idx="19">
                  <c:v>0.11933711753231127</c:v>
                </c:pt>
                <c:pt idx="20">
                  <c:v>0.12541379537724526</c:v>
                </c:pt>
                <c:pt idx="21">
                  <c:v>0.11889527553391724</c:v>
                </c:pt>
                <c:pt idx="22">
                  <c:v>0.10932734194902682</c:v>
                </c:pt>
                <c:pt idx="23">
                  <c:v>0.10449483069258428</c:v>
                </c:pt>
                <c:pt idx="24">
                  <c:v>0.10063291842475357</c:v>
                </c:pt>
                <c:pt idx="25">
                  <c:v>9.4218747802019803E-2</c:v>
                </c:pt>
                <c:pt idx="26">
                  <c:v>9.576202470068973E-2</c:v>
                </c:pt>
                <c:pt idx="27">
                  <c:v>9.5669627732341972E-2</c:v>
                </c:pt>
                <c:pt idx="28">
                  <c:v>9.6635083594191457E-2</c:v>
                </c:pt>
                <c:pt idx="29">
                  <c:v>9.6876003499544075E-2</c:v>
                </c:pt>
                <c:pt idx="30">
                  <c:v>9.4613165999435991E-2</c:v>
                </c:pt>
                <c:pt idx="31">
                  <c:v>8.7361844624257279E-2</c:v>
                </c:pt>
                <c:pt idx="32">
                  <c:v>8.9280665084899846E-2</c:v>
                </c:pt>
                <c:pt idx="33">
                  <c:v>8.5084571424828198E-2</c:v>
                </c:pt>
                <c:pt idx="34">
                  <c:v>8.3895465589451337E-2</c:v>
                </c:pt>
                <c:pt idx="35">
                  <c:v>8.1452652720707633E-2</c:v>
                </c:pt>
                <c:pt idx="36">
                  <c:v>8.043095931837585E-2</c:v>
                </c:pt>
                <c:pt idx="37">
                  <c:v>7.6248047324578419E-2</c:v>
                </c:pt>
                <c:pt idx="38">
                  <c:v>7.8982259162117097E-2</c:v>
                </c:pt>
                <c:pt idx="39">
                  <c:v>8.2883772506283981E-2</c:v>
                </c:pt>
                <c:pt idx="40">
                  <c:v>8.6039257817440568E-2</c:v>
                </c:pt>
                <c:pt idx="41">
                  <c:v>9.4396605716861107E-2</c:v>
                </c:pt>
                <c:pt idx="42">
                  <c:v>9.7477561406322175E-2</c:v>
                </c:pt>
                <c:pt idx="43">
                  <c:v>9.9109149174634342E-2</c:v>
                </c:pt>
                <c:pt idx="44">
                  <c:v>9.831055087300386E-2</c:v>
                </c:pt>
                <c:pt idx="45">
                  <c:v>9.5104193089133551E-2</c:v>
                </c:pt>
                <c:pt idx="46">
                  <c:v>8.7585807423433942E-2</c:v>
                </c:pt>
                <c:pt idx="47">
                  <c:v>8.9484661236894136E-2</c:v>
                </c:pt>
                <c:pt idx="48">
                  <c:v>8.5072653988578523E-2</c:v>
                </c:pt>
                <c:pt idx="49">
                  <c:v>8.2336067983061506E-2</c:v>
                </c:pt>
                <c:pt idx="50">
                  <c:v>8.0745348881319068E-2</c:v>
                </c:pt>
                <c:pt idx="51">
                  <c:v>8.0963366160268002E-2</c:v>
                </c:pt>
                <c:pt idx="52">
                  <c:v>7.5773381559565256E-2</c:v>
                </c:pt>
                <c:pt idx="53">
                  <c:v>7.8045289625956082E-2</c:v>
                </c:pt>
                <c:pt idx="54">
                  <c:v>8.110656935300746E-2</c:v>
                </c:pt>
                <c:pt idx="55">
                  <c:v>8.1913542689608126E-2</c:v>
                </c:pt>
                <c:pt idx="56">
                  <c:v>8.6600844837366103E-2</c:v>
                </c:pt>
                <c:pt idx="57">
                  <c:v>9.0252818611705615E-2</c:v>
                </c:pt>
                <c:pt idx="58">
                  <c:v>9.0565567331994182E-2</c:v>
                </c:pt>
                <c:pt idx="59">
                  <c:v>9.1384328657676137E-2</c:v>
                </c:pt>
                <c:pt idx="60">
                  <c:v>9.3614873704718479E-2</c:v>
                </c:pt>
                <c:pt idx="61">
                  <c:v>9.1909195586849374E-2</c:v>
                </c:pt>
                <c:pt idx="62">
                  <c:v>8.9870261126649281E-2</c:v>
                </c:pt>
                <c:pt idx="63">
                  <c:v>8.6012165176652305E-2</c:v>
                </c:pt>
                <c:pt idx="64">
                  <c:v>8.4004716596030093E-2</c:v>
                </c:pt>
                <c:pt idx="65">
                  <c:v>8.1951690475400379E-2</c:v>
                </c:pt>
                <c:pt idx="66">
                  <c:v>8.2388923553835092E-2</c:v>
                </c:pt>
                <c:pt idx="67">
                  <c:v>8.500846659157317E-2</c:v>
                </c:pt>
                <c:pt idx="68">
                  <c:v>8.9463912870446374E-2</c:v>
                </c:pt>
                <c:pt idx="69">
                  <c:v>8.8502490956587215E-2</c:v>
                </c:pt>
                <c:pt idx="70">
                  <c:v>8.9779038729051158E-2</c:v>
                </c:pt>
                <c:pt idx="71">
                  <c:v>8.8985300623262889E-2</c:v>
                </c:pt>
                <c:pt idx="72">
                  <c:v>8.7943589294859084E-2</c:v>
                </c:pt>
                <c:pt idx="73">
                  <c:v>8.5405134054304083E-2</c:v>
                </c:pt>
                <c:pt idx="74">
                  <c:v>8.6687967223357046E-2</c:v>
                </c:pt>
                <c:pt idx="75">
                  <c:v>8.6460877914259715E-2</c:v>
                </c:pt>
                <c:pt idx="76">
                  <c:v>8.1484024333420363E-2</c:v>
                </c:pt>
                <c:pt idx="77">
                  <c:v>7.8826963182676679E-2</c:v>
                </c:pt>
                <c:pt idx="78">
                  <c:v>7.8694924818014794E-2</c:v>
                </c:pt>
                <c:pt idx="79">
                  <c:v>7.7084716416298008E-2</c:v>
                </c:pt>
                <c:pt idx="80">
                  <c:v>7.5307938182498577E-2</c:v>
                </c:pt>
                <c:pt idx="81">
                  <c:v>7.8167402963477364E-2</c:v>
                </c:pt>
                <c:pt idx="82">
                  <c:v>7.8053218448274245E-2</c:v>
                </c:pt>
                <c:pt idx="83">
                  <c:v>7.5027290226219873E-2</c:v>
                </c:pt>
                <c:pt idx="84">
                  <c:v>7.3767276297287215E-2</c:v>
                </c:pt>
                <c:pt idx="85">
                  <c:v>7.4656857514681069E-2</c:v>
                </c:pt>
                <c:pt idx="86">
                  <c:v>7.5549146211474114E-2</c:v>
                </c:pt>
                <c:pt idx="87">
                  <c:v>7.8090498946133818E-2</c:v>
                </c:pt>
                <c:pt idx="88">
                  <c:v>8.36687300197098E-2</c:v>
                </c:pt>
                <c:pt idx="89">
                  <c:v>8.6556247935171027E-2</c:v>
                </c:pt>
                <c:pt idx="90">
                  <c:v>8.5435144398676638E-2</c:v>
                </c:pt>
                <c:pt idx="91">
                  <c:v>8.5620858608945749E-2</c:v>
                </c:pt>
                <c:pt idx="92">
                  <c:v>8.6362984617312552E-2</c:v>
                </c:pt>
                <c:pt idx="93">
                  <c:v>8.6810496223002076E-2</c:v>
                </c:pt>
                <c:pt idx="94">
                  <c:v>8.8056035408075259E-2</c:v>
                </c:pt>
                <c:pt idx="95">
                  <c:v>9.2665553790178948E-2</c:v>
                </c:pt>
                <c:pt idx="96">
                  <c:v>9.4151744253561348E-2</c:v>
                </c:pt>
                <c:pt idx="97">
                  <c:v>9.3081406510520742E-2</c:v>
                </c:pt>
                <c:pt idx="98">
                  <c:v>9.0492263169476173E-2</c:v>
                </c:pt>
                <c:pt idx="99">
                  <c:v>8.9117772613457907E-2</c:v>
                </c:pt>
                <c:pt idx="100">
                  <c:v>8.8476649049765585E-2</c:v>
                </c:pt>
                <c:pt idx="101">
                  <c:v>8.9064116381605662E-2</c:v>
                </c:pt>
                <c:pt idx="102">
                  <c:v>9.1594749096568034E-2</c:v>
                </c:pt>
                <c:pt idx="103">
                  <c:v>9.3950273260631961E-2</c:v>
                </c:pt>
                <c:pt idx="104">
                  <c:v>9.4172224256078171E-2</c:v>
                </c:pt>
                <c:pt idx="105">
                  <c:v>9.2411048492260353E-2</c:v>
                </c:pt>
                <c:pt idx="106">
                  <c:v>9.2064234033010645E-2</c:v>
                </c:pt>
                <c:pt idx="107">
                  <c:v>9.1101605917585954E-2</c:v>
                </c:pt>
                <c:pt idx="108">
                  <c:v>9.1722963211649799E-2</c:v>
                </c:pt>
                <c:pt idx="109">
                  <c:v>9.3460913542987509E-2</c:v>
                </c:pt>
                <c:pt idx="110">
                  <c:v>9.5336979093658972E-2</c:v>
                </c:pt>
                <c:pt idx="111">
                  <c:v>9.4570709000417003E-2</c:v>
                </c:pt>
                <c:pt idx="112">
                  <c:v>9.4655364069440834E-2</c:v>
                </c:pt>
                <c:pt idx="113">
                  <c:v>9.4790592535630241E-2</c:v>
                </c:pt>
                <c:pt idx="114">
                  <c:v>9.6398965505490125E-2</c:v>
                </c:pt>
                <c:pt idx="115">
                  <c:v>9.6453132560201688E-2</c:v>
                </c:pt>
                <c:pt idx="116">
                  <c:v>9.8414177176772949E-2</c:v>
                </c:pt>
                <c:pt idx="117">
                  <c:v>0.10035000445677353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0-4014-BE12-43E6C2F38BD2}"/>
            </c:ext>
          </c:extLst>
        </c:ser>
        <c:ser>
          <c:idx val="2"/>
          <c:order val="2"/>
          <c:tx>
            <c:strRef>
              <c:f>'5MANewCasesByActiveCases'!$D$1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'5MANewCasesByActiveCases'!$D$2:$D$119</c:f>
              <c:numCache>
                <c:formatCode>0.00%</c:formatCode>
                <c:ptCount val="118"/>
                <c:pt idx="0">
                  <c:v>0.32454545454545453</c:v>
                </c:pt>
                <c:pt idx="1">
                  <c:v>0.39121212121212118</c:v>
                </c:pt>
                <c:pt idx="2">
                  <c:v>0.29343434343434344</c:v>
                </c:pt>
                <c:pt idx="3">
                  <c:v>0.26986291486291486</c:v>
                </c:pt>
                <c:pt idx="4">
                  <c:v>0.23583028083028085</c:v>
                </c:pt>
                <c:pt idx="5">
                  <c:v>0.19487283402177019</c:v>
                </c:pt>
                <c:pt idx="6">
                  <c:v>0.18304487703252287</c:v>
                </c:pt>
                <c:pt idx="7">
                  <c:v>0.25825855224619809</c:v>
                </c:pt>
                <c:pt idx="8">
                  <c:v>0.303746280377098</c:v>
                </c:pt>
                <c:pt idx="9">
                  <c:v>0.33290233403646297</c:v>
                </c:pt>
                <c:pt idx="10">
                  <c:v>0.34935483034992409</c:v>
                </c:pt>
                <c:pt idx="11">
                  <c:v>0.32573974936448791</c:v>
                </c:pt>
                <c:pt idx="12">
                  <c:v>0.2591282246884471</c:v>
                </c:pt>
                <c:pt idx="13">
                  <c:v>0.17882322081003882</c:v>
                </c:pt>
                <c:pt idx="14">
                  <c:v>0.14993747916797384</c:v>
                </c:pt>
                <c:pt idx="15">
                  <c:v>0.11298262712423632</c:v>
                </c:pt>
                <c:pt idx="16">
                  <c:v>0.10578903597918687</c:v>
                </c:pt>
                <c:pt idx="17">
                  <c:v>9.2913381168048204E-2</c:v>
                </c:pt>
                <c:pt idx="18">
                  <c:v>8.8979681115400375E-2</c:v>
                </c:pt>
                <c:pt idx="19">
                  <c:v>8.910384641565465E-2</c:v>
                </c:pt>
                <c:pt idx="20">
                  <c:v>9.3317272142847477E-2</c:v>
                </c:pt>
                <c:pt idx="21">
                  <c:v>7.4867792651719389E-2</c:v>
                </c:pt>
                <c:pt idx="22">
                  <c:v>6.3765921549848281E-2</c:v>
                </c:pt>
                <c:pt idx="23">
                  <c:v>5.5752505025910594E-2</c:v>
                </c:pt>
                <c:pt idx="24">
                  <c:v>4.5772036463828519E-2</c:v>
                </c:pt>
                <c:pt idx="25">
                  <c:v>3.7897445533487242E-2</c:v>
                </c:pt>
                <c:pt idx="26">
                  <c:v>5.2297857981963292E-2</c:v>
                </c:pt>
                <c:pt idx="27">
                  <c:v>5.3672808458252209E-2</c:v>
                </c:pt>
                <c:pt idx="28">
                  <c:v>6.5127399237125599E-2</c:v>
                </c:pt>
                <c:pt idx="29">
                  <c:v>6.1155259115302882E-2</c:v>
                </c:pt>
                <c:pt idx="30">
                  <c:v>6.3131331138248245E-2</c:v>
                </c:pt>
                <c:pt idx="31">
                  <c:v>5.9759357173758999E-2</c:v>
                </c:pt>
                <c:pt idx="32">
                  <c:v>6.7289349826756897E-2</c:v>
                </c:pt>
                <c:pt idx="33">
                  <c:v>6.639055616219304E-2</c:v>
                </c:pt>
                <c:pt idx="34">
                  <c:v>7.1831576193315455E-2</c:v>
                </c:pt>
                <c:pt idx="35">
                  <c:v>8.6716803404018272E-2</c:v>
                </c:pt>
                <c:pt idx="36">
                  <c:v>9.259429335071237E-2</c:v>
                </c:pt>
                <c:pt idx="37">
                  <c:v>0.10786369797958836</c:v>
                </c:pt>
                <c:pt idx="38">
                  <c:v>0.12687643676923291</c:v>
                </c:pt>
                <c:pt idx="39">
                  <c:v>0.14779002824052304</c:v>
                </c:pt>
                <c:pt idx="40">
                  <c:v>0.15401128287024773</c:v>
                </c:pt>
                <c:pt idx="41">
                  <c:v>0.18147740301883231</c:v>
                </c:pt>
                <c:pt idx="42">
                  <c:v>0.19045620841382269</c:v>
                </c:pt>
                <c:pt idx="43">
                  <c:v>0.20326437198989372</c:v>
                </c:pt>
                <c:pt idx="44">
                  <c:v>0.20028186872663217</c:v>
                </c:pt>
                <c:pt idx="45">
                  <c:v>0.19481799112948442</c:v>
                </c:pt>
                <c:pt idx="46">
                  <c:v>0.16740663154819518</c:v>
                </c:pt>
                <c:pt idx="47">
                  <c:v>0.1531473010364599</c:v>
                </c:pt>
                <c:pt idx="48">
                  <c:v>0.1331664427978371</c:v>
                </c:pt>
                <c:pt idx="49">
                  <c:v>0.12479273448166277</c:v>
                </c:pt>
                <c:pt idx="50">
                  <c:v>0.11186285652405888</c:v>
                </c:pt>
                <c:pt idx="51">
                  <c:v>0.10145515995887636</c:v>
                </c:pt>
                <c:pt idx="52">
                  <c:v>8.7384294181286543E-2</c:v>
                </c:pt>
                <c:pt idx="53">
                  <c:v>7.4007578482566644E-2</c:v>
                </c:pt>
                <c:pt idx="54">
                  <c:v>7.0382325351740466E-2</c:v>
                </c:pt>
                <c:pt idx="55">
                  <c:v>7.0555968932469473E-2</c:v>
                </c:pt>
                <c:pt idx="56">
                  <c:v>7.6847699643655856E-2</c:v>
                </c:pt>
                <c:pt idx="57">
                  <c:v>8.575676312589052E-2</c:v>
                </c:pt>
                <c:pt idx="58">
                  <c:v>9.2521416317992627E-2</c:v>
                </c:pt>
                <c:pt idx="59">
                  <c:v>9.5081170068450113E-2</c:v>
                </c:pt>
                <c:pt idx="60">
                  <c:v>9.9513625439792489E-2</c:v>
                </c:pt>
                <c:pt idx="61">
                  <c:v>0.10060116148270534</c:v>
                </c:pt>
                <c:pt idx="62">
                  <c:v>9.9580117419047487E-2</c:v>
                </c:pt>
                <c:pt idx="63">
                  <c:v>9.478138438598685E-2</c:v>
                </c:pt>
                <c:pt idx="64">
                  <c:v>9.3117324108673682E-2</c:v>
                </c:pt>
                <c:pt idx="65">
                  <c:v>9.3007479421636272E-2</c:v>
                </c:pt>
                <c:pt idx="66">
                  <c:v>9.3412620246394337E-2</c:v>
                </c:pt>
                <c:pt idx="67">
                  <c:v>9.4650717746784574E-2</c:v>
                </c:pt>
                <c:pt idx="68">
                  <c:v>0.10344830145122133</c:v>
                </c:pt>
                <c:pt idx="69">
                  <c:v>0.10715521111197759</c:v>
                </c:pt>
                <c:pt idx="70">
                  <c:v>0.10852757846720182</c:v>
                </c:pt>
                <c:pt idx="71">
                  <c:v>0.11128040047907521</c:v>
                </c:pt>
                <c:pt idx="72">
                  <c:v>0.11330581714022392</c:v>
                </c:pt>
                <c:pt idx="73">
                  <c:v>0.11151538171923429</c:v>
                </c:pt>
                <c:pt idx="74">
                  <c:v>0.11018494264671333</c:v>
                </c:pt>
                <c:pt idx="75">
                  <c:v>0.11080039068904754</c:v>
                </c:pt>
                <c:pt idx="76">
                  <c:v>0.1084021609017356</c:v>
                </c:pt>
                <c:pt idx="77">
                  <c:v>0.10628234090316191</c:v>
                </c:pt>
                <c:pt idx="78">
                  <c:v>0.10606033535527937</c:v>
                </c:pt>
                <c:pt idx="79">
                  <c:v>0.10569596591193604</c:v>
                </c:pt>
                <c:pt idx="80">
                  <c:v>0.10632778101551717</c:v>
                </c:pt>
                <c:pt idx="81">
                  <c:v>0.10712737819674827</c:v>
                </c:pt>
                <c:pt idx="82">
                  <c:v>0.10649091477726966</c:v>
                </c:pt>
                <c:pt idx="83">
                  <c:v>0.10188225571794866</c:v>
                </c:pt>
                <c:pt idx="84">
                  <c:v>9.5280064744021647E-2</c:v>
                </c:pt>
                <c:pt idx="85">
                  <c:v>9.3368973331126009E-2</c:v>
                </c:pt>
                <c:pt idx="86">
                  <c:v>9.0861751069235927E-2</c:v>
                </c:pt>
                <c:pt idx="87">
                  <c:v>8.8789806218574213E-2</c:v>
                </c:pt>
                <c:pt idx="88">
                  <c:v>9.0269552574578873E-2</c:v>
                </c:pt>
                <c:pt idx="89">
                  <c:v>9.5216208108425043E-2</c:v>
                </c:pt>
                <c:pt idx="90">
                  <c:v>9.5386184821326242E-2</c:v>
                </c:pt>
                <c:pt idx="91">
                  <c:v>9.4522117918676749E-2</c:v>
                </c:pt>
                <c:pt idx="92">
                  <c:v>9.6400003486695821E-2</c:v>
                </c:pt>
                <c:pt idx="93">
                  <c:v>0.10043808244281763</c:v>
                </c:pt>
                <c:pt idx="94">
                  <c:v>0.10342415355437988</c:v>
                </c:pt>
                <c:pt idx="95">
                  <c:v>0.10584026788252432</c:v>
                </c:pt>
                <c:pt idx="96">
                  <c:v>0.11023947688366427</c:v>
                </c:pt>
                <c:pt idx="97">
                  <c:v>0.1115251617288904</c:v>
                </c:pt>
                <c:pt idx="98">
                  <c:v>0.10845985571081089</c:v>
                </c:pt>
                <c:pt idx="99">
                  <c:v>0.10537381794513771</c:v>
                </c:pt>
                <c:pt idx="100">
                  <c:v>0.10417621098227695</c:v>
                </c:pt>
                <c:pt idx="101">
                  <c:v>0.10223212085785387</c:v>
                </c:pt>
                <c:pt idx="102">
                  <c:v>0.10011628135491032</c:v>
                </c:pt>
                <c:pt idx="103">
                  <c:v>9.7550388192161344E-2</c:v>
                </c:pt>
                <c:pt idx="104">
                  <c:v>9.44134365494603E-2</c:v>
                </c:pt>
                <c:pt idx="105">
                  <c:v>8.9029287036444596E-2</c:v>
                </c:pt>
                <c:pt idx="106">
                  <c:v>8.5035099868229685E-2</c:v>
                </c:pt>
                <c:pt idx="107">
                  <c:v>8.4132817768312981E-2</c:v>
                </c:pt>
                <c:pt idx="108">
                  <c:v>8.2384044590422881E-2</c:v>
                </c:pt>
                <c:pt idx="109">
                  <c:v>8.3127702504552592E-2</c:v>
                </c:pt>
                <c:pt idx="110">
                  <c:v>8.5422237983523802E-2</c:v>
                </c:pt>
                <c:pt idx="111">
                  <c:v>8.7220444646534528E-2</c:v>
                </c:pt>
                <c:pt idx="112">
                  <c:v>8.7974857259890224E-2</c:v>
                </c:pt>
                <c:pt idx="113">
                  <c:v>9.1005803639837873E-2</c:v>
                </c:pt>
                <c:pt idx="114">
                  <c:v>9.3394929003559599E-2</c:v>
                </c:pt>
                <c:pt idx="115">
                  <c:v>9.4318035516622753E-2</c:v>
                </c:pt>
                <c:pt idx="116">
                  <c:v>9.5799113009335704E-2</c:v>
                </c:pt>
                <c:pt idx="117">
                  <c:v>9.6705721042064513E-2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0-4014-BE12-43E6C2F38BD2}"/>
            </c:ext>
          </c:extLst>
        </c:ser>
        <c:ser>
          <c:idx val="3"/>
          <c:order val="3"/>
          <c:tx>
            <c:strRef>
              <c:f>'5MANewCasesByActiveCases'!$E$1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'5MANewCasesByActiveCases'!$E$2:$E$119</c:f>
              <c:numCache>
                <c:formatCode>0.00%</c:formatCode>
                <c:ptCount val="118"/>
                <c:pt idx="0">
                  <c:v>0.17738095238095236</c:v>
                </c:pt>
                <c:pt idx="1">
                  <c:v>0.12738095238095237</c:v>
                </c:pt>
                <c:pt idx="2">
                  <c:v>6.7610837438423652E-2</c:v>
                </c:pt>
                <c:pt idx="3">
                  <c:v>9.1853261680847897E-2</c:v>
                </c:pt>
                <c:pt idx="4">
                  <c:v>0.10971040453799075</c:v>
                </c:pt>
                <c:pt idx="5">
                  <c:v>0.18158540453799074</c:v>
                </c:pt>
                <c:pt idx="6">
                  <c:v>0.20205089410460389</c:v>
                </c:pt>
                <c:pt idx="7">
                  <c:v>0.23622577095189454</c:v>
                </c:pt>
                <c:pt idx="8">
                  <c:v>0.25642779115391479</c:v>
                </c:pt>
                <c:pt idx="9">
                  <c:v>0.31392652018289291</c:v>
                </c:pt>
                <c:pt idx="10">
                  <c:v>0.29205152018289293</c:v>
                </c:pt>
                <c:pt idx="11">
                  <c:v>0.26376772598946452</c:v>
                </c:pt>
                <c:pt idx="12">
                  <c:v>0.24686296408470257</c:v>
                </c:pt>
                <c:pt idx="13">
                  <c:v>0.21118345987930193</c:v>
                </c:pt>
                <c:pt idx="14">
                  <c:v>0.12947475435515535</c:v>
                </c:pt>
                <c:pt idx="15">
                  <c:v>0.10858273557581262</c:v>
                </c:pt>
                <c:pt idx="16">
                  <c:v>9.562086869039195E-2</c:v>
                </c:pt>
                <c:pt idx="17">
                  <c:v>0.11391359877546541</c:v>
                </c:pt>
                <c:pt idx="18">
                  <c:v>0.1376022264738605</c:v>
                </c:pt>
                <c:pt idx="19">
                  <c:v>0.13438155738956306</c:v>
                </c:pt>
                <c:pt idx="20">
                  <c:v>0.15434318333637648</c:v>
                </c:pt>
                <c:pt idx="21">
                  <c:v>0.14620906913432671</c:v>
                </c:pt>
                <c:pt idx="22">
                  <c:v>0.10600880859521115</c:v>
                </c:pt>
                <c:pt idx="23">
                  <c:v>8.1555240657772241E-2</c:v>
                </c:pt>
                <c:pt idx="24">
                  <c:v>7.4540545012235906E-2</c:v>
                </c:pt>
                <c:pt idx="25">
                  <c:v>4.8112447278727467E-2</c:v>
                </c:pt>
                <c:pt idx="26">
                  <c:v>5.4501895719974471E-2</c:v>
                </c:pt>
                <c:pt idx="27">
                  <c:v>6.1974512470543898E-2</c:v>
                </c:pt>
                <c:pt idx="28">
                  <c:v>6.3987863605390355E-2</c:v>
                </c:pt>
                <c:pt idx="29">
                  <c:v>6.8042186634496363E-2</c:v>
                </c:pt>
                <c:pt idx="30">
                  <c:v>6.2264972325698789E-2</c:v>
                </c:pt>
                <c:pt idx="31">
                  <c:v>6.6282506428092677E-2</c:v>
                </c:pt>
                <c:pt idx="32">
                  <c:v>6.959423172576823E-2</c:v>
                </c:pt>
                <c:pt idx="33">
                  <c:v>8.9072576615078794E-2</c:v>
                </c:pt>
                <c:pt idx="34">
                  <c:v>9.4061665550524878E-2</c:v>
                </c:pt>
                <c:pt idx="35">
                  <c:v>9.6079130278705738E-2</c:v>
                </c:pt>
                <c:pt idx="36">
                  <c:v>8.9784413121359027E-2</c:v>
                </c:pt>
                <c:pt idx="37">
                  <c:v>8.3176159246602932E-2</c:v>
                </c:pt>
                <c:pt idx="38">
                  <c:v>7.1453387525234752E-2</c:v>
                </c:pt>
                <c:pt idx="39">
                  <c:v>8.1407167504559189E-2</c:v>
                </c:pt>
                <c:pt idx="40">
                  <c:v>8.9870908771930894E-2</c:v>
                </c:pt>
                <c:pt idx="41">
                  <c:v>9.9469956932507111E-2</c:v>
                </c:pt>
                <c:pt idx="42">
                  <c:v>0.104568887081668</c:v>
                </c:pt>
                <c:pt idx="43">
                  <c:v>0.1086088799763314</c:v>
                </c:pt>
                <c:pt idx="44">
                  <c:v>0.10369549272720353</c:v>
                </c:pt>
                <c:pt idx="45">
                  <c:v>9.2331079076935454E-2</c:v>
                </c:pt>
                <c:pt idx="46">
                  <c:v>8.1878140024901139E-2</c:v>
                </c:pt>
                <c:pt idx="47">
                  <c:v>8.6282073755679908E-2</c:v>
                </c:pt>
                <c:pt idx="48">
                  <c:v>7.6796750277170242E-2</c:v>
                </c:pt>
                <c:pt idx="49">
                  <c:v>7.0409059046492029E-2</c:v>
                </c:pt>
                <c:pt idx="50">
                  <c:v>6.8690983097695613E-2</c:v>
                </c:pt>
                <c:pt idx="51">
                  <c:v>7.6410386380637296E-2</c:v>
                </c:pt>
                <c:pt idx="52">
                  <c:v>7.6650448095551049E-2</c:v>
                </c:pt>
                <c:pt idx="53">
                  <c:v>8.0924050284149215E-2</c:v>
                </c:pt>
                <c:pt idx="54">
                  <c:v>8.0431306325773499E-2</c:v>
                </c:pt>
                <c:pt idx="55">
                  <c:v>7.7223942798204659E-2</c:v>
                </c:pt>
                <c:pt idx="56">
                  <c:v>7.7182951114786597E-2</c:v>
                </c:pt>
                <c:pt idx="57">
                  <c:v>7.9676129805148377E-2</c:v>
                </c:pt>
                <c:pt idx="58">
                  <c:v>8.2441429658882653E-2</c:v>
                </c:pt>
                <c:pt idx="59">
                  <c:v>8.806861449143677E-2</c:v>
                </c:pt>
                <c:pt idx="60">
                  <c:v>9.5447152398787635E-2</c:v>
                </c:pt>
                <c:pt idx="61">
                  <c:v>9.3064756511470392E-2</c:v>
                </c:pt>
                <c:pt idx="62">
                  <c:v>9.2520747280621318E-2</c:v>
                </c:pt>
                <c:pt idx="63">
                  <c:v>8.4566253734492378E-2</c:v>
                </c:pt>
                <c:pt idx="64">
                  <c:v>8.3922077217939067E-2</c:v>
                </c:pt>
                <c:pt idx="65">
                  <c:v>8.9667348223233911E-2</c:v>
                </c:pt>
                <c:pt idx="66">
                  <c:v>9.848709934194072E-2</c:v>
                </c:pt>
                <c:pt idx="67">
                  <c:v>0.10348564985572639</c:v>
                </c:pt>
                <c:pt idx="68">
                  <c:v>0.11585438499484453</c:v>
                </c:pt>
                <c:pt idx="69">
                  <c:v>0.11237682810910177</c:v>
                </c:pt>
                <c:pt idx="70">
                  <c:v>0.10924658874879231</c:v>
                </c:pt>
                <c:pt idx="71">
                  <c:v>0.10750720424392084</c:v>
                </c:pt>
                <c:pt idx="72">
                  <c:v>0.10319492880754857</c:v>
                </c:pt>
                <c:pt idx="73">
                  <c:v>9.6791321882387621E-2</c:v>
                </c:pt>
                <c:pt idx="74">
                  <c:v>9.593787535718043E-2</c:v>
                </c:pt>
                <c:pt idx="75">
                  <c:v>8.9860920584482876E-2</c:v>
                </c:pt>
                <c:pt idx="76">
                  <c:v>7.8796985805158815E-2</c:v>
                </c:pt>
                <c:pt idx="77">
                  <c:v>7.4716713834857923E-2</c:v>
                </c:pt>
                <c:pt idx="78">
                  <c:v>7.2674771802670041E-2</c:v>
                </c:pt>
                <c:pt idx="79">
                  <c:v>7.4394275842194837E-2</c:v>
                </c:pt>
                <c:pt idx="80">
                  <c:v>7.8663864320047933E-2</c:v>
                </c:pt>
                <c:pt idx="81">
                  <c:v>8.6060081237248912E-2</c:v>
                </c:pt>
                <c:pt idx="82">
                  <c:v>8.9835413816154827E-2</c:v>
                </c:pt>
                <c:pt idx="83">
                  <c:v>8.7679171423559105E-2</c:v>
                </c:pt>
                <c:pt idx="84">
                  <c:v>8.3802012801434247E-2</c:v>
                </c:pt>
                <c:pt idx="85">
                  <c:v>8.1964004237577062E-2</c:v>
                </c:pt>
                <c:pt idx="86">
                  <c:v>8.4772577412760619E-2</c:v>
                </c:pt>
                <c:pt idx="87">
                  <c:v>8.9068516645087845E-2</c:v>
                </c:pt>
                <c:pt idx="88">
                  <c:v>0.10699896909835174</c:v>
                </c:pt>
                <c:pt idx="89">
                  <c:v>0.1173214046378213</c:v>
                </c:pt>
                <c:pt idx="90">
                  <c:v>0.12434241501475429</c:v>
                </c:pt>
                <c:pt idx="91">
                  <c:v>0.13435796663942015</c:v>
                </c:pt>
                <c:pt idx="92">
                  <c:v>0.14004742975013004</c:v>
                </c:pt>
                <c:pt idx="93">
                  <c:v>0.13444417527810279</c:v>
                </c:pt>
                <c:pt idx="94">
                  <c:v>0.13503300867499171</c:v>
                </c:pt>
                <c:pt idx="95">
                  <c:v>0.13142075047779048</c:v>
                </c:pt>
                <c:pt idx="96">
                  <c:v>0.12057867997878344</c:v>
                </c:pt>
                <c:pt idx="97">
                  <c:v>0.10796513763536278</c:v>
                </c:pt>
                <c:pt idx="98">
                  <c:v>9.9204523912463496E-2</c:v>
                </c:pt>
                <c:pt idx="99">
                  <c:v>9.2267933908309716E-2</c:v>
                </c:pt>
                <c:pt idx="100">
                  <c:v>8.9498222252538229E-2</c:v>
                </c:pt>
                <c:pt idx="101">
                  <c:v>8.8024025734565733E-2</c:v>
                </c:pt>
                <c:pt idx="102">
                  <c:v>9.1457311687865306E-2</c:v>
                </c:pt>
                <c:pt idx="103">
                  <c:v>9.2640535798560797E-2</c:v>
                </c:pt>
                <c:pt idx="104">
                  <c:v>8.5321362728474334E-2</c:v>
                </c:pt>
                <c:pt idx="105">
                  <c:v>8.3059060286177405E-2</c:v>
                </c:pt>
                <c:pt idx="106">
                  <c:v>8.1121704052825039E-2</c:v>
                </c:pt>
                <c:pt idx="107">
                  <c:v>8.2088887811357855E-2</c:v>
                </c:pt>
                <c:pt idx="108">
                  <c:v>8.3922007267571236E-2</c:v>
                </c:pt>
                <c:pt idx="109">
                  <c:v>9.1060975924056015E-2</c:v>
                </c:pt>
                <c:pt idx="110">
                  <c:v>9.1704305360886598E-2</c:v>
                </c:pt>
                <c:pt idx="111">
                  <c:v>8.7470829636754899E-2</c:v>
                </c:pt>
                <c:pt idx="112">
                  <c:v>8.4399446170432546E-2</c:v>
                </c:pt>
                <c:pt idx="113">
                  <c:v>8.3139915688988195E-2</c:v>
                </c:pt>
                <c:pt idx="114">
                  <c:v>8.4216789475136083E-2</c:v>
                </c:pt>
                <c:pt idx="115">
                  <c:v>8.4758356495497428E-2</c:v>
                </c:pt>
                <c:pt idx="116">
                  <c:v>8.9307334617227313E-2</c:v>
                </c:pt>
                <c:pt idx="117">
                  <c:v>8.7205961054223596E-2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0-4014-BE12-43E6C2F38BD2}"/>
            </c:ext>
          </c:extLst>
        </c:ser>
        <c:ser>
          <c:idx val="4"/>
          <c:order val="4"/>
          <c:tx>
            <c:strRef>
              <c:f>'5MANewCasesByActiveCases'!$F$1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'5MANewCasesByActiveCases'!$F$2:$F$119</c:f>
              <c:numCache>
                <c:formatCode>0.00%</c:formatCode>
                <c:ptCount val="118"/>
                <c:pt idx="0">
                  <c:v>0.39691701131863405</c:v>
                </c:pt>
                <c:pt idx="1">
                  <c:v>0.27568149008311277</c:v>
                </c:pt>
                <c:pt idx="2">
                  <c:v>0.20068149008311281</c:v>
                </c:pt>
                <c:pt idx="3">
                  <c:v>0.17180448473551924</c:v>
                </c:pt>
                <c:pt idx="4">
                  <c:v>0.12041841306547189</c:v>
                </c:pt>
                <c:pt idx="5">
                  <c:v>0.12424616426164414</c:v>
                </c:pt>
                <c:pt idx="6">
                  <c:v>0.12557536231215366</c:v>
                </c:pt>
                <c:pt idx="7">
                  <c:v>0.11327377501056637</c:v>
                </c:pt>
                <c:pt idx="8">
                  <c:v>0.12930248314453766</c:v>
                </c:pt>
                <c:pt idx="9">
                  <c:v>0.10074683553338051</c:v>
                </c:pt>
                <c:pt idx="10">
                  <c:v>9.1097712726362967E-2</c:v>
                </c:pt>
                <c:pt idx="11">
                  <c:v>9.873512834834948E-2</c:v>
                </c:pt>
                <c:pt idx="12">
                  <c:v>0.12770338231660344</c:v>
                </c:pt>
                <c:pt idx="13">
                  <c:v>0.12563571314367111</c:v>
                </c:pt>
                <c:pt idx="14">
                  <c:v>0.16546587055874981</c:v>
                </c:pt>
                <c:pt idx="15">
                  <c:v>0.16221723172027433</c:v>
                </c:pt>
                <c:pt idx="16">
                  <c:v>0.20135376706835856</c:v>
                </c:pt>
                <c:pt idx="17">
                  <c:v>0.23085274457347099</c:v>
                </c:pt>
                <c:pt idx="18">
                  <c:v>0.24348600683359889</c:v>
                </c:pt>
                <c:pt idx="19">
                  <c:v>0.22226751943864093</c:v>
                </c:pt>
                <c:pt idx="20">
                  <c:v>0.22985933328781391</c:v>
                </c:pt>
                <c:pt idx="21">
                  <c:v>0.18784326602039003</c:v>
                </c:pt>
                <c:pt idx="22">
                  <c:v>0.15135624666176486</c:v>
                </c:pt>
                <c:pt idx="23">
                  <c:v>0.14633622481975542</c:v>
                </c:pt>
                <c:pt idx="24">
                  <c:v>0.15988707725949675</c:v>
                </c:pt>
                <c:pt idx="25">
                  <c:v>0.18216350002372439</c:v>
                </c:pt>
                <c:pt idx="26">
                  <c:v>0.20105797125212099</c:v>
                </c:pt>
                <c:pt idx="27">
                  <c:v>0.18894699180453986</c:v>
                </c:pt>
                <c:pt idx="28">
                  <c:v>0.17371629188337956</c:v>
                </c:pt>
                <c:pt idx="29">
                  <c:v>0.1602898091915374</c:v>
                </c:pt>
                <c:pt idx="30">
                  <c:v>0.13450381717012649</c:v>
                </c:pt>
                <c:pt idx="31">
                  <c:v>0.10366622242662997</c:v>
                </c:pt>
                <c:pt idx="32">
                  <c:v>0.10037568549479207</c:v>
                </c:pt>
                <c:pt idx="33">
                  <c:v>9.2064598746763884E-2</c:v>
                </c:pt>
                <c:pt idx="34">
                  <c:v>8.7022352757459065E-2</c:v>
                </c:pt>
                <c:pt idx="35">
                  <c:v>8.2076019791802429E-2</c:v>
                </c:pt>
                <c:pt idx="36">
                  <c:v>8.4654692463392953E-2</c:v>
                </c:pt>
                <c:pt idx="37">
                  <c:v>8.2922427078985367E-2</c:v>
                </c:pt>
                <c:pt idx="38">
                  <c:v>8.4099420535024366E-2</c:v>
                </c:pt>
                <c:pt idx="39">
                  <c:v>8.468318120001464E-2</c:v>
                </c:pt>
                <c:pt idx="40">
                  <c:v>8.8636574530578105E-2</c:v>
                </c:pt>
                <c:pt idx="41">
                  <c:v>8.7821459528447027E-2</c:v>
                </c:pt>
                <c:pt idx="42">
                  <c:v>8.9894054201539592E-2</c:v>
                </c:pt>
                <c:pt idx="43">
                  <c:v>8.8573800815861956E-2</c:v>
                </c:pt>
                <c:pt idx="44">
                  <c:v>8.7384243508489667E-2</c:v>
                </c:pt>
                <c:pt idx="45">
                  <c:v>8.4470812834050474E-2</c:v>
                </c:pt>
                <c:pt idx="46">
                  <c:v>8.1997082259441023E-2</c:v>
                </c:pt>
                <c:pt idx="47">
                  <c:v>7.7814975155597793E-2</c:v>
                </c:pt>
                <c:pt idx="48">
                  <c:v>7.496549020602318E-2</c:v>
                </c:pt>
                <c:pt idx="49">
                  <c:v>7.3198455359735792E-2</c:v>
                </c:pt>
                <c:pt idx="50">
                  <c:v>7.2013591408688613E-2</c:v>
                </c:pt>
                <c:pt idx="51">
                  <c:v>6.9293992563812148E-2</c:v>
                </c:pt>
                <c:pt idx="52">
                  <c:v>6.6710674797248307E-2</c:v>
                </c:pt>
                <c:pt idx="53">
                  <c:v>8.8396638507263647E-2</c:v>
                </c:pt>
                <c:pt idx="54">
                  <c:v>8.6827080819696228E-2</c:v>
                </c:pt>
                <c:pt idx="55">
                  <c:v>8.4379405734875318E-2</c:v>
                </c:pt>
                <c:pt idx="56">
                  <c:v>8.4427983892663733E-2</c:v>
                </c:pt>
                <c:pt idx="57">
                  <c:v>8.3689804551532021E-2</c:v>
                </c:pt>
                <c:pt idx="58">
                  <c:v>5.9941847697043318E-2</c:v>
                </c:pt>
                <c:pt idx="59">
                  <c:v>5.8388562168590452E-2</c:v>
                </c:pt>
                <c:pt idx="60">
                  <c:v>5.8545096144937324E-2</c:v>
                </c:pt>
                <c:pt idx="61">
                  <c:v>5.7760886529933622E-2</c:v>
                </c:pt>
                <c:pt idx="62">
                  <c:v>5.7311799562831278E-2</c:v>
                </c:pt>
                <c:pt idx="63">
                  <c:v>5.6805908264747039E-2</c:v>
                </c:pt>
                <c:pt idx="64">
                  <c:v>5.6981363972747133E-2</c:v>
                </c:pt>
                <c:pt idx="65">
                  <c:v>5.6211788565238785E-2</c:v>
                </c:pt>
                <c:pt idx="66">
                  <c:v>5.6318928985973196E-2</c:v>
                </c:pt>
                <c:pt idx="67">
                  <c:v>5.8120435097857082E-2</c:v>
                </c:pt>
                <c:pt idx="68">
                  <c:v>6.2474462967621561E-2</c:v>
                </c:pt>
                <c:pt idx="69">
                  <c:v>6.7026450491324746E-2</c:v>
                </c:pt>
                <c:pt idx="70">
                  <c:v>7.3788572844050521E-2</c:v>
                </c:pt>
                <c:pt idx="71">
                  <c:v>8.2361414666970084E-2</c:v>
                </c:pt>
                <c:pt idx="72">
                  <c:v>8.9450833621919482E-2</c:v>
                </c:pt>
                <c:pt idx="73">
                  <c:v>9.5183262449727218E-2</c:v>
                </c:pt>
                <c:pt idx="74">
                  <c:v>9.90702823776448E-2</c:v>
                </c:pt>
                <c:pt idx="75">
                  <c:v>9.9649256450969947E-2</c:v>
                </c:pt>
                <c:pt idx="76">
                  <c:v>9.7267784234054105E-2</c:v>
                </c:pt>
                <c:pt idx="77">
                  <c:v>9.4255972272564839E-2</c:v>
                </c:pt>
                <c:pt idx="78">
                  <c:v>9.2183476757538615E-2</c:v>
                </c:pt>
                <c:pt idx="79">
                  <c:v>9.096418511257065E-2</c:v>
                </c:pt>
                <c:pt idx="80">
                  <c:v>9.005802501067231E-2</c:v>
                </c:pt>
                <c:pt idx="81">
                  <c:v>9.0176414477167816E-2</c:v>
                </c:pt>
                <c:pt idx="82">
                  <c:v>9.0317275367930799E-2</c:v>
                </c:pt>
                <c:pt idx="83">
                  <c:v>8.8996915774329083E-2</c:v>
                </c:pt>
                <c:pt idx="84">
                  <c:v>8.8041753757213403E-2</c:v>
                </c:pt>
                <c:pt idx="85">
                  <c:v>8.7417429063430238E-2</c:v>
                </c:pt>
                <c:pt idx="86">
                  <c:v>8.5749126759722114E-2</c:v>
                </c:pt>
                <c:pt idx="87">
                  <c:v>8.4907824809979798E-2</c:v>
                </c:pt>
                <c:pt idx="88">
                  <c:v>8.4414825578473948E-2</c:v>
                </c:pt>
                <c:pt idx="89">
                  <c:v>8.5384192040646137E-2</c:v>
                </c:pt>
                <c:pt idx="90">
                  <c:v>8.6406521097381062E-2</c:v>
                </c:pt>
                <c:pt idx="91">
                  <c:v>8.7775998021919127E-2</c:v>
                </c:pt>
                <c:pt idx="92">
                  <c:v>8.9476914007881977E-2</c:v>
                </c:pt>
                <c:pt idx="93">
                  <c:v>9.08879039012567E-2</c:v>
                </c:pt>
                <c:pt idx="94">
                  <c:v>9.0736979418743521E-2</c:v>
                </c:pt>
                <c:pt idx="95">
                  <c:v>9.1534197403948664E-2</c:v>
                </c:pt>
                <c:pt idx="96">
                  <c:v>9.2223026283466444E-2</c:v>
                </c:pt>
                <c:pt idx="97">
                  <c:v>9.1700859549594171E-2</c:v>
                </c:pt>
                <c:pt idx="98">
                  <c:v>9.083909450069462E-2</c:v>
                </c:pt>
                <c:pt idx="99">
                  <c:v>9.0781787700919714E-2</c:v>
                </c:pt>
                <c:pt idx="100">
                  <c:v>9.0184740328201535E-2</c:v>
                </c:pt>
                <c:pt idx="101">
                  <c:v>8.9305406568138665E-2</c:v>
                </c:pt>
                <c:pt idx="102">
                  <c:v>8.8957310961227942E-2</c:v>
                </c:pt>
                <c:pt idx="103">
                  <c:v>8.907011047632396E-2</c:v>
                </c:pt>
                <c:pt idx="104">
                  <c:v>8.8000801726084737E-2</c:v>
                </c:pt>
                <c:pt idx="105">
                  <c:v>8.7322628952821432E-2</c:v>
                </c:pt>
                <c:pt idx="106">
                  <c:v>8.6982897554848157E-2</c:v>
                </c:pt>
                <c:pt idx="107">
                  <c:v>8.7381873178466907E-2</c:v>
                </c:pt>
                <c:pt idx="108">
                  <c:v>8.7457040564943259E-2</c:v>
                </c:pt>
                <c:pt idx="109">
                  <c:v>8.7229082098630006E-2</c:v>
                </c:pt>
                <c:pt idx="110">
                  <c:v>8.6261446281752224E-2</c:v>
                </c:pt>
                <c:pt idx="111">
                  <c:v>8.5555843854072194E-2</c:v>
                </c:pt>
                <c:pt idx="112">
                  <c:v>8.397373949337289E-2</c:v>
                </c:pt>
                <c:pt idx="113">
                  <c:v>8.2869207942497899E-2</c:v>
                </c:pt>
                <c:pt idx="114">
                  <c:v>8.2212918387048875E-2</c:v>
                </c:pt>
                <c:pt idx="115">
                  <c:v>8.2279083923917404E-2</c:v>
                </c:pt>
                <c:pt idx="116">
                  <c:v>8.272191869013211E-2</c:v>
                </c:pt>
                <c:pt idx="117">
                  <c:v>8.3142997624416501E-2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0-4014-BE12-43E6C2F38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90688"/>
        <c:axId val="63092224"/>
      </c:lineChart>
      <c:lineChart>
        <c:grouping val="standard"/>
        <c:varyColors val="0"/>
        <c:ser>
          <c:idx val="1"/>
          <c:order val="1"/>
          <c:tx>
            <c:strRef>
              <c:f>'5MANewCasesByActiveCases'!$C$1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'5MANewCasesByActiveCases'!$C$2:$C$119</c:f>
              <c:numCache>
                <c:formatCode>0.00%</c:formatCode>
                <c:ptCount val="118"/>
                <c:pt idx="0">
                  <c:v>0.14902796206201779</c:v>
                </c:pt>
                <c:pt idx="1">
                  <c:v>0.15855177158582731</c:v>
                </c:pt>
                <c:pt idx="2">
                  <c:v>0.12541521117653964</c:v>
                </c:pt>
                <c:pt idx="3">
                  <c:v>0.14425397475214533</c:v>
                </c:pt>
                <c:pt idx="4">
                  <c:v>0.1345425995399212</c:v>
                </c:pt>
                <c:pt idx="5">
                  <c:v>0.13537802142797464</c:v>
                </c:pt>
                <c:pt idx="6">
                  <c:v>0.12993537925482632</c:v>
                </c:pt>
                <c:pt idx="7">
                  <c:v>0.18979883595622768</c:v>
                </c:pt>
                <c:pt idx="8">
                  <c:v>0.16650384937316226</c:v>
                </c:pt>
                <c:pt idx="9">
                  <c:v>0.1766830608426963</c:v>
                </c:pt>
                <c:pt idx="10">
                  <c:v>0.18794357221845934</c:v>
                </c:pt>
                <c:pt idx="11">
                  <c:v>0.22189663852496336</c:v>
                </c:pt>
                <c:pt idx="12">
                  <c:v>0.19174942673823078</c:v>
                </c:pt>
                <c:pt idx="13">
                  <c:v>0.20086755025209505</c:v>
                </c:pt>
                <c:pt idx="14">
                  <c:v>0.18626437564892045</c:v>
                </c:pt>
                <c:pt idx="15">
                  <c:v>0.17985655272437712</c:v>
                </c:pt>
                <c:pt idx="16">
                  <c:v>0.16624112336651481</c:v>
                </c:pt>
                <c:pt idx="17">
                  <c:v>0.16445578573065675</c:v>
                </c:pt>
                <c:pt idx="18">
                  <c:v>0.15822493715915839</c:v>
                </c:pt>
                <c:pt idx="19">
                  <c:v>0.15127379306515717</c:v>
                </c:pt>
                <c:pt idx="20">
                  <c:v>0.16271483654568533</c:v>
                </c:pt>
                <c:pt idx="21">
                  <c:v>0.15344754739789759</c:v>
                </c:pt>
                <c:pt idx="22">
                  <c:v>0.13994194600603169</c:v>
                </c:pt>
                <c:pt idx="23">
                  <c:v>0.13478186075420445</c:v>
                </c:pt>
                <c:pt idx="24">
                  <c:v>0.11604944110012583</c:v>
                </c:pt>
                <c:pt idx="25">
                  <c:v>0.10115480295447574</c:v>
                </c:pt>
                <c:pt idx="26">
                  <c:v>0.10212340914449633</c:v>
                </c:pt>
                <c:pt idx="27">
                  <c:v>0.10686575226070279</c:v>
                </c:pt>
                <c:pt idx="28">
                  <c:v>0.1118179498629643</c:v>
                </c:pt>
                <c:pt idx="29">
                  <c:v>0.12198757632881421</c:v>
                </c:pt>
                <c:pt idx="30">
                  <c:v>0.13003626158819381</c:v>
                </c:pt>
                <c:pt idx="31">
                  <c:v>0.11225864271527139</c:v>
                </c:pt>
                <c:pt idx="32">
                  <c:v>0.11416762902777482</c:v>
                </c:pt>
                <c:pt idx="33">
                  <c:v>0.10162440221163624</c:v>
                </c:pt>
                <c:pt idx="34">
                  <c:v>9.7895852873857964E-2</c:v>
                </c:pt>
                <c:pt idx="35">
                  <c:v>8.7898454749035293E-2</c:v>
                </c:pt>
                <c:pt idx="36">
                  <c:v>8.9000839854004157E-2</c:v>
                </c:pt>
                <c:pt idx="37">
                  <c:v>7.7069796841512356E-2</c:v>
                </c:pt>
                <c:pt idx="38">
                  <c:v>8.5661737068665936E-2</c:v>
                </c:pt>
                <c:pt idx="39">
                  <c:v>8.6780538862861675E-2</c:v>
                </c:pt>
                <c:pt idx="40">
                  <c:v>8.0596845478217966E-2</c:v>
                </c:pt>
                <c:pt idx="41">
                  <c:v>9.2732083255628761E-2</c:v>
                </c:pt>
                <c:pt idx="42">
                  <c:v>9.4905728899269765E-2</c:v>
                </c:pt>
                <c:pt idx="43">
                  <c:v>9.1804897768151775E-2</c:v>
                </c:pt>
                <c:pt idx="44">
                  <c:v>9.3039148708822211E-2</c:v>
                </c:pt>
                <c:pt idx="45">
                  <c:v>9.45432586277732E-2</c:v>
                </c:pt>
                <c:pt idx="46">
                  <c:v>8.2165037680714287E-2</c:v>
                </c:pt>
                <c:pt idx="47">
                  <c:v>8.8557911383471286E-2</c:v>
                </c:pt>
                <c:pt idx="48">
                  <c:v>8.3469803740929369E-2</c:v>
                </c:pt>
                <c:pt idx="49">
                  <c:v>7.7236617671768287E-2</c:v>
                </c:pt>
                <c:pt idx="50">
                  <c:v>7.7994356003983162E-2</c:v>
                </c:pt>
                <c:pt idx="51">
                  <c:v>7.879898210567346E-2</c:v>
                </c:pt>
                <c:pt idx="52">
                  <c:v>7.080982675404586E-2</c:v>
                </c:pt>
                <c:pt idx="53">
                  <c:v>7.1234824339286851E-2</c:v>
                </c:pt>
                <c:pt idx="54">
                  <c:v>7.9494106704333808E-2</c:v>
                </c:pt>
                <c:pt idx="55">
                  <c:v>7.9886731297844377E-2</c:v>
                </c:pt>
                <c:pt idx="56">
                  <c:v>8.0072885515213216E-2</c:v>
                </c:pt>
                <c:pt idx="57">
                  <c:v>8.1056347580622704E-2</c:v>
                </c:pt>
                <c:pt idx="58">
                  <c:v>8.3248165529739598E-2</c:v>
                </c:pt>
                <c:pt idx="59">
                  <c:v>8.3115228849027958E-2</c:v>
                </c:pt>
                <c:pt idx="60">
                  <c:v>8.3504756188365031E-2</c:v>
                </c:pt>
                <c:pt idx="61">
                  <c:v>8.5515610762668504E-2</c:v>
                </c:pt>
                <c:pt idx="62">
                  <c:v>8.3696537392205533E-2</c:v>
                </c:pt>
                <c:pt idx="63">
                  <c:v>7.8831478430914453E-2</c:v>
                </c:pt>
                <c:pt idx="64">
                  <c:v>7.1337158790026597E-2</c:v>
                </c:pt>
                <c:pt idx="65">
                  <c:v>6.8483952355696015E-2</c:v>
                </c:pt>
                <c:pt idx="66">
                  <c:v>6.6782947626883554E-2</c:v>
                </c:pt>
                <c:pt idx="67">
                  <c:v>6.9789408396507047E-2</c:v>
                </c:pt>
                <c:pt idx="68">
                  <c:v>7.1977884042253318E-2</c:v>
                </c:pt>
                <c:pt idx="69">
                  <c:v>7.2744025120622904E-2</c:v>
                </c:pt>
                <c:pt idx="70">
                  <c:v>7.1283096697142376E-2</c:v>
                </c:pt>
                <c:pt idx="71">
                  <c:v>6.791191185217503E-2</c:v>
                </c:pt>
                <c:pt idx="72">
                  <c:v>6.5227483858639995E-2</c:v>
                </c:pt>
                <c:pt idx="73">
                  <c:v>6.2962264446385877E-2</c:v>
                </c:pt>
                <c:pt idx="74">
                  <c:v>6.3257140050186525E-2</c:v>
                </c:pt>
                <c:pt idx="75">
                  <c:v>6.5170491530040203E-2</c:v>
                </c:pt>
                <c:pt idx="76">
                  <c:v>6.3861000491871017E-2</c:v>
                </c:pt>
                <c:pt idx="77">
                  <c:v>5.9759819758307617E-2</c:v>
                </c:pt>
                <c:pt idx="78">
                  <c:v>6.2344902610240838E-2</c:v>
                </c:pt>
                <c:pt idx="79">
                  <c:v>6.4523883620780376E-2</c:v>
                </c:pt>
                <c:pt idx="80">
                  <c:v>6.4807385581550567E-2</c:v>
                </c:pt>
                <c:pt idx="81">
                  <c:v>6.663569898418463E-2</c:v>
                </c:pt>
                <c:pt idx="82">
                  <c:v>6.9353799088874443E-2</c:v>
                </c:pt>
                <c:pt idx="83">
                  <c:v>6.6251812865014206E-2</c:v>
                </c:pt>
                <c:pt idx="84">
                  <c:v>6.2008176678463797E-2</c:v>
                </c:pt>
                <c:pt idx="85">
                  <c:v>6.0666633937797552E-2</c:v>
                </c:pt>
                <c:pt idx="86">
                  <c:v>6.1248133775207346E-2</c:v>
                </c:pt>
                <c:pt idx="87">
                  <c:v>6.2213024217009735E-2</c:v>
                </c:pt>
                <c:pt idx="88">
                  <c:v>6.4536945503075899E-2</c:v>
                </c:pt>
                <c:pt idx="89">
                  <c:v>6.6610727409830872E-2</c:v>
                </c:pt>
                <c:pt idx="90">
                  <c:v>6.5916335466996448E-2</c:v>
                </c:pt>
                <c:pt idx="91">
                  <c:v>6.2226077618731543E-2</c:v>
                </c:pt>
                <c:pt idx="92">
                  <c:v>6.0947151439213157E-2</c:v>
                </c:pt>
                <c:pt idx="93">
                  <c:v>6.2888977394726653E-2</c:v>
                </c:pt>
                <c:pt idx="94">
                  <c:v>6.5283794099018341E-2</c:v>
                </c:pt>
                <c:pt idx="95">
                  <c:v>7.2079060057970462E-2</c:v>
                </c:pt>
                <c:pt idx="96">
                  <c:v>7.7407210220455797E-2</c:v>
                </c:pt>
                <c:pt idx="97">
                  <c:v>7.9277324682608175E-2</c:v>
                </c:pt>
                <c:pt idx="98">
                  <c:v>7.6830269070016138E-2</c:v>
                </c:pt>
                <c:pt idx="99">
                  <c:v>7.5571604650373436E-2</c:v>
                </c:pt>
                <c:pt idx="100">
                  <c:v>7.3113273501087359E-2</c:v>
                </c:pt>
                <c:pt idx="101">
                  <c:v>7.3481766650380281E-2</c:v>
                </c:pt>
                <c:pt idx="102">
                  <c:v>7.6122660478427709E-2</c:v>
                </c:pt>
                <c:pt idx="103">
                  <c:v>7.8519054727163418E-2</c:v>
                </c:pt>
                <c:pt idx="104">
                  <c:v>7.6759371836041312E-2</c:v>
                </c:pt>
                <c:pt idx="105">
                  <c:v>7.1878442374494464E-2</c:v>
                </c:pt>
                <c:pt idx="106">
                  <c:v>7.0452655790601476E-2</c:v>
                </c:pt>
                <c:pt idx="107">
                  <c:v>6.8149274502983581E-2</c:v>
                </c:pt>
                <c:pt idx="108">
                  <c:v>6.9304089247430117E-2</c:v>
                </c:pt>
                <c:pt idx="109">
                  <c:v>7.3422155061105096E-2</c:v>
                </c:pt>
                <c:pt idx="110">
                  <c:v>7.7004528251663595E-2</c:v>
                </c:pt>
                <c:pt idx="111">
                  <c:v>7.4771879327121149E-2</c:v>
                </c:pt>
                <c:pt idx="112">
                  <c:v>7.258080906815409E-2</c:v>
                </c:pt>
                <c:pt idx="113">
                  <c:v>7.0420449839870974E-2</c:v>
                </c:pt>
                <c:pt idx="114">
                  <c:v>6.9095275196776967E-2</c:v>
                </c:pt>
                <c:pt idx="115">
                  <c:v>6.7773514777616797E-2</c:v>
                </c:pt>
                <c:pt idx="116">
                  <c:v>6.9007080705117657E-2</c:v>
                </c:pt>
                <c:pt idx="117">
                  <c:v>7.1272400044486442E-2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0-4014-BE12-43E6C2F38BD2}"/>
            </c:ext>
          </c:extLst>
        </c:ser>
        <c:ser>
          <c:idx val="5"/>
          <c:order val="5"/>
          <c:tx>
            <c:strRef>
              <c:f>'5MANewCasesByActiveCases'!$G$1</c:f>
              <c:strCache>
                <c:ptCount val="1"/>
                <c:pt idx="0">
                  <c:v>RJ</c:v>
                </c:pt>
              </c:strCache>
            </c:strRef>
          </c:tx>
          <c:marker>
            <c:symbol val="none"/>
          </c:marker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'5MANewCasesByActiveCases'!$G$2:$G$119</c:f>
              <c:numCache>
                <c:formatCode>0.00%</c:formatCode>
                <c:ptCount val="118"/>
                <c:pt idx="0">
                  <c:v>0.24053858784893264</c:v>
                </c:pt>
                <c:pt idx="1">
                  <c:v>0.16053858784893266</c:v>
                </c:pt>
                <c:pt idx="2">
                  <c:v>0.1046827319930768</c:v>
                </c:pt>
                <c:pt idx="3">
                  <c:v>0.11523592348243852</c:v>
                </c:pt>
                <c:pt idx="4">
                  <c:v>0.10333599109569072</c:v>
                </c:pt>
                <c:pt idx="5">
                  <c:v>0.12119313395283357</c:v>
                </c:pt>
                <c:pt idx="6">
                  <c:v>0.13953899861448771</c:v>
                </c:pt>
                <c:pt idx="7">
                  <c:v>0.15983929891478804</c:v>
                </c:pt>
                <c:pt idx="8">
                  <c:v>0.16343995357927246</c:v>
                </c:pt>
                <c:pt idx="9">
                  <c:v>0.16775367906946853</c:v>
                </c:pt>
                <c:pt idx="10">
                  <c:v>0.20216926348505293</c:v>
                </c:pt>
                <c:pt idx="11">
                  <c:v>0.17953768453768454</c:v>
                </c:pt>
                <c:pt idx="12">
                  <c:v>0.19842657342657344</c:v>
                </c:pt>
                <c:pt idx="13">
                  <c:v>0.17782017252820173</c:v>
                </c:pt>
                <c:pt idx="14">
                  <c:v>0.18440245100921437</c:v>
                </c:pt>
                <c:pt idx="15">
                  <c:v>0.1560103207514125</c:v>
                </c:pt>
                <c:pt idx="16">
                  <c:v>0.16601032075141248</c:v>
                </c:pt>
                <c:pt idx="17">
                  <c:v>0.155367750470288</c:v>
                </c:pt>
                <c:pt idx="18">
                  <c:v>0.17816813130177006</c:v>
                </c:pt>
                <c:pt idx="19">
                  <c:v>0.18253823377313835</c:v>
                </c:pt>
                <c:pt idx="20">
                  <c:v>0.18297136224840907</c:v>
                </c:pt>
                <c:pt idx="21">
                  <c:v>0.16847313320472546</c:v>
                </c:pt>
                <c:pt idx="22">
                  <c:v>0.14458411307190661</c:v>
                </c:pt>
                <c:pt idx="23">
                  <c:v>0.10774256313557769</c:v>
                </c:pt>
                <c:pt idx="24">
                  <c:v>9.5837801230815783E-2</c:v>
                </c:pt>
                <c:pt idx="25">
                  <c:v>9.3116996094602028E-2</c:v>
                </c:pt>
                <c:pt idx="26">
                  <c:v>8.7935225138285597E-2</c:v>
                </c:pt>
                <c:pt idx="27">
                  <c:v>8.702847974242213E-2</c:v>
                </c:pt>
                <c:pt idx="28">
                  <c:v>9.7682482337439119E-2</c:v>
                </c:pt>
                <c:pt idx="29">
                  <c:v>9.8806254192918289E-2</c:v>
                </c:pt>
                <c:pt idx="30">
                  <c:v>8.7449024074626208E-2</c:v>
                </c:pt>
                <c:pt idx="31">
                  <c:v>7.6406691403983401E-2</c:v>
                </c:pt>
                <c:pt idx="32">
                  <c:v>6.8225235547123578E-2</c:v>
                </c:pt>
                <c:pt idx="33">
                  <c:v>5.9530303336132448E-2</c:v>
                </c:pt>
                <c:pt idx="34">
                  <c:v>4.984937564829308E-2</c:v>
                </c:pt>
                <c:pt idx="35">
                  <c:v>5.2843257397038643E-2</c:v>
                </c:pt>
                <c:pt idx="36">
                  <c:v>5.3240956076592974E-2</c:v>
                </c:pt>
                <c:pt idx="37">
                  <c:v>6.4497000039646674E-2</c:v>
                </c:pt>
                <c:pt idx="38">
                  <c:v>6.2053158881337278E-2</c:v>
                </c:pt>
                <c:pt idx="39">
                  <c:v>6.6063379660606464E-2</c:v>
                </c:pt>
                <c:pt idx="40">
                  <c:v>6.8460949554169287E-2</c:v>
                </c:pt>
                <c:pt idx="41">
                  <c:v>8.1424652109294005E-2</c:v>
                </c:pt>
                <c:pt idx="42">
                  <c:v>7.6353166652285226E-2</c:v>
                </c:pt>
                <c:pt idx="43">
                  <c:v>8.6745802690082544E-2</c:v>
                </c:pt>
                <c:pt idx="44">
                  <c:v>8.753351341410906E-2</c:v>
                </c:pt>
                <c:pt idx="45">
                  <c:v>9.2657224778431246E-2</c:v>
                </c:pt>
                <c:pt idx="46">
                  <c:v>8.7934822881061692E-2</c:v>
                </c:pt>
                <c:pt idx="47">
                  <c:v>8.9841045802775604E-2</c:v>
                </c:pt>
                <c:pt idx="48">
                  <c:v>9.0864041719388541E-2</c:v>
                </c:pt>
                <c:pt idx="49">
                  <c:v>9.3324843142313083E-2</c:v>
                </c:pt>
                <c:pt idx="50">
                  <c:v>9.7298592103174639E-2</c:v>
                </c:pt>
                <c:pt idx="51">
                  <c:v>0.10264561826541821</c:v>
                </c:pt>
                <c:pt idx="52">
                  <c:v>0.11067859046946076</c:v>
                </c:pt>
                <c:pt idx="53">
                  <c:v>0.11078113567838895</c:v>
                </c:pt>
                <c:pt idx="54">
                  <c:v>0.11703987604484634</c:v>
                </c:pt>
                <c:pt idx="55">
                  <c:v>0.12067417667755427</c:v>
                </c:pt>
                <c:pt idx="56">
                  <c:v>0.12599399336238609</c:v>
                </c:pt>
                <c:pt idx="57">
                  <c:v>0.11728873269595268</c:v>
                </c:pt>
                <c:pt idx="58">
                  <c:v>0.11111338824967039</c:v>
                </c:pt>
                <c:pt idx="59">
                  <c:v>0.10717309548468767</c:v>
                </c:pt>
                <c:pt idx="60">
                  <c:v>9.6553820688854611E-2</c:v>
                </c:pt>
                <c:pt idx="61">
                  <c:v>8.6929542199308762E-2</c:v>
                </c:pt>
                <c:pt idx="62">
                  <c:v>9.0810398911657181E-2</c:v>
                </c:pt>
                <c:pt idx="63">
                  <c:v>8.9721141724405817E-2</c:v>
                </c:pt>
                <c:pt idx="64">
                  <c:v>8.7829414891546165E-2</c:v>
                </c:pt>
                <c:pt idx="65">
                  <c:v>8.643093268482227E-2</c:v>
                </c:pt>
                <c:pt idx="66">
                  <c:v>8.7764517459059818E-2</c:v>
                </c:pt>
                <c:pt idx="67">
                  <c:v>8.8855909168680497E-2</c:v>
                </c:pt>
                <c:pt idx="68">
                  <c:v>9.0010770680957725E-2</c:v>
                </c:pt>
                <c:pt idx="69">
                  <c:v>9.1849734723244564E-2</c:v>
                </c:pt>
                <c:pt idx="70">
                  <c:v>9.5472025818613221E-2</c:v>
                </c:pt>
                <c:pt idx="71">
                  <c:v>9.5853533843817854E-2</c:v>
                </c:pt>
                <c:pt idx="72">
                  <c:v>9.3585531077960818E-2</c:v>
                </c:pt>
                <c:pt idx="73">
                  <c:v>9.486599950915578E-2</c:v>
                </c:pt>
                <c:pt idx="74">
                  <c:v>9.4275302817811296E-2</c:v>
                </c:pt>
                <c:pt idx="75">
                  <c:v>9.4427029036901977E-2</c:v>
                </c:pt>
                <c:pt idx="76">
                  <c:v>9.5798069319909043E-2</c:v>
                </c:pt>
                <c:pt idx="77">
                  <c:v>0.10701863851836391</c:v>
                </c:pt>
                <c:pt idx="78">
                  <c:v>0.11492150328201847</c:v>
                </c:pt>
                <c:pt idx="79">
                  <c:v>0.11250947055779401</c:v>
                </c:pt>
                <c:pt idx="80">
                  <c:v>0.10891136306529754</c:v>
                </c:pt>
                <c:pt idx="81">
                  <c:v>0.11080561074873115</c:v>
                </c:pt>
                <c:pt idx="82">
                  <c:v>0.10374500009616816</c:v>
                </c:pt>
                <c:pt idx="83">
                  <c:v>9.7959012911217239E-2</c:v>
                </c:pt>
                <c:pt idx="84">
                  <c:v>9.6900697083841747E-2</c:v>
                </c:pt>
                <c:pt idx="85">
                  <c:v>0.10398972397742315</c:v>
                </c:pt>
                <c:pt idx="86">
                  <c:v>0.10267129710655412</c:v>
                </c:pt>
                <c:pt idx="87">
                  <c:v>0.10316904270280573</c:v>
                </c:pt>
                <c:pt idx="88">
                  <c:v>0.10938413294843866</c:v>
                </c:pt>
                <c:pt idx="89">
                  <c:v>0.11977077981272868</c:v>
                </c:pt>
                <c:pt idx="90">
                  <c:v>0.11652882403391174</c:v>
                </c:pt>
                <c:pt idx="91">
                  <c:v>0.11981777358501981</c:v>
                </c:pt>
                <c:pt idx="92">
                  <c:v>0.12393003019563824</c:v>
                </c:pt>
                <c:pt idx="93">
                  <c:v>0.1165421851583397</c:v>
                </c:pt>
                <c:pt idx="94">
                  <c:v>0.11282444963246899</c:v>
                </c:pt>
                <c:pt idx="95">
                  <c:v>0.11028832035142273</c:v>
                </c:pt>
                <c:pt idx="96">
                  <c:v>0.10443338367319291</c:v>
                </c:pt>
                <c:pt idx="97">
                  <c:v>0.10249580889903095</c:v>
                </c:pt>
                <c:pt idx="98">
                  <c:v>0.10446349748459412</c:v>
                </c:pt>
                <c:pt idx="99">
                  <c:v>0.10017056653562284</c:v>
                </c:pt>
                <c:pt idx="100">
                  <c:v>0.10365803798692508</c:v>
                </c:pt>
                <c:pt idx="101">
                  <c:v>0.10701923166886858</c:v>
                </c:pt>
                <c:pt idx="102">
                  <c:v>0.11155037188494729</c:v>
                </c:pt>
                <c:pt idx="103">
                  <c:v>0.12436730310187852</c:v>
                </c:pt>
                <c:pt idx="104">
                  <c:v>0.13257585114581497</c:v>
                </c:pt>
                <c:pt idx="105">
                  <c:v>0.14412703357111678</c:v>
                </c:pt>
                <c:pt idx="106">
                  <c:v>0.14866398250005422</c:v>
                </c:pt>
                <c:pt idx="107">
                  <c:v>0.14078951254928271</c:v>
                </c:pt>
                <c:pt idx="108">
                  <c:v>0.13151488353172308</c:v>
                </c:pt>
                <c:pt idx="109">
                  <c:v>0.1263306860555688</c:v>
                </c:pt>
                <c:pt idx="110">
                  <c:v>0.11575162769912137</c:v>
                </c:pt>
                <c:pt idx="111">
                  <c:v>0.1065957993901397</c:v>
                </c:pt>
                <c:pt idx="112">
                  <c:v>0.10820978462285846</c:v>
                </c:pt>
                <c:pt idx="113">
                  <c:v>0.11108663412788444</c:v>
                </c:pt>
                <c:pt idx="114">
                  <c:v>0.1118446786823399</c:v>
                </c:pt>
                <c:pt idx="115">
                  <c:v>0.10814556988051349</c:v>
                </c:pt>
                <c:pt idx="116">
                  <c:v>0.11025060078226309</c:v>
                </c:pt>
                <c:pt idx="117">
                  <c:v>0.11478876910379794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0-4014-BE12-43E6C2F3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0032"/>
        <c:axId val="63094144"/>
      </c:lineChart>
      <c:dateAx>
        <c:axId val="63090688"/>
        <c:scaling>
          <c:orientation val="minMax"/>
          <c:min val="4396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092224"/>
        <c:crosses val="autoZero"/>
        <c:auto val="1"/>
        <c:lblOffset val="100"/>
        <c:baseTimeUnit val="days"/>
        <c:majorUnit val="7"/>
        <c:majorTimeUnit val="days"/>
      </c:dateAx>
      <c:valAx>
        <c:axId val="63092224"/>
        <c:scaling>
          <c:orientation val="minMax"/>
          <c:max val="0.16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5-day MA of New Cases as a % of Active Cases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3090688"/>
        <c:crosses val="autoZero"/>
        <c:crossBetween val="between"/>
      </c:valAx>
      <c:valAx>
        <c:axId val="63094144"/>
        <c:scaling>
          <c:orientation val="minMax"/>
          <c:max val="0.16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63100032"/>
        <c:crosses val="max"/>
        <c:crossBetween val="between"/>
      </c:valAx>
      <c:dateAx>
        <c:axId val="6310003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309414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3363163244514882"/>
        </c:manualLayout>
      </c:layout>
      <c:lineChart>
        <c:grouping val="standard"/>
        <c:varyColors val="0"/>
        <c:ser>
          <c:idx val="0"/>
          <c:order val="0"/>
          <c:tx>
            <c:strRef>
              <c:f>deceased_cum!$D$1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33</c:v>
                </c:pt>
                <c:pt idx="53">
                  <c:v>35</c:v>
                </c:pt>
                <c:pt idx="54">
                  <c:v>37</c:v>
                </c:pt>
                <c:pt idx="55">
                  <c:v>40</c:v>
                </c:pt>
                <c:pt idx="56">
                  <c:v>44</c:v>
                </c:pt>
                <c:pt idx="57">
                  <c:v>47</c:v>
                </c:pt>
                <c:pt idx="58">
                  <c:v>53</c:v>
                </c:pt>
                <c:pt idx="59">
                  <c:v>61</c:v>
                </c:pt>
                <c:pt idx="60">
                  <c:v>64</c:v>
                </c:pt>
                <c:pt idx="61">
                  <c:v>66</c:v>
                </c:pt>
                <c:pt idx="62">
                  <c:v>71</c:v>
                </c:pt>
                <c:pt idx="63">
                  <c:v>75</c:v>
                </c:pt>
                <c:pt idx="64">
                  <c:v>79</c:v>
                </c:pt>
                <c:pt idx="65">
                  <c:v>82</c:v>
                </c:pt>
                <c:pt idx="66">
                  <c:v>85</c:v>
                </c:pt>
                <c:pt idx="67">
                  <c:v>88</c:v>
                </c:pt>
                <c:pt idx="68">
                  <c:v>95</c:v>
                </c:pt>
                <c:pt idx="69">
                  <c:v>99</c:v>
                </c:pt>
                <c:pt idx="70">
                  <c:v>104</c:v>
                </c:pt>
                <c:pt idx="71">
                  <c:v>112</c:v>
                </c:pt>
                <c:pt idx="72">
                  <c:v>119</c:v>
                </c:pt>
                <c:pt idx="73">
                  <c:v>130</c:v>
                </c:pt>
                <c:pt idx="74">
                  <c:v>136</c:v>
                </c:pt>
                <c:pt idx="75">
                  <c:v>148</c:v>
                </c:pt>
                <c:pt idx="76">
                  <c:v>157</c:v>
                </c:pt>
                <c:pt idx="77">
                  <c:v>163</c:v>
                </c:pt>
                <c:pt idx="78">
                  <c:v>176</c:v>
                </c:pt>
                <c:pt idx="79">
                  <c:v>187</c:v>
                </c:pt>
                <c:pt idx="80">
                  <c:v>200</c:v>
                </c:pt>
                <c:pt idx="81">
                  <c:v>208</c:v>
                </c:pt>
                <c:pt idx="82">
                  <c:v>223</c:v>
                </c:pt>
                <c:pt idx="83">
                  <c:v>235</c:v>
                </c:pt>
                <c:pt idx="84">
                  <c:v>254</c:v>
                </c:pt>
                <c:pt idx="85">
                  <c:v>272</c:v>
                </c:pt>
                <c:pt idx="86">
                  <c:v>289</c:v>
                </c:pt>
                <c:pt idx="87">
                  <c:v>307</c:v>
                </c:pt>
                <c:pt idx="88">
                  <c:v>326</c:v>
                </c:pt>
                <c:pt idx="89">
                  <c:v>349</c:v>
                </c:pt>
                <c:pt idx="90">
                  <c:v>367</c:v>
                </c:pt>
                <c:pt idx="91">
                  <c:v>397</c:v>
                </c:pt>
                <c:pt idx="92">
                  <c:v>435</c:v>
                </c:pt>
                <c:pt idx="93">
                  <c:v>479</c:v>
                </c:pt>
                <c:pt idx="94">
                  <c:v>528</c:v>
                </c:pt>
                <c:pt idx="95">
                  <c:v>576</c:v>
                </c:pt>
                <c:pt idx="96">
                  <c:v>625</c:v>
                </c:pt>
                <c:pt idx="97">
                  <c:v>666</c:v>
                </c:pt>
                <c:pt idx="98">
                  <c:v>704</c:v>
                </c:pt>
                <c:pt idx="99">
                  <c:v>757</c:v>
                </c:pt>
                <c:pt idx="100">
                  <c:v>794</c:v>
                </c:pt>
                <c:pt idx="101">
                  <c:v>833</c:v>
                </c:pt>
                <c:pt idx="102">
                  <c:v>866</c:v>
                </c:pt>
                <c:pt idx="103">
                  <c:v>911</c:v>
                </c:pt>
                <c:pt idx="104">
                  <c:v>957</c:v>
                </c:pt>
                <c:pt idx="105">
                  <c:v>1025</c:v>
                </c:pt>
                <c:pt idx="106">
                  <c:v>1079</c:v>
                </c:pt>
                <c:pt idx="107">
                  <c:v>1141</c:v>
                </c:pt>
                <c:pt idx="108">
                  <c:v>1201</c:v>
                </c:pt>
                <c:pt idx="109">
                  <c:v>1264</c:v>
                </c:pt>
                <c:pt idx="110">
                  <c:v>1321</c:v>
                </c:pt>
                <c:pt idx="111">
                  <c:v>1385</c:v>
                </c:pt>
                <c:pt idx="112">
                  <c:v>1450</c:v>
                </c:pt>
                <c:pt idx="113">
                  <c:v>1510</c:v>
                </c:pt>
                <c:pt idx="114">
                  <c:v>1571</c:v>
                </c:pt>
                <c:pt idx="115">
                  <c:v>1636</c:v>
                </c:pt>
                <c:pt idx="116">
                  <c:v>1700</c:v>
                </c:pt>
                <c:pt idx="117">
                  <c:v>1765</c:v>
                </c:pt>
                <c:pt idx="118">
                  <c:v>1829</c:v>
                </c:pt>
                <c:pt idx="119">
                  <c:v>1898</c:v>
                </c:pt>
                <c:pt idx="120">
                  <c:v>1966</c:v>
                </c:pt>
                <c:pt idx="121">
                  <c:v>2032</c:v>
                </c:pt>
                <c:pt idx="122">
                  <c:v>2099</c:v>
                </c:pt>
                <c:pt idx="123">
                  <c:v>2167</c:v>
                </c:pt>
                <c:pt idx="124">
                  <c:v>2236</c:v>
                </c:pt>
                <c:pt idx="125">
                  <c:v>2315</c:v>
                </c:pt>
                <c:pt idx="126">
                  <c:v>2403</c:v>
                </c:pt>
                <c:pt idx="127">
                  <c:v>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5-4054-AA86-424086013E14}"/>
            </c:ext>
          </c:extLst>
        </c:ser>
        <c:ser>
          <c:idx val="2"/>
          <c:order val="2"/>
          <c:tx>
            <c:strRef>
              <c:f>deceased_cum!$F$1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  <c:pt idx="32">
                  <c:v>33</c:v>
                </c:pt>
                <c:pt idx="33">
                  <c:v>36</c:v>
                </c:pt>
                <c:pt idx="34">
                  <c:v>41</c:v>
                </c:pt>
                <c:pt idx="35">
                  <c:v>53</c:v>
                </c:pt>
                <c:pt idx="36">
                  <c:v>63</c:v>
                </c:pt>
                <c:pt idx="37">
                  <c:v>71</c:v>
                </c:pt>
                <c:pt idx="38">
                  <c:v>90</c:v>
                </c:pt>
                <c:pt idx="39">
                  <c:v>103</c:v>
                </c:pt>
                <c:pt idx="40">
                  <c:v>112</c:v>
                </c:pt>
                <c:pt idx="41">
                  <c:v>127</c:v>
                </c:pt>
                <c:pt idx="42">
                  <c:v>133</c:v>
                </c:pt>
                <c:pt idx="43">
                  <c:v>151</c:v>
                </c:pt>
                <c:pt idx="44">
                  <c:v>162</c:v>
                </c:pt>
                <c:pt idx="45">
                  <c:v>181</c:v>
                </c:pt>
                <c:pt idx="46">
                  <c:v>197</c:v>
                </c:pt>
                <c:pt idx="47">
                  <c:v>214</c:v>
                </c:pt>
                <c:pt idx="48">
                  <c:v>236</c:v>
                </c:pt>
                <c:pt idx="49">
                  <c:v>262</c:v>
                </c:pt>
                <c:pt idx="50">
                  <c:v>290</c:v>
                </c:pt>
                <c:pt idx="51">
                  <c:v>319</c:v>
                </c:pt>
                <c:pt idx="52">
                  <c:v>368</c:v>
                </c:pt>
                <c:pt idx="53">
                  <c:v>396</c:v>
                </c:pt>
                <c:pt idx="54">
                  <c:v>425</c:v>
                </c:pt>
                <c:pt idx="55">
                  <c:v>449</c:v>
                </c:pt>
                <c:pt idx="56">
                  <c:v>472</c:v>
                </c:pt>
                <c:pt idx="57">
                  <c:v>493</c:v>
                </c:pt>
                <c:pt idx="58">
                  <c:v>513</c:v>
                </c:pt>
                <c:pt idx="59">
                  <c:v>537</c:v>
                </c:pt>
                <c:pt idx="60">
                  <c:v>566</c:v>
                </c:pt>
                <c:pt idx="61">
                  <c:v>586</c:v>
                </c:pt>
                <c:pt idx="62">
                  <c:v>606</c:v>
                </c:pt>
                <c:pt idx="63">
                  <c:v>625</c:v>
                </c:pt>
                <c:pt idx="64">
                  <c:v>659</c:v>
                </c:pt>
                <c:pt idx="65">
                  <c:v>694</c:v>
                </c:pt>
                <c:pt idx="66">
                  <c:v>719</c:v>
                </c:pt>
                <c:pt idx="67">
                  <c:v>749</c:v>
                </c:pt>
                <c:pt idx="68">
                  <c:v>773</c:v>
                </c:pt>
                <c:pt idx="69">
                  <c:v>802</c:v>
                </c:pt>
                <c:pt idx="70">
                  <c:v>829</c:v>
                </c:pt>
                <c:pt idx="71">
                  <c:v>858</c:v>
                </c:pt>
                <c:pt idx="72">
                  <c:v>888</c:v>
                </c:pt>
                <c:pt idx="73">
                  <c:v>915</c:v>
                </c:pt>
                <c:pt idx="74">
                  <c:v>938</c:v>
                </c:pt>
                <c:pt idx="75">
                  <c:v>960</c:v>
                </c:pt>
                <c:pt idx="76">
                  <c:v>980</c:v>
                </c:pt>
                <c:pt idx="77">
                  <c:v>1007</c:v>
                </c:pt>
                <c:pt idx="78">
                  <c:v>1038</c:v>
                </c:pt>
                <c:pt idx="79">
                  <c:v>1063</c:v>
                </c:pt>
                <c:pt idx="80">
                  <c:v>1092</c:v>
                </c:pt>
                <c:pt idx="81">
                  <c:v>1122</c:v>
                </c:pt>
                <c:pt idx="82">
                  <c:v>1155</c:v>
                </c:pt>
                <c:pt idx="83">
                  <c:v>1190</c:v>
                </c:pt>
                <c:pt idx="84">
                  <c:v>1219</c:v>
                </c:pt>
                <c:pt idx="85">
                  <c:v>1249</c:v>
                </c:pt>
                <c:pt idx="86">
                  <c:v>1280</c:v>
                </c:pt>
                <c:pt idx="87">
                  <c:v>1313</c:v>
                </c:pt>
                <c:pt idx="88">
                  <c:v>1347</c:v>
                </c:pt>
                <c:pt idx="89">
                  <c:v>1385</c:v>
                </c:pt>
                <c:pt idx="90">
                  <c:v>1416</c:v>
                </c:pt>
                <c:pt idx="91">
                  <c:v>1449</c:v>
                </c:pt>
                <c:pt idx="92">
                  <c:v>1478</c:v>
                </c:pt>
                <c:pt idx="93">
                  <c:v>1506</c:v>
                </c:pt>
                <c:pt idx="94">
                  <c:v>1534</c:v>
                </c:pt>
                <c:pt idx="95">
                  <c:v>1561</c:v>
                </c:pt>
                <c:pt idx="96">
                  <c:v>1592</c:v>
                </c:pt>
                <c:pt idx="97">
                  <c:v>1619</c:v>
                </c:pt>
                <c:pt idx="98">
                  <c:v>1639</c:v>
                </c:pt>
                <c:pt idx="99">
                  <c:v>1664</c:v>
                </c:pt>
                <c:pt idx="100">
                  <c:v>1685</c:v>
                </c:pt>
                <c:pt idx="101">
                  <c:v>1711</c:v>
                </c:pt>
                <c:pt idx="102">
                  <c:v>1736</c:v>
                </c:pt>
                <c:pt idx="103">
                  <c:v>1754</c:v>
                </c:pt>
                <c:pt idx="104">
                  <c:v>1772</c:v>
                </c:pt>
                <c:pt idx="105">
                  <c:v>1790</c:v>
                </c:pt>
                <c:pt idx="106">
                  <c:v>1809</c:v>
                </c:pt>
                <c:pt idx="107">
                  <c:v>1828</c:v>
                </c:pt>
                <c:pt idx="108">
                  <c:v>1848</c:v>
                </c:pt>
                <c:pt idx="109">
                  <c:v>1869</c:v>
                </c:pt>
                <c:pt idx="110">
                  <c:v>1888</c:v>
                </c:pt>
                <c:pt idx="111">
                  <c:v>1906</c:v>
                </c:pt>
                <c:pt idx="112">
                  <c:v>1927</c:v>
                </c:pt>
                <c:pt idx="113">
                  <c:v>1945</c:v>
                </c:pt>
                <c:pt idx="114">
                  <c:v>1962</c:v>
                </c:pt>
                <c:pt idx="115">
                  <c:v>1979</c:v>
                </c:pt>
                <c:pt idx="116">
                  <c:v>1995</c:v>
                </c:pt>
                <c:pt idx="117">
                  <c:v>2010</c:v>
                </c:pt>
                <c:pt idx="118">
                  <c:v>2024</c:v>
                </c:pt>
                <c:pt idx="119">
                  <c:v>2034</c:v>
                </c:pt>
                <c:pt idx="120">
                  <c:v>2047</c:v>
                </c:pt>
                <c:pt idx="121">
                  <c:v>2057</c:v>
                </c:pt>
                <c:pt idx="122">
                  <c:v>2071</c:v>
                </c:pt>
                <c:pt idx="123">
                  <c:v>2081</c:v>
                </c:pt>
                <c:pt idx="124">
                  <c:v>2091</c:v>
                </c:pt>
                <c:pt idx="125">
                  <c:v>2108</c:v>
                </c:pt>
                <c:pt idx="126">
                  <c:v>2127</c:v>
                </c:pt>
                <c:pt idx="127">
                  <c:v>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5-4054-AA86-424086013E14}"/>
            </c:ext>
          </c:extLst>
        </c:ser>
        <c:ser>
          <c:idx val="3"/>
          <c:order val="3"/>
          <c:tx>
            <c:strRef>
              <c:f>deceased_cum!$G$1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deceased_cum!$G$2:$G$129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33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42</c:v>
                </c:pt>
                <c:pt idx="71">
                  <c:v>42</c:v>
                </c:pt>
                <c:pt idx="72">
                  <c:v>44</c:v>
                </c:pt>
                <c:pt idx="73">
                  <c:v>44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57</c:v>
                </c:pt>
                <c:pt idx="83">
                  <c:v>57</c:v>
                </c:pt>
                <c:pt idx="84">
                  <c:v>59</c:v>
                </c:pt>
                <c:pt idx="85">
                  <c:v>61</c:v>
                </c:pt>
                <c:pt idx="86">
                  <c:v>64</c:v>
                </c:pt>
                <c:pt idx="87">
                  <c:v>66</c:v>
                </c:pt>
                <c:pt idx="88">
                  <c:v>69</c:v>
                </c:pt>
                <c:pt idx="89">
                  <c:v>72</c:v>
                </c:pt>
                <c:pt idx="90">
                  <c:v>79</c:v>
                </c:pt>
                <c:pt idx="91">
                  <c:v>82</c:v>
                </c:pt>
                <c:pt idx="92">
                  <c:v>87</c:v>
                </c:pt>
                <c:pt idx="93">
                  <c:v>89</c:v>
                </c:pt>
                <c:pt idx="94">
                  <c:v>96</c:v>
                </c:pt>
                <c:pt idx="95">
                  <c:v>104</c:v>
                </c:pt>
                <c:pt idx="96">
                  <c:v>116</c:v>
                </c:pt>
                <c:pt idx="97">
                  <c:v>125</c:v>
                </c:pt>
                <c:pt idx="98">
                  <c:v>134</c:v>
                </c:pt>
                <c:pt idx="99">
                  <c:v>139</c:v>
                </c:pt>
                <c:pt idx="100">
                  <c:v>144</c:v>
                </c:pt>
                <c:pt idx="101">
                  <c:v>152</c:v>
                </c:pt>
                <c:pt idx="102">
                  <c:v>166</c:v>
                </c:pt>
                <c:pt idx="103">
                  <c:v>172</c:v>
                </c:pt>
                <c:pt idx="104">
                  <c:v>182</c:v>
                </c:pt>
                <c:pt idx="105">
                  <c:v>193</c:v>
                </c:pt>
                <c:pt idx="106">
                  <c:v>209</c:v>
                </c:pt>
                <c:pt idx="107">
                  <c:v>228</c:v>
                </c:pt>
                <c:pt idx="108">
                  <c:v>248</c:v>
                </c:pt>
                <c:pt idx="109">
                  <c:v>255</c:v>
                </c:pt>
                <c:pt idx="110">
                  <c:v>274</c:v>
                </c:pt>
                <c:pt idx="111">
                  <c:v>295</c:v>
                </c:pt>
                <c:pt idx="112">
                  <c:v>337</c:v>
                </c:pt>
                <c:pt idx="113">
                  <c:v>374</c:v>
                </c:pt>
                <c:pt idx="114">
                  <c:v>404</c:v>
                </c:pt>
                <c:pt idx="115">
                  <c:v>419</c:v>
                </c:pt>
                <c:pt idx="116">
                  <c:v>473</c:v>
                </c:pt>
                <c:pt idx="117">
                  <c:v>490</c:v>
                </c:pt>
                <c:pt idx="118">
                  <c:v>547</c:v>
                </c:pt>
                <c:pt idx="119">
                  <c:v>617</c:v>
                </c:pt>
                <c:pt idx="120">
                  <c:v>688</c:v>
                </c:pt>
                <c:pt idx="121">
                  <c:v>761</c:v>
                </c:pt>
                <c:pt idx="122">
                  <c:v>848</c:v>
                </c:pt>
                <c:pt idx="123">
                  <c:v>935</c:v>
                </c:pt>
                <c:pt idx="124">
                  <c:v>1039</c:v>
                </c:pt>
                <c:pt idx="125">
                  <c:v>1154</c:v>
                </c:pt>
                <c:pt idx="126">
                  <c:v>1247</c:v>
                </c:pt>
                <c:pt idx="127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5-4054-AA86-424086013E14}"/>
            </c:ext>
          </c:extLst>
        </c:ser>
        <c:ser>
          <c:idx val="4"/>
          <c:order val="4"/>
          <c:tx>
            <c:strRef>
              <c:f>deceased_cum!$H$1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17</c:v>
                </c:pt>
                <c:pt idx="35">
                  <c:v>21</c:v>
                </c:pt>
                <c:pt idx="36">
                  <c:v>23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32</c:v>
                </c:pt>
                <c:pt idx="42">
                  <c:v>34</c:v>
                </c:pt>
                <c:pt idx="43">
                  <c:v>41</c:v>
                </c:pt>
                <c:pt idx="44">
                  <c:v>50</c:v>
                </c:pt>
                <c:pt idx="45">
                  <c:v>52</c:v>
                </c:pt>
                <c:pt idx="46">
                  <c:v>55</c:v>
                </c:pt>
                <c:pt idx="47">
                  <c:v>58</c:v>
                </c:pt>
                <c:pt idx="48">
                  <c:v>62</c:v>
                </c:pt>
                <c:pt idx="49">
                  <c:v>68</c:v>
                </c:pt>
                <c:pt idx="50">
                  <c:v>71</c:v>
                </c:pt>
                <c:pt idx="51">
                  <c:v>77</c:v>
                </c:pt>
                <c:pt idx="52">
                  <c:v>89</c:v>
                </c:pt>
                <c:pt idx="53">
                  <c:v>93</c:v>
                </c:pt>
                <c:pt idx="54">
                  <c:v>99</c:v>
                </c:pt>
                <c:pt idx="55">
                  <c:v>103</c:v>
                </c:pt>
                <c:pt idx="56">
                  <c:v>106</c:v>
                </c:pt>
                <c:pt idx="57">
                  <c:v>108</c:v>
                </c:pt>
                <c:pt idx="58">
                  <c:v>113</c:v>
                </c:pt>
                <c:pt idx="59">
                  <c:v>117</c:v>
                </c:pt>
                <c:pt idx="60">
                  <c:v>121</c:v>
                </c:pt>
                <c:pt idx="61">
                  <c:v>125</c:v>
                </c:pt>
                <c:pt idx="62">
                  <c:v>125</c:v>
                </c:pt>
                <c:pt idx="63">
                  <c:v>126</c:v>
                </c:pt>
                <c:pt idx="64">
                  <c:v>131</c:v>
                </c:pt>
                <c:pt idx="65">
                  <c:v>138</c:v>
                </c:pt>
                <c:pt idx="66">
                  <c:v>143</c:v>
                </c:pt>
                <c:pt idx="67">
                  <c:v>147</c:v>
                </c:pt>
                <c:pt idx="68">
                  <c:v>151</c:v>
                </c:pt>
                <c:pt idx="69">
                  <c:v>153</c:v>
                </c:pt>
                <c:pt idx="70">
                  <c:v>160</c:v>
                </c:pt>
                <c:pt idx="71">
                  <c:v>163</c:v>
                </c:pt>
                <c:pt idx="72">
                  <c:v>167</c:v>
                </c:pt>
                <c:pt idx="73">
                  <c:v>170</c:v>
                </c:pt>
                <c:pt idx="74">
                  <c:v>173</c:v>
                </c:pt>
                <c:pt idx="75">
                  <c:v>180</c:v>
                </c:pt>
                <c:pt idx="76">
                  <c:v>184</c:v>
                </c:pt>
                <c:pt idx="77">
                  <c:v>193</c:v>
                </c:pt>
                <c:pt idx="78">
                  <c:v>194</c:v>
                </c:pt>
                <c:pt idx="79">
                  <c:v>199</c:v>
                </c:pt>
                <c:pt idx="80">
                  <c:v>203</c:v>
                </c:pt>
                <c:pt idx="81">
                  <c:v>209</c:v>
                </c:pt>
                <c:pt idx="82">
                  <c:v>213</c:v>
                </c:pt>
                <c:pt idx="83">
                  <c:v>218</c:v>
                </c:pt>
                <c:pt idx="84">
                  <c:v>231</c:v>
                </c:pt>
                <c:pt idx="85">
                  <c:v>240</c:v>
                </c:pt>
                <c:pt idx="86">
                  <c:v>246</c:v>
                </c:pt>
                <c:pt idx="87">
                  <c:v>255</c:v>
                </c:pt>
                <c:pt idx="88">
                  <c:v>259</c:v>
                </c:pt>
                <c:pt idx="89">
                  <c:v>265</c:v>
                </c:pt>
                <c:pt idx="90">
                  <c:v>272</c:v>
                </c:pt>
                <c:pt idx="91">
                  <c:v>282</c:v>
                </c:pt>
                <c:pt idx="92">
                  <c:v>292</c:v>
                </c:pt>
                <c:pt idx="93">
                  <c:v>301</c:v>
                </c:pt>
                <c:pt idx="94">
                  <c:v>308</c:v>
                </c:pt>
                <c:pt idx="95">
                  <c:v>313</c:v>
                </c:pt>
                <c:pt idx="96">
                  <c:v>330</c:v>
                </c:pt>
                <c:pt idx="97">
                  <c:v>333</c:v>
                </c:pt>
                <c:pt idx="98">
                  <c:v>337</c:v>
                </c:pt>
                <c:pt idx="99">
                  <c:v>349</c:v>
                </c:pt>
                <c:pt idx="100">
                  <c:v>356</c:v>
                </c:pt>
                <c:pt idx="101">
                  <c:v>365</c:v>
                </c:pt>
                <c:pt idx="102">
                  <c:v>375</c:v>
                </c:pt>
                <c:pt idx="103">
                  <c:v>379</c:v>
                </c:pt>
                <c:pt idx="104">
                  <c:v>380</c:v>
                </c:pt>
                <c:pt idx="105">
                  <c:v>391</c:v>
                </c:pt>
                <c:pt idx="106">
                  <c:v>399</c:v>
                </c:pt>
                <c:pt idx="107">
                  <c:v>405</c:v>
                </c:pt>
                <c:pt idx="108">
                  <c:v>413</c:v>
                </c:pt>
                <c:pt idx="109">
                  <c:v>421</c:v>
                </c:pt>
                <c:pt idx="110">
                  <c:v>430</c:v>
                </c:pt>
                <c:pt idx="111">
                  <c:v>440</c:v>
                </c:pt>
                <c:pt idx="112">
                  <c:v>447</c:v>
                </c:pt>
                <c:pt idx="113">
                  <c:v>456</c:v>
                </c:pt>
                <c:pt idx="114">
                  <c:v>461</c:v>
                </c:pt>
                <c:pt idx="115">
                  <c:v>472</c:v>
                </c:pt>
                <c:pt idx="116">
                  <c:v>482</c:v>
                </c:pt>
                <c:pt idx="117">
                  <c:v>491</c:v>
                </c:pt>
                <c:pt idx="118">
                  <c:v>497</c:v>
                </c:pt>
                <c:pt idx="119">
                  <c:v>503</c:v>
                </c:pt>
                <c:pt idx="120">
                  <c:v>510</c:v>
                </c:pt>
                <c:pt idx="121">
                  <c:v>518</c:v>
                </c:pt>
                <c:pt idx="122">
                  <c:v>524</c:v>
                </c:pt>
                <c:pt idx="123">
                  <c:v>530</c:v>
                </c:pt>
                <c:pt idx="124">
                  <c:v>538</c:v>
                </c:pt>
                <c:pt idx="125">
                  <c:v>546</c:v>
                </c:pt>
                <c:pt idx="126">
                  <c:v>553</c:v>
                </c:pt>
                <c:pt idx="127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5-4054-AA86-424086013E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393024"/>
        <c:axId val="151394560"/>
      </c:lineChart>
      <c:lineChart>
        <c:grouping val="standard"/>
        <c:varyColors val="0"/>
        <c:ser>
          <c:idx val="1"/>
          <c:order val="1"/>
          <c:tx>
            <c:strRef>
              <c:f>deceased_cum!$E$1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deceased_cum!$E$2:$E$129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14</c:v>
                </c:pt>
                <c:pt idx="28">
                  <c:v>19</c:v>
                </c:pt>
                <c:pt idx="29">
                  <c:v>24</c:v>
                </c:pt>
                <c:pt idx="30">
                  <c:v>28</c:v>
                </c:pt>
                <c:pt idx="31">
                  <c:v>30</c:v>
                </c:pt>
                <c:pt idx="32">
                  <c:v>32</c:v>
                </c:pt>
                <c:pt idx="33">
                  <c:v>38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56</c:v>
                </c:pt>
                <c:pt idx="47">
                  <c:v>59</c:v>
                </c:pt>
                <c:pt idx="48">
                  <c:v>61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68</c:v>
                </c:pt>
                <c:pt idx="56">
                  <c:v>68</c:v>
                </c:pt>
                <c:pt idx="57">
                  <c:v>73</c:v>
                </c:pt>
                <c:pt idx="58">
                  <c:v>73</c:v>
                </c:pt>
                <c:pt idx="59">
                  <c:v>86</c:v>
                </c:pt>
                <c:pt idx="60">
                  <c:v>106</c:v>
                </c:pt>
                <c:pt idx="61">
                  <c:v>115</c:v>
                </c:pt>
                <c:pt idx="62">
                  <c:v>123</c:v>
                </c:pt>
                <c:pt idx="63">
                  <c:v>129</c:v>
                </c:pt>
                <c:pt idx="64">
                  <c:v>148</c:v>
                </c:pt>
                <c:pt idx="65">
                  <c:v>160</c:v>
                </c:pt>
                <c:pt idx="66">
                  <c:v>166</c:v>
                </c:pt>
                <c:pt idx="67">
                  <c:v>176</c:v>
                </c:pt>
                <c:pt idx="68">
                  <c:v>194</c:v>
                </c:pt>
                <c:pt idx="69">
                  <c:v>208</c:v>
                </c:pt>
                <c:pt idx="70">
                  <c:v>231</c:v>
                </c:pt>
                <c:pt idx="71">
                  <c:v>261</c:v>
                </c:pt>
                <c:pt idx="72">
                  <c:v>276</c:v>
                </c:pt>
                <c:pt idx="73">
                  <c:v>288</c:v>
                </c:pt>
                <c:pt idx="74">
                  <c:v>303</c:v>
                </c:pt>
                <c:pt idx="75">
                  <c:v>316</c:v>
                </c:pt>
                <c:pt idx="76">
                  <c:v>398</c:v>
                </c:pt>
                <c:pt idx="77">
                  <c:v>416</c:v>
                </c:pt>
                <c:pt idx="78">
                  <c:v>473</c:v>
                </c:pt>
                <c:pt idx="79">
                  <c:v>523</c:v>
                </c:pt>
                <c:pt idx="80">
                  <c:v>556</c:v>
                </c:pt>
                <c:pt idx="81">
                  <c:v>615</c:v>
                </c:pt>
                <c:pt idx="82">
                  <c:v>659</c:v>
                </c:pt>
                <c:pt idx="83">
                  <c:v>708</c:v>
                </c:pt>
                <c:pt idx="84">
                  <c:v>761</c:v>
                </c:pt>
                <c:pt idx="85">
                  <c:v>812</c:v>
                </c:pt>
                <c:pt idx="86">
                  <c:v>874</c:v>
                </c:pt>
                <c:pt idx="87">
                  <c:v>905</c:v>
                </c:pt>
                <c:pt idx="88">
                  <c:v>984</c:v>
                </c:pt>
                <c:pt idx="89">
                  <c:v>1085</c:v>
                </c:pt>
                <c:pt idx="90">
                  <c:v>1214</c:v>
                </c:pt>
                <c:pt idx="91">
                  <c:v>1271</c:v>
                </c:pt>
                <c:pt idx="92">
                  <c:v>1327</c:v>
                </c:pt>
                <c:pt idx="93">
                  <c:v>1400</c:v>
                </c:pt>
                <c:pt idx="94">
                  <c:v>1837</c:v>
                </c:pt>
                <c:pt idx="95">
                  <c:v>1904</c:v>
                </c:pt>
                <c:pt idx="96">
                  <c:v>1969</c:v>
                </c:pt>
                <c:pt idx="97">
                  <c:v>2035</c:v>
                </c:pt>
                <c:pt idx="98">
                  <c:v>2112</c:v>
                </c:pt>
                <c:pt idx="99">
                  <c:v>2175</c:v>
                </c:pt>
                <c:pt idx="100">
                  <c:v>2233</c:v>
                </c:pt>
                <c:pt idx="101">
                  <c:v>2301</c:v>
                </c:pt>
                <c:pt idx="102">
                  <c:v>2365</c:v>
                </c:pt>
                <c:pt idx="103">
                  <c:v>2429</c:v>
                </c:pt>
                <c:pt idx="104">
                  <c:v>2492</c:v>
                </c:pt>
                <c:pt idx="105">
                  <c:v>2558</c:v>
                </c:pt>
                <c:pt idx="106">
                  <c:v>2623</c:v>
                </c:pt>
                <c:pt idx="107">
                  <c:v>2680</c:v>
                </c:pt>
                <c:pt idx="108">
                  <c:v>2742</c:v>
                </c:pt>
                <c:pt idx="109">
                  <c:v>2803</c:v>
                </c:pt>
                <c:pt idx="110">
                  <c:v>2864</c:v>
                </c:pt>
                <c:pt idx="111">
                  <c:v>2923</c:v>
                </c:pt>
                <c:pt idx="112">
                  <c:v>3004</c:v>
                </c:pt>
                <c:pt idx="113">
                  <c:v>3067</c:v>
                </c:pt>
                <c:pt idx="114">
                  <c:v>3115</c:v>
                </c:pt>
                <c:pt idx="115">
                  <c:v>3165</c:v>
                </c:pt>
                <c:pt idx="116">
                  <c:v>3213</c:v>
                </c:pt>
                <c:pt idx="117">
                  <c:v>3258</c:v>
                </c:pt>
                <c:pt idx="118">
                  <c:v>3300</c:v>
                </c:pt>
                <c:pt idx="119">
                  <c:v>3334</c:v>
                </c:pt>
                <c:pt idx="120">
                  <c:v>3371</c:v>
                </c:pt>
                <c:pt idx="121">
                  <c:v>3411</c:v>
                </c:pt>
                <c:pt idx="122">
                  <c:v>3446</c:v>
                </c:pt>
                <c:pt idx="123">
                  <c:v>3487</c:v>
                </c:pt>
                <c:pt idx="124">
                  <c:v>3545</c:v>
                </c:pt>
                <c:pt idx="125">
                  <c:v>3571</c:v>
                </c:pt>
                <c:pt idx="126">
                  <c:v>3597</c:v>
                </c:pt>
                <c:pt idx="127">
                  <c:v>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5-4054-AA86-424086013E14}"/>
            </c:ext>
          </c:extLst>
        </c:ser>
        <c:ser>
          <c:idx val="5"/>
          <c:order val="5"/>
          <c:tx>
            <c:strRef>
              <c:f>deceased_cum!$I$1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deceased_cum!$I$2:$I$129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11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17</c:v>
                </c:pt>
                <c:pt idx="37">
                  <c:v>18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25</c:v>
                </c:pt>
                <c:pt idx="42">
                  <c:v>27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40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50</c:v>
                </c:pt>
                <c:pt idx="52">
                  <c:v>56</c:v>
                </c:pt>
                <c:pt idx="53">
                  <c:v>60</c:v>
                </c:pt>
                <c:pt idx="54">
                  <c:v>62</c:v>
                </c:pt>
                <c:pt idx="55">
                  <c:v>66</c:v>
                </c:pt>
                <c:pt idx="56">
                  <c:v>74</c:v>
                </c:pt>
                <c:pt idx="57">
                  <c:v>79</c:v>
                </c:pt>
                <c:pt idx="58">
                  <c:v>80</c:v>
                </c:pt>
                <c:pt idx="59">
                  <c:v>82</c:v>
                </c:pt>
                <c:pt idx="60">
                  <c:v>86</c:v>
                </c:pt>
                <c:pt idx="61">
                  <c:v>88</c:v>
                </c:pt>
                <c:pt idx="62">
                  <c:v>95</c:v>
                </c:pt>
                <c:pt idx="63">
                  <c:v>104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127</c:v>
                </c:pt>
                <c:pt idx="68">
                  <c:v>138</c:v>
                </c:pt>
                <c:pt idx="69">
                  <c:v>152</c:v>
                </c:pt>
                <c:pt idx="70">
                  <c:v>155</c:v>
                </c:pt>
                <c:pt idx="71">
                  <c:v>161</c:v>
                </c:pt>
                <c:pt idx="72">
                  <c:v>169</c:v>
                </c:pt>
                <c:pt idx="73">
                  <c:v>177</c:v>
                </c:pt>
                <c:pt idx="74">
                  <c:v>182</c:v>
                </c:pt>
                <c:pt idx="75">
                  <c:v>197</c:v>
                </c:pt>
                <c:pt idx="76">
                  <c:v>201</c:v>
                </c:pt>
                <c:pt idx="77">
                  <c:v>213</c:v>
                </c:pt>
                <c:pt idx="78">
                  <c:v>217</c:v>
                </c:pt>
                <c:pt idx="79">
                  <c:v>222</c:v>
                </c:pt>
                <c:pt idx="80">
                  <c:v>229</c:v>
                </c:pt>
                <c:pt idx="81">
                  <c:v>230</c:v>
                </c:pt>
                <c:pt idx="82">
                  <c:v>245</c:v>
                </c:pt>
                <c:pt idx="83">
                  <c:v>257</c:v>
                </c:pt>
                <c:pt idx="84">
                  <c:v>268</c:v>
                </c:pt>
                <c:pt idx="85">
                  <c:v>275</c:v>
                </c:pt>
                <c:pt idx="86">
                  <c:v>283</c:v>
                </c:pt>
                <c:pt idx="87">
                  <c:v>301</c:v>
                </c:pt>
                <c:pt idx="88">
                  <c:v>321</c:v>
                </c:pt>
                <c:pt idx="89">
                  <c:v>345</c:v>
                </c:pt>
                <c:pt idx="90">
                  <c:v>365</c:v>
                </c:pt>
                <c:pt idx="91">
                  <c:v>385</c:v>
                </c:pt>
                <c:pt idx="92">
                  <c:v>399</c:v>
                </c:pt>
                <c:pt idx="93">
                  <c:v>417</c:v>
                </c:pt>
                <c:pt idx="94">
                  <c:v>435</c:v>
                </c:pt>
                <c:pt idx="95">
                  <c:v>465</c:v>
                </c:pt>
                <c:pt idx="96">
                  <c:v>488</c:v>
                </c:pt>
                <c:pt idx="97">
                  <c:v>507</c:v>
                </c:pt>
                <c:pt idx="98">
                  <c:v>529</c:v>
                </c:pt>
                <c:pt idx="99">
                  <c:v>550</c:v>
                </c:pt>
                <c:pt idx="100">
                  <c:v>569</c:v>
                </c:pt>
                <c:pt idx="101">
                  <c:v>588</c:v>
                </c:pt>
                <c:pt idx="102">
                  <c:v>596</c:v>
                </c:pt>
                <c:pt idx="103">
                  <c:v>611</c:v>
                </c:pt>
                <c:pt idx="104">
                  <c:v>630</c:v>
                </c:pt>
                <c:pt idx="105">
                  <c:v>649</c:v>
                </c:pt>
                <c:pt idx="106">
                  <c:v>660</c:v>
                </c:pt>
                <c:pt idx="107">
                  <c:v>672</c:v>
                </c:pt>
                <c:pt idx="108">
                  <c:v>697</c:v>
                </c:pt>
                <c:pt idx="109">
                  <c:v>718</c:v>
                </c:pt>
                <c:pt idx="110">
                  <c:v>735</c:v>
                </c:pt>
                <c:pt idx="111">
                  <c:v>749</c:v>
                </c:pt>
                <c:pt idx="112">
                  <c:v>773</c:v>
                </c:pt>
                <c:pt idx="113">
                  <c:v>785</c:v>
                </c:pt>
                <c:pt idx="114">
                  <c:v>809</c:v>
                </c:pt>
                <c:pt idx="115">
                  <c:v>827</c:v>
                </c:pt>
                <c:pt idx="116">
                  <c:v>845</c:v>
                </c:pt>
                <c:pt idx="117">
                  <c:v>862</c:v>
                </c:pt>
                <c:pt idx="118">
                  <c:v>889</c:v>
                </c:pt>
                <c:pt idx="119">
                  <c:v>913</c:v>
                </c:pt>
                <c:pt idx="120">
                  <c:v>934</c:v>
                </c:pt>
                <c:pt idx="121">
                  <c:v>955</c:v>
                </c:pt>
                <c:pt idx="122">
                  <c:v>983</c:v>
                </c:pt>
                <c:pt idx="123">
                  <c:v>1012</c:v>
                </c:pt>
                <c:pt idx="124">
                  <c:v>1046</c:v>
                </c:pt>
                <c:pt idx="125">
                  <c:v>1084</c:v>
                </c:pt>
                <c:pt idx="126">
                  <c:v>1108</c:v>
                </c:pt>
                <c:pt idx="127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5-4054-AA86-424086013E14}"/>
            </c:ext>
          </c:extLst>
        </c:ser>
        <c:ser>
          <c:idx val="6"/>
          <c:order val="6"/>
          <c:tx>
            <c:strRef>
              <c:f>deceased_cum!$J$1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deceased_cum!$J$2:$J$129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21</c:v>
                </c:pt>
                <c:pt idx="25">
                  <c:v>24</c:v>
                </c:pt>
                <c:pt idx="26">
                  <c:v>33</c:v>
                </c:pt>
                <c:pt idx="27">
                  <c:v>37</c:v>
                </c:pt>
                <c:pt idx="28">
                  <c:v>41</c:v>
                </c:pt>
                <c:pt idx="29">
                  <c:v>44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56</c:v>
                </c:pt>
                <c:pt idx="34">
                  <c:v>70</c:v>
                </c:pt>
                <c:pt idx="35">
                  <c:v>70</c:v>
                </c:pt>
                <c:pt idx="36">
                  <c:v>73</c:v>
                </c:pt>
                <c:pt idx="37">
                  <c:v>77</c:v>
                </c:pt>
                <c:pt idx="38">
                  <c:v>81</c:v>
                </c:pt>
                <c:pt idx="39">
                  <c:v>81</c:v>
                </c:pt>
                <c:pt idx="40">
                  <c:v>84</c:v>
                </c:pt>
                <c:pt idx="41">
                  <c:v>93</c:v>
                </c:pt>
                <c:pt idx="42">
                  <c:v>100</c:v>
                </c:pt>
                <c:pt idx="43">
                  <c:v>104</c:v>
                </c:pt>
                <c:pt idx="44">
                  <c:v>111</c:v>
                </c:pt>
                <c:pt idx="45">
                  <c:v>121</c:v>
                </c:pt>
                <c:pt idx="46">
                  <c:v>131</c:v>
                </c:pt>
                <c:pt idx="47">
                  <c:v>138</c:v>
                </c:pt>
                <c:pt idx="48">
                  <c:v>146</c:v>
                </c:pt>
                <c:pt idx="49">
                  <c:v>152</c:v>
                </c:pt>
                <c:pt idx="50">
                  <c:v>157</c:v>
                </c:pt>
                <c:pt idx="51">
                  <c:v>166</c:v>
                </c:pt>
                <c:pt idx="52">
                  <c:v>177</c:v>
                </c:pt>
                <c:pt idx="53">
                  <c:v>186</c:v>
                </c:pt>
                <c:pt idx="54">
                  <c:v>194</c:v>
                </c:pt>
                <c:pt idx="55">
                  <c:v>201</c:v>
                </c:pt>
                <c:pt idx="56">
                  <c:v>212</c:v>
                </c:pt>
                <c:pt idx="57">
                  <c:v>216</c:v>
                </c:pt>
                <c:pt idx="58">
                  <c:v>222</c:v>
                </c:pt>
                <c:pt idx="59">
                  <c:v>226</c:v>
                </c:pt>
                <c:pt idx="60">
                  <c:v>233</c:v>
                </c:pt>
                <c:pt idx="61">
                  <c:v>238</c:v>
                </c:pt>
                <c:pt idx="62">
                  <c:v>240</c:v>
                </c:pt>
                <c:pt idx="63">
                  <c:v>244</c:v>
                </c:pt>
                <c:pt idx="64">
                  <c:v>249</c:v>
                </c:pt>
                <c:pt idx="65">
                  <c:v>253</c:v>
                </c:pt>
                <c:pt idx="66">
                  <c:v>259</c:v>
                </c:pt>
                <c:pt idx="67">
                  <c:v>268</c:v>
                </c:pt>
                <c:pt idx="68">
                  <c:v>272</c:v>
                </c:pt>
                <c:pt idx="69">
                  <c:v>273</c:v>
                </c:pt>
                <c:pt idx="70">
                  <c:v>282</c:v>
                </c:pt>
                <c:pt idx="71">
                  <c:v>291</c:v>
                </c:pt>
                <c:pt idx="72">
                  <c:v>301</c:v>
                </c:pt>
                <c:pt idx="73">
                  <c:v>306</c:v>
                </c:pt>
                <c:pt idx="74">
                  <c:v>314</c:v>
                </c:pt>
                <c:pt idx="75">
                  <c:v>322</c:v>
                </c:pt>
                <c:pt idx="76">
                  <c:v>335</c:v>
                </c:pt>
                <c:pt idx="77">
                  <c:v>344</c:v>
                </c:pt>
                <c:pt idx="78">
                  <c:v>351</c:v>
                </c:pt>
                <c:pt idx="79">
                  <c:v>359</c:v>
                </c:pt>
                <c:pt idx="80">
                  <c:v>365</c:v>
                </c:pt>
                <c:pt idx="81">
                  <c:v>372</c:v>
                </c:pt>
                <c:pt idx="82">
                  <c:v>378</c:v>
                </c:pt>
                <c:pt idx="83">
                  <c:v>385</c:v>
                </c:pt>
                <c:pt idx="84">
                  <c:v>400</c:v>
                </c:pt>
                <c:pt idx="85">
                  <c:v>413</c:v>
                </c:pt>
                <c:pt idx="86">
                  <c:v>415</c:v>
                </c:pt>
                <c:pt idx="87">
                  <c:v>421</c:v>
                </c:pt>
                <c:pt idx="88">
                  <c:v>428</c:v>
                </c:pt>
                <c:pt idx="89">
                  <c:v>432</c:v>
                </c:pt>
                <c:pt idx="90">
                  <c:v>441</c:v>
                </c:pt>
                <c:pt idx="91">
                  <c:v>448</c:v>
                </c:pt>
                <c:pt idx="92">
                  <c:v>460</c:v>
                </c:pt>
                <c:pt idx="93">
                  <c:v>466</c:v>
                </c:pt>
                <c:pt idx="94">
                  <c:v>477</c:v>
                </c:pt>
                <c:pt idx="95">
                  <c:v>483</c:v>
                </c:pt>
                <c:pt idx="96">
                  <c:v>487</c:v>
                </c:pt>
                <c:pt idx="97">
                  <c:v>496</c:v>
                </c:pt>
                <c:pt idx="98">
                  <c:v>502</c:v>
                </c:pt>
                <c:pt idx="99">
                  <c:v>516</c:v>
                </c:pt>
                <c:pt idx="100">
                  <c:v>522</c:v>
                </c:pt>
                <c:pt idx="101">
                  <c:v>526</c:v>
                </c:pt>
                <c:pt idx="102">
                  <c:v>535</c:v>
                </c:pt>
                <c:pt idx="103">
                  <c:v>543</c:v>
                </c:pt>
                <c:pt idx="104">
                  <c:v>547</c:v>
                </c:pt>
                <c:pt idx="105">
                  <c:v>551</c:v>
                </c:pt>
                <c:pt idx="106">
                  <c:v>558</c:v>
                </c:pt>
                <c:pt idx="107">
                  <c:v>565</c:v>
                </c:pt>
                <c:pt idx="108">
                  <c:v>573</c:v>
                </c:pt>
                <c:pt idx="109">
                  <c:v>582</c:v>
                </c:pt>
                <c:pt idx="110">
                  <c:v>590</c:v>
                </c:pt>
                <c:pt idx="111">
                  <c:v>594</c:v>
                </c:pt>
                <c:pt idx="112">
                  <c:v>599</c:v>
                </c:pt>
                <c:pt idx="113">
                  <c:v>609</c:v>
                </c:pt>
                <c:pt idx="114">
                  <c:v>618</c:v>
                </c:pt>
                <c:pt idx="115">
                  <c:v>623</c:v>
                </c:pt>
                <c:pt idx="116">
                  <c:v>630</c:v>
                </c:pt>
                <c:pt idx="117">
                  <c:v>635</c:v>
                </c:pt>
                <c:pt idx="118">
                  <c:v>639</c:v>
                </c:pt>
                <c:pt idx="119">
                  <c:v>645</c:v>
                </c:pt>
                <c:pt idx="120">
                  <c:v>654</c:v>
                </c:pt>
                <c:pt idx="121">
                  <c:v>664</c:v>
                </c:pt>
                <c:pt idx="122">
                  <c:v>674</c:v>
                </c:pt>
                <c:pt idx="123">
                  <c:v>683</c:v>
                </c:pt>
                <c:pt idx="124">
                  <c:v>690</c:v>
                </c:pt>
                <c:pt idx="125">
                  <c:v>699</c:v>
                </c:pt>
                <c:pt idx="126">
                  <c:v>707</c:v>
                </c:pt>
                <c:pt idx="127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C5-4054-AA86-424086013E14}"/>
            </c:ext>
          </c:extLst>
        </c:ser>
        <c:ser>
          <c:idx val="7"/>
          <c:order val="7"/>
          <c:tx>
            <c:strRef>
              <c:f>deceased_cum!$K$1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17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27</c:v>
                </c:pt>
                <c:pt idx="41">
                  <c:v>29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38</c:v>
                </c:pt>
                <c:pt idx="55">
                  <c:v>41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50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60</c:v>
                </c:pt>
                <c:pt idx="78">
                  <c:v>62</c:v>
                </c:pt>
                <c:pt idx="79">
                  <c:v>64</c:v>
                </c:pt>
                <c:pt idx="80">
                  <c:v>64</c:v>
                </c:pt>
                <c:pt idx="81">
                  <c:v>68</c:v>
                </c:pt>
                <c:pt idx="82">
                  <c:v>71</c:v>
                </c:pt>
                <c:pt idx="83">
                  <c:v>73</c:v>
                </c:pt>
                <c:pt idx="84">
                  <c:v>73</c:v>
                </c:pt>
                <c:pt idx="85">
                  <c:v>75</c:v>
                </c:pt>
                <c:pt idx="86">
                  <c:v>75</c:v>
                </c:pt>
                <c:pt idx="87">
                  <c:v>77</c:v>
                </c:pt>
                <c:pt idx="88">
                  <c:v>78</c:v>
                </c:pt>
                <c:pt idx="89">
                  <c:v>80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96</c:v>
                </c:pt>
                <c:pt idx="98">
                  <c:v>101</c:v>
                </c:pt>
                <c:pt idx="99">
                  <c:v>106</c:v>
                </c:pt>
                <c:pt idx="100">
                  <c:v>111</c:v>
                </c:pt>
                <c:pt idx="101">
                  <c:v>119</c:v>
                </c:pt>
                <c:pt idx="102">
                  <c:v>129</c:v>
                </c:pt>
                <c:pt idx="103">
                  <c:v>136</c:v>
                </c:pt>
                <c:pt idx="104">
                  <c:v>146</c:v>
                </c:pt>
                <c:pt idx="105">
                  <c:v>157</c:v>
                </c:pt>
                <c:pt idx="106">
                  <c:v>169</c:v>
                </c:pt>
                <c:pt idx="107">
                  <c:v>180</c:v>
                </c:pt>
                <c:pt idx="108">
                  <c:v>187</c:v>
                </c:pt>
                <c:pt idx="109">
                  <c:v>193</c:v>
                </c:pt>
                <c:pt idx="110">
                  <c:v>198</c:v>
                </c:pt>
                <c:pt idx="111">
                  <c:v>206</c:v>
                </c:pt>
                <c:pt idx="112">
                  <c:v>218</c:v>
                </c:pt>
                <c:pt idx="113">
                  <c:v>232</c:v>
                </c:pt>
                <c:pt idx="114">
                  <c:v>239</c:v>
                </c:pt>
                <c:pt idx="115">
                  <c:v>252</c:v>
                </c:pt>
                <c:pt idx="116">
                  <c:v>264</c:v>
                </c:pt>
                <c:pt idx="117">
                  <c:v>277</c:v>
                </c:pt>
                <c:pt idx="118">
                  <c:v>292</c:v>
                </c:pt>
                <c:pt idx="119">
                  <c:v>309</c:v>
                </c:pt>
                <c:pt idx="120">
                  <c:v>328</c:v>
                </c:pt>
                <c:pt idx="121">
                  <c:v>365</c:v>
                </c:pt>
                <c:pt idx="122">
                  <c:v>408</c:v>
                </c:pt>
                <c:pt idx="123">
                  <c:v>452</c:v>
                </c:pt>
                <c:pt idx="124">
                  <c:v>492</c:v>
                </c:pt>
                <c:pt idx="125">
                  <c:v>534</c:v>
                </c:pt>
                <c:pt idx="126">
                  <c:v>586</c:v>
                </c:pt>
                <c:pt idx="127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C5-4054-AA86-424086013E14}"/>
            </c:ext>
          </c:extLst>
        </c:ser>
        <c:ser>
          <c:idx val="8"/>
          <c:order val="8"/>
          <c:tx>
            <c:strRef>
              <c:f>deceased_cum!$L$1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deceased_cum!$L$2:$L$129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32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48</c:v>
                </c:pt>
                <c:pt idx="70">
                  <c:v>49</c:v>
                </c:pt>
                <c:pt idx="71">
                  <c:v>53</c:v>
                </c:pt>
                <c:pt idx="72">
                  <c:v>56</c:v>
                </c:pt>
                <c:pt idx="73">
                  <c:v>57</c:v>
                </c:pt>
                <c:pt idx="74">
                  <c:v>63</c:v>
                </c:pt>
                <c:pt idx="75">
                  <c:v>67</c:v>
                </c:pt>
                <c:pt idx="76">
                  <c:v>71</c:v>
                </c:pt>
                <c:pt idx="77">
                  <c:v>77</c:v>
                </c:pt>
                <c:pt idx="78">
                  <c:v>82</c:v>
                </c:pt>
                <c:pt idx="79">
                  <c:v>88</c:v>
                </c:pt>
                <c:pt idx="80">
                  <c:v>92</c:v>
                </c:pt>
                <c:pt idx="81">
                  <c:v>99</c:v>
                </c:pt>
                <c:pt idx="82">
                  <c:v>105</c:v>
                </c:pt>
                <c:pt idx="83">
                  <c:v>113</c:v>
                </c:pt>
                <c:pt idx="84">
                  <c:v>123</c:v>
                </c:pt>
                <c:pt idx="85">
                  <c:v>137</c:v>
                </c:pt>
                <c:pt idx="86">
                  <c:v>142</c:v>
                </c:pt>
                <c:pt idx="87">
                  <c:v>148</c:v>
                </c:pt>
                <c:pt idx="88">
                  <c:v>156</c:v>
                </c:pt>
                <c:pt idx="89">
                  <c:v>165</c:v>
                </c:pt>
                <c:pt idx="90">
                  <c:v>174</c:v>
                </c:pt>
                <c:pt idx="91">
                  <c:v>182</c:v>
                </c:pt>
                <c:pt idx="92">
                  <c:v>185</c:v>
                </c:pt>
                <c:pt idx="93">
                  <c:v>187</c:v>
                </c:pt>
                <c:pt idx="94">
                  <c:v>191</c:v>
                </c:pt>
                <c:pt idx="95">
                  <c:v>192</c:v>
                </c:pt>
                <c:pt idx="96">
                  <c:v>195</c:v>
                </c:pt>
                <c:pt idx="97">
                  <c:v>198</c:v>
                </c:pt>
                <c:pt idx="98">
                  <c:v>203</c:v>
                </c:pt>
                <c:pt idx="99">
                  <c:v>210</c:v>
                </c:pt>
                <c:pt idx="100">
                  <c:v>217</c:v>
                </c:pt>
                <c:pt idx="101">
                  <c:v>220</c:v>
                </c:pt>
                <c:pt idx="102">
                  <c:v>225</c:v>
                </c:pt>
                <c:pt idx="103">
                  <c:v>230</c:v>
                </c:pt>
                <c:pt idx="104">
                  <c:v>237</c:v>
                </c:pt>
                <c:pt idx="105">
                  <c:v>243</c:v>
                </c:pt>
                <c:pt idx="106">
                  <c:v>247</c:v>
                </c:pt>
                <c:pt idx="107">
                  <c:v>253</c:v>
                </c:pt>
                <c:pt idx="108">
                  <c:v>260</c:v>
                </c:pt>
                <c:pt idx="109">
                  <c:v>267</c:v>
                </c:pt>
                <c:pt idx="110">
                  <c:v>275</c:v>
                </c:pt>
                <c:pt idx="111">
                  <c:v>283</c:v>
                </c:pt>
                <c:pt idx="112">
                  <c:v>288</c:v>
                </c:pt>
                <c:pt idx="113">
                  <c:v>295</c:v>
                </c:pt>
                <c:pt idx="114">
                  <c:v>306</c:v>
                </c:pt>
                <c:pt idx="115">
                  <c:v>313</c:v>
                </c:pt>
                <c:pt idx="116">
                  <c:v>324</c:v>
                </c:pt>
                <c:pt idx="117">
                  <c:v>331</c:v>
                </c:pt>
                <c:pt idx="118">
                  <c:v>339</c:v>
                </c:pt>
                <c:pt idx="119">
                  <c:v>348</c:v>
                </c:pt>
                <c:pt idx="120">
                  <c:v>356</c:v>
                </c:pt>
                <c:pt idx="121">
                  <c:v>365</c:v>
                </c:pt>
                <c:pt idx="122">
                  <c:v>375</c:v>
                </c:pt>
                <c:pt idx="123">
                  <c:v>386</c:v>
                </c:pt>
                <c:pt idx="124">
                  <c:v>396</c:v>
                </c:pt>
                <c:pt idx="125">
                  <c:v>403</c:v>
                </c:pt>
                <c:pt idx="126">
                  <c:v>409</c:v>
                </c:pt>
                <c:pt idx="127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C5-4054-AA86-424086013E14}"/>
            </c:ext>
          </c:extLst>
        </c:ser>
        <c:ser>
          <c:idx val="9"/>
          <c:order val="9"/>
          <c:tx>
            <c:strRef>
              <c:f>deceased_cum!$M$1</c:f>
              <c:strCache>
                <c:ptCount val="1"/>
                <c:pt idx="0">
                  <c:v>KL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deceased_cum!$A$2:$A$129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deceased_cum!$M$2:$M$129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30</c:v>
                </c:pt>
                <c:pt idx="120">
                  <c:v>32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38</c:v>
                </c:pt>
                <c:pt idx="125">
                  <c:v>39</c:v>
                </c:pt>
                <c:pt idx="126">
                  <c:v>41</c:v>
                </c:pt>
                <c:pt idx="12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C5-4054-AA86-42408601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0560"/>
        <c:axId val="151409024"/>
      </c:lineChart>
      <c:dateAx>
        <c:axId val="151393024"/>
        <c:scaling>
          <c:orientation val="minMax"/>
          <c:min val="4394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1394560"/>
        <c:crosses val="autoZero"/>
        <c:auto val="1"/>
        <c:lblOffset val="100"/>
        <c:baseTimeUnit val="days"/>
        <c:majorUnit val="7"/>
        <c:majorTimeUnit val="days"/>
      </c:dateAx>
      <c:valAx>
        <c:axId val="151394560"/>
        <c:scaling>
          <c:orientation val="minMax"/>
          <c:max val="37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Deceased Count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1393024"/>
        <c:crosses val="autoZero"/>
        <c:crossBetween val="between"/>
      </c:valAx>
      <c:valAx>
        <c:axId val="151409024"/>
        <c:scaling>
          <c:orientation val="minMax"/>
          <c:max val="3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51410560"/>
        <c:crosses val="max"/>
        <c:crossBetween val="between"/>
      </c:valAx>
      <c:dateAx>
        <c:axId val="15141056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140902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0.26578754648416364"/>
          <c:y val="0.95820717853852344"/>
          <c:w val="0.46842490703167328"/>
          <c:h val="3.843852465348727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6225099065045E-2"/>
          <c:y val="1.016263553557137E-2"/>
          <c:w val="0.83015582169121493"/>
          <c:h val="0.84558359125231208"/>
        </c:manualLayout>
      </c:layout>
      <c:lineChart>
        <c:grouping val="standard"/>
        <c:varyColors val="0"/>
        <c:ser>
          <c:idx val="5"/>
          <c:order val="5"/>
          <c:tx>
            <c:strRef>
              <c:f>test_figures_T5!$G$1</c:f>
              <c:strCache>
                <c:ptCount val="1"/>
                <c:pt idx="0">
                  <c:v>MH_Tests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test_figures_T5!$G$17:$G$102</c:f>
              <c:numCache>
                <c:formatCode>General</c:formatCode>
                <c:ptCount val="86"/>
                <c:pt idx="0">
                  <c:v>100912</c:v>
                </c:pt>
                <c:pt idx="1">
                  <c:v>107979</c:v>
                </c:pt>
                <c:pt idx="2">
                  <c:v>115147</c:v>
                </c:pt>
                <c:pt idx="3">
                  <c:v>120620</c:v>
                </c:pt>
                <c:pt idx="4">
                  <c:v>128726</c:v>
                </c:pt>
                <c:pt idx="5">
                  <c:v>135694</c:v>
                </c:pt>
                <c:pt idx="6">
                  <c:v>144159</c:v>
                </c:pt>
                <c:pt idx="7">
                  <c:v>151085</c:v>
                </c:pt>
                <c:pt idx="8">
                  <c:v>159754</c:v>
                </c:pt>
                <c:pt idx="9">
                  <c:v>168374</c:v>
                </c:pt>
                <c:pt idx="10">
                  <c:v>175323</c:v>
                </c:pt>
                <c:pt idx="11">
                  <c:v>181746</c:v>
                </c:pt>
                <c:pt idx="12">
                  <c:v>189220</c:v>
                </c:pt>
                <c:pt idx="13">
                  <c:v>200477</c:v>
                </c:pt>
                <c:pt idx="14">
                  <c:v>210174</c:v>
                </c:pt>
                <c:pt idx="15">
                  <c:v>225524</c:v>
                </c:pt>
                <c:pt idx="16">
                  <c:v>218914</c:v>
                </c:pt>
                <c:pt idx="17">
                  <c:v>222284</c:v>
                </c:pt>
                <c:pt idx="18">
                  <c:v>231061</c:v>
                </c:pt>
                <c:pt idx="19">
                  <c:v>240482</c:v>
                </c:pt>
                <c:pt idx="20">
                  <c:v>250898</c:v>
                </c:pt>
                <c:pt idx="21">
                  <c:v>261815</c:v>
                </c:pt>
                <c:pt idx="22">
                  <c:v>274040</c:v>
                </c:pt>
                <c:pt idx="23">
                  <c:v>282437</c:v>
                </c:pt>
                <c:pt idx="24">
                  <c:v>294272</c:v>
                </c:pt>
                <c:pt idx="25">
                  <c:v>307535</c:v>
                </c:pt>
                <c:pt idx="26">
                  <c:v>319921</c:v>
                </c:pt>
                <c:pt idx="27">
                  <c:v>333087</c:v>
                </c:pt>
                <c:pt idx="28">
                  <c:v>348932</c:v>
                </c:pt>
                <c:pt idx="29">
                  <c:v>363470</c:v>
                </c:pt>
                <c:pt idx="30">
                  <c:v>379185</c:v>
                </c:pt>
                <c:pt idx="31">
                  <c:v>390757</c:v>
                </c:pt>
                <c:pt idx="32">
                  <c:v>405020</c:v>
                </c:pt>
                <c:pt idx="33">
                  <c:v>420473</c:v>
                </c:pt>
                <c:pt idx="34">
                  <c:v>434565</c:v>
                </c:pt>
                <c:pt idx="35">
                  <c:v>448661</c:v>
                </c:pt>
                <c:pt idx="36">
                  <c:v>463177</c:v>
                </c:pt>
                <c:pt idx="37">
                  <c:v>472344</c:v>
                </c:pt>
                <c:pt idx="38">
                  <c:v>484784</c:v>
                </c:pt>
                <c:pt idx="39">
                  <c:v>498577</c:v>
                </c:pt>
                <c:pt idx="40">
                  <c:v>511136</c:v>
                </c:pt>
                <c:pt idx="41">
                  <c:v>524002</c:v>
                </c:pt>
                <c:pt idx="42">
                  <c:v>538009</c:v>
                </c:pt>
                <c:pt idx="43">
                  <c:v>553063</c:v>
                </c:pt>
                <c:pt idx="44">
                  <c:v>565290</c:v>
                </c:pt>
                <c:pt idx="45">
                  <c:v>579294</c:v>
                </c:pt>
                <c:pt idx="46">
                  <c:v>595282</c:v>
                </c:pt>
                <c:pt idx="47">
                  <c:v>610790</c:v>
                </c:pt>
                <c:pt idx="48">
                  <c:v>626521</c:v>
                </c:pt>
                <c:pt idx="49">
                  <c:v>643057</c:v>
                </c:pt>
                <c:pt idx="50">
                  <c:v>659481</c:v>
                </c:pt>
                <c:pt idx="51">
                  <c:v>671348</c:v>
                </c:pt>
                <c:pt idx="52">
                  <c:v>686488</c:v>
                </c:pt>
                <c:pt idx="53">
                  <c:v>686488</c:v>
                </c:pt>
                <c:pt idx="54">
                  <c:v>719637</c:v>
                </c:pt>
                <c:pt idx="55">
                  <c:v>737597</c:v>
                </c:pt>
                <c:pt idx="56">
                  <c:v>756809</c:v>
                </c:pt>
                <c:pt idx="57">
                  <c:v>775958</c:v>
                </c:pt>
                <c:pt idx="58">
                  <c:v>789016</c:v>
                </c:pt>
                <c:pt idx="59">
                  <c:v>804726</c:v>
                </c:pt>
                <c:pt idx="60">
                  <c:v>826139</c:v>
                </c:pt>
                <c:pt idx="61">
                  <c:v>850410</c:v>
                </c:pt>
                <c:pt idx="62">
                  <c:v>873570</c:v>
                </c:pt>
                <c:pt idx="63">
                  <c:v>900423</c:v>
                </c:pt>
                <c:pt idx="64">
                  <c:v>926934</c:v>
                </c:pt>
                <c:pt idx="65">
                  <c:v>946518</c:v>
                </c:pt>
                <c:pt idx="66">
                  <c:v>970161</c:v>
                </c:pt>
                <c:pt idx="67">
                  <c:v>995343</c:v>
                </c:pt>
                <c:pt idx="68">
                  <c:v>1023296</c:v>
                </c:pt>
                <c:pt idx="69">
                  <c:v>1052643</c:v>
                </c:pt>
                <c:pt idx="70">
                  <c:v>1085160</c:v>
                </c:pt>
                <c:pt idx="71">
                  <c:v>1116112</c:v>
                </c:pt>
                <c:pt idx="72">
                  <c:v>1138706</c:v>
                </c:pt>
                <c:pt idx="73">
                  <c:v>1164860</c:v>
                </c:pt>
                <c:pt idx="74">
                  <c:v>1194565</c:v>
                </c:pt>
                <c:pt idx="75">
                  <c:v>1225831</c:v>
                </c:pt>
                <c:pt idx="76">
                  <c:v>1257564</c:v>
                </c:pt>
                <c:pt idx="77">
                  <c:v>1289325</c:v>
                </c:pt>
                <c:pt idx="78">
                  <c:v>1321715</c:v>
                </c:pt>
                <c:pt idx="79">
                  <c:v>1345128</c:v>
                </c:pt>
                <c:pt idx="80">
                  <c:v>1376203</c:v>
                </c:pt>
                <c:pt idx="81">
                  <c:v>1413185</c:v>
                </c:pt>
                <c:pt idx="82">
                  <c:v>1450129</c:v>
                </c:pt>
                <c:pt idx="83">
                  <c:v>1487738</c:v>
                </c:pt>
                <c:pt idx="84">
                  <c:v>1526037</c:v>
                </c:pt>
                <c:pt idx="85">
                  <c:v>1568229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2-4AC5-B4B1-6130139C2A46}"/>
            </c:ext>
          </c:extLst>
        </c:ser>
        <c:ser>
          <c:idx val="6"/>
          <c:order val="6"/>
          <c:tx>
            <c:strRef>
              <c:f>test_figures_T5!$H$1</c:f>
              <c:strCache>
                <c:ptCount val="1"/>
                <c:pt idx="0">
                  <c:v>TN_Tests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test_figures_T5!$H$17:$H$102</c:f>
              <c:numCache>
                <c:formatCode>General</c:formatCode>
                <c:ptCount val="86"/>
                <c:pt idx="0">
                  <c:v>80110</c:v>
                </c:pt>
                <c:pt idx="1">
                  <c:v>87605</c:v>
                </c:pt>
                <c:pt idx="2">
                  <c:v>94781</c:v>
                </c:pt>
                <c:pt idx="3">
                  <c:v>101874</c:v>
                </c:pt>
                <c:pt idx="4">
                  <c:v>109961</c:v>
                </c:pt>
                <c:pt idx="5">
                  <c:v>119748</c:v>
                </c:pt>
                <c:pt idx="6">
                  <c:v>129363</c:v>
                </c:pt>
                <c:pt idx="7">
                  <c:v>139490</c:v>
                </c:pt>
                <c:pt idx="8">
                  <c:v>150107</c:v>
                </c:pt>
                <c:pt idx="9">
                  <c:v>162970</c:v>
                </c:pt>
                <c:pt idx="10">
                  <c:v>174828</c:v>
                </c:pt>
                <c:pt idx="11">
                  <c:v>188241</c:v>
                </c:pt>
                <c:pt idx="12">
                  <c:v>202436</c:v>
                </c:pt>
                <c:pt idx="13">
                  <c:v>216416</c:v>
                </c:pt>
                <c:pt idx="14">
                  <c:v>229670</c:v>
                </c:pt>
                <c:pt idx="15">
                  <c:v>243037</c:v>
                </c:pt>
                <c:pt idx="16">
                  <c:v>254899</c:v>
                </c:pt>
                <c:pt idx="17">
                  <c:v>266687</c:v>
                </c:pt>
                <c:pt idx="18">
                  <c:v>279467</c:v>
                </c:pt>
                <c:pt idx="19">
                  <c:v>291432</c:v>
                </c:pt>
                <c:pt idx="20">
                  <c:v>303104</c:v>
                </c:pt>
                <c:pt idx="21">
                  <c:v>313639</c:v>
                </c:pt>
                <c:pt idx="22">
                  <c:v>326720</c:v>
                </c:pt>
                <c:pt idx="23">
                  <c:v>337841</c:v>
                </c:pt>
                <c:pt idx="24">
                  <c:v>348174</c:v>
                </c:pt>
                <c:pt idx="25">
                  <c:v>360068</c:v>
                </c:pt>
                <c:pt idx="26">
                  <c:v>372532</c:v>
                </c:pt>
                <c:pt idx="27">
                  <c:v>385185</c:v>
                </c:pt>
                <c:pt idx="28">
                  <c:v>397340</c:v>
                </c:pt>
                <c:pt idx="29">
                  <c:v>409615</c:v>
                </c:pt>
                <c:pt idx="30">
                  <c:v>421450</c:v>
                </c:pt>
                <c:pt idx="31">
                  <c:v>431739</c:v>
                </c:pt>
                <c:pt idx="32">
                  <c:v>442970</c:v>
                </c:pt>
                <c:pt idx="33">
                  <c:v>455216</c:v>
                </c:pt>
                <c:pt idx="34">
                  <c:v>466550</c:v>
                </c:pt>
                <c:pt idx="35">
                  <c:v>479155</c:v>
                </c:pt>
                <c:pt idx="36">
                  <c:v>491962</c:v>
                </c:pt>
                <c:pt idx="37">
                  <c:v>503339</c:v>
                </c:pt>
                <c:pt idx="38">
                  <c:v>514433</c:v>
                </c:pt>
                <c:pt idx="39">
                  <c:v>528534</c:v>
                </c:pt>
                <c:pt idx="40">
                  <c:v>544981</c:v>
                </c:pt>
                <c:pt idx="41">
                  <c:v>560673</c:v>
                </c:pt>
                <c:pt idx="42">
                  <c:v>576695</c:v>
                </c:pt>
                <c:pt idx="43">
                  <c:v>592970</c:v>
                </c:pt>
                <c:pt idx="44">
                  <c:v>607952</c:v>
                </c:pt>
                <c:pt idx="45">
                  <c:v>621171</c:v>
                </c:pt>
                <c:pt idx="46">
                  <c:v>638846</c:v>
                </c:pt>
                <c:pt idx="47">
                  <c:v>655675</c:v>
                </c:pt>
                <c:pt idx="48">
                  <c:v>673906</c:v>
                </c:pt>
                <c:pt idx="49">
                  <c:v>691817</c:v>
                </c:pt>
                <c:pt idx="50">
                  <c:v>710599</c:v>
                </c:pt>
                <c:pt idx="51">
                  <c:v>729002</c:v>
                </c:pt>
                <c:pt idx="52">
                  <c:v>748244</c:v>
                </c:pt>
                <c:pt idx="53">
                  <c:v>773707</c:v>
                </c:pt>
                <c:pt idx="54">
                  <c:v>800443</c:v>
                </c:pt>
                <c:pt idx="55">
                  <c:v>827980</c:v>
                </c:pt>
                <c:pt idx="56">
                  <c:v>861211</c:v>
                </c:pt>
                <c:pt idx="57">
                  <c:v>892612</c:v>
                </c:pt>
                <c:pt idx="58">
                  <c:v>919204</c:v>
                </c:pt>
                <c:pt idx="59">
                  <c:v>944352</c:v>
                </c:pt>
                <c:pt idx="60">
                  <c:v>976431</c:v>
                </c:pt>
                <c:pt idx="61">
                  <c:v>1008974</c:v>
                </c:pt>
                <c:pt idx="62">
                  <c:v>1042649</c:v>
                </c:pt>
                <c:pt idx="63">
                  <c:v>1077454</c:v>
                </c:pt>
                <c:pt idx="64">
                  <c:v>1110402</c:v>
                </c:pt>
                <c:pt idx="65">
                  <c:v>1140441</c:v>
                </c:pt>
                <c:pt idx="66">
                  <c:v>1170683</c:v>
                </c:pt>
                <c:pt idx="67">
                  <c:v>1202204</c:v>
                </c:pt>
                <c:pt idx="68">
                  <c:v>1235692</c:v>
                </c:pt>
                <c:pt idx="69">
                  <c:v>1270720</c:v>
                </c:pt>
                <c:pt idx="70">
                  <c:v>1306884</c:v>
                </c:pt>
                <c:pt idx="71">
                  <c:v>1341715</c:v>
                </c:pt>
                <c:pt idx="72">
                  <c:v>1376497</c:v>
                </c:pt>
                <c:pt idx="73">
                  <c:v>1413435</c:v>
                </c:pt>
                <c:pt idx="74">
                  <c:v>1449414</c:v>
                </c:pt>
                <c:pt idx="75">
                  <c:v>1491783</c:v>
                </c:pt>
                <c:pt idx="76">
                  <c:v>1529092</c:v>
                </c:pt>
                <c:pt idx="77">
                  <c:v>1566917</c:v>
                </c:pt>
                <c:pt idx="78">
                  <c:v>1609448</c:v>
                </c:pt>
                <c:pt idx="79">
                  <c:v>1654008</c:v>
                </c:pt>
                <c:pt idx="80">
                  <c:v>1695365</c:v>
                </c:pt>
                <c:pt idx="81">
                  <c:v>1736747</c:v>
                </c:pt>
                <c:pt idx="82">
                  <c:v>1782635</c:v>
                </c:pt>
                <c:pt idx="83">
                  <c:v>1831304</c:v>
                </c:pt>
                <c:pt idx="84">
                  <c:v>1879499</c:v>
                </c:pt>
                <c:pt idx="85">
                  <c:v>1932492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2-4AC5-B4B1-6130139C2A46}"/>
            </c:ext>
          </c:extLst>
        </c:ser>
        <c:ser>
          <c:idx val="7"/>
          <c:order val="7"/>
          <c:tx>
            <c:strRef>
              <c:f>test_figures_T5!$I$1</c:f>
              <c:strCache>
                <c:ptCount val="1"/>
                <c:pt idx="0">
                  <c:v>DL_Tests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test_figures_T5!$I$17:$I$102</c:f>
              <c:numCache>
                <c:formatCode>General</c:formatCode>
                <c:ptCount val="86"/>
                <c:pt idx="0">
                  <c:v>35519</c:v>
                </c:pt>
                <c:pt idx="1">
                  <c:v>37613</c:v>
                </c:pt>
                <c:pt idx="2">
                  <c:v>39911</c:v>
                </c:pt>
                <c:pt idx="3">
                  <c:v>43370</c:v>
                </c:pt>
                <c:pt idx="4">
                  <c:v>47225</c:v>
                </c:pt>
                <c:pt idx="5">
                  <c:v>47225</c:v>
                </c:pt>
                <c:pt idx="6">
                  <c:v>47225</c:v>
                </c:pt>
                <c:pt idx="7">
                  <c:v>58210</c:v>
                </c:pt>
                <c:pt idx="8">
                  <c:v>60246</c:v>
                </c:pt>
                <c:pt idx="9">
                  <c:v>64108</c:v>
                </c:pt>
                <c:pt idx="10">
                  <c:v>67852</c:v>
                </c:pt>
                <c:pt idx="11">
                  <c:v>71934</c:v>
                </c:pt>
                <c:pt idx="12">
                  <c:v>77234</c:v>
                </c:pt>
                <c:pt idx="13">
                  <c:v>81367</c:v>
                </c:pt>
                <c:pt idx="14">
                  <c:v>84226</c:v>
                </c:pt>
                <c:pt idx="15">
                  <c:v>93810</c:v>
                </c:pt>
                <c:pt idx="16">
                  <c:v>97678</c:v>
                </c:pt>
                <c:pt idx="17">
                  <c:v>106109</c:v>
                </c:pt>
                <c:pt idx="18">
                  <c:v>113345</c:v>
                </c:pt>
                <c:pt idx="19">
                  <c:v>119736</c:v>
                </c:pt>
                <c:pt idx="20">
                  <c:v>125189</c:v>
                </c:pt>
                <c:pt idx="21">
                  <c:v>130845</c:v>
                </c:pt>
                <c:pt idx="22">
                  <c:v>135791</c:v>
                </c:pt>
                <c:pt idx="23">
                  <c:v>139727</c:v>
                </c:pt>
                <c:pt idx="24">
                  <c:v>145854</c:v>
                </c:pt>
                <c:pt idx="25">
                  <c:v>150282</c:v>
                </c:pt>
                <c:pt idx="26">
                  <c:v>154385</c:v>
                </c:pt>
                <c:pt idx="27">
                  <c:v>160255</c:v>
                </c:pt>
                <c:pt idx="28">
                  <c:v>165047</c:v>
                </c:pt>
                <c:pt idx="29">
                  <c:v>169873</c:v>
                </c:pt>
                <c:pt idx="30">
                  <c:v>174469</c:v>
                </c:pt>
                <c:pt idx="31">
                  <c:v>178579</c:v>
                </c:pt>
                <c:pt idx="32">
                  <c:v>184362</c:v>
                </c:pt>
                <c:pt idx="33">
                  <c:v>191977</c:v>
                </c:pt>
                <c:pt idx="34">
                  <c:v>199626</c:v>
                </c:pt>
                <c:pt idx="35">
                  <c:v>206739</c:v>
                </c:pt>
                <c:pt idx="36">
                  <c:v>212784</c:v>
                </c:pt>
                <c:pt idx="37">
                  <c:v>217537</c:v>
                </c:pt>
                <c:pt idx="38">
                  <c:v>223607</c:v>
                </c:pt>
                <c:pt idx="39">
                  <c:v>230145</c:v>
                </c:pt>
                <c:pt idx="40">
                  <c:v>236506</c:v>
                </c:pt>
                <c:pt idx="41">
                  <c:v>241693</c:v>
                </c:pt>
                <c:pt idx="42">
                  <c:v>246873</c:v>
                </c:pt>
                <c:pt idx="43">
                  <c:v>251915</c:v>
                </c:pt>
                <c:pt idx="44">
                  <c:v>255615</c:v>
                </c:pt>
                <c:pt idx="45">
                  <c:v>261079</c:v>
                </c:pt>
                <c:pt idx="46">
                  <c:v>266156</c:v>
                </c:pt>
                <c:pt idx="47">
                  <c:v>271516</c:v>
                </c:pt>
                <c:pt idx="48">
                  <c:v>277463</c:v>
                </c:pt>
                <c:pt idx="49">
                  <c:v>283239</c:v>
                </c:pt>
                <c:pt idx="50">
                  <c:v>290592</c:v>
                </c:pt>
                <c:pt idx="51">
                  <c:v>296697</c:v>
                </c:pt>
                <c:pt idx="52">
                  <c:v>304483</c:v>
                </c:pt>
                <c:pt idx="53">
                  <c:v>312576</c:v>
                </c:pt>
                <c:pt idx="54">
                  <c:v>321302</c:v>
                </c:pt>
                <c:pt idx="55">
                  <c:v>334376</c:v>
                </c:pt>
                <c:pt idx="56">
                  <c:v>351909</c:v>
                </c:pt>
                <c:pt idx="57">
                  <c:v>370014</c:v>
                </c:pt>
                <c:pt idx="58">
                  <c:v>384696</c:v>
                </c:pt>
                <c:pt idx="59">
                  <c:v>401648</c:v>
                </c:pt>
                <c:pt idx="60">
                  <c:v>420707</c:v>
                </c:pt>
                <c:pt idx="61">
                  <c:v>438012</c:v>
                </c:pt>
                <c:pt idx="62">
                  <c:v>459156</c:v>
                </c:pt>
                <c:pt idx="63">
                  <c:v>478336</c:v>
                </c:pt>
                <c:pt idx="64">
                  <c:v>498416</c:v>
                </c:pt>
                <c:pt idx="65">
                  <c:v>514573</c:v>
                </c:pt>
                <c:pt idx="66">
                  <c:v>531752</c:v>
                </c:pt>
                <c:pt idx="67">
                  <c:v>551708</c:v>
                </c:pt>
                <c:pt idx="68">
                  <c:v>572530</c:v>
                </c:pt>
                <c:pt idx="69">
                  <c:v>596695</c:v>
                </c:pt>
                <c:pt idx="70">
                  <c:v>620368</c:v>
                </c:pt>
                <c:pt idx="71">
                  <c:v>643504</c:v>
                </c:pt>
                <c:pt idx="72">
                  <c:v>657383</c:v>
                </c:pt>
                <c:pt idx="73">
                  <c:v>679831</c:v>
                </c:pt>
                <c:pt idx="74">
                  <c:v>701859</c:v>
                </c:pt>
                <c:pt idx="75">
                  <c:v>724148</c:v>
                </c:pt>
                <c:pt idx="76">
                  <c:v>747109</c:v>
                </c:pt>
                <c:pt idx="77">
                  <c:v>768617</c:v>
                </c:pt>
                <c:pt idx="78">
                  <c:v>789853</c:v>
                </c:pt>
                <c:pt idx="79">
                  <c:v>692845</c:v>
                </c:pt>
                <c:pt idx="80">
                  <c:v>713908</c:v>
                </c:pt>
                <c:pt idx="81">
                  <c:v>736436</c:v>
                </c:pt>
                <c:pt idx="82">
                  <c:v>756661</c:v>
                </c:pt>
                <c:pt idx="83">
                  <c:v>777125</c:v>
                </c:pt>
                <c:pt idx="84">
                  <c:v>798783</c:v>
                </c:pt>
                <c:pt idx="85">
                  <c:v>818989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2-4AC5-B4B1-6130139C2A46}"/>
            </c:ext>
          </c:extLst>
        </c:ser>
        <c:ser>
          <c:idx val="8"/>
          <c:order val="8"/>
          <c:tx>
            <c:strRef>
              <c:f>test_figures_T5!$J$1</c:f>
              <c:strCache>
                <c:ptCount val="1"/>
                <c:pt idx="0">
                  <c:v>GJ_Tests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test_figures_T5!$J$17:$J$102</c:f>
              <c:numCache>
                <c:formatCode>General</c:formatCode>
                <c:ptCount val="86"/>
                <c:pt idx="0">
                  <c:v>48315</c:v>
                </c:pt>
                <c:pt idx="1">
                  <c:v>51091</c:v>
                </c:pt>
                <c:pt idx="2">
                  <c:v>53575</c:v>
                </c:pt>
                <c:pt idx="3">
                  <c:v>56101</c:v>
                </c:pt>
                <c:pt idx="4">
                  <c:v>59488</c:v>
                </c:pt>
                <c:pt idx="5">
                  <c:v>64007</c:v>
                </c:pt>
                <c:pt idx="6">
                  <c:v>68774</c:v>
                </c:pt>
                <c:pt idx="7">
                  <c:v>74116</c:v>
                </c:pt>
                <c:pt idx="8">
                  <c:v>80060</c:v>
                </c:pt>
                <c:pt idx="9">
                  <c:v>84648</c:v>
                </c:pt>
                <c:pt idx="10">
                  <c:v>89632</c:v>
                </c:pt>
                <c:pt idx="11">
                  <c:v>95191</c:v>
                </c:pt>
                <c:pt idx="12">
                  <c:v>100553</c:v>
                </c:pt>
                <c:pt idx="13">
                  <c:v>105386</c:v>
                </c:pt>
                <c:pt idx="14">
                  <c:v>109650</c:v>
                </c:pt>
                <c:pt idx="15">
                  <c:v>113493</c:v>
                </c:pt>
                <c:pt idx="16">
                  <c:v>116470</c:v>
                </c:pt>
                <c:pt idx="17">
                  <c:v>119536</c:v>
                </c:pt>
                <c:pt idx="18">
                  <c:v>122297</c:v>
                </c:pt>
                <c:pt idx="19">
                  <c:v>124708</c:v>
                </c:pt>
                <c:pt idx="20">
                  <c:v>127859</c:v>
                </c:pt>
                <c:pt idx="21">
                  <c:v>138407</c:v>
                </c:pt>
                <c:pt idx="22">
                  <c:v>143600</c:v>
                </c:pt>
                <c:pt idx="23">
                  <c:v>148824</c:v>
                </c:pt>
                <c:pt idx="24">
                  <c:v>154674</c:v>
                </c:pt>
                <c:pt idx="25">
                  <c:v>160772</c:v>
                </c:pt>
                <c:pt idx="26">
                  <c:v>166152</c:v>
                </c:pt>
                <c:pt idx="27">
                  <c:v>172562</c:v>
                </c:pt>
                <c:pt idx="28">
                  <c:v>178068</c:v>
                </c:pt>
                <c:pt idx="29">
                  <c:v>182868</c:v>
                </c:pt>
                <c:pt idx="30">
                  <c:v>186361</c:v>
                </c:pt>
                <c:pt idx="31">
                  <c:v>189313</c:v>
                </c:pt>
                <c:pt idx="32">
                  <c:v>193863</c:v>
                </c:pt>
                <c:pt idx="33">
                  <c:v>198048</c:v>
                </c:pt>
                <c:pt idx="34">
                  <c:v>201481</c:v>
                </c:pt>
                <c:pt idx="35">
                  <c:v>205780</c:v>
                </c:pt>
                <c:pt idx="36">
                  <c:v>211930</c:v>
                </c:pt>
                <c:pt idx="37">
                  <c:v>216258</c:v>
                </c:pt>
                <c:pt idx="38">
                  <c:v>221610</c:v>
                </c:pt>
                <c:pt idx="39">
                  <c:v>227898</c:v>
                </c:pt>
                <c:pt idx="40">
                  <c:v>233921</c:v>
                </c:pt>
                <c:pt idx="41">
                  <c:v>239911</c:v>
                </c:pt>
                <c:pt idx="42">
                  <c:v>245606</c:v>
                </c:pt>
                <c:pt idx="43">
                  <c:v>251686</c:v>
                </c:pt>
                <c:pt idx="44">
                  <c:v>256289</c:v>
                </c:pt>
                <c:pt idx="45">
                  <c:v>261587</c:v>
                </c:pt>
                <c:pt idx="46">
                  <c:v>266404</c:v>
                </c:pt>
                <c:pt idx="47">
                  <c:v>272924</c:v>
                </c:pt>
                <c:pt idx="48">
                  <c:v>278137</c:v>
                </c:pt>
                <c:pt idx="49">
                  <c:v>283623</c:v>
                </c:pt>
                <c:pt idx="50">
                  <c:v>288565</c:v>
                </c:pt>
                <c:pt idx="51">
                  <c:v>292909</c:v>
                </c:pt>
                <c:pt idx="52">
                  <c:v>296335</c:v>
                </c:pt>
                <c:pt idx="53">
                  <c:v>303671</c:v>
                </c:pt>
                <c:pt idx="54">
                  <c:v>308744</c:v>
                </c:pt>
                <c:pt idx="55">
                  <c:v>314301</c:v>
                </c:pt>
                <c:pt idx="56">
                  <c:v>319414</c:v>
                </c:pt>
                <c:pt idx="57">
                  <c:v>324874</c:v>
                </c:pt>
                <c:pt idx="58">
                  <c:v>329343</c:v>
                </c:pt>
                <c:pt idx="59">
                  <c:v>334326</c:v>
                </c:pt>
                <c:pt idx="60">
                  <c:v>340080</c:v>
                </c:pt>
                <c:pt idx="61">
                  <c:v>345278</c:v>
                </c:pt>
                <c:pt idx="62">
                  <c:v>351179</c:v>
                </c:pt>
                <c:pt idx="63">
                  <c:v>357148</c:v>
                </c:pt>
                <c:pt idx="64">
                  <c:v>363306</c:v>
                </c:pt>
                <c:pt idx="65">
                  <c:v>367739</c:v>
                </c:pt>
                <c:pt idx="66">
                  <c:v>373613</c:v>
                </c:pt>
                <c:pt idx="67">
                  <c:v>380640</c:v>
                </c:pt>
                <c:pt idx="68">
                  <c:v>388065</c:v>
                </c:pt>
                <c:pt idx="69">
                  <c:v>395873</c:v>
                </c:pt>
                <c:pt idx="70">
                  <c:v>404354</c:v>
                </c:pt>
                <c:pt idx="71">
                  <c:v>412124</c:v>
                </c:pt>
                <c:pt idx="72">
                  <c:v>418464</c:v>
                </c:pt>
                <c:pt idx="73">
                  <c:v>425830</c:v>
                </c:pt>
                <c:pt idx="74">
                  <c:v>433864</c:v>
                </c:pt>
                <c:pt idx="75">
                  <c:v>441692</c:v>
                </c:pt>
                <c:pt idx="76">
                  <c:v>449349</c:v>
                </c:pt>
                <c:pt idx="77">
                  <c:v>457066</c:v>
                </c:pt>
                <c:pt idx="78">
                  <c:v>464646</c:v>
                </c:pt>
                <c:pt idx="79">
                  <c:v>470265</c:v>
                </c:pt>
                <c:pt idx="80">
                  <c:v>478367</c:v>
                </c:pt>
                <c:pt idx="81">
                  <c:v>487707</c:v>
                </c:pt>
                <c:pt idx="82">
                  <c:v>499170</c:v>
                </c:pt>
                <c:pt idx="83">
                  <c:v>512000</c:v>
                </c:pt>
                <c:pt idx="84">
                  <c:v>524297</c:v>
                </c:pt>
                <c:pt idx="85">
                  <c:v>536122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2-4AC5-B4B1-6130139C2A46}"/>
            </c:ext>
          </c:extLst>
        </c:ser>
        <c:ser>
          <c:idx val="9"/>
          <c:order val="9"/>
          <c:tx>
            <c:strRef>
              <c:f>test_figures_T5!$K$1</c:f>
              <c:strCache>
                <c:ptCount val="1"/>
                <c:pt idx="0">
                  <c:v>UP_Tests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test_figures_T5!$K$17:$K$102</c:f>
              <c:numCache>
                <c:formatCode>General</c:formatCode>
                <c:ptCount val="86"/>
                <c:pt idx="0">
                  <c:v>56851</c:v>
                </c:pt>
                <c:pt idx="1">
                  <c:v>61799</c:v>
                </c:pt>
                <c:pt idx="2">
                  <c:v>67145</c:v>
                </c:pt>
                <c:pt idx="3">
                  <c:v>70307</c:v>
                </c:pt>
                <c:pt idx="4">
                  <c:v>73716</c:v>
                </c:pt>
                <c:pt idx="5">
                  <c:v>78013</c:v>
                </c:pt>
                <c:pt idx="6">
                  <c:v>82459</c:v>
                </c:pt>
                <c:pt idx="7">
                  <c:v>85729</c:v>
                </c:pt>
                <c:pt idx="8">
                  <c:v>95841</c:v>
                </c:pt>
                <c:pt idx="9">
                  <c:v>98300</c:v>
                </c:pt>
                <c:pt idx="10">
                  <c:v>105234</c:v>
                </c:pt>
                <c:pt idx="11">
                  <c:v>109888</c:v>
                </c:pt>
                <c:pt idx="12">
                  <c:v>113670</c:v>
                </c:pt>
                <c:pt idx="13">
                  <c:v>119688</c:v>
                </c:pt>
                <c:pt idx="14">
                  <c:v>124791</c:v>
                </c:pt>
                <c:pt idx="15">
                  <c:v>129955</c:v>
                </c:pt>
                <c:pt idx="16">
                  <c:v>135760</c:v>
                </c:pt>
                <c:pt idx="17">
                  <c:v>140166</c:v>
                </c:pt>
                <c:pt idx="18">
                  <c:v>145637</c:v>
                </c:pt>
                <c:pt idx="19">
                  <c:v>153139</c:v>
                </c:pt>
                <c:pt idx="20">
                  <c:v>159282</c:v>
                </c:pt>
                <c:pt idx="21">
                  <c:v>163105</c:v>
                </c:pt>
                <c:pt idx="22">
                  <c:v>172219</c:v>
                </c:pt>
                <c:pt idx="23">
                  <c:v>176479</c:v>
                </c:pt>
                <c:pt idx="24">
                  <c:v>182184</c:v>
                </c:pt>
                <c:pt idx="25">
                  <c:v>191164</c:v>
                </c:pt>
                <c:pt idx="26">
                  <c:v>206811</c:v>
                </c:pt>
                <c:pt idx="27">
                  <c:v>214060</c:v>
                </c:pt>
                <c:pt idx="28">
                  <c:v>217867</c:v>
                </c:pt>
                <c:pt idx="29">
                  <c:v>229621</c:v>
                </c:pt>
                <c:pt idx="30">
                  <c:v>235622</c:v>
                </c:pt>
                <c:pt idx="31">
                  <c:v>240588</c:v>
                </c:pt>
                <c:pt idx="32">
                  <c:v>240588</c:v>
                </c:pt>
                <c:pt idx="33">
                  <c:v>256267</c:v>
                </c:pt>
                <c:pt idx="34">
                  <c:v>270920</c:v>
                </c:pt>
                <c:pt idx="35">
                  <c:v>279288</c:v>
                </c:pt>
                <c:pt idx="36">
                  <c:v>289892</c:v>
                </c:pt>
                <c:pt idx="37">
                  <c:v>297903</c:v>
                </c:pt>
                <c:pt idx="38">
                  <c:v>307621</c:v>
                </c:pt>
                <c:pt idx="39">
                  <c:v>317780</c:v>
                </c:pt>
                <c:pt idx="40">
                  <c:v>330663</c:v>
                </c:pt>
                <c:pt idx="41">
                  <c:v>344717</c:v>
                </c:pt>
                <c:pt idx="42">
                  <c:v>355085</c:v>
                </c:pt>
                <c:pt idx="43">
                  <c:v>360258</c:v>
                </c:pt>
                <c:pt idx="44">
                  <c:v>380723</c:v>
                </c:pt>
                <c:pt idx="45">
                  <c:v>391286</c:v>
                </c:pt>
                <c:pt idx="46">
                  <c:v>404637</c:v>
                </c:pt>
                <c:pt idx="47">
                  <c:v>420669</c:v>
                </c:pt>
                <c:pt idx="48">
                  <c:v>435601</c:v>
                </c:pt>
                <c:pt idx="49">
                  <c:v>449616</c:v>
                </c:pt>
                <c:pt idx="50">
                  <c:v>467702</c:v>
                </c:pt>
                <c:pt idx="51">
                  <c:v>466081</c:v>
                </c:pt>
                <c:pt idx="52">
                  <c:v>480047</c:v>
                </c:pt>
                <c:pt idx="53">
                  <c:v>496206</c:v>
                </c:pt>
                <c:pt idx="54">
                  <c:v>515280</c:v>
                </c:pt>
                <c:pt idx="55">
                  <c:v>532505</c:v>
                </c:pt>
                <c:pt idx="56">
                  <c:v>542972</c:v>
                </c:pt>
                <c:pt idx="57">
                  <c:v>560697</c:v>
                </c:pt>
                <c:pt idx="58">
                  <c:v>574304</c:v>
                </c:pt>
                <c:pt idx="59">
                  <c:v>588186</c:v>
                </c:pt>
                <c:pt idx="60">
                  <c:v>603390</c:v>
                </c:pt>
                <c:pt idx="61">
                  <c:v>620954</c:v>
                </c:pt>
                <c:pt idx="62">
                  <c:v>642833</c:v>
                </c:pt>
                <c:pt idx="63">
                  <c:v>663096</c:v>
                </c:pt>
                <c:pt idx="64">
                  <c:v>684296</c:v>
                </c:pt>
                <c:pt idx="65">
                  <c:v>707839</c:v>
                </c:pt>
                <c:pt idx="66">
                  <c:v>727793</c:v>
                </c:pt>
                <c:pt idx="67">
                  <c:v>758915</c:v>
                </c:pt>
                <c:pt idx="68">
                  <c:v>781584</c:v>
                </c:pt>
                <c:pt idx="69">
                  <c:v>810991</c:v>
                </c:pt>
                <c:pt idx="70">
                  <c:v>834951</c:v>
                </c:pt>
                <c:pt idx="71">
                  <c:v>864068</c:v>
                </c:pt>
                <c:pt idx="72">
                  <c:v>889986</c:v>
                </c:pt>
                <c:pt idx="73">
                  <c:v>922049</c:v>
                </c:pt>
                <c:pt idx="74">
                  <c:v>956134</c:v>
                </c:pt>
                <c:pt idx="75">
                  <c:v>988960</c:v>
                </c:pt>
                <c:pt idx="76">
                  <c:v>1026966</c:v>
                </c:pt>
                <c:pt idx="77">
                  <c:v>1069320</c:v>
                </c:pt>
                <c:pt idx="78">
                  <c:v>1108943</c:v>
                </c:pt>
                <c:pt idx="79">
                  <c:v>1143943</c:v>
                </c:pt>
                <c:pt idx="80">
                  <c:v>1184927</c:v>
                </c:pt>
                <c:pt idx="81">
                  <c:v>1277241</c:v>
                </c:pt>
                <c:pt idx="82">
                  <c:v>1325327</c:v>
                </c:pt>
                <c:pt idx="83">
                  <c:v>1379534</c:v>
                </c:pt>
                <c:pt idx="84">
                  <c:v>1426303</c:v>
                </c:pt>
                <c:pt idx="85">
                  <c:v>1470426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2-4AC5-B4B1-6130139C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4528"/>
        <c:axId val="151744512"/>
      </c:lineChart>
      <c:lineChart>
        <c:grouping val="standard"/>
        <c:varyColors val="0"/>
        <c:ser>
          <c:idx val="0"/>
          <c:order val="0"/>
          <c:tx>
            <c:strRef>
              <c:f>test_figures_T5!$B$1</c:f>
              <c:strCache>
                <c:ptCount val="1"/>
                <c:pt idx="0">
                  <c:v>MH_Cases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test_figures_T5!$B$17:$B$102</c:f>
              <c:numCache>
                <c:formatCode>General</c:formatCode>
                <c:ptCount val="86"/>
                <c:pt idx="0">
                  <c:v>7628</c:v>
                </c:pt>
                <c:pt idx="1">
                  <c:v>8068</c:v>
                </c:pt>
                <c:pt idx="2">
                  <c:v>8590</c:v>
                </c:pt>
                <c:pt idx="3">
                  <c:v>9318</c:v>
                </c:pt>
                <c:pt idx="4">
                  <c:v>9915</c:v>
                </c:pt>
                <c:pt idx="5">
                  <c:v>10498</c:v>
                </c:pt>
                <c:pt idx="6">
                  <c:v>11506</c:v>
                </c:pt>
                <c:pt idx="7">
                  <c:v>12296</c:v>
                </c:pt>
                <c:pt idx="8">
                  <c:v>12974</c:v>
                </c:pt>
                <c:pt idx="9">
                  <c:v>14541</c:v>
                </c:pt>
                <c:pt idx="10">
                  <c:v>15525</c:v>
                </c:pt>
                <c:pt idx="11">
                  <c:v>16758</c:v>
                </c:pt>
                <c:pt idx="12">
                  <c:v>17974</c:v>
                </c:pt>
                <c:pt idx="13">
                  <c:v>19063</c:v>
                </c:pt>
                <c:pt idx="14">
                  <c:v>20228</c:v>
                </c:pt>
                <c:pt idx="15">
                  <c:v>22171</c:v>
                </c:pt>
                <c:pt idx="16">
                  <c:v>23401</c:v>
                </c:pt>
                <c:pt idx="17">
                  <c:v>24427</c:v>
                </c:pt>
                <c:pt idx="18">
                  <c:v>25922</c:v>
                </c:pt>
                <c:pt idx="19">
                  <c:v>27524</c:v>
                </c:pt>
                <c:pt idx="20">
                  <c:v>29100</c:v>
                </c:pt>
                <c:pt idx="21">
                  <c:v>30706</c:v>
                </c:pt>
                <c:pt idx="22">
                  <c:v>33053</c:v>
                </c:pt>
                <c:pt idx="23">
                  <c:v>35058</c:v>
                </c:pt>
                <c:pt idx="24">
                  <c:v>37136</c:v>
                </c:pt>
                <c:pt idx="25">
                  <c:v>39297</c:v>
                </c:pt>
                <c:pt idx="26">
                  <c:v>41642</c:v>
                </c:pt>
                <c:pt idx="27">
                  <c:v>44582</c:v>
                </c:pt>
                <c:pt idx="28">
                  <c:v>47190</c:v>
                </c:pt>
                <c:pt idx="29">
                  <c:v>50231</c:v>
                </c:pt>
                <c:pt idx="30">
                  <c:v>52667</c:v>
                </c:pt>
                <c:pt idx="31">
                  <c:v>54758</c:v>
                </c:pt>
                <c:pt idx="32">
                  <c:v>56948</c:v>
                </c:pt>
                <c:pt idx="33">
                  <c:v>59546</c:v>
                </c:pt>
                <c:pt idx="34">
                  <c:v>62228</c:v>
                </c:pt>
                <c:pt idx="35">
                  <c:v>65168</c:v>
                </c:pt>
                <c:pt idx="36">
                  <c:v>67655</c:v>
                </c:pt>
                <c:pt idx="37">
                  <c:v>70013</c:v>
                </c:pt>
                <c:pt idx="38">
                  <c:v>72300</c:v>
                </c:pt>
                <c:pt idx="39">
                  <c:v>74860</c:v>
                </c:pt>
                <c:pt idx="40">
                  <c:v>77793</c:v>
                </c:pt>
                <c:pt idx="41">
                  <c:v>80229</c:v>
                </c:pt>
                <c:pt idx="42">
                  <c:v>82968</c:v>
                </c:pt>
                <c:pt idx="43">
                  <c:v>85975</c:v>
                </c:pt>
                <c:pt idx="44">
                  <c:v>88529</c:v>
                </c:pt>
                <c:pt idx="45">
                  <c:v>90787</c:v>
                </c:pt>
                <c:pt idx="46">
                  <c:v>94041</c:v>
                </c:pt>
                <c:pt idx="47">
                  <c:v>97648</c:v>
                </c:pt>
                <c:pt idx="48">
                  <c:v>101141</c:v>
                </c:pt>
                <c:pt idx="49">
                  <c:v>104568</c:v>
                </c:pt>
                <c:pt idx="50">
                  <c:v>107958</c:v>
                </c:pt>
                <c:pt idx="51">
                  <c:v>110744</c:v>
                </c:pt>
                <c:pt idx="52">
                  <c:v>113445</c:v>
                </c:pt>
                <c:pt idx="53">
                  <c:v>116752</c:v>
                </c:pt>
                <c:pt idx="54">
                  <c:v>120504</c:v>
                </c:pt>
                <c:pt idx="55">
                  <c:v>124331</c:v>
                </c:pt>
                <c:pt idx="56">
                  <c:v>128205</c:v>
                </c:pt>
                <c:pt idx="57">
                  <c:v>132075</c:v>
                </c:pt>
                <c:pt idx="58">
                  <c:v>135796</c:v>
                </c:pt>
                <c:pt idx="59">
                  <c:v>139010</c:v>
                </c:pt>
                <c:pt idx="60">
                  <c:v>142899</c:v>
                </c:pt>
                <c:pt idx="61">
                  <c:v>147741</c:v>
                </c:pt>
                <c:pt idx="62">
                  <c:v>152765</c:v>
                </c:pt>
                <c:pt idx="63">
                  <c:v>159133</c:v>
                </c:pt>
                <c:pt idx="64">
                  <c:v>164626</c:v>
                </c:pt>
                <c:pt idx="65">
                  <c:v>169883</c:v>
                </c:pt>
                <c:pt idx="66">
                  <c:v>174761</c:v>
                </c:pt>
                <c:pt idx="67">
                  <c:v>180298</c:v>
                </c:pt>
                <c:pt idx="68">
                  <c:v>186626</c:v>
                </c:pt>
                <c:pt idx="69">
                  <c:v>192990</c:v>
                </c:pt>
                <c:pt idx="70">
                  <c:v>200064</c:v>
                </c:pt>
                <c:pt idx="71">
                  <c:v>206619</c:v>
                </c:pt>
                <c:pt idx="72">
                  <c:v>211987</c:v>
                </c:pt>
                <c:pt idx="73">
                  <c:v>217121</c:v>
                </c:pt>
                <c:pt idx="74">
                  <c:v>223724</c:v>
                </c:pt>
                <c:pt idx="75">
                  <c:v>230599</c:v>
                </c:pt>
                <c:pt idx="76">
                  <c:v>238461</c:v>
                </c:pt>
                <c:pt idx="77">
                  <c:v>246600</c:v>
                </c:pt>
                <c:pt idx="78">
                  <c:v>254427</c:v>
                </c:pt>
                <c:pt idx="79">
                  <c:v>260924</c:v>
                </c:pt>
                <c:pt idx="80">
                  <c:v>267665</c:v>
                </c:pt>
                <c:pt idx="81">
                  <c:v>275640</c:v>
                </c:pt>
                <c:pt idx="82">
                  <c:v>284281</c:v>
                </c:pt>
                <c:pt idx="83">
                  <c:v>292589</c:v>
                </c:pt>
                <c:pt idx="84">
                  <c:v>300937</c:v>
                </c:pt>
                <c:pt idx="85">
                  <c:v>310455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2-4AC5-B4B1-6130139C2A46}"/>
            </c:ext>
          </c:extLst>
        </c:ser>
        <c:ser>
          <c:idx val="1"/>
          <c:order val="1"/>
          <c:tx>
            <c:strRef>
              <c:f>test_figures_T5!$C$1</c:f>
              <c:strCache>
                <c:ptCount val="1"/>
                <c:pt idx="0">
                  <c:v>TN_Cases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test_figures_T5!$C$17:$C$102</c:f>
              <c:numCache>
                <c:formatCode>General</c:formatCode>
                <c:ptCount val="86"/>
                <c:pt idx="0">
                  <c:v>1821</c:v>
                </c:pt>
                <c:pt idx="1">
                  <c:v>1885</c:v>
                </c:pt>
                <c:pt idx="2">
                  <c:v>1937</c:v>
                </c:pt>
                <c:pt idx="3">
                  <c:v>2058</c:v>
                </c:pt>
                <c:pt idx="4">
                  <c:v>2162</c:v>
                </c:pt>
                <c:pt idx="5">
                  <c:v>2323</c:v>
                </c:pt>
                <c:pt idx="6">
                  <c:v>2526</c:v>
                </c:pt>
                <c:pt idx="7">
                  <c:v>2757</c:v>
                </c:pt>
                <c:pt idx="8">
                  <c:v>3023</c:v>
                </c:pt>
                <c:pt idx="9">
                  <c:v>3550</c:v>
                </c:pt>
                <c:pt idx="10">
                  <c:v>4058</c:v>
                </c:pt>
                <c:pt idx="11">
                  <c:v>4829</c:v>
                </c:pt>
                <c:pt idx="12">
                  <c:v>5409</c:v>
                </c:pt>
                <c:pt idx="13">
                  <c:v>6009</c:v>
                </c:pt>
                <c:pt idx="14">
                  <c:v>6535</c:v>
                </c:pt>
                <c:pt idx="15">
                  <c:v>7204</c:v>
                </c:pt>
                <c:pt idx="16">
                  <c:v>8002</c:v>
                </c:pt>
                <c:pt idx="17">
                  <c:v>8718</c:v>
                </c:pt>
                <c:pt idx="18">
                  <c:v>9227</c:v>
                </c:pt>
                <c:pt idx="19">
                  <c:v>9674</c:v>
                </c:pt>
                <c:pt idx="20">
                  <c:v>10108</c:v>
                </c:pt>
                <c:pt idx="21">
                  <c:v>10585</c:v>
                </c:pt>
                <c:pt idx="22">
                  <c:v>11224</c:v>
                </c:pt>
                <c:pt idx="23">
                  <c:v>11760</c:v>
                </c:pt>
                <c:pt idx="24">
                  <c:v>12448</c:v>
                </c:pt>
                <c:pt idx="25">
                  <c:v>13191</c:v>
                </c:pt>
                <c:pt idx="26">
                  <c:v>13967</c:v>
                </c:pt>
                <c:pt idx="27">
                  <c:v>14753</c:v>
                </c:pt>
                <c:pt idx="28">
                  <c:v>15512</c:v>
                </c:pt>
                <c:pt idx="29">
                  <c:v>16277</c:v>
                </c:pt>
                <c:pt idx="30">
                  <c:v>17082</c:v>
                </c:pt>
                <c:pt idx="31">
                  <c:v>17728</c:v>
                </c:pt>
                <c:pt idx="32">
                  <c:v>18545</c:v>
                </c:pt>
                <c:pt idx="33">
                  <c:v>19372</c:v>
                </c:pt>
                <c:pt idx="34">
                  <c:v>20246</c:v>
                </c:pt>
                <c:pt idx="35">
                  <c:v>21184</c:v>
                </c:pt>
                <c:pt idx="36">
                  <c:v>22333</c:v>
                </c:pt>
                <c:pt idx="37">
                  <c:v>23495</c:v>
                </c:pt>
                <c:pt idx="38">
                  <c:v>24586</c:v>
                </c:pt>
                <c:pt idx="39">
                  <c:v>25872</c:v>
                </c:pt>
                <c:pt idx="40">
                  <c:v>27256</c:v>
                </c:pt>
                <c:pt idx="41">
                  <c:v>28694</c:v>
                </c:pt>
                <c:pt idx="42">
                  <c:v>30152</c:v>
                </c:pt>
                <c:pt idx="43">
                  <c:v>31667</c:v>
                </c:pt>
                <c:pt idx="44">
                  <c:v>33229</c:v>
                </c:pt>
                <c:pt idx="45">
                  <c:v>34914</c:v>
                </c:pt>
                <c:pt idx="46">
                  <c:v>36841</c:v>
                </c:pt>
                <c:pt idx="47">
                  <c:v>38716</c:v>
                </c:pt>
                <c:pt idx="48">
                  <c:v>40698</c:v>
                </c:pt>
                <c:pt idx="49">
                  <c:v>42687</c:v>
                </c:pt>
                <c:pt idx="50">
                  <c:v>44661</c:v>
                </c:pt>
                <c:pt idx="51">
                  <c:v>46504</c:v>
                </c:pt>
                <c:pt idx="52">
                  <c:v>48019</c:v>
                </c:pt>
                <c:pt idx="53">
                  <c:v>50193</c:v>
                </c:pt>
                <c:pt idx="54">
                  <c:v>52334</c:v>
                </c:pt>
                <c:pt idx="55">
                  <c:v>54449</c:v>
                </c:pt>
                <c:pt idx="56">
                  <c:v>56845</c:v>
                </c:pt>
                <c:pt idx="57">
                  <c:v>59377</c:v>
                </c:pt>
                <c:pt idx="58">
                  <c:v>62087</c:v>
                </c:pt>
                <c:pt idx="59">
                  <c:v>64603</c:v>
                </c:pt>
                <c:pt idx="60">
                  <c:v>67468</c:v>
                </c:pt>
                <c:pt idx="61">
                  <c:v>70977</c:v>
                </c:pt>
                <c:pt idx="62">
                  <c:v>74622</c:v>
                </c:pt>
                <c:pt idx="63">
                  <c:v>78335</c:v>
                </c:pt>
                <c:pt idx="64">
                  <c:v>82275</c:v>
                </c:pt>
                <c:pt idx="65">
                  <c:v>86224</c:v>
                </c:pt>
                <c:pt idx="66">
                  <c:v>90167</c:v>
                </c:pt>
                <c:pt idx="67">
                  <c:v>94049</c:v>
                </c:pt>
                <c:pt idx="68">
                  <c:v>98392</c:v>
                </c:pt>
                <c:pt idx="69">
                  <c:v>102721</c:v>
                </c:pt>
                <c:pt idx="70">
                  <c:v>107001</c:v>
                </c:pt>
                <c:pt idx="71">
                  <c:v>111151</c:v>
                </c:pt>
                <c:pt idx="72">
                  <c:v>114978</c:v>
                </c:pt>
                <c:pt idx="73">
                  <c:v>118594</c:v>
                </c:pt>
                <c:pt idx="74">
                  <c:v>122350</c:v>
                </c:pt>
                <c:pt idx="75">
                  <c:v>126581</c:v>
                </c:pt>
                <c:pt idx="76">
                  <c:v>130261</c:v>
                </c:pt>
                <c:pt idx="77">
                  <c:v>134226</c:v>
                </c:pt>
                <c:pt idx="78">
                  <c:v>138470</c:v>
                </c:pt>
                <c:pt idx="79">
                  <c:v>142798</c:v>
                </c:pt>
                <c:pt idx="80">
                  <c:v>147324</c:v>
                </c:pt>
                <c:pt idx="81">
                  <c:v>151820</c:v>
                </c:pt>
                <c:pt idx="82">
                  <c:v>156369</c:v>
                </c:pt>
                <c:pt idx="83">
                  <c:v>160907</c:v>
                </c:pt>
                <c:pt idx="84">
                  <c:v>165714</c:v>
                </c:pt>
                <c:pt idx="85">
                  <c:v>170693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F2-4AC5-B4B1-6130139C2A46}"/>
            </c:ext>
          </c:extLst>
        </c:ser>
        <c:ser>
          <c:idx val="2"/>
          <c:order val="2"/>
          <c:tx>
            <c:strRef>
              <c:f>test_figures_T5!$D$1</c:f>
              <c:strCache>
                <c:ptCount val="1"/>
                <c:pt idx="0">
                  <c:v>DL_Cases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test_figures_T5!$D$17:$D$102</c:f>
              <c:numCache>
                <c:formatCode>General</c:formatCode>
                <c:ptCount val="86"/>
                <c:pt idx="0">
                  <c:v>2625</c:v>
                </c:pt>
                <c:pt idx="1">
                  <c:v>2918</c:v>
                </c:pt>
                <c:pt idx="2">
                  <c:v>3108</c:v>
                </c:pt>
                <c:pt idx="3">
                  <c:v>3314</c:v>
                </c:pt>
                <c:pt idx="4">
                  <c:v>3439</c:v>
                </c:pt>
                <c:pt idx="5">
                  <c:v>3515</c:v>
                </c:pt>
                <c:pt idx="6">
                  <c:v>3738</c:v>
                </c:pt>
                <c:pt idx="7">
                  <c:v>4122</c:v>
                </c:pt>
                <c:pt idx="8">
                  <c:v>4549</c:v>
                </c:pt>
                <c:pt idx="9">
                  <c:v>4898</c:v>
                </c:pt>
                <c:pt idx="10">
                  <c:v>5104</c:v>
                </c:pt>
                <c:pt idx="11">
                  <c:v>5532</c:v>
                </c:pt>
                <c:pt idx="12">
                  <c:v>5980</c:v>
                </c:pt>
                <c:pt idx="13">
                  <c:v>6318</c:v>
                </c:pt>
                <c:pt idx="14">
                  <c:v>6542</c:v>
                </c:pt>
                <c:pt idx="15">
                  <c:v>6923</c:v>
                </c:pt>
                <c:pt idx="16">
                  <c:v>7233</c:v>
                </c:pt>
                <c:pt idx="17">
                  <c:v>7639</c:v>
                </c:pt>
                <c:pt idx="18">
                  <c:v>7998</c:v>
                </c:pt>
                <c:pt idx="19">
                  <c:v>8470</c:v>
                </c:pt>
                <c:pt idx="20">
                  <c:v>8895</c:v>
                </c:pt>
                <c:pt idx="21">
                  <c:v>9333</c:v>
                </c:pt>
                <c:pt idx="22">
                  <c:v>9755</c:v>
                </c:pt>
                <c:pt idx="23">
                  <c:v>10054</c:v>
                </c:pt>
                <c:pt idx="24">
                  <c:v>10554</c:v>
                </c:pt>
                <c:pt idx="25">
                  <c:v>11088</c:v>
                </c:pt>
                <c:pt idx="26">
                  <c:v>11659</c:v>
                </c:pt>
                <c:pt idx="27">
                  <c:v>12319</c:v>
                </c:pt>
                <c:pt idx="28">
                  <c:v>12910</c:v>
                </c:pt>
                <c:pt idx="29">
                  <c:v>13418</c:v>
                </c:pt>
                <c:pt idx="30">
                  <c:v>14053</c:v>
                </c:pt>
                <c:pt idx="31">
                  <c:v>14465</c:v>
                </c:pt>
                <c:pt idx="32">
                  <c:v>15257</c:v>
                </c:pt>
                <c:pt idx="33">
                  <c:v>16281</c:v>
                </c:pt>
                <c:pt idx="34">
                  <c:v>17386</c:v>
                </c:pt>
                <c:pt idx="35">
                  <c:v>18549</c:v>
                </c:pt>
                <c:pt idx="36">
                  <c:v>19844</c:v>
                </c:pt>
                <c:pt idx="37">
                  <c:v>20834</c:v>
                </c:pt>
                <c:pt idx="38">
                  <c:v>22132</c:v>
                </c:pt>
                <c:pt idx="39">
                  <c:v>23645</c:v>
                </c:pt>
                <c:pt idx="40">
                  <c:v>25004</c:v>
                </c:pt>
                <c:pt idx="41">
                  <c:v>26334</c:v>
                </c:pt>
                <c:pt idx="42">
                  <c:v>27654</c:v>
                </c:pt>
                <c:pt idx="43">
                  <c:v>28936</c:v>
                </c:pt>
                <c:pt idx="44">
                  <c:v>29943</c:v>
                </c:pt>
                <c:pt idx="45">
                  <c:v>31309</c:v>
                </c:pt>
                <c:pt idx="46">
                  <c:v>32810</c:v>
                </c:pt>
                <c:pt idx="47">
                  <c:v>34687</c:v>
                </c:pt>
                <c:pt idx="48">
                  <c:v>36824</c:v>
                </c:pt>
                <c:pt idx="49">
                  <c:v>38958</c:v>
                </c:pt>
                <c:pt idx="50">
                  <c:v>41182</c:v>
                </c:pt>
                <c:pt idx="51">
                  <c:v>42829</c:v>
                </c:pt>
                <c:pt idx="52">
                  <c:v>44688</c:v>
                </c:pt>
                <c:pt idx="53">
                  <c:v>47102</c:v>
                </c:pt>
                <c:pt idx="54">
                  <c:v>49979</c:v>
                </c:pt>
                <c:pt idx="55">
                  <c:v>53116</c:v>
                </c:pt>
                <c:pt idx="56">
                  <c:v>56746</c:v>
                </c:pt>
                <c:pt idx="57">
                  <c:v>59746</c:v>
                </c:pt>
                <c:pt idx="58">
                  <c:v>62655</c:v>
                </c:pt>
                <c:pt idx="59">
                  <c:v>66602</c:v>
                </c:pt>
                <c:pt idx="60">
                  <c:v>70390</c:v>
                </c:pt>
                <c:pt idx="61">
                  <c:v>73780</c:v>
                </c:pt>
                <c:pt idx="62">
                  <c:v>77240</c:v>
                </c:pt>
                <c:pt idx="63">
                  <c:v>80188</c:v>
                </c:pt>
                <c:pt idx="64">
                  <c:v>83077</c:v>
                </c:pt>
                <c:pt idx="65">
                  <c:v>85161</c:v>
                </c:pt>
                <c:pt idx="66">
                  <c:v>87360</c:v>
                </c:pt>
                <c:pt idx="67">
                  <c:v>89802</c:v>
                </c:pt>
                <c:pt idx="68">
                  <c:v>92175</c:v>
                </c:pt>
                <c:pt idx="69">
                  <c:v>94695</c:v>
                </c:pt>
                <c:pt idx="70">
                  <c:v>97200</c:v>
                </c:pt>
                <c:pt idx="71">
                  <c:v>99444</c:v>
                </c:pt>
                <c:pt idx="72">
                  <c:v>100823</c:v>
                </c:pt>
                <c:pt idx="73">
                  <c:v>102831</c:v>
                </c:pt>
                <c:pt idx="74">
                  <c:v>104864</c:v>
                </c:pt>
                <c:pt idx="75">
                  <c:v>107051</c:v>
                </c:pt>
                <c:pt idx="76">
                  <c:v>109140</c:v>
                </c:pt>
                <c:pt idx="77">
                  <c:v>110921</c:v>
                </c:pt>
                <c:pt idx="78">
                  <c:v>112494</c:v>
                </c:pt>
                <c:pt idx="79">
                  <c:v>113740</c:v>
                </c:pt>
                <c:pt idx="80">
                  <c:v>115346</c:v>
                </c:pt>
                <c:pt idx="81">
                  <c:v>116993</c:v>
                </c:pt>
                <c:pt idx="82">
                  <c:v>118645</c:v>
                </c:pt>
                <c:pt idx="83">
                  <c:v>120107</c:v>
                </c:pt>
                <c:pt idx="84">
                  <c:v>121582</c:v>
                </c:pt>
                <c:pt idx="85">
                  <c:v>122793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F2-4AC5-B4B1-6130139C2A46}"/>
            </c:ext>
          </c:extLst>
        </c:ser>
        <c:ser>
          <c:idx val="3"/>
          <c:order val="3"/>
          <c:tx>
            <c:strRef>
              <c:f>test_figures_T5!$E$1</c:f>
              <c:strCache>
                <c:ptCount val="1"/>
                <c:pt idx="0">
                  <c:v>UP_Cases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test_figures_T5!$E$17:$E$102</c:f>
              <c:numCache>
                <c:formatCode>General</c:formatCode>
                <c:ptCount val="86"/>
                <c:pt idx="0">
                  <c:v>1793</c:v>
                </c:pt>
                <c:pt idx="1">
                  <c:v>1873</c:v>
                </c:pt>
                <c:pt idx="2">
                  <c:v>1986</c:v>
                </c:pt>
                <c:pt idx="3">
                  <c:v>2053</c:v>
                </c:pt>
                <c:pt idx="4">
                  <c:v>2134</c:v>
                </c:pt>
                <c:pt idx="5">
                  <c:v>2211</c:v>
                </c:pt>
                <c:pt idx="6">
                  <c:v>2328</c:v>
                </c:pt>
                <c:pt idx="7">
                  <c:v>2487</c:v>
                </c:pt>
                <c:pt idx="8">
                  <c:v>2645</c:v>
                </c:pt>
                <c:pt idx="9">
                  <c:v>2766</c:v>
                </c:pt>
                <c:pt idx="10">
                  <c:v>2880</c:v>
                </c:pt>
                <c:pt idx="11">
                  <c:v>2998</c:v>
                </c:pt>
                <c:pt idx="12">
                  <c:v>3071</c:v>
                </c:pt>
                <c:pt idx="13">
                  <c:v>3214</c:v>
                </c:pt>
                <c:pt idx="14">
                  <c:v>3373</c:v>
                </c:pt>
                <c:pt idx="15">
                  <c:v>3467</c:v>
                </c:pt>
                <c:pt idx="16">
                  <c:v>3573</c:v>
                </c:pt>
                <c:pt idx="17">
                  <c:v>3664</c:v>
                </c:pt>
                <c:pt idx="18">
                  <c:v>3758</c:v>
                </c:pt>
                <c:pt idx="19">
                  <c:v>3902</c:v>
                </c:pt>
                <c:pt idx="20">
                  <c:v>4057</c:v>
                </c:pt>
                <c:pt idx="21">
                  <c:v>4258</c:v>
                </c:pt>
                <c:pt idx="22">
                  <c:v>4464</c:v>
                </c:pt>
                <c:pt idx="23">
                  <c:v>4605</c:v>
                </c:pt>
                <c:pt idx="24">
                  <c:v>4926</c:v>
                </c:pt>
                <c:pt idx="25">
                  <c:v>5175</c:v>
                </c:pt>
                <c:pt idx="26">
                  <c:v>5515</c:v>
                </c:pt>
                <c:pt idx="27">
                  <c:v>5735</c:v>
                </c:pt>
                <c:pt idx="28">
                  <c:v>6017</c:v>
                </c:pt>
                <c:pt idx="29">
                  <c:v>6268</c:v>
                </c:pt>
                <c:pt idx="30">
                  <c:v>6497</c:v>
                </c:pt>
                <c:pt idx="31">
                  <c:v>6724</c:v>
                </c:pt>
                <c:pt idx="32">
                  <c:v>6991</c:v>
                </c:pt>
                <c:pt idx="33">
                  <c:v>7170</c:v>
                </c:pt>
                <c:pt idx="34">
                  <c:v>7445</c:v>
                </c:pt>
                <c:pt idx="35">
                  <c:v>7701</c:v>
                </c:pt>
                <c:pt idx="36">
                  <c:v>8075</c:v>
                </c:pt>
                <c:pt idx="37">
                  <c:v>8361</c:v>
                </c:pt>
                <c:pt idx="38">
                  <c:v>8729</c:v>
                </c:pt>
                <c:pt idx="39">
                  <c:v>8870</c:v>
                </c:pt>
                <c:pt idx="40">
                  <c:v>9237</c:v>
                </c:pt>
                <c:pt idx="41">
                  <c:v>9733</c:v>
                </c:pt>
                <c:pt idx="42">
                  <c:v>10103</c:v>
                </c:pt>
                <c:pt idx="43">
                  <c:v>10536</c:v>
                </c:pt>
                <c:pt idx="44">
                  <c:v>10947</c:v>
                </c:pt>
                <c:pt idx="45">
                  <c:v>11335</c:v>
                </c:pt>
                <c:pt idx="46">
                  <c:v>11610</c:v>
                </c:pt>
                <c:pt idx="47">
                  <c:v>12088</c:v>
                </c:pt>
                <c:pt idx="48">
                  <c:v>12616</c:v>
                </c:pt>
                <c:pt idx="49">
                  <c:v>13118</c:v>
                </c:pt>
                <c:pt idx="50">
                  <c:v>13615</c:v>
                </c:pt>
                <c:pt idx="51">
                  <c:v>14091</c:v>
                </c:pt>
                <c:pt idx="52">
                  <c:v>14598</c:v>
                </c:pt>
                <c:pt idx="53">
                  <c:v>15181</c:v>
                </c:pt>
                <c:pt idx="54">
                  <c:v>15785</c:v>
                </c:pt>
                <c:pt idx="55">
                  <c:v>16594</c:v>
                </c:pt>
                <c:pt idx="56">
                  <c:v>17135</c:v>
                </c:pt>
                <c:pt idx="57">
                  <c:v>17731</c:v>
                </c:pt>
                <c:pt idx="58">
                  <c:v>18322</c:v>
                </c:pt>
                <c:pt idx="59">
                  <c:v>18893</c:v>
                </c:pt>
                <c:pt idx="60">
                  <c:v>19557</c:v>
                </c:pt>
                <c:pt idx="61">
                  <c:v>20193</c:v>
                </c:pt>
                <c:pt idx="62">
                  <c:v>20943</c:v>
                </c:pt>
                <c:pt idx="63">
                  <c:v>21549</c:v>
                </c:pt>
                <c:pt idx="64">
                  <c:v>22147</c:v>
                </c:pt>
                <c:pt idx="65">
                  <c:v>22828</c:v>
                </c:pt>
                <c:pt idx="66">
                  <c:v>23492</c:v>
                </c:pt>
                <c:pt idx="67">
                  <c:v>24056</c:v>
                </c:pt>
                <c:pt idx="68">
                  <c:v>24825</c:v>
                </c:pt>
                <c:pt idx="69">
                  <c:v>25797</c:v>
                </c:pt>
                <c:pt idx="70">
                  <c:v>26554</c:v>
                </c:pt>
                <c:pt idx="71">
                  <c:v>27707</c:v>
                </c:pt>
                <c:pt idx="72">
                  <c:v>28636</c:v>
                </c:pt>
                <c:pt idx="73">
                  <c:v>29968</c:v>
                </c:pt>
                <c:pt idx="74">
                  <c:v>31156</c:v>
                </c:pt>
                <c:pt idx="75">
                  <c:v>32362</c:v>
                </c:pt>
                <c:pt idx="76">
                  <c:v>33700</c:v>
                </c:pt>
                <c:pt idx="77">
                  <c:v>35092</c:v>
                </c:pt>
                <c:pt idx="78">
                  <c:v>36476</c:v>
                </c:pt>
                <c:pt idx="79">
                  <c:v>38130</c:v>
                </c:pt>
                <c:pt idx="80">
                  <c:v>39724</c:v>
                </c:pt>
                <c:pt idx="81">
                  <c:v>41383</c:v>
                </c:pt>
                <c:pt idx="82">
                  <c:v>43441</c:v>
                </c:pt>
                <c:pt idx="83">
                  <c:v>45163</c:v>
                </c:pt>
                <c:pt idx="84">
                  <c:v>47036</c:v>
                </c:pt>
                <c:pt idx="85">
                  <c:v>49247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F2-4AC5-B4B1-6130139C2A46}"/>
            </c:ext>
          </c:extLst>
        </c:ser>
        <c:ser>
          <c:idx val="4"/>
          <c:order val="4"/>
          <c:tx>
            <c:strRef>
              <c:f>test_figures_T5!$F$1</c:f>
              <c:strCache>
                <c:ptCount val="1"/>
                <c:pt idx="0">
                  <c:v>GJ_Cases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test_figures_T5!$A$17:$A$102</c:f>
              <c:numCache>
                <c:formatCode>m/d/yyyy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test_figures_T5!$F$17:$F$102</c:f>
              <c:numCache>
                <c:formatCode>General</c:formatCode>
                <c:ptCount val="86"/>
                <c:pt idx="0">
                  <c:v>3071</c:v>
                </c:pt>
                <c:pt idx="1">
                  <c:v>3301</c:v>
                </c:pt>
                <c:pt idx="2">
                  <c:v>3548</c:v>
                </c:pt>
                <c:pt idx="3">
                  <c:v>3774</c:v>
                </c:pt>
                <c:pt idx="4">
                  <c:v>4082</c:v>
                </c:pt>
                <c:pt idx="5">
                  <c:v>4395</c:v>
                </c:pt>
                <c:pt idx="6">
                  <c:v>4721</c:v>
                </c:pt>
                <c:pt idx="7">
                  <c:v>5054</c:v>
                </c:pt>
                <c:pt idx="8">
                  <c:v>5428</c:v>
                </c:pt>
                <c:pt idx="9">
                  <c:v>5804</c:v>
                </c:pt>
                <c:pt idx="10">
                  <c:v>6245</c:v>
                </c:pt>
                <c:pt idx="11">
                  <c:v>6625</c:v>
                </c:pt>
                <c:pt idx="12">
                  <c:v>7013</c:v>
                </c:pt>
                <c:pt idx="13">
                  <c:v>7403</c:v>
                </c:pt>
                <c:pt idx="14">
                  <c:v>7797</c:v>
                </c:pt>
                <c:pt idx="15">
                  <c:v>8195</c:v>
                </c:pt>
                <c:pt idx="16">
                  <c:v>8542</c:v>
                </c:pt>
                <c:pt idx="17">
                  <c:v>8904</c:v>
                </c:pt>
                <c:pt idx="18">
                  <c:v>9268</c:v>
                </c:pt>
                <c:pt idx="19">
                  <c:v>9592</c:v>
                </c:pt>
                <c:pt idx="20">
                  <c:v>9932</c:v>
                </c:pt>
                <c:pt idx="21">
                  <c:v>10989</c:v>
                </c:pt>
                <c:pt idx="22">
                  <c:v>11380</c:v>
                </c:pt>
                <c:pt idx="23">
                  <c:v>11746</c:v>
                </c:pt>
                <c:pt idx="24">
                  <c:v>12141</c:v>
                </c:pt>
                <c:pt idx="25">
                  <c:v>12539</c:v>
                </c:pt>
                <c:pt idx="26">
                  <c:v>12910</c:v>
                </c:pt>
                <c:pt idx="27">
                  <c:v>13273</c:v>
                </c:pt>
                <c:pt idx="28">
                  <c:v>13669</c:v>
                </c:pt>
                <c:pt idx="29">
                  <c:v>14063</c:v>
                </c:pt>
                <c:pt idx="30">
                  <c:v>14468</c:v>
                </c:pt>
                <c:pt idx="31">
                  <c:v>14829</c:v>
                </c:pt>
                <c:pt idx="32">
                  <c:v>15205</c:v>
                </c:pt>
                <c:pt idx="33">
                  <c:v>15572</c:v>
                </c:pt>
                <c:pt idx="34">
                  <c:v>15944</c:v>
                </c:pt>
                <c:pt idx="35">
                  <c:v>16356</c:v>
                </c:pt>
                <c:pt idx="36">
                  <c:v>16794</c:v>
                </c:pt>
                <c:pt idx="37">
                  <c:v>17217</c:v>
                </c:pt>
                <c:pt idx="38">
                  <c:v>17632</c:v>
                </c:pt>
                <c:pt idx="39">
                  <c:v>18117</c:v>
                </c:pt>
                <c:pt idx="40">
                  <c:v>18609</c:v>
                </c:pt>
                <c:pt idx="41">
                  <c:v>19119</c:v>
                </c:pt>
                <c:pt idx="42">
                  <c:v>19617</c:v>
                </c:pt>
                <c:pt idx="43">
                  <c:v>20097</c:v>
                </c:pt>
                <c:pt idx="44">
                  <c:v>20574</c:v>
                </c:pt>
                <c:pt idx="45">
                  <c:v>21044</c:v>
                </c:pt>
                <c:pt idx="46">
                  <c:v>21554</c:v>
                </c:pt>
                <c:pt idx="47">
                  <c:v>22067</c:v>
                </c:pt>
                <c:pt idx="48">
                  <c:v>22562</c:v>
                </c:pt>
                <c:pt idx="49">
                  <c:v>23079</c:v>
                </c:pt>
                <c:pt idx="50">
                  <c:v>23590</c:v>
                </c:pt>
                <c:pt idx="51">
                  <c:v>24104</c:v>
                </c:pt>
                <c:pt idx="52">
                  <c:v>24628</c:v>
                </c:pt>
                <c:pt idx="53">
                  <c:v>25148</c:v>
                </c:pt>
                <c:pt idx="54">
                  <c:v>25658</c:v>
                </c:pt>
                <c:pt idx="55">
                  <c:v>26198</c:v>
                </c:pt>
                <c:pt idx="56">
                  <c:v>26737</c:v>
                </c:pt>
                <c:pt idx="57">
                  <c:v>27317</c:v>
                </c:pt>
                <c:pt idx="58">
                  <c:v>27880</c:v>
                </c:pt>
                <c:pt idx="59">
                  <c:v>28429</c:v>
                </c:pt>
                <c:pt idx="60">
                  <c:v>29001</c:v>
                </c:pt>
                <c:pt idx="61">
                  <c:v>29578</c:v>
                </c:pt>
                <c:pt idx="62">
                  <c:v>30158</c:v>
                </c:pt>
                <c:pt idx="63">
                  <c:v>30773</c:v>
                </c:pt>
                <c:pt idx="64">
                  <c:v>31397</c:v>
                </c:pt>
                <c:pt idx="65">
                  <c:v>32023</c:v>
                </c:pt>
                <c:pt idx="66">
                  <c:v>32643</c:v>
                </c:pt>
                <c:pt idx="67">
                  <c:v>33318</c:v>
                </c:pt>
                <c:pt idx="68">
                  <c:v>33999</c:v>
                </c:pt>
                <c:pt idx="69">
                  <c:v>34686</c:v>
                </c:pt>
                <c:pt idx="70">
                  <c:v>35398</c:v>
                </c:pt>
                <c:pt idx="71">
                  <c:v>36123</c:v>
                </c:pt>
                <c:pt idx="72">
                  <c:v>36858</c:v>
                </c:pt>
                <c:pt idx="73">
                  <c:v>37636</c:v>
                </c:pt>
                <c:pt idx="74">
                  <c:v>38419</c:v>
                </c:pt>
                <c:pt idx="75">
                  <c:v>39280</c:v>
                </c:pt>
                <c:pt idx="76">
                  <c:v>40155</c:v>
                </c:pt>
                <c:pt idx="77">
                  <c:v>41027</c:v>
                </c:pt>
                <c:pt idx="78">
                  <c:v>41906</c:v>
                </c:pt>
                <c:pt idx="79">
                  <c:v>42808</c:v>
                </c:pt>
                <c:pt idx="80">
                  <c:v>43723</c:v>
                </c:pt>
                <c:pt idx="81">
                  <c:v>44648</c:v>
                </c:pt>
                <c:pt idx="82">
                  <c:v>45567</c:v>
                </c:pt>
                <c:pt idx="83">
                  <c:v>46516</c:v>
                </c:pt>
                <c:pt idx="84">
                  <c:v>47476</c:v>
                </c:pt>
                <c:pt idx="85">
                  <c:v>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F2-4AC5-B4B1-6130139C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48608"/>
        <c:axId val="151746432"/>
      </c:lineChart>
      <c:dateAx>
        <c:axId val="151734528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1744512"/>
        <c:crosses val="autoZero"/>
        <c:auto val="1"/>
        <c:lblOffset val="100"/>
        <c:baseTimeUnit val="days"/>
        <c:majorUnit val="7"/>
        <c:majorTimeUnit val="days"/>
      </c:dateAx>
      <c:valAx>
        <c:axId val="151744512"/>
        <c:scaling>
          <c:orientation val="minMax"/>
          <c:max val="2000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TESTS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1734528"/>
        <c:crosses val="autoZero"/>
        <c:crossBetween val="between"/>
      </c:valAx>
      <c:valAx>
        <c:axId val="151746432"/>
        <c:scaling>
          <c:orientation val="minMax"/>
          <c:max val="33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CASES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1748608"/>
        <c:crosses val="max"/>
        <c:crossBetween val="between"/>
      </c:valAx>
      <c:dateAx>
        <c:axId val="151748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4643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0.12051282920256333"/>
          <c:y val="0.92899132505609261"/>
          <c:w val="0.77087910435804519"/>
          <c:h val="6.3441515510174296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6208258409744E-2"/>
          <c:y val="1.4702931195811401E-2"/>
          <c:w val="0.83015582169121493"/>
          <c:h val="0.84558359125231186"/>
        </c:manualLayout>
      </c:layout>
      <c:lineChart>
        <c:grouping val="standard"/>
        <c:varyColors val="0"/>
        <c:ser>
          <c:idx val="5"/>
          <c:order val="0"/>
          <c:tx>
            <c:strRef>
              <c:f>test_figures_T5!$G$1</c:f>
              <c:strCache>
                <c:ptCount val="1"/>
                <c:pt idx="0">
                  <c:v>MH_Tests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test_figures_T5!$G$17:$G$86</c:f>
              <c:numCache>
                <c:formatCode>General</c:formatCode>
                <c:ptCount val="70"/>
                <c:pt idx="0">
                  <c:v>100912</c:v>
                </c:pt>
                <c:pt idx="1">
                  <c:v>107979</c:v>
                </c:pt>
                <c:pt idx="2">
                  <c:v>115147</c:v>
                </c:pt>
                <c:pt idx="3">
                  <c:v>120620</c:v>
                </c:pt>
                <c:pt idx="4">
                  <c:v>128726</c:v>
                </c:pt>
                <c:pt idx="5">
                  <c:v>135694</c:v>
                </c:pt>
                <c:pt idx="6">
                  <c:v>144159</c:v>
                </c:pt>
                <c:pt idx="7">
                  <c:v>151085</c:v>
                </c:pt>
                <c:pt idx="8">
                  <c:v>159754</c:v>
                </c:pt>
                <c:pt idx="9">
                  <c:v>168374</c:v>
                </c:pt>
                <c:pt idx="10">
                  <c:v>175323</c:v>
                </c:pt>
                <c:pt idx="11">
                  <c:v>181746</c:v>
                </c:pt>
                <c:pt idx="12">
                  <c:v>189220</c:v>
                </c:pt>
                <c:pt idx="13">
                  <c:v>200477</c:v>
                </c:pt>
                <c:pt idx="14">
                  <c:v>210174</c:v>
                </c:pt>
                <c:pt idx="15">
                  <c:v>225524</c:v>
                </c:pt>
                <c:pt idx="16">
                  <c:v>218914</c:v>
                </c:pt>
                <c:pt idx="17">
                  <c:v>222284</c:v>
                </c:pt>
                <c:pt idx="18">
                  <c:v>231061</c:v>
                </c:pt>
                <c:pt idx="19">
                  <c:v>240482</c:v>
                </c:pt>
                <c:pt idx="20">
                  <c:v>250898</c:v>
                </c:pt>
                <c:pt idx="21">
                  <c:v>261815</c:v>
                </c:pt>
                <c:pt idx="22">
                  <c:v>274040</c:v>
                </c:pt>
                <c:pt idx="23">
                  <c:v>282437</c:v>
                </c:pt>
                <c:pt idx="24">
                  <c:v>294272</c:v>
                </c:pt>
                <c:pt idx="25">
                  <c:v>307535</c:v>
                </c:pt>
                <c:pt idx="26">
                  <c:v>319921</c:v>
                </c:pt>
                <c:pt idx="27">
                  <c:v>333087</c:v>
                </c:pt>
                <c:pt idx="28">
                  <c:v>348932</c:v>
                </c:pt>
                <c:pt idx="29">
                  <c:v>363470</c:v>
                </c:pt>
                <c:pt idx="30">
                  <c:v>379185</c:v>
                </c:pt>
                <c:pt idx="31">
                  <c:v>390757</c:v>
                </c:pt>
                <c:pt idx="32">
                  <c:v>405020</c:v>
                </c:pt>
                <c:pt idx="33">
                  <c:v>420473</c:v>
                </c:pt>
                <c:pt idx="34">
                  <c:v>434565</c:v>
                </c:pt>
                <c:pt idx="35">
                  <c:v>448661</c:v>
                </c:pt>
                <c:pt idx="36">
                  <c:v>463177</c:v>
                </c:pt>
                <c:pt idx="37">
                  <c:v>472344</c:v>
                </c:pt>
                <c:pt idx="38">
                  <c:v>484784</c:v>
                </c:pt>
                <c:pt idx="39">
                  <c:v>498577</c:v>
                </c:pt>
                <c:pt idx="40">
                  <c:v>511136</c:v>
                </c:pt>
                <c:pt idx="41">
                  <c:v>524002</c:v>
                </c:pt>
                <c:pt idx="42">
                  <c:v>538009</c:v>
                </c:pt>
                <c:pt idx="43">
                  <c:v>553063</c:v>
                </c:pt>
                <c:pt idx="44">
                  <c:v>565290</c:v>
                </c:pt>
                <c:pt idx="45">
                  <c:v>579294</c:v>
                </c:pt>
                <c:pt idx="46">
                  <c:v>595282</c:v>
                </c:pt>
                <c:pt idx="47">
                  <c:v>610790</c:v>
                </c:pt>
                <c:pt idx="48">
                  <c:v>626521</c:v>
                </c:pt>
                <c:pt idx="49">
                  <c:v>643057</c:v>
                </c:pt>
                <c:pt idx="50">
                  <c:v>659481</c:v>
                </c:pt>
                <c:pt idx="51">
                  <c:v>671348</c:v>
                </c:pt>
                <c:pt idx="52">
                  <c:v>686488</c:v>
                </c:pt>
                <c:pt idx="53">
                  <c:v>686488</c:v>
                </c:pt>
                <c:pt idx="54">
                  <c:v>719637</c:v>
                </c:pt>
                <c:pt idx="55">
                  <c:v>737597</c:v>
                </c:pt>
                <c:pt idx="56">
                  <c:v>756809</c:v>
                </c:pt>
                <c:pt idx="57">
                  <c:v>775958</c:v>
                </c:pt>
                <c:pt idx="58">
                  <c:v>789016</c:v>
                </c:pt>
                <c:pt idx="59">
                  <c:v>804726</c:v>
                </c:pt>
                <c:pt idx="60">
                  <c:v>826139</c:v>
                </c:pt>
                <c:pt idx="61">
                  <c:v>850410</c:v>
                </c:pt>
                <c:pt idx="62">
                  <c:v>873570</c:v>
                </c:pt>
                <c:pt idx="63">
                  <c:v>900423</c:v>
                </c:pt>
                <c:pt idx="64">
                  <c:v>926934</c:v>
                </c:pt>
                <c:pt idx="65">
                  <c:v>946518</c:v>
                </c:pt>
                <c:pt idx="66">
                  <c:v>970161</c:v>
                </c:pt>
                <c:pt idx="67">
                  <c:v>995343</c:v>
                </c:pt>
                <c:pt idx="68">
                  <c:v>1023296</c:v>
                </c:pt>
                <c:pt idx="69">
                  <c:v>1052643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1-4431-BB3B-90B25C99A57E}"/>
            </c:ext>
          </c:extLst>
        </c:ser>
        <c:ser>
          <c:idx val="6"/>
          <c:order val="1"/>
          <c:tx>
            <c:strRef>
              <c:f>test_figures_T5!$H$1</c:f>
              <c:strCache>
                <c:ptCount val="1"/>
                <c:pt idx="0">
                  <c:v>TN_Tests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test_figures_T5!$H$17:$H$86</c:f>
              <c:numCache>
                <c:formatCode>General</c:formatCode>
                <c:ptCount val="70"/>
                <c:pt idx="0">
                  <c:v>80110</c:v>
                </c:pt>
                <c:pt idx="1">
                  <c:v>87605</c:v>
                </c:pt>
                <c:pt idx="2">
                  <c:v>94781</c:v>
                </c:pt>
                <c:pt idx="3">
                  <c:v>101874</c:v>
                </c:pt>
                <c:pt idx="4">
                  <c:v>109961</c:v>
                </c:pt>
                <c:pt idx="5">
                  <c:v>119748</c:v>
                </c:pt>
                <c:pt idx="6">
                  <c:v>129363</c:v>
                </c:pt>
                <c:pt idx="7">
                  <c:v>139490</c:v>
                </c:pt>
                <c:pt idx="8">
                  <c:v>150107</c:v>
                </c:pt>
                <c:pt idx="9">
                  <c:v>162970</c:v>
                </c:pt>
                <c:pt idx="10">
                  <c:v>174828</c:v>
                </c:pt>
                <c:pt idx="11">
                  <c:v>188241</c:v>
                </c:pt>
                <c:pt idx="12">
                  <c:v>202436</c:v>
                </c:pt>
                <c:pt idx="13">
                  <c:v>216416</c:v>
                </c:pt>
                <c:pt idx="14">
                  <c:v>229670</c:v>
                </c:pt>
                <c:pt idx="15">
                  <c:v>243037</c:v>
                </c:pt>
                <c:pt idx="16">
                  <c:v>254899</c:v>
                </c:pt>
                <c:pt idx="17">
                  <c:v>266687</c:v>
                </c:pt>
                <c:pt idx="18">
                  <c:v>279467</c:v>
                </c:pt>
                <c:pt idx="19">
                  <c:v>291432</c:v>
                </c:pt>
                <c:pt idx="20">
                  <c:v>303104</c:v>
                </c:pt>
                <c:pt idx="21">
                  <c:v>313639</c:v>
                </c:pt>
                <c:pt idx="22">
                  <c:v>326720</c:v>
                </c:pt>
                <c:pt idx="23">
                  <c:v>337841</c:v>
                </c:pt>
                <c:pt idx="24">
                  <c:v>348174</c:v>
                </c:pt>
                <c:pt idx="25">
                  <c:v>360068</c:v>
                </c:pt>
                <c:pt idx="26">
                  <c:v>372532</c:v>
                </c:pt>
                <c:pt idx="27">
                  <c:v>385185</c:v>
                </c:pt>
                <c:pt idx="28">
                  <c:v>397340</c:v>
                </c:pt>
                <c:pt idx="29">
                  <c:v>409615</c:v>
                </c:pt>
                <c:pt idx="30">
                  <c:v>421450</c:v>
                </c:pt>
                <c:pt idx="31">
                  <c:v>431739</c:v>
                </c:pt>
                <c:pt idx="32">
                  <c:v>442970</c:v>
                </c:pt>
                <c:pt idx="33">
                  <c:v>455216</c:v>
                </c:pt>
                <c:pt idx="34">
                  <c:v>466550</c:v>
                </c:pt>
                <c:pt idx="35">
                  <c:v>479155</c:v>
                </c:pt>
                <c:pt idx="36">
                  <c:v>491962</c:v>
                </c:pt>
                <c:pt idx="37">
                  <c:v>503339</c:v>
                </c:pt>
                <c:pt idx="38">
                  <c:v>514433</c:v>
                </c:pt>
                <c:pt idx="39">
                  <c:v>528534</c:v>
                </c:pt>
                <c:pt idx="40">
                  <c:v>544981</c:v>
                </c:pt>
                <c:pt idx="41">
                  <c:v>560673</c:v>
                </c:pt>
                <c:pt idx="42">
                  <c:v>576695</c:v>
                </c:pt>
                <c:pt idx="43">
                  <c:v>592970</c:v>
                </c:pt>
                <c:pt idx="44">
                  <c:v>607952</c:v>
                </c:pt>
                <c:pt idx="45">
                  <c:v>621171</c:v>
                </c:pt>
                <c:pt idx="46">
                  <c:v>638846</c:v>
                </c:pt>
                <c:pt idx="47">
                  <c:v>655675</c:v>
                </c:pt>
                <c:pt idx="48">
                  <c:v>673906</c:v>
                </c:pt>
                <c:pt idx="49">
                  <c:v>691817</c:v>
                </c:pt>
                <c:pt idx="50">
                  <c:v>710599</c:v>
                </c:pt>
                <c:pt idx="51">
                  <c:v>729002</c:v>
                </c:pt>
                <c:pt idx="52">
                  <c:v>748244</c:v>
                </c:pt>
                <c:pt idx="53">
                  <c:v>773707</c:v>
                </c:pt>
                <c:pt idx="54">
                  <c:v>800443</c:v>
                </c:pt>
                <c:pt idx="55">
                  <c:v>827980</c:v>
                </c:pt>
                <c:pt idx="56">
                  <c:v>861211</c:v>
                </c:pt>
                <c:pt idx="57">
                  <c:v>892612</c:v>
                </c:pt>
                <c:pt idx="58">
                  <c:v>919204</c:v>
                </c:pt>
                <c:pt idx="59">
                  <c:v>944352</c:v>
                </c:pt>
                <c:pt idx="60">
                  <c:v>976431</c:v>
                </c:pt>
                <c:pt idx="61">
                  <c:v>1008974</c:v>
                </c:pt>
                <c:pt idx="62">
                  <c:v>1042649</c:v>
                </c:pt>
                <c:pt idx="63">
                  <c:v>1077454</c:v>
                </c:pt>
                <c:pt idx="64">
                  <c:v>1110402</c:v>
                </c:pt>
                <c:pt idx="65">
                  <c:v>1140441</c:v>
                </c:pt>
                <c:pt idx="66">
                  <c:v>1170683</c:v>
                </c:pt>
                <c:pt idx="67">
                  <c:v>1202204</c:v>
                </c:pt>
                <c:pt idx="68">
                  <c:v>1235692</c:v>
                </c:pt>
                <c:pt idx="69">
                  <c:v>1270720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1-4431-BB3B-90B25C99A57E}"/>
            </c:ext>
          </c:extLst>
        </c:ser>
        <c:ser>
          <c:idx val="7"/>
          <c:order val="2"/>
          <c:tx>
            <c:strRef>
              <c:f>test_figures_T5!$I$1</c:f>
              <c:strCache>
                <c:ptCount val="1"/>
                <c:pt idx="0">
                  <c:v>DL_Tests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test_figures_T5!$I$17:$I$86</c:f>
              <c:numCache>
                <c:formatCode>General</c:formatCode>
                <c:ptCount val="70"/>
                <c:pt idx="0">
                  <c:v>35519</c:v>
                </c:pt>
                <c:pt idx="1">
                  <c:v>37613</c:v>
                </c:pt>
                <c:pt idx="2">
                  <c:v>39911</c:v>
                </c:pt>
                <c:pt idx="3">
                  <c:v>43370</c:v>
                </c:pt>
                <c:pt idx="4">
                  <c:v>47225</c:v>
                </c:pt>
                <c:pt idx="5">
                  <c:v>47225</c:v>
                </c:pt>
                <c:pt idx="6">
                  <c:v>47225</c:v>
                </c:pt>
                <c:pt idx="7">
                  <c:v>58210</c:v>
                </c:pt>
                <c:pt idx="8">
                  <c:v>60246</c:v>
                </c:pt>
                <c:pt idx="9">
                  <c:v>64108</c:v>
                </c:pt>
                <c:pt idx="10">
                  <c:v>67852</c:v>
                </c:pt>
                <c:pt idx="11">
                  <c:v>71934</c:v>
                </c:pt>
                <c:pt idx="12">
                  <c:v>77234</c:v>
                </c:pt>
                <c:pt idx="13">
                  <c:v>81367</c:v>
                </c:pt>
                <c:pt idx="14">
                  <c:v>84226</c:v>
                </c:pt>
                <c:pt idx="15">
                  <c:v>93810</c:v>
                </c:pt>
                <c:pt idx="16">
                  <c:v>97678</c:v>
                </c:pt>
                <c:pt idx="17">
                  <c:v>106109</c:v>
                </c:pt>
                <c:pt idx="18">
                  <c:v>113345</c:v>
                </c:pt>
                <c:pt idx="19">
                  <c:v>119736</c:v>
                </c:pt>
                <c:pt idx="20">
                  <c:v>125189</c:v>
                </c:pt>
                <c:pt idx="21">
                  <c:v>130845</c:v>
                </c:pt>
                <c:pt idx="22">
                  <c:v>135791</c:v>
                </c:pt>
                <c:pt idx="23">
                  <c:v>139727</c:v>
                </c:pt>
                <c:pt idx="24">
                  <c:v>145854</c:v>
                </c:pt>
                <c:pt idx="25">
                  <c:v>150282</c:v>
                </c:pt>
                <c:pt idx="26">
                  <c:v>154385</c:v>
                </c:pt>
                <c:pt idx="27">
                  <c:v>160255</c:v>
                </c:pt>
                <c:pt idx="28">
                  <c:v>165047</c:v>
                </c:pt>
                <c:pt idx="29">
                  <c:v>169873</c:v>
                </c:pt>
                <c:pt idx="30">
                  <c:v>174469</c:v>
                </c:pt>
                <c:pt idx="31">
                  <c:v>178579</c:v>
                </c:pt>
                <c:pt idx="32">
                  <c:v>184362</c:v>
                </c:pt>
                <c:pt idx="33">
                  <c:v>191977</c:v>
                </c:pt>
                <c:pt idx="34">
                  <c:v>199626</c:v>
                </c:pt>
                <c:pt idx="35">
                  <c:v>206739</c:v>
                </c:pt>
                <c:pt idx="36">
                  <c:v>212784</c:v>
                </c:pt>
                <c:pt idx="37">
                  <c:v>217537</c:v>
                </c:pt>
                <c:pt idx="38">
                  <c:v>223607</c:v>
                </c:pt>
                <c:pt idx="39">
                  <c:v>230145</c:v>
                </c:pt>
                <c:pt idx="40">
                  <c:v>236506</c:v>
                </c:pt>
                <c:pt idx="41">
                  <c:v>241693</c:v>
                </c:pt>
                <c:pt idx="42">
                  <c:v>246873</c:v>
                </c:pt>
                <c:pt idx="43">
                  <c:v>251915</c:v>
                </c:pt>
                <c:pt idx="44">
                  <c:v>255615</c:v>
                </c:pt>
                <c:pt idx="45">
                  <c:v>261079</c:v>
                </c:pt>
                <c:pt idx="46">
                  <c:v>266156</c:v>
                </c:pt>
                <c:pt idx="47">
                  <c:v>271516</c:v>
                </c:pt>
                <c:pt idx="48">
                  <c:v>277463</c:v>
                </c:pt>
                <c:pt idx="49">
                  <c:v>283239</c:v>
                </c:pt>
                <c:pt idx="50">
                  <c:v>290592</c:v>
                </c:pt>
                <c:pt idx="51">
                  <c:v>296697</c:v>
                </c:pt>
                <c:pt idx="52">
                  <c:v>304483</c:v>
                </c:pt>
                <c:pt idx="53">
                  <c:v>312576</c:v>
                </c:pt>
                <c:pt idx="54">
                  <c:v>321302</c:v>
                </c:pt>
                <c:pt idx="55">
                  <c:v>334376</c:v>
                </c:pt>
                <c:pt idx="56">
                  <c:v>351909</c:v>
                </c:pt>
                <c:pt idx="57">
                  <c:v>370014</c:v>
                </c:pt>
                <c:pt idx="58">
                  <c:v>384696</c:v>
                </c:pt>
                <c:pt idx="59">
                  <c:v>401648</c:v>
                </c:pt>
                <c:pt idx="60">
                  <c:v>420707</c:v>
                </c:pt>
                <c:pt idx="61">
                  <c:v>438012</c:v>
                </c:pt>
                <c:pt idx="62">
                  <c:v>459156</c:v>
                </c:pt>
                <c:pt idx="63">
                  <c:v>478336</c:v>
                </c:pt>
                <c:pt idx="64">
                  <c:v>498416</c:v>
                </c:pt>
                <c:pt idx="65">
                  <c:v>514573</c:v>
                </c:pt>
                <c:pt idx="66">
                  <c:v>531752</c:v>
                </c:pt>
                <c:pt idx="67">
                  <c:v>551708</c:v>
                </c:pt>
                <c:pt idx="68">
                  <c:v>572530</c:v>
                </c:pt>
                <c:pt idx="69">
                  <c:v>596695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1-4431-BB3B-90B25C99A57E}"/>
            </c:ext>
          </c:extLst>
        </c:ser>
        <c:ser>
          <c:idx val="8"/>
          <c:order val="3"/>
          <c:tx>
            <c:strRef>
              <c:f>test_figures_T5!$J$1</c:f>
              <c:strCache>
                <c:ptCount val="1"/>
                <c:pt idx="0">
                  <c:v>GJ_Tests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test_figures_T5!$J$17:$J$86</c:f>
              <c:numCache>
                <c:formatCode>General</c:formatCode>
                <c:ptCount val="70"/>
                <c:pt idx="0">
                  <c:v>48315</c:v>
                </c:pt>
                <c:pt idx="1">
                  <c:v>51091</c:v>
                </c:pt>
                <c:pt idx="2">
                  <c:v>53575</c:v>
                </c:pt>
                <c:pt idx="3">
                  <c:v>56101</c:v>
                </c:pt>
                <c:pt idx="4">
                  <c:v>59488</c:v>
                </c:pt>
                <c:pt idx="5">
                  <c:v>64007</c:v>
                </c:pt>
                <c:pt idx="6">
                  <c:v>68774</c:v>
                </c:pt>
                <c:pt idx="7">
                  <c:v>74116</c:v>
                </c:pt>
                <c:pt idx="8">
                  <c:v>80060</c:v>
                </c:pt>
                <c:pt idx="9">
                  <c:v>84648</c:v>
                </c:pt>
                <c:pt idx="10">
                  <c:v>89632</c:v>
                </c:pt>
                <c:pt idx="11">
                  <c:v>95191</c:v>
                </c:pt>
                <c:pt idx="12">
                  <c:v>100553</c:v>
                </c:pt>
                <c:pt idx="13">
                  <c:v>105386</c:v>
                </c:pt>
                <c:pt idx="14">
                  <c:v>109650</c:v>
                </c:pt>
                <c:pt idx="15">
                  <c:v>113493</c:v>
                </c:pt>
                <c:pt idx="16">
                  <c:v>116470</c:v>
                </c:pt>
                <c:pt idx="17">
                  <c:v>119536</c:v>
                </c:pt>
                <c:pt idx="18">
                  <c:v>122297</c:v>
                </c:pt>
                <c:pt idx="19">
                  <c:v>124708</c:v>
                </c:pt>
                <c:pt idx="20">
                  <c:v>127859</c:v>
                </c:pt>
                <c:pt idx="21">
                  <c:v>138407</c:v>
                </c:pt>
                <c:pt idx="22">
                  <c:v>143600</c:v>
                </c:pt>
                <c:pt idx="23">
                  <c:v>148824</c:v>
                </c:pt>
                <c:pt idx="24">
                  <c:v>154674</c:v>
                </c:pt>
                <c:pt idx="25">
                  <c:v>160772</c:v>
                </c:pt>
                <c:pt idx="26">
                  <c:v>166152</c:v>
                </c:pt>
                <c:pt idx="27">
                  <c:v>172562</c:v>
                </c:pt>
                <c:pt idx="28">
                  <c:v>178068</c:v>
                </c:pt>
                <c:pt idx="29">
                  <c:v>182868</c:v>
                </c:pt>
                <c:pt idx="30">
                  <c:v>186361</c:v>
                </c:pt>
                <c:pt idx="31">
                  <c:v>189313</c:v>
                </c:pt>
                <c:pt idx="32">
                  <c:v>193863</c:v>
                </c:pt>
                <c:pt idx="33">
                  <c:v>198048</c:v>
                </c:pt>
                <c:pt idx="34">
                  <c:v>201481</c:v>
                </c:pt>
                <c:pt idx="35">
                  <c:v>205780</c:v>
                </c:pt>
                <c:pt idx="36">
                  <c:v>211930</c:v>
                </c:pt>
                <c:pt idx="37">
                  <c:v>216258</c:v>
                </c:pt>
                <c:pt idx="38">
                  <c:v>221610</c:v>
                </c:pt>
                <c:pt idx="39">
                  <c:v>227898</c:v>
                </c:pt>
                <c:pt idx="40">
                  <c:v>233921</c:v>
                </c:pt>
                <c:pt idx="41">
                  <c:v>239911</c:v>
                </c:pt>
                <c:pt idx="42">
                  <c:v>245606</c:v>
                </c:pt>
                <c:pt idx="43">
                  <c:v>251686</c:v>
                </c:pt>
                <c:pt idx="44">
                  <c:v>256289</c:v>
                </c:pt>
                <c:pt idx="45">
                  <c:v>261587</c:v>
                </c:pt>
                <c:pt idx="46">
                  <c:v>266404</c:v>
                </c:pt>
                <c:pt idx="47">
                  <c:v>272924</c:v>
                </c:pt>
                <c:pt idx="48">
                  <c:v>278137</c:v>
                </c:pt>
                <c:pt idx="49">
                  <c:v>283623</c:v>
                </c:pt>
                <c:pt idx="50">
                  <c:v>288565</c:v>
                </c:pt>
                <c:pt idx="51">
                  <c:v>292909</c:v>
                </c:pt>
                <c:pt idx="52">
                  <c:v>296335</c:v>
                </c:pt>
                <c:pt idx="53">
                  <c:v>303671</c:v>
                </c:pt>
                <c:pt idx="54">
                  <c:v>308744</c:v>
                </c:pt>
                <c:pt idx="55">
                  <c:v>314301</c:v>
                </c:pt>
                <c:pt idx="56">
                  <c:v>319414</c:v>
                </c:pt>
                <c:pt idx="57">
                  <c:v>324874</c:v>
                </c:pt>
                <c:pt idx="58">
                  <c:v>329343</c:v>
                </c:pt>
                <c:pt idx="59">
                  <c:v>334326</c:v>
                </c:pt>
                <c:pt idx="60">
                  <c:v>340080</c:v>
                </c:pt>
                <c:pt idx="61">
                  <c:v>345278</c:v>
                </c:pt>
                <c:pt idx="62">
                  <c:v>351179</c:v>
                </c:pt>
                <c:pt idx="63">
                  <c:v>357148</c:v>
                </c:pt>
                <c:pt idx="64">
                  <c:v>363306</c:v>
                </c:pt>
                <c:pt idx="65">
                  <c:v>367739</c:v>
                </c:pt>
                <c:pt idx="66">
                  <c:v>373613</c:v>
                </c:pt>
                <c:pt idx="67">
                  <c:v>380640</c:v>
                </c:pt>
                <c:pt idx="68">
                  <c:v>388065</c:v>
                </c:pt>
                <c:pt idx="69">
                  <c:v>395873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1-4431-BB3B-90B25C99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9680"/>
        <c:axId val="151881216"/>
      </c:lineChart>
      <c:lineChart>
        <c:grouping val="standard"/>
        <c:varyColors val="0"/>
        <c:ser>
          <c:idx val="9"/>
          <c:order val="4"/>
          <c:tx>
            <c:strRef>
              <c:f>test_figures_T5!$K$1</c:f>
              <c:strCache>
                <c:ptCount val="1"/>
                <c:pt idx="0">
                  <c:v>UP_Tests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test_figures_T5!$K$17:$K$86</c:f>
              <c:numCache>
                <c:formatCode>General</c:formatCode>
                <c:ptCount val="70"/>
                <c:pt idx="0">
                  <c:v>56851</c:v>
                </c:pt>
                <c:pt idx="1">
                  <c:v>61799</c:v>
                </c:pt>
                <c:pt idx="2">
                  <c:v>67145</c:v>
                </c:pt>
                <c:pt idx="3">
                  <c:v>70307</c:v>
                </c:pt>
                <c:pt idx="4">
                  <c:v>73716</c:v>
                </c:pt>
                <c:pt idx="5">
                  <c:v>78013</c:v>
                </c:pt>
                <c:pt idx="6">
                  <c:v>82459</c:v>
                </c:pt>
                <c:pt idx="7">
                  <c:v>85729</c:v>
                </c:pt>
                <c:pt idx="8">
                  <c:v>95841</c:v>
                </c:pt>
                <c:pt idx="9">
                  <c:v>98300</c:v>
                </c:pt>
                <c:pt idx="10">
                  <c:v>105234</c:v>
                </c:pt>
                <c:pt idx="11">
                  <c:v>109888</c:v>
                </c:pt>
                <c:pt idx="12">
                  <c:v>113670</c:v>
                </c:pt>
                <c:pt idx="13">
                  <c:v>119688</c:v>
                </c:pt>
                <c:pt idx="14">
                  <c:v>124791</c:v>
                </c:pt>
                <c:pt idx="15">
                  <c:v>129955</c:v>
                </c:pt>
                <c:pt idx="16">
                  <c:v>135760</c:v>
                </c:pt>
                <c:pt idx="17">
                  <c:v>140166</c:v>
                </c:pt>
                <c:pt idx="18">
                  <c:v>145637</c:v>
                </c:pt>
                <c:pt idx="19">
                  <c:v>153139</c:v>
                </c:pt>
                <c:pt idx="20">
                  <c:v>159282</c:v>
                </c:pt>
                <c:pt idx="21">
                  <c:v>163105</c:v>
                </c:pt>
                <c:pt idx="22">
                  <c:v>172219</c:v>
                </c:pt>
                <c:pt idx="23">
                  <c:v>176479</c:v>
                </c:pt>
                <c:pt idx="24">
                  <c:v>182184</c:v>
                </c:pt>
                <c:pt idx="25">
                  <c:v>191164</c:v>
                </c:pt>
                <c:pt idx="26">
                  <c:v>206811</c:v>
                </c:pt>
                <c:pt idx="27">
                  <c:v>214060</c:v>
                </c:pt>
                <c:pt idx="28">
                  <c:v>217867</c:v>
                </c:pt>
                <c:pt idx="29">
                  <c:v>229621</c:v>
                </c:pt>
                <c:pt idx="30">
                  <c:v>235622</c:v>
                </c:pt>
                <c:pt idx="31">
                  <c:v>240588</c:v>
                </c:pt>
                <c:pt idx="32">
                  <c:v>240588</c:v>
                </c:pt>
                <c:pt idx="33">
                  <c:v>256267</c:v>
                </c:pt>
                <c:pt idx="34">
                  <c:v>270920</c:v>
                </c:pt>
                <c:pt idx="35">
                  <c:v>279288</c:v>
                </c:pt>
                <c:pt idx="36">
                  <c:v>289892</c:v>
                </c:pt>
                <c:pt idx="37">
                  <c:v>297903</c:v>
                </c:pt>
                <c:pt idx="38">
                  <c:v>307621</c:v>
                </c:pt>
                <c:pt idx="39">
                  <c:v>317780</c:v>
                </c:pt>
                <c:pt idx="40">
                  <c:v>330663</c:v>
                </c:pt>
                <c:pt idx="41">
                  <c:v>344717</c:v>
                </c:pt>
                <c:pt idx="42">
                  <c:v>355085</c:v>
                </c:pt>
                <c:pt idx="43">
                  <c:v>360258</c:v>
                </c:pt>
                <c:pt idx="44">
                  <c:v>380723</c:v>
                </c:pt>
                <c:pt idx="45">
                  <c:v>391286</c:v>
                </c:pt>
                <c:pt idx="46">
                  <c:v>404637</c:v>
                </c:pt>
                <c:pt idx="47">
                  <c:v>420669</c:v>
                </c:pt>
                <c:pt idx="48">
                  <c:v>435601</c:v>
                </c:pt>
                <c:pt idx="49">
                  <c:v>449616</c:v>
                </c:pt>
                <c:pt idx="50">
                  <c:v>467702</c:v>
                </c:pt>
                <c:pt idx="51">
                  <c:v>466081</c:v>
                </c:pt>
                <c:pt idx="52">
                  <c:v>480047</c:v>
                </c:pt>
                <c:pt idx="53">
                  <c:v>496206</c:v>
                </c:pt>
                <c:pt idx="54">
                  <c:v>515280</c:v>
                </c:pt>
                <c:pt idx="55">
                  <c:v>532505</c:v>
                </c:pt>
                <c:pt idx="56">
                  <c:v>542972</c:v>
                </c:pt>
                <c:pt idx="57">
                  <c:v>560697</c:v>
                </c:pt>
                <c:pt idx="58">
                  <c:v>574304</c:v>
                </c:pt>
                <c:pt idx="59">
                  <c:v>588186</c:v>
                </c:pt>
                <c:pt idx="60">
                  <c:v>603390</c:v>
                </c:pt>
                <c:pt idx="61">
                  <c:v>620954</c:v>
                </c:pt>
                <c:pt idx="62">
                  <c:v>642833</c:v>
                </c:pt>
                <c:pt idx="63">
                  <c:v>663096</c:v>
                </c:pt>
                <c:pt idx="64">
                  <c:v>684296</c:v>
                </c:pt>
                <c:pt idx="65">
                  <c:v>707839</c:v>
                </c:pt>
                <c:pt idx="66">
                  <c:v>727793</c:v>
                </c:pt>
                <c:pt idx="67">
                  <c:v>758915</c:v>
                </c:pt>
                <c:pt idx="68">
                  <c:v>781584</c:v>
                </c:pt>
                <c:pt idx="69">
                  <c:v>810991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1-4431-BB3B-90B25C99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5312"/>
        <c:axId val="151883136"/>
      </c:lineChart>
      <c:dateAx>
        <c:axId val="151879680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1881216"/>
        <c:crosses val="autoZero"/>
        <c:auto val="1"/>
        <c:lblOffset val="100"/>
        <c:baseTimeUnit val="days"/>
      </c:dateAx>
      <c:valAx>
        <c:axId val="151881216"/>
        <c:scaling>
          <c:orientation val="minMax"/>
          <c:max val="1300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TESTS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1879680"/>
        <c:crosses val="autoZero"/>
        <c:crossBetween val="between"/>
      </c:valAx>
      <c:valAx>
        <c:axId val="151883136"/>
        <c:scaling>
          <c:orientation val="minMax"/>
          <c:max val="130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TESTS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1885312"/>
        <c:crosses val="max"/>
        <c:crossBetween val="between"/>
      </c:valAx>
      <c:dateAx>
        <c:axId val="151885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883136"/>
        <c:crosses val="autoZero"/>
        <c:auto val="1"/>
        <c:lblOffset val="100"/>
        <c:baseTimeUnit val="days"/>
        <c:majorUnit val="1"/>
        <c:minorUnit val="1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91283119150949E-2"/>
          <c:y val="1.016263553557137E-2"/>
          <c:w val="0.83015582169121493"/>
          <c:h val="0.84558359125231186"/>
        </c:manualLayout>
      </c:layout>
      <c:lineChart>
        <c:grouping val="standard"/>
        <c:varyColors val="0"/>
        <c:ser>
          <c:idx val="0"/>
          <c:order val="0"/>
          <c:tx>
            <c:strRef>
              <c:f>test_figures_T5!$B$1</c:f>
              <c:strCache>
                <c:ptCount val="1"/>
                <c:pt idx="0">
                  <c:v>MH_Cases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test_figures_T5!$B$17:$B$86</c:f>
              <c:numCache>
                <c:formatCode>General</c:formatCode>
                <c:ptCount val="70"/>
                <c:pt idx="0">
                  <c:v>7628</c:v>
                </c:pt>
                <c:pt idx="1">
                  <c:v>8068</c:v>
                </c:pt>
                <c:pt idx="2">
                  <c:v>8590</c:v>
                </c:pt>
                <c:pt idx="3">
                  <c:v>9318</c:v>
                </c:pt>
                <c:pt idx="4">
                  <c:v>9915</c:v>
                </c:pt>
                <c:pt idx="5">
                  <c:v>10498</c:v>
                </c:pt>
                <c:pt idx="6">
                  <c:v>11506</c:v>
                </c:pt>
                <c:pt idx="7">
                  <c:v>12296</c:v>
                </c:pt>
                <c:pt idx="8">
                  <c:v>12974</c:v>
                </c:pt>
                <c:pt idx="9">
                  <c:v>14541</c:v>
                </c:pt>
                <c:pt idx="10">
                  <c:v>15525</c:v>
                </c:pt>
                <c:pt idx="11">
                  <c:v>16758</c:v>
                </c:pt>
                <c:pt idx="12">
                  <c:v>17974</c:v>
                </c:pt>
                <c:pt idx="13">
                  <c:v>19063</c:v>
                </c:pt>
                <c:pt idx="14">
                  <c:v>20228</c:v>
                </c:pt>
                <c:pt idx="15">
                  <c:v>22171</c:v>
                </c:pt>
                <c:pt idx="16">
                  <c:v>23401</c:v>
                </c:pt>
                <c:pt idx="17">
                  <c:v>24427</c:v>
                </c:pt>
                <c:pt idx="18">
                  <c:v>25922</c:v>
                </c:pt>
                <c:pt idx="19">
                  <c:v>27524</c:v>
                </c:pt>
                <c:pt idx="20">
                  <c:v>29100</c:v>
                </c:pt>
                <c:pt idx="21">
                  <c:v>30706</c:v>
                </c:pt>
                <c:pt idx="22">
                  <c:v>33053</c:v>
                </c:pt>
                <c:pt idx="23">
                  <c:v>35058</c:v>
                </c:pt>
                <c:pt idx="24">
                  <c:v>37136</c:v>
                </c:pt>
                <c:pt idx="25">
                  <c:v>39297</c:v>
                </c:pt>
                <c:pt idx="26">
                  <c:v>41642</c:v>
                </c:pt>
                <c:pt idx="27">
                  <c:v>44582</c:v>
                </c:pt>
                <c:pt idx="28">
                  <c:v>47190</c:v>
                </c:pt>
                <c:pt idx="29">
                  <c:v>50231</c:v>
                </c:pt>
                <c:pt idx="30">
                  <c:v>52667</c:v>
                </c:pt>
                <c:pt idx="31">
                  <c:v>54758</c:v>
                </c:pt>
                <c:pt idx="32">
                  <c:v>56948</c:v>
                </c:pt>
                <c:pt idx="33">
                  <c:v>59546</c:v>
                </c:pt>
                <c:pt idx="34">
                  <c:v>62228</c:v>
                </c:pt>
                <c:pt idx="35">
                  <c:v>65168</c:v>
                </c:pt>
                <c:pt idx="36">
                  <c:v>67655</c:v>
                </c:pt>
                <c:pt idx="37">
                  <c:v>70013</c:v>
                </c:pt>
                <c:pt idx="38">
                  <c:v>72300</c:v>
                </c:pt>
                <c:pt idx="39">
                  <c:v>74860</c:v>
                </c:pt>
                <c:pt idx="40">
                  <c:v>77793</c:v>
                </c:pt>
                <c:pt idx="41">
                  <c:v>80229</c:v>
                </c:pt>
                <c:pt idx="42">
                  <c:v>82968</c:v>
                </c:pt>
                <c:pt idx="43">
                  <c:v>85975</c:v>
                </c:pt>
                <c:pt idx="44">
                  <c:v>88529</c:v>
                </c:pt>
                <c:pt idx="45">
                  <c:v>90787</c:v>
                </c:pt>
                <c:pt idx="46">
                  <c:v>94041</c:v>
                </c:pt>
                <c:pt idx="47">
                  <c:v>97648</c:v>
                </c:pt>
                <c:pt idx="48">
                  <c:v>101141</c:v>
                </c:pt>
                <c:pt idx="49">
                  <c:v>104568</c:v>
                </c:pt>
                <c:pt idx="50">
                  <c:v>107958</c:v>
                </c:pt>
                <c:pt idx="51">
                  <c:v>110744</c:v>
                </c:pt>
                <c:pt idx="52">
                  <c:v>113445</c:v>
                </c:pt>
                <c:pt idx="53">
                  <c:v>116752</c:v>
                </c:pt>
                <c:pt idx="54">
                  <c:v>120504</c:v>
                </c:pt>
                <c:pt idx="55">
                  <c:v>124331</c:v>
                </c:pt>
                <c:pt idx="56">
                  <c:v>128205</c:v>
                </c:pt>
                <c:pt idx="57">
                  <c:v>132075</c:v>
                </c:pt>
                <c:pt idx="58">
                  <c:v>135796</c:v>
                </c:pt>
                <c:pt idx="59">
                  <c:v>139010</c:v>
                </c:pt>
                <c:pt idx="60">
                  <c:v>142899</c:v>
                </c:pt>
                <c:pt idx="61">
                  <c:v>147741</c:v>
                </c:pt>
                <c:pt idx="62">
                  <c:v>152765</c:v>
                </c:pt>
                <c:pt idx="63">
                  <c:v>159133</c:v>
                </c:pt>
                <c:pt idx="64">
                  <c:v>164626</c:v>
                </c:pt>
                <c:pt idx="65">
                  <c:v>169883</c:v>
                </c:pt>
                <c:pt idx="66">
                  <c:v>174761</c:v>
                </c:pt>
                <c:pt idx="67">
                  <c:v>180298</c:v>
                </c:pt>
                <c:pt idx="68">
                  <c:v>186626</c:v>
                </c:pt>
                <c:pt idx="69">
                  <c:v>192990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5-4DC5-BDF7-7D34176A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0176"/>
        <c:axId val="156531712"/>
      </c:lineChart>
      <c:lineChart>
        <c:grouping val="standard"/>
        <c:varyColors val="0"/>
        <c:ser>
          <c:idx val="1"/>
          <c:order val="1"/>
          <c:tx>
            <c:strRef>
              <c:f>test_figures_T5!$C$1</c:f>
              <c:strCache>
                <c:ptCount val="1"/>
                <c:pt idx="0">
                  <c:v>TN_Cases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test_figures_T5!$C$17:$C$86</c:f>
              <c:numCache>
                <c:formatCode>General</c:formatCode>
                <c:ptCount val="70"/>
                <c:pt idx="0">
                  <c:v>1821</c:v>
                </c:pt>
                <c:pt idx="1">
                  <c:v>1885</c:v>
                </c:pt>
                <c:pt idx="2">
                  <c:v>1937</c:v>
                </c:pt>
                <c:pt idx="3">
                  <c:v>2058</c:v>
                </c:pt>
                <c:pt idx="4">
                  <c:v>2162</c:v>
                </c:pt>
                <c:pt idx="5">
                  <c:v>2323</c:v>
                </c:pt>
                <c:pt idx="6">
                  <c:v>2526</c:v>
                </c:pt>
                <c:pt idx="7">
                  <c:v>2757</c:v>
                </c:pt>
                <c:pt idx="8">
                  <c:v>3023</c:v>
                </c:pt>
                <c:pt idx="9">
                  <c:v>3550</c:v>
                </c:pt>
                <c:pt idx="10">
                  <c:v>4058</c:v>
                </c:pt>
                <c:pt idx="11">
                  <c:v>4829</c:v>
                </c:pt>
                <c:pt idx="12">
                  <c:v>5409</c:v>
                </c:pt>
                <c:pt idx="13">
                  <c:v>6009</c:v>
                </c:pt>
                <c:pt idx="14">
                  <c:v>6535</c:v>
                </c:pt>
                <c:pt idx="15">
                  <c:v>7204</c:v>
                </c:pt>
                <c:pt idx="16">
                  <c:v>8002</c:v>
                </c:pt>
                <c:pt idx="17">
                  <c:v>8718</c:v>
                </c:pt>
                <c:pt idx="18">
                  <c:v>9227</c:v>
                </c:pt>
                <c:pt idx="19">
                  <c:v>9674</c:v>
                </c:pt>
                <c:pt idx="20">
                  <c:v>10108</c:v>
                </c:pt>
                <c:pt idx="21">
                  <c:v>10585</c:v>
                </c:pt>
                <c:pt idx="22">
                  <c:v>11224</c:v>
                </c:pt>
                <c:pt idx="23">
                  <c:v>11760</c:v>
                </c:pt>
                <c:pt idx="24">
                  <c:v>12448</c:v>
                </c:pt>
                <c:pt idx="25">
                  <c:v>13191</c:v>
                </c:pt>
                <c:pt idx="26">
                  <c:v>13967</c:v>
                </c:pt>
                <c:pt idx="27">
                  <c:v>14753</c:v>
                </c:pt>
                <c:pt idx="28">
                  <c:v>15512</c:v>
                </c:pt>
                <c:pt idx="29">
                  <c:v>16277</c:v>
                </c:pt>
                <c:pt idx="30">
                  <c:v>17082</c:v>
                </c:pt>
                <c:pt idx="31">
                  <c:v>17728</c:v>
                </c:pt>
                <c:pt idx="32">
                  <c:v>18545</c:v>
                </c:pt>
                <c:pt idx="33">
                  <c:v>19372</c:v>
                </c:pt>
                <c:pt idx="34">
                  <c:v>20246</c:v>
                </c:pt>
                <c:pt idx="35">
                  <c:v>21184</c:v>
                </c:pt>
                <c:pt idx="36">
                  <c:v>22333</c:v>
                </c:pt>
                <c:pt idx="37">
                  <c:v>23495</c:v>
                </c:pt>
                <c:pt idx="38">
                  <c:v>24586</c:v>
                </c:pt>
                <c:pt idx="39">
                  <c:v>25872</c:v>
                </c:pt>
                <c:pt idx="40">
                  <c:v>27256</c:v>
                </c:pt>
                <c:pt idx="41">
                  <c:v>28694</c:v>
                </c:pt>
                <c:pt idx="42">
                  <c:v>30152</c:v>
                </c:pt>
                <c:pt idx="43">
                  <c:v>31667</c:v>
                </c:pt>
                <c:pt idx="44">
                  <c:v>33229</c:v>
                </c:pt>
                <c:pt idx="45">
                  <c:v>34914</c:v>
                </c:pt>
                <c:pt idx="46">
                  <c:v>36841</c:v>
                </c:pt>
                <c:pt idx="47">
                  <c:v>38716</c:v>
                </c:pt>
                <c:pt idx="48">
                  <c:v>40698</c:v>
                </c:pt>
                <c:pt idx="49">
                  <c:v>42687</c:v>
                </c:pt>
                <c:pt idx="50">
                  <c:v>44661</c:v>
                </c:pt>
                <c:pt idx="51">
                  <c:v>46504</c:v>
                </c:pt>
                <c:pt idx="52">
                  <c:v>48019</c:v>
                </c:pt>
                <c:pt idx="53">
                  <c:v>50193</c:v>
                </c:pt>
                <c:pt idx="54">
                  <c:v>52334</c:v>
                </c:pt>
                <c:pt idx="55">
                  <c:v>54449</c:v>
                </c:pt>
                <c:pt idx="56">
                  <c:v>56845</c:v>
                </c:pt>
                <c:pt idx="57">
                  <c:v>59377</c:v>
                </c:pt>
                <c:pt idx="58">
                  <c:v>62087</c:v>
                </c:pt>
                <c:pt idx="59">
                  <c:v>64603</c:v>
                </c:pt>
                <c:pt idx="60">
                  <c:v>67468</c:v>
                </c:pt>
                <c:pt idx="61">
                  <c:v>70977</c:v>
                </c:pt>
                <c:pt idx="62">
                  <c:v>74622</c:v>
                </c:pt>
                <c:pt idx="63">
                  <c:v>78335</c:v>
                </c:pt>
                <c:pt idx="64">
                  <c:v>82275</c:v>
                </c:pt>
                <c:pt idx="65">
                  <c:v>86224</c:v>
                </c:pt>
                <c:pt idx="66">
                  <c:v>90167</c:v>
                </c:pt>
                <c:pt idx="67">
                  <c:v>94049</c:v>
                </c:pt>
                <c:pt idx="68">
                  <c:v>98392</c:v>
                </c:pt>
                <c:pt idx="69">
                  <c:v>102721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5-4DC5-BDF7-7D34176AC06C}"/>
            </c:ext>
          </c:extLst>
        </c:ser>
        <c:ser>
          <c:idx val="2"/>
          <c:order val="2"/>
          <c:tx>
            <c:strRef>
              <c:f>test_figures_T5!$D$1</c:f>
              <c:strCache>
                <c:ptCount val="1"/>
                <c:pt idx="0">
                  <c:v>DL_Cases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test_figures_T5!$D$17:$D$86</c:f>
              <c:numCache>
                <c:formatCode>General</c:formatCode>
                <c:ptCount val="70"/>
                <c:pt idx="0">
                  <c:v>2625</c:v>
                </c:pt>
                <c:pt idx="1">
                  <c:v>2918</c:v>
                </c:pt>
                <c:pt idx="2">
                  <c:v>3108</c:v>
                </c:pt>
                <c:pt idx="3">
                  <c:v>3314</c:v>
                </c:pt>
                <c:pt idx="4">
                  <c:v>3439</c:v>
                </c:pt>
                <c:pt idx="5">
                  <c:v>3515</c:v>
                </c:pt>
                <c:pt idx="6">
                  <c:v>3738</c:v>
                </c:pt>
                <c:pt idx="7">
                  <c:v>4122</c:v>
                </c:pt>
                <c:pt idx="8">
                  <c:v>4549</c:v>
                </c:pt>
                <c:pt idx="9">
                  <c:v>4898</c:v>
                </c:pt>
                <c:pt idx="10">
                  <c:v>5104</c:v>
                </c:pt>
                <c:pt idx="11">
                  <c:v>5532</c:v>
                </c:pt>
                <c:pt idx="12">
                  <c:v>5980</c:v>
                </c:pt>
                <c:pt idx="13">
                  <c:v>6318</c:v>
                </c:pt>
                <c:pt idx="14">
                  <c:v>6542</c:v>
                </c:pt>
                <c:pt idx="15">
                  <c:v>6923</c:v>
                </c:pt>
                <c:pt idx="16">
                  <c:v>7233</c:v>
                </c:pt>
                <c:pt idx="17">
                  <c:v>7639</c:v>
                </c:pt>
                <c:pt idx="18">
                  <c:v>7998</c:v>
                </c:pt>
                <c:pt idx="19">
                  <c:v>8470</c:v>
                </c:pt>
                <c:pt idx="20">
                  <c:v>8895</c:v>
                </c:pt>
                <c:pt idx="21">
                  <c:v>9333</c:v>
                </c:pt>
                <c:pt idx="22">
                  <c:v>9755</c:v>
                </c:pt>
                <c:pt idx="23">
                  <c:v>10054</c:v>
                </c:pt>
                <c:pt idx="24">
                  <c:v>10554</c:v>
                </c:pt>
                <c:pt idx="25">
                  <c:v>11088</c:v>
                </c:pt>
                <c:pt idx="26">
                  <c:v>11659</c:v>
                </c:pt>
                <c:pt idx="27">
                  <c:v>12319</c:v>
                </c:pt>
                <c:pt idx="28">
                  <c:v>12910</c:v>
                </c:pt>
                <c:pt idx="29">
                  <c:v>13418</c:v>
                </c:pt>
                <c:pt idx="30">
                  <c:v>14053</c:v>
                </c:pt>
                <c:pt idx="31">
                  <c:v>14465</c:v>
                </c:pt>
                <c:pt idx="32">
                  <c:v>15257</c:v>
                </c:pt>
                <c:pt idx="33">
                  <c:v>16281</c:v>
                </c:pt>
                <c:pt idx="34">
                  <c:v>17386</c:v>
                </c:pt>
                <c:pt idx="35">
                  <c:v>18549</c:v>
                </c:pt>
                <c:pt idx="36">
                  <c:v>19844</c:v>
                </c:pt>
                <c:pt idx="37">
                  <c:v>20834</c:v>
                </c:pt>
                <c:pt idx="38">
                  <c:v>22132</c:v>
                </c:pt>
                <c:pt idx="39">
                  <c:v>23645</c:v>
                </c:pt>
                <c:pt idx="40">
                  <c:v>25004</c:v>
                </c:pt>
                <c:pt idx="41">
                  <c:v>26334</c:v>
                </c:pt>
                <c:pt idx="42">
                  <c:v>27654</c:v>
                </c:pt>
                <c:pt idx="43">
                  <c:v>28936</c:v>
                </c:pt>
                <c:pt idx="44">
                  <c:v>29943</c:v>
                </c:pt>
                <c:pt idx="45">
                  <c:v>31309</c:v>
                </c:pt>
                <c:pt idx="46">
                  <c:v>32810</c:v>
                </c:pt>
                <c:pt idx="47">
                  <c:v>34687</c:v>
                </c:pt>
                <c:pt idx="48">
                  <c:v>36824</c:v>
                </c:pt>
                <c:pt idx="49">
                  <c:v>38958</c:v>
                </c:pt>
                <c:pt idx="50">
                  <c:v>41182</c:v>
                </c:pt>
                <c:pt idx="51">
                  <c:v>42829</c:v>
                </c:pt>
                <c:pt idx="52">
                  <c:v>44688</c:v>
                </c:pt>
                <c:pt idx="53">
                  <c:v>47102</c:v>
                </c:pt>
                <c:pt idx="54">
                  <c:v>49979</c:v>
                </c:pt>
                <c:pt idx="55">
                  <c:v>53116</c:v>
                </c:pt>
                <c:pt idx="56">
                  <c:v>56746</c:v>
                </c:pt>
                <c:pt idx="57">
                  <c:v>59746</c:v>
                </c:pt>
                <c:pt idx="58">
                  <c:v>62655</c:v>
                </c:pt>
                <c:pt idx="59">
                  <c:v>66602</c:v>
                </c:pt>
                <c:pt idx="60">
                  <c:v>70390</c:v>
                </c:pt>
                <c:pt idx="61">
                  <c:v>73780</c:v>
                </c:pt>
                <c:pt idx="62">
                  <c:v>77240</c:v>
                </c:pt>
                <c:pt idx="63">
                  <c:v>80188</c:v>
                </c:pt>
                <c:pt idx="64">
                  <c:v>83077</c:v>
                </c:pt>
                <c:pt idx="65">
                  <c:v>85161</c:v>
                </c:pt>
                <c:pt idx="66">
                  <c:v>87360</c:v>
                </c:pt>
                <c:pt idx="67">
                  <c:v>89802</c:v>
                </c:pt>
                <c:pt idx="68">
                  <c:v>92175</c:v>
                </c:pt>
                <c:pt idx="69">
                  <c:v>94695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5-4DC5-BDF7-7D34176AC06C}"/>
            </c:ext>
          </c:extLst>
        </c:ser>
        <c:ser>
          <c:idx val="3"/>
          <c:order val="3"/>
          <c:tx>
            <c:strRef>
              <c:f>test_figures_T5!$E$1</c:f>
              <c:strCache>
                <c:ptCount val="1"/>
                <c:pt idx="0">
                  <c:v>UP_Cases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test_figures_T5!$E$17:$E$86</c:f>
              <c:numCache>
                <c:formatCode>General</c:formatCode>
                <c:ptCount val="70"/>
                <c:pt idx="0">
                  <c:v>1793</c:v>
                </c:pt>
                <c:pt idx="1">
                  <c:v>1873</c:v>
                </c:pt>
                <c:pt idx="2">
                  <c:v>1986</c:v>
                </c:pt>
                <c:pt idx="3">
                  <c:v>2053</c:v>
                </c:pt>
                <c:pt idx="4">
                  <c:v>2134</c:v>
                </c:pt>
                <c:pt idx="5">
                  <c:v>2211</c:v>
                </c:pt>
                <c:pt idx="6">
                  <c:v>2328</c:v>
                </c:pt>
                <c:pt idx="7">
                  <c:v>2487</c:v>
                </c:pt>
                <c:pt idx="8">
                  <c:v>2645</c:v>
                </c:pt>
                <c:pt idx="9">
                  <c:v>2766</c:v>
                </c:pt>
                <c:pt idx="10">
                  <c:v>2880</c:v>
                </c:pt>
                <c:pt idx="11">
                  <c:v>2998</c:v>
                </c:pt>
                <c:pt idx="12">
                  <c:v>3071</c:v>
                </c:pt>
                <c:pt idx="13">
                  <c:v>3214</c:v>
                </c:pt>
                <c:pt idx="14">
                  <c:v>3373</c:v>
                </c:pt>
                <c:pt idx="15">
                  <c:v>3467</c:v>
                </c:pt>
                <c:pt idx="16">
                  <c:v>3573</c:v>
                </c:pt>
                <c:pt idx="17">
                  <c:v>3664</c:v>
                </c:pt>
                <c:pt idx="18">
                  <c:v>3758</c:v>
                </c:pt>
                <c:pt idx="19">
                  <c:v>3902</c:v>
                </c:pt>
                <c:pt idx="20">
                  <c:v>4057</c:v>
                </c:pt>
                <c:pt idx="21">
                  <c:v>4258</c:v>
                </c:pt>
                <c:pt idx="22">
                  <c:v>4464</c:v>
                </c:pt>
                <c:pt idx="23">
                  <c:v>4605</c:v>
                </c:pt>
                <c:pt idx="24">
                  <c:v>4926</c:v>
                </c:pt>
                <c:pt idx="25">
                  <c:v>5175</c:v>
                </c:pt>
                <c:pt idx="26">
                  <c:v>5515</c:v>
                </c:pt>
                <c:pt idx="27">
                  <c:v>5735</c:v>
                </c:pt>
                <c:pt idx="28">
                  <c:v>6017</c:v>
                </c:pt>
                <c:pt idx="29">
                  <c:v>6268</c:v>
                </c:pt>
                <c:pt idx="30">
                  <c:v>6497</c:v>
                </c:pt>
                <c:pt idx="31">
                  <c:v>6724</c:v>
                </c:pt>
                <c:pt idx="32">
                  <c:v>6991</c:v>
                </c:pt>
                <c:pt idx="33">
                  <c:v>7170</c:v>
                </c:pt>
                <c:pt idx="34">
                  <c:v>7445</c:v>
                </c:pt>
                <c:pt idx="35">
                  <c:v>7701</c:v>
                </c:pt>
                <c:pt idx="36">
                  <c:v>8075</c:v>
                </c:pt>
                <c:pt idx="37">
                  <c:v>8361</c:v>
                </c:pt>
                <c:pt idx="38">
                  <c:v>8729</c:v>
                </c:pt>
                <c:pt idx="39">
                  <c:v>8870</c:v>
                </c:pt>
                <c:pt idx="40">
                  <c:v>9237</c:v>
                </c:pt>
                <c:pt idx="41">
                  <c:v>9733</c:v>
                </c:pt>
                <c:pt idx="42">
                  <c:v>10103</c:v>
                </c:pt>
                <c:pt idx="43">
                  <c:v>10536</c:v>
                </c:pt>
                <c:pt idx="44">
                  <c:v>10947</c:v>
                </c:pt>
                <c:pt idx="45">
                  <c:v>11335</c:v>
                </c:pt>
                <c:pt idx="46">
                  <c:v>11610</c:v>
                </c:pt>
                <c:pt idx="47">
                  <c:v>12088</c:v>
                </c:pt>
                <c:pt idx="48">
                  <c:v>12616</c:v>
                </c:pt>
                <c:pt idx="49">
                  <c:v>13118</c:v>
                </c:pt>
                <c:pt idx="50">
                  <c:v>13615</c:v>
                </c:pt>
                <c:pt idx="51">
                  <c:v>14091</c:v>
                </c:pt>
                <c:pt idx="52">
                  <c:v>14598</c:v>
                </c:pt>
                <c:pt idx="53">
                  <c:v>15181</c:v>
                </c:pt>
                <c:pt idx="54">
                  <c:v>15785</c:v>
                </c:pt>
                <c:pt idx="55">
                  <c:v>16594</c:v>
                </c:pt>
                <c:pt idx="56">
                  <c:v>17135</c:v>
                </c:pt>
                <c:pt idx="57">
                  <c:v>17731</c:v>
                </c:pt>
                <c:pt idx="58">
                  <c:v>18322</c:v>
                </c:pt>
                <c:pt idx="59">
                  <c:v>18893</c:v>
                </c:pt>
                <c:pt idx="60">
                  <c:v>19557</c:v>
                </c:pt>
                <c:pt idx="61">
                  <c:v>20193</c:v>
                </c:pt>
                <c:pt idx="62">
                  <c:v>20943</c:v>
                </c:pt>
                <c:pt idx="63">
                  <c:v>21549</c:v>
                </c:pt>
                <c:pt idx="64">
                  <c:v>22147</c:v>
                </c:pt>
                <c:pt idx="65">
                  <c:v>22828</c:v>
                </c:pt>
                <c:pt idx="66">
                  <c:v>23492</c:v>
                </c:pt>
                <c:pt idx="67">
                  <c:v>24056</c:v>
                </c:pt>
                <c:pt idx="68">
                  <c:v>24825</c:v>
                </c:pt>
                <c:pt idx="69">
                  <c:v>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5-4DC5-BDF7-7D34176AC06C}"/>
            </c:ext>
          </c:extLst>
        </c:ser>
        <c:ser>
          <c:idx val="4"/>
          <c:order val="4"/>
          <c:tx>
            <c:strRef>
              <c:f>test_figures_T5!$F$1</c:f>
              <c:strCache>
                <c:ptCount val="1"/>
                <c:pt idx="0">
                  <c:v>GJ_Cases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test_figures_T5!$A$17:$A$86</c:f>
              <c:numCache>
                <c:formatCode>m/d/yyyy</c:formatCode>
                <c:ptCount val="70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</c:numCache>
            </c:numRef>
          </c:cat>
          <c:val>
            <c:numRef>
              <c:f>test_figures_T5!$F$17:$F$86</c:f>
              <c:numCache>
                <c:formatCode>General</c:formatCode>
                <c:ptCount val="70"/>
                <c:pt idx="0">
                  <c:v>3071</c:v>
                </c:pt>
                <c:pt idx="1">
                  <c:v>3301</c:v>
                </c:pt>
                <c:pt idx="2">
                  <c:v>3548</c:v>
                </c:pt>
                <c:pt idx="3">
                  <c:v>3774</c:v>
                </c:pt>
                <c:pt idx="4">
                  <c:v>4082</c:v>
                </c:pt>
                <c:pt idx="5">
                  <c:v>4395</c:v>
                </c:pt>
                <c:pt idx="6">
                  <c:v>4721</c:v>
                </c:pt>
                <c:pt idx="7">
                  <c:v>5054</c:v>
                </c:pt>
                <c:pt idx="8">
                  <c:v>5428</c:v>
                </c:pt>
                <c:pt idx="9">
                  <c:v>5804</c:v>
                </c:pt>
                <c:pt idx="10">
                  <c:v>6245</c:v>
                </c:pt>
                <c:pt idx="11">
                  <c:v>6625</c:v>
                </c:pt>
                <c:pt idx="12">
                  <c:v>7013</c:v>
                </c:pt>
                <c:pt idx="13">
                  <c:v>7403</c:v>
                </c:pt>
                <c:pt idx="14">
                  <c:v>7797</c:v>
                </c:pt>
                <c:pt idx="15">
                  <c:v>8195</c:v>
                </c:pt>
                <c:pt idx="16">
                  <c:v>8542</c:v>
                </c:pt>
                <c:pt idx="17">
                  <c:v>8904</c:v>
                </c:pt>
                <c:pt idx="18">
                  <c:v>9268</c:v>
                </c:pt>
                <c:pt idx="19">
                  <c:v>9592</c:v>
                </c:pt>
                <c:pt idx="20">
                  <c:v>9932</c:v>
                </c:pt>
                <c:pt idx="21">
                  <c:v>10989</c:v>
                </c:pt>
                <c:pt idx="22">
                  <c:v>11380</c:v>
                </c:pt>
                <c:pt idx="23">
                  <c:v>11746</c:v>
                </c:pt>
                <c:pt idx="24">
                  <c:v>12141</c:v>
                </c:pt>
                <c:pt idx="25">
                  <c:v>12539</c:v>
                </c:pt>
                <c:pt idx="26">
                  <c:v>12910</c:v>
                </c:pt>
                <c:pt idx="27">
                  <c:v>13273</c:v>
                </c:pt>
                <c:pt idx="28">
                  <c:v>13669</c:v>
                </c:pt>
                <c:pt idx="29">
                  <c:v>14063</c:v>
                </c:pt>
                <c:pt idx="30">
                  <c:v>14468</c:v>
                </c:pt>
                <c:pt idx="31">
                  <c:v>14829</c:v>
                </c:pt>
                <c:pt idx="32">
                  <c:v>15205</c:v>
                </c:pt>
                <c:pt idx="33">
                  <c:v>15572</c:v>
                </c:pt>
                <c:pt idx="34">
                  <c:v>15944</c:v>
                </c:pt>
                <c:pt idx="35">
                  <c:v>16356</c:v>
                </c:pt>
                <c:pt idx="36">
                  <c:v>16794</c:v>
                </c:pt>
                <c:pt idx="37">
                  <c:v>17217</c:v>
                </c:pt>
                <c:pt idx="38">
                  <c:v>17632</c:v>
                </c:pt>
                <c:pt idx="39">
                  <c:v>18117</c:v>
                </c:pt>
                <c:pt idx="40">
                  <c:v>18609</c:v>
                </c:pt>
                <c:pt idx="41">
                  <c:v>19119</c:v>
                </c:pt>
                <c:pt idx="42">
                  <c:v>19617</c:v>
                </c:pt>
                <c:pt idx="43">
                  <c:v>20097</c:v>
                </c:pt>
                <c:pt idx="44">
                  <c:v>20574</c:v>
                </c:pt>
                <c:pt idx="45">
                  <c:v>21044</c:v>
                </c:pt>
                <c:pt idx="46">
                  <c:v>21554</c:v>
                </c:pt>
                <c:pt idx="47">
                  <c:v>22067</c:v>
                </c:pt>
                <c:pt idx="48">
                  <c:v>22562</c:v>
                </c:pt>
                <c:pt idx="49">
                  <c:v>23079</c:v>
                </c:pt>
                <c:pt idx="50">
                  <c:v>23590</c:v>
                </c:pt>
                <c:pt idx="51">
                  <c:v>24104</c:v>
                </c:pt>
                <c:pt idx="52">
                  <c:v>24628</c:v>
                </c:pt>
                <c:pt idx="53">
                  <c:v>25148</c:v>
                </c:pt>
                <c:pt idx="54">
                  <c:v>25658</c:v>
                </c:pt>
                <c:pt idx="55">
                  <c:v>26198</c:v>
                </c:pt>
                <c:pt idx="56">
                  <c:v>26737</c:v>
                </c:pt>
                <c:pt idx="57">
                  <c:v>27317</c:v>
                </c:pt>
                <c:pt idx="58">
                  <c:v>27880</c:v>
                </c:pt>
                <c:pt idx="59">
                  <c:v>28429</c:v>
                </c:pt>
                <c:pt idx="60">
                  <c:v>29001</c:v>
                </c:pt>
                <c:pt idx="61">
                  <c:v>29578</c:v>
                </c:pt>
                <c:pt idx="62">
                  <c:v>30158</c:v>
                </c:pt>
                <c:pt idx="63">
                  <c:v>30773</c:v>
                </c:pt>
                <c:pt idx="64">
                  <c:v>31397</c:v>
                </c:pt>
                <c:pt idx="65">
                  <c:v>32023</c:v>
                </c:pt>
                <c:pt idx="66">
                  <c:v>32643</c:v>
                </c:pt>
                <c:pt idx="67">
                  <c:v>33318</c:v>
                </c:pt>
                <c:pt idx="68">
                  <c:v>33999</c:v>
                </c:pt>
                <c:pt idx="69">
                  <c:v>34686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5-4DC5-BDF7-7D34176A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4000"/>
        <c:axId val="156542080"/>
      </c:lineChart>
      <c:dateAx>
        <c:axId val="156530176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6531712"/>
        <c:crosses val="autoZero"/>
        <c:auto val="1"/>
        <c:lblOffset val="100"/>
        <c:baseTimeUnit val="days"/>
      </c:dateAx>
      <c:valAx>
        <c:axId val="156531712"/>
        <c:scaling>
          <c:orientation val="minMax"/>
          <c:max val="200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CASES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530176"/>
        <c:crosses val="autoZero"/>
        <c:crossBetween val="between"/>
      </c:valAx>
      <c:valAx>
        <c:axId val="156542080"/>
        <c:scaling>
          <c:orientation val="minMax"/>
          <c:max val="20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CASES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544000"/>
        <c:crosses val="max"/>
        <c:crossBetween val="between"/>
      </c:valAx>
      <c:dateAx>
        <c:axId val="1565440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42080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75938755597703E-2"/>
          <c:y val="1.789226303334349E-2"/>
          <c:w val="0.84216339289625075"/>
          <c:h val="0.81972576901975969"/>
        </c:manualLayout>
      </c:layout>
      <c:lineChart>
        <c:grouping val="standard"/>
        <c:varyColors val="0"/>
        <c:ser>
          <c:idx val="8"/>
          <c:order val="6"/>
          <c:tx>
            <c:strRef>
              <c:f>Test_figures_others!$H$1</c:f>
              <c:strCache>
                <c:ptCount val="1"/>
                <c:pt idx="0">
                  <c:v>RJ_Tests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Test_figures_others!$H$3:$H$102</c:f>
              <c:numCache>
                <c:formatCode>General</c:formatCode>
                <c:ptCount val="100"/>
                <c:pt idx="0">
                  <c:v>24857</c:v>
                </c:pt>
                <c:pt idx="1">
                  <c:v>28505</c:v>
                </c:pt>
                <c:pt idx="2">
                  <c:v>31804</c:v>
                </c:pt>
                <c:pt idx="3">
                  <c:v>34928</c:v>
                </c:pt>
                <c:pt idx="4">
                  <c:v>37860</c:v>
                </c:pt>
                <c:pt idx="5">
                  <c:v>40778</c:v>
                </c:pt>
                <c:pt idx="6">
                  <c:v>42847</c:v>
                </c:pt>
                <c:pt idx="7">
                  <c:v>47197</c:v>
                </c:pt>
                <c:pt idx="8">
                  <c:v>51614</c:v>
                </c:pt>
                <c:pt idx="9">
                  <c:v>57290</c:v>
                </c:pt>
                <c:pt idx="10">
                  <c:v>61492</c:v>
                </c:pt>
                <c:pt idx="11">
                  <c:v>66257</c:v>
                </c:pt>
                <c:pt idx="12">
                  <c:v>69764</c:v>
                </c:pt>
                <c:pt idx="13">
                  <c:v>74484</c:v>
                </c:pt>
                <c:pt idx="14">
                  <c:v>78993</c:v>
                </c:pt>
                <c:pt idx="15">
                  <c:v>82942</c:v>
                </c:pt>
                <c:pt idx="16">
                  <c:v>87777</c:v>
                </c:pt>
                <c:pt idx="17">
                  <c:v>92506</c:v>
                </c:pt>
                <c:pt idx="18">
                  <c:v>97790</c:v>
                </c:pt>
                <c:pt idx="19">
                  <c:v>103704</c:v>
                </c:pt>
                <c:pt idx="20">
                  <c:v>108543</c:v>
                </c:pt>
                <c:pt idx="21">
                  <c:v>113934</c:v>
                </c:pt>
                <c:pt idx="22">
                  <c:v>120240</c:v>
                </c:pt>
                <c:pt idx="23">
                  <c:v>129258</c:v>
                </c:pt>
                <c:pt idx="24">
                  <c:v>134987</c:v>
                </c:pt>
                <c:pt idx="25">
                  <c:v>139580</c:v>
                </c:pt>
                <c:pt idx="26">
                  <c:v>145510</c:v>
                </c:pt>
                <c:pt idx="27">
                  <c:v>152245</c:v>
                </c:pt>
                <c:pt idx="28">
                  <c:v>159157</c:v>
                </c:pt>
                <c:pt idx="29">
                  <c:v>166424</c:v>
                </c:pt>
                <c:pt idx="30">
                  <c:v>176130</c:v>
                </c:pt>
                <c:pt idx="31">
                  <c:v>185610</c:v>
                </c:pt>
                <c:pt idx="32">
                  <c:v>194683</c:v>
                </c:pt>
                <c:pt idx="33">
                  <c:v>204243</c:v>
                </c:pt>
                <c:pt idx="34">
                  <c:v>212317</c:v>
                </c:pt>
                <c:pt idx="35">
                  <c:v>221439</c:v>
                </c:pt>
                <c:pt idx="36">
                  <c:v>231946</c:v>
                </c:pt>
                <c:pt idx="37">
                  <c:v>243476</c:v>
                </c:pt>
                <c:pt idx="38">
                  <c:v>254533</c:v>
                </c:pt>
                <c:pt idx="39">
                  <c:v>265555</c:v>
                </c:pt>
                <c:pt idx="40">
                  <c:v>275974</c:v>
                </c:pt>
                <c:pt idx="41">
                  <c:v>287164</c:v>
                </c:pt>
                <c:pt idx="42">
                  <c:v>303935</c:v>
                </c:pt>
                <c:pt idx="43">
                  <c:v>317067</c:v>
                </c:pt>
                <c:pt idx="44">
                  <c:v>327836</c:v>
                </c:pt>
                <c:pt idx="45">
                  <c:v>337159</c:v>
                </c:pt>
                <c:pt idx="46">
                  <c:v>350600</c:v>
                </c:pt>
                <c:pt idx="47">
                  <c:v>365556</c:v>
                </c:pt>
                <c:pt idx="48">
                  <c:v>379315</c:v>
                </c:pt>
                <c:pt idx="49">
                  <c:v>395490</c:v>
                </c:pt>
                <c:pt idx="50">
                  <c:v>409777</c:v>
                </c:pt>
                <c:pt idx="51">
                  <c:v>425184</c:v>
                </c:pt>
                <c:pt idx="52">
                  <c:v>440789</c:v>
                </c:pt>
                <c:pt idx="53">
                  <c:v>454788</c:v>
                </c:pt>
                <c:pt idx="54">
                  <c:v>467129</c:v>
                </c:pt>
                <c:pt idx="55">
                  <c:v>480910</c:v>
                </c:pt>
                <c:pt idx="56">
                  <c:v>494480</c:v>
                </c:pt>
                <c:pt idx="57">
                  <c:v>506784</c:v>
                </c:pt>
                <c:pt idx="58">
                  <c:v>518350</c:v>
                </c:pt>
                <c:pt idx="59">
                  <c:v>530031</c:v>
                </c:pt>
                <c:pt idx="60">
                  <c:v>543312</c:v>
                </c:pt>
                <c:pt idx="61">
                  <c:v>558064</c:v>
                </c:pt>
                <c:pt idx="62">
                  <c:v>571543</c:v>
                </c:pt>
                <c:pt idx="63">
                  <c:v>584954</c:v>
                </c:pt>
                <c:pt idx="64">
                  <c:v>598920</c:v>
                </c:pt>
                <c:pt idx="65">
                  <c:v>609296</c:v>
                </c:pt>
                <c:pt idx="66">
                  <c:v>622334</c:v>
                </c:pt>
                <c:pt idx="67">
                  <c:v>637937</c:v>
                </c:pt>
                <c:pt idx="68">
                  <c:v>654816</c:v>
                </c:pt>
                <c:pt idx="69">
                  <c:v>667643</c:v>
                </c:pt>
                <c:pt idx="70">
                  <c:v>683017</c:v>
                </c:pt>
                <c:pt idx="71">
                  <c:v>699126</c:v>
                </c:pt>
                <c:pt idx="72">
                  <c:v>709592</c:v>
                </c:pt>
                <c:pt idx="73">
                  <c:v>726077</c:v>
                </c:pt>
                <c:pt idx="74">
                  <c:v>740855</c:v>
                </c:pt>
                <c:pt idx="75">
                  <c:v>757137</c:v>
                </c:pt>
                <c:pt idx="76">
                  <c:v>770174</c:v>
                </c:pt>
                <c:pt idx="77">
                  <c:v>784803</c:v>
                </c:pt>
                <c:pt idx="78">
                  <c:v>800214</c:v>
                </c:pt>
                <c:pt idx="79">
                  <c:v>809777</c:v>
                </c:pt>
                <c:pt idx="80">
                  <c:v>824213</c:v>
                </c:pt>
                <c:pt idx="81">
                  <c:v>839370</c:v>
                </c:pt>
                <c:pt idx="82">
                  <c:v>854274</c:v>
                </c:pt>
                <c:pt idx="83">
                  <c:v>869602</c:v>
                </c:pt>
                <c:pt idx="84">
                  <c:v>889355</c:v>
                </c:pt>
                <c:pt idx="85">
                  <c:v>909132</c:v>
                </c:pt>
                <c:pt idx="86">
                  <c:v>920600</c:v>
                </c:pt>
                <c:pt idx="87">
                  <c:v>940758</c:v>
                </c:pt>
                <c:pt idx="88">
                  <c:v>963454</c:v>
                </c:pt>
                <c:pt idx="89">
                  <c:v>987272</c:v>
                </c:pt>
                <c:pt idx="90">
                  <c:v>1009195</c:v>
                </c:pt>
                <c:pt idx="91">
                  <c:v>1032198</c:v>
                </c:pt>
                <c:pt idx="92">
                  <c:v>1054080</c:v>
                </c:pt>
                <c:pt idx="93">
                  <c:v>1068283</c:v>
                </c:pt>
                <c:pt idx="94">
                  <c:v>1096696</c:v>
                </c:pt>
                <c:pt idx="95">
                  <c:v>1123902</c:v>
                </c:pt>
                <c:pt idx="96">
                  <c:v>1151952</c:v>
                </c:pt>
                <c:pt idx="97">
                  <c:v>1175379</c:v>
                </c:pt>
                <c:pt idx="98">
                  <c:v>1204676</c:v>
                </c:pt>
                <c:pt idx="99">
                  <c:v>1231760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5-4C6B-B1B5-E477D785D8DC}"/>
            </c:ext>
          </c:extLst>
        </c:ser>
        <c:ser>
          <c:idx val="9"/>
          <c:order val="7"/>
          <c:tx>
            <c:strRef>
              <c:f>Test_figures_others!$I$1</c:f>
              <c:strCache>
                <c:ptCount val="1"/>
                <c:pt idx="0">
                  <c:v>MP_Tests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Test_figures_others!$I$3:$I$102</c:f>
              <c:numCache>
                <c:formatCode>General</c:formatCode>
                <c:ptCount val="100"/>
                <c:pt idx="0">
                  <c:v>8516</c:v>
                </c:pt>
                <c:pt idx="1">
                  <c:v>10481</c:v>
                </c:pt>
                <c:pt idx="2">
                  <c:v>10481</c:v>
                </c:pt>
                <c:pt idx="3">
                  <c:v>8105</c:v>
                </c:pt>
                <c:pt idx="4">
                  <c:v>9596</c:v>
                </c:pt>
                <c:pt idx="5">
                  <c:v>13492</c:v>
                </c:pt>
                <c:pt idx="6">
                  <c:v>15302</c:v>
                </c:pt>
                <c:pt idx="7">
                  <c:v>14978</c:v>
                </c:pt>
                <c:pt idx="8">
                  <c:v>17835</c:v>
                </c:pt>
                <c:pt idx="9">
                  <c:v>19142</c:v>
                </c:pt>
                <c:pt idx="10">
                  <c:v>20905</c:v>
                </c:pt>
                <c:pt idx="11">
                  <c:v>22664</c:v>
                </c:pt>
                <c:pt idx="12">
                  <c:v>24548</c:v>
                </c:pt>
                <c:pt idx="13">
                  <c:v>26233</c:v>
                </c:pt>
                <c:pt idx="14">
                  <c:v>27866</c:v>
                </c:pt>
                <c:pt idx="15">
                  <c:v>25232</c:v>
                </c:pt>
                <c:pt idx="16">
                  <c:v>27009</c:v>
                </c:pt>
                <c:pt idx="17">
                  <c:v>31060</c:v>
                </c:pt>
                <c:pt idx="18">
                  <c:v>33837</c:v>
                </c:pt>
                <c:pt idx="19">
                  <c:v>41712</c:v>
                </c:pt>
                <c:pt idx="20">
                  <c:v>44116</c:v>
                </c:pt>
                <c:pt idx="21">
                  <c:v>46578</c:v>
                </c:pt>
                <c:pt idx="22">
                  <c:v>49186</c:v>
                </c:pt>
                <c:pt idx="23">
                  <c:v>52095</c:v>
                </c:pt>
                <c:pt idx="24">
                  <c:v>54595</c:v>
                </c:pt>
                <c:pt idx="25">
                  <c:v>54595</c:v>
                </c:pt>
                <c:pt idx="26">
                  <c:v>61020</c:v>
                </c:pt>
                <c:pt idx="27">
                  <c:v>63705</c:v>
                </c:pt>
                <c:pt idx="28">
                  <c:v>68010</c:v>
                </c:pt>
                <c:pt idx="29">
                  <c:v>72069</c:v>
                </c:pt>
                <c:pt idx="30">
                  <c:v>76039</c:v>
                </c:pt>
                <c:pt idx="31">
                  <c:v>80885</c:v>
                </c:pt>
                <c:pt idx="32">
                  <c:v>85903</c:v>
                </c:pt>
                <c:pt idx="33">
                  <c:v>89760</c:v>
                </c:pt>
                <c:pt idx="34">
                  <c:v>93849</c:v>
                </c:pt>
                <c:pt idx="35">
                  <c:v>99677</c:v>
                </c:pt>
                <c:pt idx="36">
                  <c:v>103898</c:v>
                </c:pt>
                <c:pt idx="37">
                  <c:v>112168</c:v>
                </c:pt>
                <c:pt idx="38">
                  <c:v>116473</c:v>
                </c:pt>
                <c:pt idx="39">
                  <c:v>120737</c:v>
                </c:pt>
                <c:pt idx="40">
                  <c:v>125608</c:v>
                </c:pt>
                <c:pt idx="41">
                  <c:v>129060</c:v>
                </c:pt>
                <c:pt idx="42">
                  <c:v>132769</c:v>
                </c:pt>
                <c:pt idx="43">
                  <c:v>135889</c:v>
                </c:pt>
                <c:pt idx="44">
                  <c:v>138584</c:v>
                </c:pt>
                <c:pt idx="45">
                  <c:v>141508</c:v>
                </c:pt>
                <c:pt idx="46">
                  <c:v>146144</c:v>
                </c:pt>
                <c:pt idx="47">
                  <c:v>151182</c:v>
                </c:pt>
                <c:pt idx="48">
                  <c:v>155436</c:v>
                </c:pt>
                <c:pt idx="49">
                  <c:v>161552</c:v>
                </c:pt>
                <c:pt idx="50">
                  <c:v>167808</c:v>
                </c:pt>
                <c:pt idx="51">
                  <c:v>172019</c:v>
                </c:pt>
                <c:pt idx="52">
                  <c:v>177481</c:v>
                </c:pt>
                <c:pt idx="53">
                  <c:v>183662</c:v>
                </c:pt>
                <c:pt idx="54">
                  <c:v>189252</c:v>
                </c:pt>
                <c:pt idx="55">
                  <c:v>195249</c:v>
                </c:pt>
                <c:pt idx="56">
                  <c:v>200913</c:v>
                </c:pt>
                <c:pt idx="57">
                  <c:v>208514</c:v>
                </c:pt>
                <c:pt idx="58">
                  <c:v>215194</c:v>
                </c:pt>
                <c:pt idx="59">
                  <c:v>220936</c:v>
                </c:pt>
                <c:pt idx="60">
                  <c:v>228042</c:v>
                </c:pt>
                <c:pt idx="61">
                  <c:v>233740</c:v>
                </c:pt>
                <c:pt idx="62">
                  <c:v>241461</c:v>
                </c:pt>
                <c:pt idx="63">
                  <c:v>246973</c:v>
                </c:pt>
                <c:pt idx="64">
                  <c:v>252762</c:v>
                </c:pt>
                <c:pt idx="65">
                  <c:v>258040</c:v>
                </c:pt>
                <c:pt idx="66">
                  <c:v>263983</c:v>
                </c:pt>
                <c:pt idx="67">
                  <c:v>271205</c:v>
                </c:pt>
                <c:pt idx="68">
                  <c:v>277451</c:v>
                </c:pt>
                <c:pt idx="69">
                  <c:v>282674</c:v>
                </c:pt>
                <c:pt idx="70">
                  <c:v>290831</c:v>
                </c:pt>
                <c:pt idx="71">
                  <c:v>296943</c:v>
                </c:pt>
                <c:pt idx="72">
                  <c:v>302673</c:v>
                </c:pt>
                <c:pt idx="73">
                  <c:v>307812</c:v>
                </c:pt>
                <c:pt idx="74">
                  <c:v>314978</c:v>
                </c:pt>
                <c:pt idx="75">
                  <c:v>321595</c:v>
                </c:pt>
                <c:pt idx="76">
                  <c:v>329079</c:v>
                </c:pt>
                <c:pt idx="77">
                  <c:v>337041</c:v>
                </c:pt>
                <c:pt idx="78">
                  <c:v>344836</c:v>
                </c:pt>
                <c:pt idx="79">
                  <c:v>353612</c:v>
                </c:pt>
                <c:pt idx="80">
                  <c:v>365467</c:v>
                </c:pt>
                <c:pt idx="81">
                  <c:v>372811</c:v>
                </c:pt>
                <c:pt idx="82">
                  <c:v>380655</c:v>
                </c:pt>
                <c:pt idx="83">
                  <c:v>389180</c:v>
                </c:pt>
                <c:pt idx="84">
                  <c:v>398329</c:v>
                </c:pt>
                <c:pt idx="85">
                  <c:v>407882</c:v>
                </c:pt>
                <c:pt idx="86">
                  <c:v>417402</c:v>
                </c:pt>
                <c:pt idx="87">
                  <c:v>427143</c:v>
                </c:pt>
                <c:pt idx="88">
                  <c:v>437930</c:v>
                </c:pt>
                <c:pt idx="89">
                  <c:v>449680</c:v>
                </c:pt>
                <c:pt idx="90">
                  <c:v>460941</c:v>
                </c:pt>
                <c:pt idx="91">
                  <c:v>474461</c:v>
                </c:pt>
                <c:pt idx="92">
                  <c:v>486176</c:v>
                </c:pt>
                <c:pt idx="93">
                  <c:v>509223</c:v>
                </c:pt>
                <c:pt idx="94">
                  <c:v>521700</c:v>
                </c:pt>
                <c:pt idx="95">
                  <c:v>540483</c:v>
                </c:pt>
                <c:pt idx="96">
                  <c:v>553082</c:v>
                </c:pt>
                <c:pt idx="97">
                  <c:v>567364</c:v>
                </c:pt>
                <c:pt idx="98">
                  <c:v>583655</c:v>
                </c:pt>
                <c:pt idx="99">
                  <c:v>599640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5-4C6B-B1B5-E477D785D8DC}"/>
            </c:ext>
          </c:extLst>
        </c:ser>
        <c:ser>
          <c:idx val="10"/>
          <c:order val="8"/>
          <c:tx>
            <c:strRef>
              <c:f>Test_figures_others!$J$1</c:f>
              <c:strCache>
                <c:ptCount val="1"/>
                <c:pt idx="0">
                  <c:v>AP_Tests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Test_figures_others!$J$3:$J$102</c:f>
              <c:numCache>
                <c:formatCode>General</c:formatCode>
                <c:ptCount val="100"/>
                <c:pt idx="0">
                  <c:v>6958</c:v>
                </c:pt>
                <c:pt idx="1">
                  <c:v>6958</c:v>
                </c:pt>
                <c:pt idx="2">
                  <c:v>8755</c:v>
                </c:pt>
                <c:pt idx="3">
                  <c:v>10505</c:v>
                </c:pt>
                <c:pt idx="4">
                  <c:v>11613</c:v>
                </c:pt>
                <c:pt idx="5">
                  <c:v>20235</c:v>
                </c:pt>
                <c:pt idx="6">
                  <c:v>20235</c:v>
                </c:pt>
                <c:pt idx="7">
                  <c:v>21450</c:v>
                </c:pt>
                <c:pt idx="8">
                  <c:v>26958</c:v>
                </c:pt>
                <c:pt idx="9">
                  <c:v>30733</c:v>
                </c:pt>
                <c:pt idx="10">
                  <c:v>35755</c:v>
                </c:pt>
                <c:pt idx="11">
                  <c:v>41512</c:v>
                </c:pt>
                <c:pt idx="12">
                  <c:v>48032</c:v>
                </c:pt>
                <c:pt idx="13">
                  <c:v>54338</c:v>
                </c:pt>
                <c:pt idx="14">
                  <c:v>61266</c:v>
                </c:pt>
                <c:pt idx="15">
                  <c:v>68034</c:v>
                </c:pt>
                <c:pt idx="16">
                  <c:v>74551</c:v>
                </c:pt>
                <c:pt idx="17">
                  <c:v>80334</c:v>
                </c:pt>
                <c:pt idx="18">
                  <c:v>88061</c:v>
                </c:pt>
                <c:pt idx="19">
                  <c:v>94558</c:v>
                </c:pt>
                <c:pt idx="20">
                  <c:v>102460</c:v>
                </c:pt>
                <c:pt idx="21">
                  <c:v>108403</c:v>
                </c:pt>
                <c:pt idx="22">
                  <c:v>114937</c:v>
                </c:pt>
                <c:pt idx="23">
                  <c:v>125229</c:v>
                </c:pt>
                <c:pt idx="24">
                  <c:v>133492</c:v>
                </c:pt>
                <c:pt idx="25">
                  <c:v>141274</c:v>
                </c:pt>
                <c:pt idx="26">
                  <c:v>149361</c:v>
                </c:pt>
                <c:pt idx="27">
                  <c:v>156681</c:v>
                </c:pt>
                <c:pt idx="28">
                  <c:v>165069</c:v>
                </c:pt>
                <c:pt idx="29">
                  <c:v>173735</c:v>
                </c:pt>
                <c:pt idx="30">
                  <c:v>181144</c:v>
                </c:pt>
                <c:pt idx="31">
                  <c:v>191874</c:v>
                </c:pt>
                <c:pt idx="32">
                  <c:v>201196</c:v>
                </c:pt>
                <c:pt idx="33">
                  <c:v>210452</c:v>
                </c:pt>
                <c:pt idx="34">
                  <c:v>219490</c:v>
                </c:pt>
                <c:pt idx="35">
                  <c:v>219490</c:v>
                </c:pt>
                <c:pt idx="36">
                  <c:v>238998</c:v>
                </c:pt>
                <c:pt idx="37">
                  <c:v>248771</c:v>
                </c:pt>
                <c:pt idx="38">
                  <c:v>258450</c:v>
                </c:pt>
                <c:pt idx="39">
                  <c:v>267612</c:v>
                </c:pt>
                <c:pt idx="40">
                  <c:v>275704</c:v>
                </c:pt>
                <c:pt idx="41">
                  <c:v>284119</c:v>
                </c:pt>
                <c:pt idx="42">
                  <c:v>292969</c:v>
                </c:pt>
                <c:pt idx="43">
                  <c:v>304326</c:v>
                </c:pt>
                <c:pt idx="44">
                  <c:v>314566</c:v>
                </c:pt>
                <c:pt idx="45">
                  <c:v>322714</c:v>
                </c:pt>
                <c:pt idx="46">
                  <c:v>332378</c:v>
                </c:pt>
                <c:pt idx="47">
                  <c:v>342236</c:v>
                </c:pt>
                <c:pt idx="48">
                  <c:v>353874</c:v>
                </c:pt>
                <c:pt idx="49">
                  <c:v>363378</c:v>
                </c:pt>
                <c:pt idx="50">
                  <c:v>372748</c:v>
                </c:pt>
                <c:pt idx="51">
                  <c:v>383315</c:v>
                </c:pt>
                <c:pt idx="52">
                  <c:v>395681</c:v>
                </c:pt>
                <c:pt idx="53">
                  <c:v>403747</c:v>
                </c:pt>
                <c:pt idx="54">
                  <c:v>413733</c:v>
                </c:pt>
                <c:pt idx="55">
                  <c:v>423564</c:v>
                </c:pt>
                <c:pt idx="56">
                  <c:v>436335</c:v>
                </c:pt>
                <c:pt idx="57">
                  <c:v>454030</c:v>
                </c:pt>
                <c:pt idx="58">
                  <c:v>468276</c:v>
                </c:pt>
                <c:pt idx="59">
                  <c:v>483361</c:v>
                </c:pt>
                <c:pt idx="60">
                  <c:v>498716</c:v>
                </c:pt>
                <c:pt idx="61">
                  <c:v>510318</c:v>
                </c:pt>
                <c:pt idx="62">
                  <c:v>522093</c:v>
                </c:pt>
                <c:pt idx="63">
                  <c:v>536570</c:v>
                </c:pt>
                <c:pt idx="64">
                  <c:v>552202</c:v>
                </c:pt>
                <c:pt idx="65">
                  <c:v>567375</c:v>
                </c:pt>
                <c:pt idx="66">
                  <c:v>583286</c:v>
                </c:pt>
                <c:pt idx="67">
                  <c:v>598474</c:v>
                </c:pt>
                <c:pt idx="68">
                  <c:v>612397</c:v>
                </c:pt>
                <c:pt idx="69">
                  <c:v>630006</c:v>
                </c:pt>
                <c:pt idx="70">
                  <c:v>652377</c:v>
                </c:pt>
                <c:pt idx="71">
                  <c:v>676828</c:v>
                </c:pt>
                <c:pt idx="72">
                  <c:v>693548</c:v>
                </c:pt>
                <c:pt idx="73">
                  <c:v>714187</c:v>
                </c:pt>
                <c:pt idx="74">
                  <c:v>750234</c:v>
                </c:pt>
                <c:pt idx="75">
                  <c:v>769319</c:v>
                </c:pt>
                <c:pt idx="76">
                  <c:v>791624</c:v>
                </c:pt>
                <c:pt idx="77">
                  <c:v>816082</c:v>
                </c:pt>
                <c:pt idx="78">
                  <c:v>841860</c:v>
                </c:pt>
                <c:pt idx="79">
                  <c:v>872076</c:v>
                </c:pt>
                <c:pt idx="80">
                  <c:v>890190</c:v>
                </c:pt>
                <c:pt idx="81">
                  <c:v>918429</c:v>
                </c:pt>
                <c:pt idx="82">
                  <c:v>932713</c:v>
                </c:pt>
                <c:pt idx="83">
                  <c:v>971611</c:v>
                </c:pt>
                <c:pt idx="84">
                  <c:v>996573</c:v>
                </c:pt>
                <c:pt idx="85">
                  <c:v>1017140</c:v>
                </c:pt>
                <c:pt idx="86">
                  <c:v>1033852</c:v>
                </c:pt>
                <c:pt idx="87">
                  <c:v>1050090</c:v>
                </c:pt>
                <c:pt idx="88">
                  <c:v>1077733</c:v>
                </c:pt>
                <c:pt idx="89">
                  <c:v>1094615</c:v>
                </c:pt>
                <c:pt idx="90">
                  <c:v>1115635</c:v>
                </c:pt>
                <c:pt idx="91">
                  <c:v>1136225</c:v>
                </c:pt>
                <c:pt idx="92">
                  <c:v>1153849</c:v>
                </c:pt>
                <c:pt idx="93">
                  <c:v>1173096</c:v>
                </c:pt>
                <c:pt idx="94">
                  <c:v>1195766</c:v>
                </c:pt>
                <c:pt idx="95">
                  <c:v>1217963</c:v>
                </c:pt>
                <c:pt idx="96">
                  <c:v>1240267</c:v>
                </c:pt>
                <c:pt idx="97">
                  <c:v>1260512</c:v>
                </c:pt>
                <c:pt idx="98">
                  <c:v>1284384</c:v>
                </c:pt>
                <c:pt idx="99">
                  <c:v>1315532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5-4C6B-B1B5-E477D785D8DC}"/>
            </c:ext>
          </c:extLst>
        </c:ser>
        <c:ser>
          <c:idx val="11"/>
          <c:order val="9"/>
          <c:tx>
            <c:strRef>
              <c:f>Test_figures_others!$K$1</c:f>
              <c:strCache>
                <c:ptCount val="1"/>
                <c:pt idx="0">
                  <c:v>TG_Tests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Test_figures_others!$K$3:$K$102</c:f>
              <c:numCache>
                <c:formatCode>General</c:formatCode>
                <c:ptCount val="100"/>
                <c:pt idx="66">
                  <c:v>44431</c:v>
                </c:pt>
                <c:pt idx="67">
                  <c:v>45911</c:v>
                </c:pt>
                <c:pt idx="68">
                  <c:v>45911</c:v>
                </c:pt>
                <c:pt idx="69">
                  <c:v>50569</c:v>
                </c:pt>
                <c:pt idx="70">
                  <c:v>53757</c:v>
                </c:pt>
                <c:pt idx="71">
                  <c:v>57054</c:v>
                </c:pt>
                <c:pt idx="72">
                  <c:v>60243</c:v>
                </c:pt>
                <c:pt idx="73">
                  <c:v>63249</c:v>
                </c:pt>
                <c:pt idx="74">
                  <c:v>67318</c:v>
                </c:pt>
                <c:pt idx="75">
                  <c:v>70934</c:v>
                </c:pt>
                <c:pt idx="76">
                  <c:v>75308</c:v>
                </c:pt>
                <c:pt idx="77">
                  <c:v>79231</c:v>
                </c:pt>
                <c:pt idx="78">
                  <c:v>82458</c:v>
                </c:pt>
                <c:pt idx="79">
                  <c:v>85106</c:v>
                </c:pt>
                <c:pt idx="80">
                  <c:v>88563</c:v>
                </c:pt>
                <c:pt idx="81">
                  <c:v>92797</c:v>
                </c:pt>
                <c:pt idx="82">
                  <c:v>98153</c:v>
                </c:pt>
                <c:pt idx="83">
                  <c:v>104118</c:v>
                </c:pt>
                <c:pt idx="84">
                  <c:v>110545</c:v>
                </c:pt>
                <c:pt idx="85">
                  <c:v>115835</c:v>
                </c:pt>
                <c:pt idx="86">
                  <c:v>122218</c:v>
                </c:pt>
                <c:pt idx="87">
                  <c:v>128438</c:v>
                </c:pt>
                <c:pt idx="88">
                  <c:v>134801</c:v>
                </c:pt>
                <c:pt idx="89">
                  <c:v>140755</c:v>
                </c:pt>
                <c:pt idx="90">
                  <c:v>151109</c:v>
                </c:pt>
                <c:pt idx="91">
                  <c:v>162171</c:v>
                </c:pt>
                <c:pt idx="92">
                  <c:v>170324</c:v>
                </c:pt>
                <c:pt idx="93">
                  <c:v>181849</c:v>
                </c:pt>
                <c:pt idx="94">
                  <c:v>195024</c:v>
                </c:pt>
                <c:pt idx="95">
                  <c:v>208666</c:v>
                </c:pt>
                <c:pt idx="96">
                  <c:v>222693</c:v>
                </c:pt>
                <c:pt idx="97">
                  <c:v>237817</c:v>
                </c:pt>
                <c:pt idx="98">
                  <c:v>252700</c:v>
                </c:pt>
                <c:pt idx="99">
                  <c:v>265219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5-4C6B-B1B5-E477D785D8DC}"/>
            </c:ext>
          </c:extLst>
        </c:ser>
        <c:ser>
          <c:idx val="12"/>
          <c:order val="10"/>
          <c:tx>
            <c:strRef>
              <c:f>Test_figures_others!$L$1</c:f>
              <c:strCache>
                <c:ptCount val="1"/>
                <c:pt idx="0">
                  <c:v>KA_Tests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Test_figures_others!$L$3:$L$102</c:f>
              <c:numCache>
                <c:formatCode>General</c:formatCode>
                <c:ptCount val="100"/>
                <c:pt idx="0">
                  <c:v>8560</c:v>
                </c:pt>
                <c:pt idx="1">
                  <c:v>9251</c:v>
                </c:pt>
                <c:pt idx="2">
                  <c:v>10017</c:v>
                </c:pt>
                <c:pt idx="3">
                  <c:v>11107</c:v>
                </c:pt>
                <c:pt idx="4">
                  <c:v>12483</c:v>
                </c:pt>
                <c:pt idx="5">
                  <c:v>13724</c:v>
                </c:pt>
                <c:pt idx="6">
                  <c:v>17594</c:v>
                </c:pt>
                <c:pt idx="7">
                  <c:v>19186</c:v>
                </c:pt>
                <c:pt idx="8">
                  <c:v>21367</c:v>
                </c:pt>
                <c:pt idx="9">
                  <c:v>23460</c:v>
                </c:pt>
                <c:pt idx="10">
                  <c:v>26233</c:v>
                </c:pt>
                <c:pt idx="11">
                  <c:v>29512</c:v>
                </c:pt>
                <c:pt idx="12">
                  <c:v>32122</c:v>
                </c:pt>
                <c:pt idx="13">
                  <c:v>35958</c:v>
                </c:pt>
                <c:pt idx="14">
                  <c:v>39083</c:v>
                </c:pt>
                <c:pt idx="15">
                  <c:v>42964</c:v>
                </c:pt>
                <c:pt idx="16">
                  <c:v>45685</c:v>
                </c:pt>
                <c:pt idx="17">
                  <c:v>50512</c:v>
                </c:pt>
                <c:pt idx="18">
                  <c:v>55404</c:v>
                </c:pt>
                <c:pt idx="19">
                  <c:v>60156</c:v>
                </c:pt>
                <c:pt idx="20">
                  <c:v>64898</c:v>
                </c:pt>
                <c:pt idx="21">
                  <c:v>69730</c:v>
                </c:pt>
                <c:pt idx="22">
                  <c:v>74898</c:v>
                </c:pt>
                <c:pt idx="23">
                  <c:v>79193</c:v>
                </c:pt>
                <c:pt idx="24">
                  <c:v>83806</c:v>
                </c:pt>
                <c:pt idx="25">
                  <c:v>88777</c:v>
                </c:pt>
                <c:pt idx="26">
                  <c:v>93535</c:v>
                </c:pt>
                <c:pt idx="27">
                  <c:v>98081</c:v>
                </c:pt>
                <c:pt idx="28">
                  <c:v>103098</c:v>
                </c:pt>
                <c:pt idx="29">
                  <c:v>107311</c:v>
                </c:pt>
                <c:pt idx="30">
                  <c:v>111595</c:v>
                </c:pt>
                <c:pt idx="31">
                  <c:v>116533</c:v>
                </c:pt>
                <c:pt idx="32">
                  <c:v>121178</c:v>
                </c:pt>
                <c:pt idx="33">
                  <c:v>128373</c:v>
                </c:pt>
                <c:pt idx="34">
                  <c:v>133724</c:v>
                </c:pt>
                <c:pt idx="35">
                  <c:v>140024</c:v>
                </c:pt>
                <c:pt idx="36">
                  <c:v>145398</c:v>
                </c:pt>
                <c:pt idx="37">
                  <c:v>151663</c:v>
                </c:pt>
                <c:pt idx="38">
                  <c:v>158599</c:v>
                </c:pt>
                <c:pt idx="39">
                  <c:v>166781</c:v>
                </c:pt>
                <c:pt idx="40">
                  <c:v>174297</c:v>
                </c:pt>
                <c:pt idx="41">
                  <c:v>186526</c:v>
                </c:pt>
                <c:pt idx="42">
                  <c:v>196196</c:v>
                </c:pt>
                <c:pt idx="43">
                  <c:v>206313</c:v>
                </c:pt>
                <c:pt idx="44">
                  <c:v>219894</c:v>
                </c:pt>
                <c:pt idx="45">
                  <c:v>228914</c:v>
                </c:pt>
                <c:pt idx="46">
                  <c:v>241608</c:v>
                </c:pt>
                <c:pt idx="47">
                  <c:v>252078</c:v>
                </c:pt>
                <c:pt idx="48">
                  <c:v>264489</c:v>
                </c:pt>
                <c:pt idx="49">
                  <c:v>280217</c:v>
                </c:pt>
                <c:pt idx="50">
                  <c:v>293575</c:v>
                </c:pt>
                <c:pt idx="51">
                  <c:v>304816</c:v>
                </c:pt>
                <c:pt idx="52">
                  <c:v>319628</c:v>
                </c:pt>
                <c:pt idx="53">
                  <c:v>334825</c:v>
                </c:pt>
                <c:pt idx="54">
                  <c:v>347093</c:v>
                </c:pt>
                <c:pt idx="55">
                  <c:v>360720</c:v>
                </c:pt>
                <c:pt idx="56">
                  <c:v>372582</c:v>
                </c:pt>
                <c:pt idx="57">
                  <c:v>384442</c:v>
                </c:pt>
                <c:pt idx="58">
                  <c:v>393221</c:v>
                </c:pt>
                <c:pt idx="59">
                  <c:v>400257</c:v>
                </c:pt>
                <c:pt idx="60">
                  <c:v>408506</c:v>
                </c:pt>
                <c:pt idx="61">
                  <c:v>416506</c:v>
                </c:pt>
                <c:pt idx="62">
                  <c:v>426341</c:v>
                </c:pt>
                <c:pt idx="63">
                  <c:v>436518</c:v>
                </c:pt>
                <c:pt idx="64">
                  <c:v>443969</c:v>
                </c:pt>
                <c:pt idx="65">
                  <c:v>449331</c:v>
                </c:pt>
                <c:pt idx="66">
                  <c:v>457267</c:v>
                </c:pt>
                <c:pt idx="67">
                  <c:v>464798</c:v>
                </c:pt>
                <c:pt idx="68">
                  <c:v>473507</c:v>
                </c:pt>
                <c:pt idx="69">
                  <c:v>484060</c:v>
                </c:pt>
                <c:pt idx="70">
                  <c:v>493893</c:v>
                </c:pt>
                <c:pt idx="71">
                  <c:v>506765</c:v>
                </c:pt>
                <c:pt idx="72">
                  <c:v>515969</c:v>
                </c:pt>
                <c:pt idx="73">
                  <c:v>526538</c:v>
                </c:pt>
                <c:pt idx="74">
                  <c:v>539247</c:v>
                </c:pt>
                <c:pt idx="75">
                  <c:v>553325</c:v>
                </c:pt>
                <c:pt idx="76">
                  <c:v>568058</c:v>
                </c:pt>
                <c:pt idx="77">
                  <c:v>581635</c:v>
                </c:pt>
                <c:pt idx="78">
                  <c:v>595470</c:v>
                </c:pt>
                <c:pt idx="79">
                  <c:v>605159</c:v>
                </c:pt>
                <c:pt idx="80">
                  <c:v>620747</c:v>
                </c:pt>
                <c:pt idx="81">
                  <c:v>637417</c:v>
                </c:pt>
                <c:pt idx="82">
                  <c:v>653627</c:v>
                </c:pt>
                <c:pt idx="83">
                  <c:v>671934</c:v>
                </c:pt>
                <c:pt idx="84">
                  <c:v>689526</c:v>
                </c:pt>
                <c:pt idx="85">
                  <c:v>706425</c:v>
                </c:pt>
                <c:pt idx="86">
                  <c:v>722305</c:v>
                </c:pt>
                <c:pt idx="87">
                  <c:v>740047</c:v>
                </c:pt>
                <c:pt idx="88">
                  <c:v>759181</c:v>
                </c:pt>
                <c:pt idx="89">
                  <c:v>779209</c:v>
                </c:pt>
                <c:pt idx="90">
                  <c:v>798437</c:v>
                </c:pt>
                <c:pt idx="91">
                  <c:v>799796</c:v>
                </c:pt>
                <c:pt idx="92">
                  <c:v>839074</c:v>
                </c:pt>
                <c:pt idx="93">
                  <c:v>856148</c:v>
                </c:pt>
                <c:pt idx="94">
                  <c:v>879822</c:v>
                </c:pt>
                <c:pt idx="95">
                  <c:v>902026</c:v>
                </c:pt>
                <c:pt idx="96">
                  <c:v>925477</c:v>
                </c:pt>
                <c:pt idx="97">
                  <c:v>950177</c:v>
                </c:pt>
                <c:pt idx="98">
                  <c:v>984996</c:v>
                </c:pt>
                <c:pt idx="99">
                  <c:v>1020830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5-4C6B-B1B5-E477D785D8DC}"/>
            </c:ext>
          </c:extLst>
        </c:ser>
        <c:ser>
          <c:idx val="13"/>
          <c:order val="11"/>
          <c:tx>
            <c:strRef>
              <c:f>Test_figures_others!$M$1</c:f>
              <c:strCache>
                <c:ptCount val="1"/>
                <c:pt idx="0">
                  <c:v>KL_Tests</c:v>
                </c:pt>
              </c:strCache>
            </c:strRef>
          </c:tx>
          <c:spPr>
            <a:ln>
              <a:solidFill>
                <a:srgbClr val="F34BDB"/>
              </a:solidFill>
              <a:prstDash val="dash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Test_figures_others!$M$3:$M$102</c:f>
              <c:numCache>
                <c:formatCode>General</c:formatCode>
                <c:ptCount val="100"/>
                <c:pt idx="0">
                  <c:v>14163</c:v>
                </c:pt>
                <c:pt idx="1">
                  <c:v>14989</c:v>
                </c:pt>
                <c:pt idx="2">
                  <c:v>15683</c:v>
                </c:pt>
                <c:pt idx="3">
                  <c:v>16235</c:v>
                </c:pt>
                <c:pt idx="4">
                  <c:v>16475</c:v>
                </c:pt>
                <c:pt idx="5">
                  <c:v>17400</c:v>
                </c:pt>
                <c:pt idx="6">
                  <c:v>18029</c:v>
                </c:pt>
                <c:pt idx="7">
                  <c:v>18774</c:v>
                </c:pt>
                <c:pt idx="8">
                  <c:v>19351</c:v>
                </c:pt>
                <c:pt idx="9">
                  <c:v>19756</c:v>
                </c:pt>
                <c:pt idx="10">
                  <c:v>20252</c:v>
                </c:pt>
                <c:pt idx="11">
                  <c:v>20821</c:v>
                </c:pt>
                <c:pt idx="12">
                  <c:v>21334</c:v>
                </c:pt>
                <c:pt idx="13">
                  <c:v>21940</c:v>
                </c:pt>
                <c:pt idx="14">
                  <c:v>22360</c:v>
                </c:pt>
                <c:pt idx="15">
                  <c:v>22954</c:v>
                </c:pt>
                <c:pt idx="16">
                  <c:v>24146</c:v>
                </c:pt>
                <c:pt idx="17">
                  <c:v>24855</c:v>
                </c:pt>
                <c:pt idx="18">
                  <c:v>25827</c:v>
                </c:pt>
                <c:pt idx="19">
                  <c:v>27481</c:v>
                </c:pt>
                <c:pt idx="20">
                  <c:v>29012</c:v>
                </c:pt>
                <c:pt idx="21">
                  <c:v>33276</c:v>
                </c:pt>
                <c:pt idx="22">
                  <c:v>34608</c:v>
                </c:pt>
                <c:pt idx="23">
                  <c:v>35441</c:v>
                </c:pt>
                <c:pt idx="24">
                  <c:v>36312</c:v>
                </c:pt>
                <c:pt idx="25">
                  <c:v>37546</c:v>
                </c:pt>
                <c:pt idx="26">
                  <c:v>38206</c:v>
                </c:pt>
                <c:pt idx="27">
                  <c:v>39266</c:v>
                </c:pt>
                <c:pt idx="28">
                  <c:v>40123</c:v>
                </c:pt>
                <c:pt idx="29">
                  <c:v>41279</c:v>
                </c:pt>
                <c:pt idx="30">
                  <c:v>41700</c:v>
                </c:pt>
                <c:pt idx="31">
                  <c:v>42461</c:v>
                </c:pt>
                <c:pt idx="32">
                  <c:v>43648</c:v>
                </c:pt>
                <c:pt idx="33">
                  <c:v>45039</c:v>
                </c:pt>
                <c:pt idx="34">
                  <c:v>46831</c:v>
                </c:pt>
                <c:pt idx="35">
                  <c:v>48433</c:v>
                </c:pt>
                <c:pt idx="36">
                  <c:v>50036</c:v>
                </c:pt>
                <c:pt idx="37">
                  <c:v>51059</c:v>
                </c:pt>
                <c:pt idx="38">
                  <c:v>52588</c:v>
                </c:pt>
                <c:pt idx="39">
                  <c:v>54633</c:v>
                </c:pt>
                <c:pt idx="40">
                  <c:v>56373</c:v>
                </c:pt>
                <c:pt idx="41">
                  <c:v>58382</c:v>
                </c:pt>
                <c:pt idx="42">
                  <c:v>60443</c:v>
                </c:pt>
                <c:pt idx="43">
                  <c:v>61900</c:v>
                </c:pt>
                <c:pt idx="44">
                  <c:v>63009</c:v>
                </c:pt>
                <c:pt idx="45">
                  <c:v>65303</c:v>
                </c:pt>
                <c:pt idx="46">
                  <c:v>67961</c:v>
                </c:pt>
                <c:pt idx="47">
                  <c:v>70622</c:v>
                </c:pt>
                <c:pt idx="48">
                  <c:v>74214</c:v>
                </c:pt>
                <c:pt idx="49">
                  <c:v>77257</c:v>
                </c:pt>
                <c:pt idx="50">
                  <c:v>77508</c:v>
                </c:pt>
                <c:pt idx="51">
                  <c:v>82449</c:v>
                </c:pt>
                <c:pt idx="52">
                  <c:v>86169</c:v>
                </c:pt>
                <c:pt idx="53">
                  <c:v>95348</c:v>
                </c:pt>
                <c:pt idx="54">
                  <c:v>99692</c:v>
                </c:pt>
                <c:pt idx="55">
                  <c:v>104045</c:v>
                </c:pt>
                <c:pt idx="56">
                  <c:v>107796</c:v>
                </c:pt>
                <c:pt idx="57">
                  <c:v>111930</c:v>
                </c:pt>
                <c:pt idx="58">
                  <c:v>113956</c:v>
                </c:pt>
                <c:pt idx="59">
                  <c:v>126088</c:v>
                </c:pt>
                <c:pt idx="60">
                  <c:v>131006</c:v>
                </c:pt>
                <c:pt idx="61">
                  <c:v>135974</c:v>
                </c:pt>
                <c:pt idx="62">
                  <c:v>140457</c:v>
                </c:pt>
                <c:pt idx="63">
                  <c:v>144842</c:v>
                </c:pt>
                <c:pt idx="64">
                  <c:v>149164</c:v>
                </c:pt>
                <c:pt idx="65">
                  <c:v>151686</c:v>
                </c:pt>
                <c:pt idx="66">
                  <c:v>157117</c:v>
                </c:pt>
                <c:pt idx="67">
                  <c:v>161829</c:v>
                </c:pt>
                <c:pt idx="68">
                  <c:v>169035</c:v>
                </c:pt>
                <c:pt idx="69">
                  <c:v>173729</c:v>
                </c:pt>
                <c:pt idx="70">
                  <c:v>178559</c:v>
                </c:pt>
                <c:pt idx="71">
                  <c:v>183201</c:v>
                </c:pt>
                <c:pt idx="72">
                  <c:v>185903</c:v>
                </c:pt>
                <c:pt idx="73">
                  <c:v>192059</c:v>
                </c:pt>
                <c:pt idx="74">
                  <c:v>197567</c:v>
                </c:pt>
                <c:pt idx="75">
                  <c:v>203574</c:v>
                </c:pt>
                <c:pt idx="76">
                  <c:v>209456</c:v>
                </c:pt>
                <c:pt idx="77">
                  <c:v>215243</c:v>
                </c:pt>
                <c:pt idx="78">
                  <c:v>220821</c:v>
                </c:pt>
                <c:pt idx="79">
                  <c:v>224737</c:v>
                </c:pt>
                <c:pt idx="80">
                  <c:v>231570</c:v>
                </c:pt>
                <c:pt idx="81">
                  <c:v>239017</c:v>
                </c:pt>
                <c:pt idx="82">
                  <c:v>246799</c:v>
                </c:pt>
                <c:pt idx="83">
                  <c:v>253011</c:v>
                </c:pt>
                <c:pt idx="84">
                  <c:v>260011</c:v>
                </c:pt>
                <c:pt idx="85">
                  <c:v>268218</c:v>
                </c:pt>
                <c:pt idx="86">
                  <c:v>275823</c:v>
                </c:pt>
                <c:pt idx="87">
                  <c:v>285968</c:v>
                </c:pt>
                <c:pt idx="88">
                  <c:v>296183</c:v>
                </c:pt>
                <c:pt idx="89">
                  <c:v>307219</c:v>
                </c:pt>
                <c:pt idx="90">
                  <c:v>320485</c:v>
                </c:pt>
                <c:pt idx="91">
                  <c:v>334849</c:v>
                </c:pt>
                <c:pt idx="92">
                  <c:v>347529</c:v>
                </c:pt>
                <c:pt idx="93">
                  <c:v>416282</c:v>
                </c:pt>
                <c:pt idx="94">
                  <c:v>435043</c:v>
                </c:pt>
                <c:pt idx="95">
                  <c:v>453716</c:v>
                </c:pt>
                <c:pt idx="96">
                  <c:v>472271</c:v>
                </c:pt>
                <c:pt idx="97">
                  <c:v>489395</c:v>
                </c:pt>
                <c:pt idx="98">
                  <c:v>514140</c:v>
                </c:pt>
                <c:pt idx="99">
                  <c:v>532505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95-4C6B-B1B5-E477D785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55072"/>
        <c:axId val="156756608"/>
      </c:lineChart>
      <c:lineChart>
        <c:grouping val="standard"/>
        <c:varyColors val="0"/>
        <c:ser>
          <c:idx val="1"/>
          <c:order val="0"/>
          <c:tx>
            <c:strRef>
              <c:f>Test_figures_others!$B$1</c:f>
              <c:strCache>
                <c:ptCount val="1"/>
                <c:pt idx="0">
                  <c:v>RJ_Cases</c:v>
                </c:pt>
              </c:strCache>
            </c:strRef>
          </c:tx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Test_figures_others!$B$3:$B$102</c:f>
              <c:numCache>
                <c:formatCode>General</c:formatCode>
                <c:ptCount val="100"/>
                <c:pt idx="0">
                  <c:v>700</c:v>
                </c:pt>
                <c:pt idx="1">
                  <c:v>804</c:v>
                </c:pt>
                <c:pt idx="2">
                  <c:v>897</c:v>
                </c:pt>
                <c:pt idx="3">
                  <c:v>1005</c:v>
                </c:pt>
                <c:pt idx="4">
                  <c:v>1076</c:v>
                </c:pt>
                <c:pt idx="5">
                  <c:v>1131</c:v>
                </c:pt>
                <c:pt idx="6">
                  <c:v>1229</c:v>
                </c:pt>
                <c:pt idx="7">
                  <c:v>1351</c:v>
                </c:pt>
                <c:pt idx="8">
                  <c:v>1478</c:v>
                </c:pt>
                <c:pt idx="9">
                  <c:v>1576</c:v>
                </c:pt>
                <c:pt idx="10">
                  <c:v>1735</c:v>
                </c:pt>
                <c:pt idx="11">
                  <c:v>1888</c:v>
                </c:pt>
                <c:pt idx="12">
                  <c:v>1964</c:v>
                </c:pt>
                <c:pt idx="13">
                  <c:v>2034</c:v>
                </c:pt>
                <c:pt idx="14">
                  <c:v>2083</c:v>
                </c:pt>
                <c:pt idx="15">
                  <c:v>2185</c:v>
                </c:pt>
                <c:pt idx="16">
                  <c:v>2262</c:v>
                </c:pt>
                <c:pt idx="17">
                  <c:v>2364</c:v>
                </c:pt>
                <c:pt idx="18">
                  <c:v>2440</c:v>
                </c:pt>
                <c:pt idx="19">
                  <c:v>2584</c:v>
                </c:pt>
                <c:pt idx="20">
                  <c:v>2666</c:v>
                </c:pt>
                <c:pt idx="21">
                  <c:v>2772</c:v>
                </c:pt>
                <c:pt idx="22">
                  <c:v>2886</c:v>
                </c:pt>
                <c:pt idx="23">
                  <c:v>3061</c:v>
                </c:pt>
                <c:pt idx="24">
                  <c:v>3158</c:v>
                </c:pt>
                <c:pt idx="25">
                  <c:v>3317</c:v>
                </c:pt>
                <c:pt idx="26">
                  <c:v>3427</c:v>
                </c:pt>
                <c:pt idx="27">
                  <c:v>3579</c:v>
                </c:pt>
                <c:pt idx="28">
                  <c:v>3708</c:v>
                </c:pt>
                <c:pt idx="29">
                  <c:v>3814</c:v>
                </c:pt>
                <c:pt idx="30">
                  <c:v>3988</c:v>
                </c:pt>
                <c:pt idx="31">
                  <c:v>4126</c:v>
                </c:pt>
                <c:pt idx="32">
                  <c:v>4328</c:v>
                </c:pt>
                <c:pt idx="33">
                  <c:v>4534</c:v>
                </c:pt>
                <c:pt idx="34">
                  <c:v>4747</c:v>
                </c:pt>
                <c:pt idx="35">
                  <c:v>4960</c:v>
                </c:pt>
                <c:pt idx="36">
                  <c:v>5202</c:v>
                </c:pt>
                <c:pt idx="37">
                  <c:v>5507</c:v>
                </c:pt>
                <c:pt idx="38">
                  <c:v>5845</c:v>
                </c:pt>
                <c:pt idx="39">
                  <c:v>6015</c:v>
                </c:pt>
                <c:pt idx="40">
                  <c:v>6227</c:v>
                </c:pt>
                <c:pt idx="41">
                  <c:v>6494</c:v>
                </c:pt>
                <c:pt idx="42">
                  <c:v>6742</c:v>
                </c:pt>
                <c:pt idx="43">
                  <c:v>7028</c:v>
                </c:pt>
                <c:pt idx="44">
                  <c:v>7300</c:v>
                </c:pt>
                <c:pt idx="45">
                  <c:v>7536</c:v>
                </c:pt>
                <c:pt idx="46">
                  <c:v>7816</c:v>
                </c:pt>
                <c:pt idx="47">
                  <c:v>8067</c:v>
                </c:pt>
                <c:pt idx="48">
                  <c:v>8365</c:v>
                </c:pt>
                <c:pt idx="49">
                  <c:v>8617</c:v>
                </c:pt>
                <c:pt idx="50">
                  <c:v>8831</c:v>
                </c:pt>
                <c:pt idx="51">
                  <c:v>9100</c:v>
                </c:pt>
                <c:pt idx="52">
                  <c:v>9373</c:v>
                </c:pt>
                <c:pt idx="53">
                  <c:v>9652</c:v>
                </c:pt>
                <c:pt idx="54">
                  <c:v>9862</c:v>
                </c:pt>
                <c:pt idx="55">
                  <c:v>10084</c:v>
                </c:pt>
                <c:pt idx="56">
                  <c:v>10337</c:v>
                </c:pt>
                <c:pt idx="57">
                  <c:v>10599</c:v>
                </c:pt>
                <c:pt idx="58">
                  <c:v>10876</c:v>
                </c:pt>
                <c:pt idx="59">
                  <c:v>11245</c:v>
                </c:pt>
                <c:pt idx="60">
                  <c:v>11600</c:v>
                </c:pt>
                <c:pt idx="61">
                  <c:v>11838</c:v>
                </c:pt>
                <c:pt idx="62">
                  <c:v>12068</c:v>
                </c:pt>
                <c:pt idx="63">
                  <c:v>12401</c:v>
                </c:pt>
                <c:pt idx="64">
                  <c:v>12694</c:v>
                </c:pt>
                <c:pt idx="65">
                  <c:v>12981</c:v>
                </c:pt>
                <c:pt idx="66">
                  <c:v>13216</c:v>
                </c:pt>
                <c:pt idx="67">
                  <c:v>13542</c:v>
                </c:pt>
                <c:pt idx="68">
                  <c:v>13857</c:v>
                </c:pt>
                <c:pt idx="69">
                  <c:v>14156</c:v>
                </c:pt>
                <c:pt idx="70">
                  <c:v>14537</c:v>
                </c:pt>
                <c:pt idx="71">
                  <c:v>14930</c:v>
                </c:pt>
                <c:pt idx="72">
                  <c:v>15232</c:v>
                </c:pt>
                <c:pt idx="73">
                  <c:v>15627</c:v>
                </c:pt>
                <c:pt idx="74">
                  <c:v>16009</c:v>
                </c:pt>
                <c:pt idx="75">
                  <c:v>16296</c:v>
                </c:pt>
                <c:pt idx="76">
                  <c:v>16660</c:v>
                </c:pt>
                <c:pt idx="77">
                  <c:v>16944</c:v>
                </c:pt>
                <c:pt idx="78">
                  <c:v>17271</c:v>
                </c:pt>
                <c:pt idx="79">
                  <c:v>17660</c:v>
                </c:pt>
                <c:pt idx="80">
                  <c:v>18008</c:v>
                </c:pt>
                <c:pt idx="81">
                  <c:v>18312</c:v>
                </c:pt>
                <c:pt idx="82">
                  <c:v>18662</c:v>
                </c:pt>
                <c:pt idx="83">
                  <c:v>19052</c:v>
                </c:pt>
                <c:pt idx="84">
                  <c:v>19532</c:v>
                </c:pt>
                <c:pt idx="85">
                  <c:v>20164</c:v>
                </c:pt>
                <c:pt idx="86">
                  <c:v>20688</c:v>
                </c:pt>
                <c:pt idx="87">
                  <c:v>21404</c:v>
                </c:pt>
                <c:pt idx="88">
                  <c:v>22063</c:v>
                </c:pt>
                <c:pt idx="89">
                  <c:v>22563</c:v>
                </c:pt>
                <c:pt idx="90">
                  <c:v>23174</c:v>
                </c:pt>
                <c:pt idx="91">
                  <c:v>23748</c:v>
                </c:pt>
                <c:pt idx="92">
                  <c:v>24392</c:v>
                </c:pt>
                <c:pt idx="93">
                  <c:v>24936</c:v>
                </c:pt>
                <c:pt idx="94">
                  <c:v>25571</c:v>
                </c:pt>
                <c:pt idx="95">
                  <c:v>26437</c:v>
                </c:pt>
                <c:pt idx="96">
                  <c:v>27174</c:v>
                </c:pt>
                <c:pt idx="97">
                  <c:v>27789</c:v>
                </c:pt>
                <c:pt idx="98">
                  <c:v>28500</c:v>
                </c:pt>
                <c:pt idx="99">
                  <c:v>29434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95-4C6B-B1B5-E477D785D8DC}"/>
            </c:ext>
          </c:extLst>
        </c:ser>
        <c:ser>
          <c:idx val="2"/>
          <c:order val="1"/>
          <c:tx>
            <c:strRef>
              <c:f>Test_figures_others!$C$1</c:f>
              <c:strCache>
                <c:ptCount val="1"/>
                <c:pt idx="0">
                  <c:v>MP_Cases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Test_figures_others!$C$3:$C$102</c:f>
              <c:numCache>
                <c:formatCode>General</c:formatCode>
                <c:ptCount val="100"/>
                <c:pt idx="0">
                  <c:v>529</c:v>
                </c:pt>
                <c:pt idx="1">
                  <c:v>562</c:v>
                </c:pt>
                <c:pt idx="2">
                  <c:v>614</c:v>
                </c:pt>
                <c:pt idx="3">
                  <c:v>741</c:v>
                </c:pt>
                <c:pt idx="4">
                  <c:v>938</c:v>
                </c:pt>
                <c:pt idx="5">
                  <c:v>1164</c:v>
                </c:pt>
                <c:pt idx="6">
                  <c:v>1310</c:v>
                </c:pt>
                <c:pt idx="7">
                  <c:v>1402</c:v>
                </c:pt>
                <c:pt idx="8">
                  <c:v>1407</c:v>
                </c:pt>
                <c:pt idx="9">
                  <c:v>1485</c:v>
                </c:pt>
                <c:pt idx="10">
                  <c:v>1552</c:v>
                </c:pt>
                <c:pt idx="11">
                  <c:v>1587</c:v>
                </c:pt>
                <c:pt idx="12">
                  <c:v>1687</c:v>
                </c:pt>
                <c:pt idx="13">
                  <c:v>1846</c:v>
                </c:pt>
                <c:pt idx="14">
                  <c:v>1945</c:v>
                </c:pt>
                <c:pt idx="15">
                  <c:v>2090</c:v>
                </c:pt>
                <c:pt idx="16">
                  <c:v>2165</c:v>
                </c:pt>
                <c:pt idx="17">
                  <c:v>2387</c:v>
                </c:pt>
                <c:pt idx="18">
                  <c:v>2560</c:v>
                </c:pt>
                <c:pt idx="19">
                  <c:v>2625</c:v>
                </c:pt>
                <c:pt idx="20">
                  <c:v>2715</c:v>
                </c:pt>
                <c:pt idx="21">
                  <c:v>2788</c:v>
                </c:pt>
                <c:pt idx="22">
                  <c:v>2837</c:v>
                </c:pt>
                <c:pt idx="23">
                  <c:v>2942</c:v>
                </c:pt>
                <c:pt idx="24">
                  <c:v>3049</c:v>
                </c:pt>
                <c:pt idx="25">
                  <c:v>3138</c:v>
                </c:pt>
                <c:pt idx="26">
                  <c:v>3252</c:v>
                </c:pt>
                <c:pt idx="27">
                  <c:v>3341</c:v>
                </c:pt>
                <c:pt idx="28">
                  <c:v>3457</c:v>
                </c:pt>
                <c:pt idx="29">
                  <c:v>3614</c:v>
                </c:pt>
                <c:pt idx="30">
                  <c:v>3785</c:v>
                </c:pt>
                <c:pt idx="31">
                  <c:v>3986</c:v>
                </c:pt>
                <c:pt idx="32">
                  <c:v>4173</c:v>
                </c:pt>
                <c:pt idx="33">
                  <c:v>4426</c:v>
                </c:pt>
                <c:pt idx="34">
                  <c:v>4595</c:v>
                </c:pt>
                <c:pt idx="35">
                  <c:v>4790</c:v>
                </c:pt>
                <c:pt idx="36">
                  <c:v>4977</c:v>
                </c:pt>
                <c:pt idx="37">
                  <c:v>5236</c:v>
                </c:pt>
                <c:pt idx="38">
                  <c:v>5465</c:v>
                </c:pt>
                <c:pt idx="39">
                  <c:v>5735</c:v>
                </c:pt>
                <c:pt idx="40">
                  <c:v>5981</c:v>
                </c:pt>
                <c:pt idx="41">
                  <c:v>6170</c:v>
                </c:pt>
                <c:pt idx="42">
                  <c:v>6371</c:v>
                </c:pt>
                <c:pt idx="43">
                  <c:v>6665</c:v>
                </c:pt>
                <c:pt idx="44">
                  <c:v>6859</c:v>
                </c:pt>
                <c:pt idx="45">
                  <c:v>7024</c:v>
                </c:pt>
                <c:pt idx="46">
                  <c:v>7261</c:v>
                </c:pt>
                <c:pt idx="47">
                  <c:v>7453</c:v>
                </c:pt>
                <c:pt idx="48">
                  <c:v>7645</c:v>
                </c:pt>
                <c:pt idx="49">
                  <c:v>7891</c:v>
                </c:pt>
                <c:pt idx="50">
                  <c:v>8089</c:v>
                </c:pt>
                <c:pt idx="51">
                  <c:v>8283</c:v>
                </c:pt>
                <c:pt idx="52">
                  <c:v>8420</c:v>
                </c:pt>
                <c:pt idx="53">
                  <c:v>8588</c:v>
                </c:pt>
                <c:pt idx="54">
                  <c:v>8762</c:v>
                </c:pt>
                <c:pt idx="55">
                  <c:v>8996</c:v>
                </c:pt>
                <c:pt idx="56">
                  <c:v>9228</c:v>
                </c:pt>
                <c:pt idx="57">
                  <c:v>9401</c:v>
                </c:pt>
                <c:pt idx="58">
                  <c:v>9638</c:v>
                </c:pt>
                <c:pt idx="59">
                  <c:v>9849</c:v>
                </c:pt>
                <c:pt idx="60">
                  <c:v>10049</c:v>
                </c:pt>
                <c:pt idx="61">
                  <c:v>10241</c:v>
                </c:pt>
                <c:pt idx="62">
                  <c:v>10443</c:v>
                </c:pt>
                <c:pt idx="63">
                  <c:v>10641</c:v>
                </c:pt>
                <c:pt idx="64">
                  <c:v>10802</c:v>
                </c:pt>
                <c:pt idx="65">
                  <c:v>10935</c:v>
                </c:pt>
                <c:pt idx="66">
                  <c:v>11083</c:v>
                </c:pt>
                <c:pt idx="67">
                  <c:v>11244</c:v>
                </c:pt>
                <c:pt idx="68">
                  <c:v>11426</c:v>
                </c:pt>
                <c:pt idx="69">
                  <c:v>11582</c:v>
                </c:pt>
                <c:pt idx="70">
                  <c:v>11724</c:v>
                </c:pt>
                <c:pt idx="71">
                  <c:v>11903</c:v>
                </c:pt>
                <c:pt idx="72">
                  <c:v>12078</c:v>
                </c:pt>
                <c:pt idx="73">
                  <c:v>12261</c:v>
                </c:pt>
                <c:pt idx="74">
                  <c:v>12448</c:v>
                </c:pt>
                <c:pt idx="75">
                  <c:v>12595</c:v>
                </c:pt>
                <c:pt idx="76">
                  <c:v>12798</c:v>
                </c:pt>
                <c:pt idx="77">
                  <c:v>12965</c:v>
                </c:pt>
                <c:pt idx="78">
                  <c:v>13186</c:v>
                </c:pt>
                <c:pt idx="79">
                  <c:v>13370</c:v>
                </c:pt>
                <c:pt idx="80">
                  <c:v>13593</c:v>
                </c:pt>
                <c:pt idx="81">
                  <c:v>13861</c:v>
                </c:pt>
                <c:pt idx="82">
                  <c:v>14106</c:v>
                </c:pt>
                <c:pt idx="83">
                  <c:v>14297</c:v>
                </c:pt>
                <c:pt idx="84">
                  <c:v>14604</c:v>
                </c:pt>
                <c:pt idx="85">
                  <c:v>14930</c:v>
                </c:pt>
                <c:pt idx="86">
                  <c:v>15284</c:v>
                </c:pt>
                <c:pt idx="87">
                  <c:v>15627</c:v>
                </c:pt>
                <c:pt idx="88">
                  <c:v>16036</c:v>
                </c:pt>
                <c:pt idx="89">
                  <c:v>16341</c:v>
                </c:pt>
                <c:pt idx="90">
                  <c:v>16657</c:v>
                </c:pt>
                <c:pt idx="91">
                  <c:v>17201</c:v>
                </c:pt>
                <c:pt idx="92">
                  <c:v>17632</c:v>
                </c:pt>
                <c:pt idx="93">
                  <c:v>18207</c:v>
                </c:pt>
                <c:pt idx="94">
                  <c:v>19005</c:v>
                </c:pt>
                <c:pt idx="95">
                  <c:v>19643</c:v>
                </c:pt>
                <c:pt idx="96">
                  <c:v>20378</c:v>
                </c:pt>
                <c:pt idx="97">
                  <c:v>21082</c:v>
                </c:pt>
                <c:pt idx="98">
                  <c:v>21763</c:v>
                </c:pt>
                <c:pt idx="99">
                  <c:v>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95-4C6B-B1B5-E477D785D8DC}"/>
            </c:ext>
          </c:extLst>
        </c:ser>
        <c:ser>
          <c:idx val="3"/>
          <c:order val="2"/>
          <c:tx>
            <c:strRef>
              <c:f>Test_figures_others!$D$1</c:f>
              <c:strCache>
                <c:ptCount val="1"/>
                <c:pt idx="0">
                  <c:v>AP_Cases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Test_figures_others!$D$3:$D$102</c:f>
              <c:numCache>
                <c:formatCode>General</c:formatCode>
                <c:ptCount val="100"/>
                <c:pt idx="0">
                  <c:v>405</c:v>
                </c:pt>
                <c:pt idx="1">
                  <c:v>420</c:v>
                </c:pt>
                <c:pt idx="2">
                  <c:v>439</c:v>
                </c:pt>
                <c:pt idx="3">
                  <c:v>484</c:v>
                </c:pt>
                <c:pt idx="4">
                  <c:v>525</c:v>
                </c:pt>
                <c:pt idx="5">
                  <c:v>534</c:v>
                </c:pt>
                <c:pt idx="6">
                  <c:v>572</c:v>
                </c:pt>
                <c:pt idx="7">
                  <c:v>603</c:v>
                </c:pt>
                <c:pt idx="8">
                  <c:v>647</c:v>
                </c:pt>
                <c:pt idx="9">
                  <c:v>722</c:v>
                </c:pt>
                <c:pt idx="10">
                  <c:v>757</c:v>
                </c:pt>
                <c:pt idx="11">
                  <c:v>813</c:v>
                </c:pt>
                <c:pt idx="12">
                  <c:v>893</c:v>
                </c:pt>
                <c:pt idx="13">
                  <c:v>955</c:v>
                </c:pt>
                <c:pt idx="14">
                  <c:v>1016</c:v>
                </c:pt>
                <c:pt idx="15">
                  <c:v>1097</c:v>
                </c:pt>
                <c:pt idx="16">
                  <c:v>1177</c:v>
                </c:pt>
                <c:pt idx="17">
                  <c:v>1259</c:v>
                </c:pt>
                <c:pt idx="18">
                  <c:v>1332</c:v>
                </c:pt>
                <c:pt idx="19">
                  <c:v>1403</c:v>
                </c:pt>
                <c:pt idx="20">
                  <c:v>1463</c:v>
                </c:pt>
                <c:pt idx="21">
                  <c:v>1525</c:v>
                </c:pt>
                <c:pt idx="22">
                  <c:v>1583</c:v>
                </c:pt>
                <c:pt idx="23">
                  <c:v>1650</c:v>
                </c:pt>
                <c:pt idx="24">
                  <c:v>1717</c:v>
                </c:pt>
                <c:pt idx="25">
                  <c:v>1777</c:v>
                </c:pt>
                <c:pt idx="26">
                  <c:v>1833</c:v>
                </c:pt>
                <c:pt idx="27">
                  <c:v>1887</c:v>
                </c:pt>
                <c:pt idx="28">
                  <c:v>1930</c:v>
                </c:pt>
                <c:pt idx="29">
                  <c:v>1980</c:v>
                </c:pt>
                <c:pt idx="30">
                  <c:v>2018</c:v>
                </c:pt>
                <c:pt idx="31">
                  <c:v>2089</c:v>
                </c:pt>
                <c:pt idx="32">
                  <c:v>2137</c:v>
                </c:pt>
                <c:pt idx="33">
                  <c:v>2205</c:v>
                </c:pt>
                <c:pt idx="34">
                  <c:v>2307</c:v>
                </c:pt>
                <c:pt idx="35">
                  <c:v>2355</c:v>
                </c:pt>
                <c:pt idx="36">
                  <c:v>2380</c:v>
                </c:pt>
                <c:pt idx="37">
                  <c:v>2432</c:v>
                </c:pt>
                <c:pt idx="38">
                  <c:v>2489</c:v>
                </c:pt>
                <c:pt idx="39">
                  <c:v>2560</c:v>
                </c:pt>
                <c:pt idx="40">
                  <c:v>2605</c:v>
                </c:pt>
                <c:pt idx="41">
                  <c:v>2667</c:v>
                </c:pt>
                <c:pt idx="42">
                  <c:v>2714</c:v>
                </c:pt>
                <c:pt idx="43">
                  <c:v>2780</c:v>
                </c:pt>
                <c:pt idx="44">
                  <c:v>2886</c:v>
                </c:pt>
                <c:pt idx="45">
                  <c:v>2983</c:v>
                </c:pt>
                <c:pt idx="46">
                  <c:v>3117</c:v>
                </c:pt>
                <c:pt idx="47">
                  <c:v>3245</c:v>
                </c:pt>
                <c:pt idx="48">
                  <c:v>3330</c:v>
                </c:pt>
                <c:pt idx="49">
                  <c:v>3461</c:v>
                </c:pt>
                <c:pt idx="50">
                  <c:v>3571</c:v>
                </c:pt>
                <c:pt idx="51">
                  <c:v>3676</c:v>
                </c:pt>
                <c:pt idx="52">
                  <c:v>3791</c:v>
                </c:pt>
                <c:pt idx="53">
                  <c:v>3971</c:v>
                </c:pt>
                <c:pt idx="54">
                  <c:v>4112</c:v>
                </c:pt>
                <c:pt idx="55">
                  <c:v>4250</c:v>
                </c:pt>
                <c:pt idx="56">
                  <c:v>4460</c:v>
                </c:pt>
                <c:pt idx="57">
                  <c:v>4659</c:v>
                </c:pt>
                <c:pt idx="58">
                  <c:v>4813</c:v>
                </c:pt>
                <c:pt idx="59">
                  <c:v>4882</c:v>
                </c:pt>
                <c:pt idx="60">
                  <c:v>5247</c:v>
                </c:pt>
                <c:pt idx="61">
                  <c:v>5429</c:v>
                </c:pt>
                <c:pt idx="62">
                  <c:v>5636</c:v>
                </c:pt>
                <c:pt idx="63">
                  <c:v>5858</c:v>
                </c:pt>
                <c:pt idx="64">
                  <c:v>6152</c:v>
                </c:pt>
                <c:pt idx="65">
                  <c:v>6456</c:v>
                </c:pt>
                <c:pt idx="66">
                  <c:v>6720</c:v>
                </c:pt>
                <c:pt idx="67">
                  <c:v>7071</c:v>
                </c:pt>
                <c:pt idx="68">
                  <c:v>7496</c:v>
                </c:pt>
                <c:pt idx="69">
                  <c:v>7961</c:v>
                </c:pt>
                <c:pt idx="70">
                  <c:v>8452</c:v>
                </c:pt>
                <c:pt idx="71">
                  <c:v>8929</c:v>
                </c:pt>
                <c:pt idx="72">
                  <c:v>9372</c:v>
                </c:pt>
                <c:pt idx="73">
                  <c:v>9834</c:v>
                </c:pt>
                <c:pt idx="74">
                  <c:v>10331</c:v>
                </c:pt>
                <c:pt idx="75">
                  <c:v>10884</c:v>
                </c:pt>
                <c:pt idx="76">
                  <c:v>11489</c:v>
                </c:pt>
                <c:pt idx="77">
                  <c:v>12285</c:v>
                </c:pt>
                <c:pt idx="78">
                  <c:v>13098</c:v>
                </c:pt>
                <c:pt idx="79">
                  <c:v>13891</c:v>
                </c:pt>
                <c:pt idx="80">
                  <c:v>14595</c:v>
                </c:pt>
                <c:pt idx="81">
                  <c:v>15252</c:v>
                </c:pt>
                <c:pt idx="82">
                  <c:v>16097</c:v>
                </c:pt>
                <c:pt idx="83">
                  <c:v>16934</c:v>
                </c:pt>
                <c:pt idx="84">
                  <c:v>17699</c:v>
                </c:pt>
                <c:pt idx="85">
                  <c:v>18697</c:v>
                </c:pt>
                <c:pt idx="86">
                  <c:v>20019</c:v>
                </c:pt>
                <c:pt idx="87">
                  <c:v>21197</c:v>
                </c:pt>
                <c:pt idx="88">
                  <c:v>22259</c:v>
                </c:pt>
                <c:pt idx="89">
                  <c:v>23814</c:v>
                </c:pt>
                <c:pt idx="90">
                  <c:v>25422</c:v>
                </c:pt>
                <c:pt idx="91">
                  <c:v>27235</c:v>
                </c:pt>
                <c:pt idx="92">
                  <c:v>29168</c:v>
                </c:pt>
                <c:pt idx="93">
                  <c:v>31103</c:v>
                </c:pt>
                <c:pt idx="94">
                  <c:v>33019</c:v>
                </c:pt>
                <c:pt idx="95">
                  <c:v>35451</c:v>
                </c:pt>
                <c:pt idx="96">
                  <c:v>38044</c:v>
                </c:pt>
                <c:pt idx="97">
                  <c:v>40646</c:v>
                </c:pt>
                <c:pt idx="98">
                  <c:v>44609</c:v>
                </c:pt>
                <c:pt idx="99">
                  <c:v>49650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95-4C6B-B1B5-E477D785D8DC}"/>
            </c:ext>
          </c:extLst>
        </c:ser>
        <c:ser>
          <c:idx val="4"/>
          <c:order val="3"/>
          <c:tx>
            <c:strRef>
              <c:f>Test_figures_others!$E$1</c:f>
              <c:strCache>
                <c:ptCount val="1"/>
                <c:pt idx="0">
                  <c:v>TG_Cases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Test_figures_others!$E$3:$E$102</c:f>
              <c:numCache>
                <c:formatCode>General</c:formatCode>
                <c:ptCount val="100"/>
                <c:pt idx="0">
                  <c:v>503</c:v>
                </c:pt>
                <c:pt idx="1">
                  <c:v>531</c:v>
                </c:pt>
                <c:pt idx="2">
                  <c:v>592</c:v>
                </c:pt>
                <c:pt idx="3">
                  <c:v>644</c:v>
                </c:pt>
                <c:pt idx="4">
                  <c:v>650</c:v>
                </c:pt>
                <c:pt idx="5">
                  <c:v>700</c:v>
                </c:pt>
                <c:pt idx="6">
                  <c:v>766</c:v>
                </c:pt>
                <c:pt idx="7">
                  <c:v>809</c:v>
                </c:pt>
                <c:pt idx="8">
                  <c:v>858</c:v>
                </c:pt>
                <c:pt idx="9">
                  <c:v>872</c:v>
                </c:pt>
                <c:pt idx="10">
                  <c:v>928</c:v>
                </c:pt>
                <c:pt idx="11">
                  <c:v>943</c:v>
                </c:pt>
                <c:pt idx="12">
                  <c:v>970</c:v>
                </c:pt>
                <c:pt idx="13">
                  <c:v>983</c:v>
                </c:pt>
                <c:pt idx="14">
                  <c:v>990</c:v>
                </c:pt>
                <c:pt idx="15">
                  <c:v>1001</c:v>
                </c:pt>
                <c:pt idx="16">
                  <c:v>1003</c:v>
                </c:pt>
                <c:pt idx="17">
                  <c:v>1009</c:v>
                </c:pt>
                <c:pt idx="18">
                  <c:v>1016</c:v>
                </c:pt>
                <c:pt idx="19">
                  <c:v>1038</c:v>
                </c:pt>
                <c:pt idx="20">
                  <c:v>1044</c:v>
                </c:pt>
                <c:pt idx="21">
                  <c:v>1061</c:v>
                </c:pt>
                <c:pt idx="22">
                  <c:v>1082</c:v>
                </c:pt>
                <c:pt idx="23">
                  <c:v>1085</c:v>
                </c:pt>
                <c:pt idx="24">
                  <c:v>1096</c:v>
                </c:pt>
                <c:pt idx="25">
                  <c:v>1107</c:v>
                </c:pt>
                <c:pt idx="26">
                  <c:v>1122</c:v>
                </c:pt>
                <c:pt idx="27">
                  <c:v>1132</c:v>
                </c:pt>
                <c:pt idx="28">
                  <c:v>1163</c:v>
                </c:pt>
                <c:pt idx="29">
                  <c:v>1196</c:v>
                </c:pt>
                <c:pt idx="30">
                  <c:v>1275</c:v>
                </c:pt>
                <c:pt idx="31">
                  <c:v>1326</c:v>
                </c:pt>
                <c:pt idx="32">
                  <c:v>1367</c:v>
                </c:pt>
                <c:pt idx="33">
                  <c:v>1414</c:v>
                </c:pt>
                <c:pt idx="34">
                  <c:v>1454</c:v>
                </c:pt>
                <c:pt idx="35">
                  <c:v>1509</c:v>
                </c:pt>
                <c:pt idx="36">
                  <c:v>1551</c:v>
                </c:pt>
                <c:pt idx="37">
                  <c:v>1592</c:v>
                </c:pt>
                <c:pt idx="38">
                  <c:v>1634</c:v>
                </c:pt>
                <c:pt idx="39">
                  <c:v>1661</c:v>
                </c:pt>
                <c:pt idx="40">
                  <c:v>1699</c:v>
                </c:pt>
                <c:pt idx="41">
                  <c:v>1761</c:v>
                </c:pt>
                <c:pt idx="42">
                  <c:v>1813</c:v>
                </c:pt>
                <c:pt idx="43">
                  <c:v>1854</c:v>
                </c:pt>
                <c:pt idx="44">
                  <c:v>1920</c:v>
                </c:pt>
                <c:pt idx="45">
                  <c:v>2032</c:v>
                </c:pt>
                <c:pt idx="46">
                  <c:v>2139</c:v>
                </c:pt>
                <c:pt idx="47">
                  <c:v>2256</c:v>
                </c:pt>
                <c:pt idx="48">
                  <c:v>2425</c:v>
                </c:pt>
                <c:pt idx="49">
                  <c:v>2499</c:v>
                </c:pt>
                <c:pt idx="50">
                  <c:v>2698</c:v>
                </c:pt>
                <c:pt idx="51">
                  <c:v>2792</c:v>
                </c:pt>
                <c:pt idx="52">
                  <c:v>2891</c:v>
                </c:pt>
                <c:pt idx="53">
                  <c:v>3020</c:v>
                </c:pt>
                <c:pt idx="54">
                  <c:v>3147</c:v>
                </c:pt>
                <c:pt idx="55">
                  <c:v>3290</c:v>
                </c:pt>
                <c:pt idx="56">
                  <c:v>3496</c:v>
                </c:pt>
                <c:pt idx="57">
                  <c:v>3650</c:v>
                </c:pt>
                <c:pt idx="58">
                  <c:v>3742</c:v>
                </c:pt>
                <c:pt idx="59">
                  <c:v>3920</c:v>
                </c:pt>
                <c:pt idx="60">
                  <c:v>4111</c:v>
                </c:pt>
                <c:pt idx="61">
                  <c:v>4320</c:v>
                </c:pt>
                <c:pt idx="62">
                  <c:v>4484</c:v>
                </c:pt>
                <c:pt idx="63">
                  <c:v>4737</c:v>
                </c:pt>
                <c:pt idx="64">
                  <c:v>4974</c:v>
                </c:pt>
                <c:pt idx="65">
                  <c:v>5193</c:v>
                </c:pt>
                <c:pt idx="66">
                  <c:v>5406</c:v>
                </c:pt>
                <c:pt idx="67">
                  <c:v>5675</c:v>
                </c:pt>
                <c:pt idx="68">
                  <c:v>6027</c:v>
                </c:pt>
                <c:pt idx="69">
                  <c:v>6526</c:v>
                </c:pt>
                <c:pt idx="70">
                  <c:v>7072</c:v>
                </c:pt>
                <c:pt idx="71">
                  <c:v>7802</c:v>
                </c:pt>
                <c:pt idx="72">
                  <c:v>8674</c:v>
                </c:pt>
                <c:pt idx="73">
                  <c:v>9553</c:v>
                </c:pt>
                <c:pt idx="74">
                  <c:v>10444</c:v>
                </c:pt>
                <c:pt idx="75">
                  <c:v>11364</c:v>
                </c:pt>
                <c:pt idx="76">
                  <c:v>12349</c:v>
                </c:pt>
                <c:pt idx="77">
                  <c:v>13436</c:v>
                </c:pt>
                <c:pt idx="78">
                  <c:v>14419</c:v>
                </c:pt>
                <c:pt idx="79">
                  <c:v>15394</c:v>
                </c:pt>
                <c:pt idx="80">
                  <c:v>16339</c:v>
                </c:pt>
                <c:pt idx="81">
                  <c:v>17357</c:v>
                </c:pt>
                <c:pt idx="82">
                  <c:v>18570</c:v>
                </c:pt>
                <c:pt idx="83">
                  <c:v>20462</c:v>
                </c:pt>
                <c:pt idx="84">
                  <c:v>22312</c:v>
                </c:pt>
                <c:pt idx="85">
                  <c:v>23902</c:v>
                </c:pt>
                <c:pt idx="86">
                  <c:v>25733</c:v>
                </c:pt>
                <c:pt idx="87">
                  <c:v>27612</c:v>
                </c:pt>
                <c:pt idx="88">
                  <c:v>29536</c:v>
                </c:pt>
                <c:pt idx="89">
                  <c:v>30946</c:v>
                </c:pt>
                <c:pt idx="90">
                  <c:v>32224</c:v>
                </c:pt>
                <c:pt idx="91">
                  <c:v>33402</c:v>
                </c:pt>
                <c:pt idx="92">
                  <c:v>34671</c:v>
                </c:pt>
                <c:pt idx="93">
                  <c:v>36221</c:v>
                </c:pt>
                <c:pt idx="94">
                  <c:v>37745</c:v>
                </c:pt>
                <c:pt idx="95">
                  <c:v>39342</c:v>
                </c:pt>
                <c:pt idx="96">
                  <c:v>41018</c:v>
                </c:pt>
                <c:pt idx="97">
                  <c:v>42496</c:v>
                </c:pt>
                <c:pt idx="98">
                  <c:v>43780</c:v>
                </c:pt>
                <c:pt idx="99">
                  <c:v>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95-4C6B-B1B5-E477D785D8DC}"/>
            </c:ext>
          </c:extLst>
        </c:ser>
        <c:ser>
          <c:idx val="5"/>
          <c:order val="4"/>
          <c:tx>
            <c:strRef>
              <c:f>Test_figures_others!$F$1</c:f>
              <c:strCache>
                <c:ptCount val="1"/>
                <c:pt idx="0">
                  <c:v>KA_Cases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Test_figures_others!$F$3:$F$102</c:f>
              <c:numCache>
                <c:formatCode>General</c:formatCode>
                <c:ptCount val="100"/>
                <c:pt idx="0">
                  <c:v>215</c:v>
                </c:pt>
                <c:pt idx="1">
                  <c:v>232</c:v>
                </c:pt>
                <c:pt idx="2">
                  <c:v>247</c:v>
                </c:pt>
                <c:pt idx="3">
                  <c:v>260</c:v>
                </c:pt>
                <c:pt idx="4">
                  <c:v>279</c:v>
                </c:pt>
                <c:pt idx="5">
                  <c:v>315</c:v>
                </c:pt>
                <c:pt idx="6">
                  <c:v>359</c:v>
                </c:pt>
                <c:pt idx="7">
                  <c:v>384</c:v>
                </c:pt>
                <c:pt idx="8">
                  <c:v>390</c:v>
                </c:pt>
                <c:pt idx="9">
                  <c:v>408</c:v>
                </c:pt>
                <c:pt idx="10">
                  <c:v>418</c:v>
                </c:pt>
                <c:pt idx="11">
                  <c:v>427</c:v>
                </c:pt>
                <c:pt idx="12">
                  <c:v>445</c:v>
                </c:pt>
                <c:pt idx="13">
                  <c:v>474</c:v>
                </c:pt>
                <c:pt idx="14">
                  <c:v>500</c:v>
                </c:pt>
                <c:pt idx="15">
                  <c:v>503</c:v>
                </c:pt>
                <c:pt idx="16">
                  <c:v>512</c:v>
                </c:pt>
                <c:pt idx="17">
                  <c:v>523</c:v>
                </c:pt>
                <c:pt idx="18">
                  <c:v>535</c:v>
                </c:pt>
                <c:pt idx="19">
                  <c:v>565</c:v>
                </c:pt>
                <c:pt idx="20">
                  <c:v>589</c:v>
                </c:pt>
                <c:pt idx="21">
                  <c:v>601</c:v>
                </c:pt>
                <c:pt idx="22">
                  <c:v>614</c:v>
                </c:pt>
                <c:pt idx="23">
                  <c:v>651</c:v>
                </c:pt>
                <c:pt idx="24">
                  <c:v>673</c:v>
                </c:pt>
                <c:pt idx="25">
                  <c:v>693</c:v>
                </c:pt>
                <c:pt idx="26">
                  <c:v>705</c:v>
                </c:pt>
                <c:pt idx="27">
                  <c:v>753</c:v>
                </c:pt>
                <c:pt idx="28">
                  <c:v>794</c:v>
                </c:pt>
                <c:pt idx="29">
                  <c:v>848</c:v>
                </c:pt>
                <c:pt idx="30">
                  <c:v>862</c:v>
                </c:pt>
                <c:pt idx="31">
                  <c:v>925</c:v>
                </c:pt>
                <c:pt idx="32">
                  <c:v>959</c:v>
                </c:pt>
                <c:pt idx="33">
                  <c:v>987</c:v>
                </c:pt>
                <c:pt idx="34">
                  <c:v>1056</c:v>
                </c:pt>
                <c:pt idx="35">
                  <c:v>1092</c:v>
                </c:pt>
                <c:pt idx="36">
                  <c:v>1147</c:v>
                </c:pt>
                <c:pt idx="37">
                  <c:v>1246</c:v>
                </c:pt>
                <c:pt idx="38">
                  <c:v>1395</c:v>
                </c:pt>
                <c:pt idx="39">
                  <c:v>1462</c:v>
                </c:pt>
                <c:pt idx="40">
                  <c:v>1605</c:v>
                </c:pt>
                <c:pt idx="41">
                  <c:v>1743</c:v>
                </c:pt>
                <c:pt idx="42">
                  <c:v>1959</c:v>
                </c:pt>
                <c:pt idx="43">
                  <c:v>2089</c:v>
                </c:pt>
                <c:pt idx="44">
                  <c:v>2182</c:v>
                </c:pt>
                <c:pt idx="45">
                  <c:v>2283</c:v>
                </c:pt>
                <c:pt idx="46">
                  <c:v>2418</c:v>
                </c:pt>
                <c:pt idx="47">
                  <c:v>2533</c:v>
                </c:pt>
                <c:pt idx="48">
                  <c:v>2781</c:v>
                </c:pt>
                <c:pt idx="49">
                  <c:v>2922</c:v>
                </c:pt>
                <c:pt idx="50">
                  <c:v>3221</c:v>
                </c:pt>
                <c:pt idx="51">
                  <c:v>3408</c:v>
                </c:pt>
                <c:pt idx="52">
                  <c:v>3796</c:v>
                </c:pt>
                <c:pt idx="53">
                  <c:v>4063</c:v>
                </c:pt>
                <c:pt idx="54">
                  <c:v>4320</c:v>
                </c:pt>
                <c:pt idx="55">
                  <c:v>4835</c:v>
                </c:pt>
                <c:pt idx="56">
                  <c:v>5213</c:v>
                </c:pt>
                <c:pt idx="57">
                  <c:v>5452</c:v>
                </c:pt>
                <c:pt idx="58">
                  <c:v>5760</c:v>
                </c:pt>
                <c:pt idx="59">
                  <c:v>5921</c:v>
                </c:pt>
                <c:pt idx="60">
                  <c:v>6041</c:v>
                </c:pt>
                <c:pt idx="61">
                  <c:v>6245</c:v>
                </c:pt>
                <c:pt idx="62">
                  <c:v>6516</c:v>
                </c:pt>
                <c:pt idx="63">
                  <c:v>6824</c:v>
                </c:pt>
                <c:pt idx="64">
                  <c:v>7000</c:v>
                </c:pt>
                <c:pt idx="65">
                  <c:v>7213</c:v>
                </c:pt>
                <c:pt idx="66">
                  <c:v>7530</c:v>
                </c:pt>
                <c:pt idx="67">
                  <c:v>7734</c:v>
                </c:pt>
                <c:pt idx="68">
                  <c:v>7944</c:v>
                </c:pt>
                <c:pt idx="69">
                  <c:v>8281</c:v>
                </c:pt>
                <c:pt idx="70">
                  <c:v>8697</c:v>
                </c:pt>
                <c:pt idx="71">
                  <c:v>9150</c:v>
                </c:pt>
                <c:pt idx="72">
                  <c:v>9399</c:v>
                </c:pt>
                <c:pt idx="73">
                  <c:v>9721</c:v>
                </c:pt>
                <c:pt idx="74">
                  <c:v>10118</c:v>
                </c:pt>
                <c:pt idx="75">
                  <c:v>10560</c:v>
                </c:pt>
                <c:pt idx="76">
                  <c:v>11005</c:v>
                </c:pt>
                <c:pt idx="77">
                  <c:v>11923</c:v>
                </c:pt>
                <c:pt idx="78">
                  <c:v>13190</c:v>
                </c:pt>
                <c:pt idx="79">
                  <c:v>14295</c:v>
                </c:pt>
                <c:pt idx="80">
                  <c:v>15242</c:v>
                </c:pt>
                <c:pt idx="81">
                  <c:v>16514</c:v>
                </c:pt>
                <c:pt idx="82">
                  <c:v>18016</c:v>
                </c:pt>
                <c:pt idx="83">
                  <c:v>19710</c:v>
                </c:pt>
                <c:pt idx="84">
                  <c:v>21549</c:v>
                </c:pt>
                <c:pt idx="85">
                  <c:v>23474</c:v>
                </c:pt>
                <c:pt idx="86">
                  <c:v>25317</c:v>
                </c:pt>
                <c:pt idx="87">
                  <c:v>26815</c:v>
                </c:pt>
                <c:pt idx="88">
                  <c:v>28877</c:v>
                </c:pt>
                <c:pt idx="89">
                  <c:v>31105</c:v>
                </c:pt>
                <c:pt idx="90">
                  <c:v>33418</c:v>
                </c:pt>
                <c:pt idx="91">
                  <c:v>36216</c:v>
                </c:pt>
                <c:pt idx="92">
                  <c:v>38843</c:v>
                </c:pt>
                <c:pt idx="93">
                  <c:v>41581</c:v>
                </c:pt>
                <c:pt idx="94">
                  <c:v>44077</c:v>
                </c:pt>
                <c:pt idx="95">
                  <c:v>47253</c:v>
                </c:pt>
                <c:pt idx="96">
                  <c:v>51422</c:v>
                </c:pt>
                <c:pt idx="97">
                  <c:v>55115</c:v>
                </c:pt>
                <c:pt idx="98">
                  <c:v>59652</c:v>
                </c:pt>
                <c:pt idx="99">
                  <c:v>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95-4C6B-B1B5-E477D785D8DC}"/>
            </c:ext>
          </c:extLst>
        </c:ser>
        <c:ser>
          <c:idx val="6"/>
          <c:order val="5"/>
          <c:tx>
            <c:strRef>
              <c:f>Test_figures_others!$G$1</c:f>
              <c:strCache>
                <c:ptCount val="1"/>
                <c:pt idx="0">
                  <c:v>KL_Cases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cat>
            <c:numRef>
              <c:f>Test_figures_others!$A$3:$A$102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Test_figures_others!$G$3:$G$102</c:f>
              <c:numCache>
                <c:formatCode>General</c:formatCode>
                <c:ptCount val="100"/>
                <c:pt idx="0">
                  <c:v>374</c:v>
                </c:pt>
                <c:pt idx="1">
                  <c:v>376</c:v>
                </c:pt>
                <c:pt idx="2">
                  <c:v>379</c:v>
                </c:pt>
                <c:pt idx="3">
                  <c:v>387</c:v>
                </c:pt>
                <c:pt idx="4">
                  <c:v>388</c:v>
                </c:pt>
                <c:pt idx="5">
                  <c:v>395</c:v>
                </c:pt>
                <c:pt idx="6">
                  <c:v>396</c:v>
                </c:pt>
                <c:pt idx="7">
                  <c:v>400</c:v>
                </c:pt>
                <c:pt idx="8">
                  <c:v>402</c:v>
                </c:pt>
                <c:pt idx="9">
                  <c:v>408</c:v>
                </c:pt>
                <c:pt idx="10">
                  <c:v>427</c:v>
                </c:pt>
                <c:pt idx="11">
                  <c:v>438</c:v>
                </c:pt>
                <c:pt idx="12">
                  <c:v>448</c:v>
                </c:pt>
                <c:pt idx="13">
                  <c:v>451</c:v>
                </c:pt>
                <c:pt idx="14">
                  <c:v>458</c:v>
                </c:pt>
                <c:pt idx="15">
                  <c:v>469</c:v>
                </c:pt>
                <c:pt idx="16">
                  <c:v>482</c:v>
                </c:pt>
                <c:pt idx="17">
                  <c:v>486</c:v>
                </c:pt>
                <c:pt idx="18">
                  <c:v>496</c:v>
                </c:pt>
                <c:pt idx="19">
                  <c:v>498</c:v>
                </c:pt>
                <c:pt idx="20">
                  <c:v>498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503</c:v>
                </c:pt>
                <c:pt idx="25">
                  <c:v>503</c:v>
                </c:pt>
                <c:pt idx="26">
                  <c:v>503</c:v>
                </c:pt>
                <c:pt idx="27">
                  <c:v>504</c:v>
                </c:pt>
                <c:pt idx="28">
                  <c:v>506</c:v>
                </c:pt>
                <c:pt idx="29">
                  <c:v>513</c:v>
                </c:pt>
                <c:pt idx="30">
                  <c:v>520</c:v>
                </c:pt>
                <c:pt idx="31">
                  <c:v>525</c:v>
                </c:pt>
                <c:pt idx="32">
                  <c:v>535</c:v>
                </c:pt>
                <c:pt idx="33">
                  <c:v>561</c:v>
                </c:pt>
                <c:pt idx="34">
                  <c:v>577</c:v>
                </c:pt>
                <c:pt idx="35">
                  <c:v>588</c:v>
                </c:pt>
                <c:pt idx="36">
                  <c:v>602</c:v>
                </c:pt>
                <c:pt idx="37">
                  <c:v>631</c:v>
                </c:pt>
                <c:pt idx="38">
                  <c:v>643</c:v>
                </c:pt>
                <c:pt idx="39">
                  <c:v>667</c:v>
                </c:pt>
                <c:pt idx="40">
                  <c:v>691</c:v>
                </c:pt>
                <c:pt idx="41">
                  <c:v>733</c:v>
                </c:pt>
                <c:pt idx="42">
                  <c:v>795</c:v>
                </c:pt>
                <c:pt idx="43">
                  <c:v>848</c:v>
                </c:pt>
                <c:pt idx="44">
                  <c:v>897</c:v>
                </c:pt>
                <c:pt idx="45">
                  <c:v>964</c:v>
                </c:pt>
                <c:pt idx="46">
                  <c:v>1004</c:v>
                </c:pt>
                <c:pt idx="47">
                  <c:v>1089</c:v>
                </c:pt>
                <c:pt idx="48">
                  <c:v>1151</c:v>
                </c:pt>
                <c:pt idx="49">
                  <c:v>1209</c:v>
                </c:pt>
                <c:pt idx="50">
                  <c:v>1270</c:v>
                </c:pt>
                <c:pt idx="51">
                  <c:v>1327</c:v>
                </c:pt>
                <c:pt idx="52">
                  <c:v>1413</c:v>
                </c:pt>
                <c:pt idx="53">
                  <c:v>1495</c:v>
                </c:pt>
                <c:pt idx="54">
                  <c:v>1589</c:v>
                </c:pt>
                <c:pt idx="55">
                  <c:v>1700</c:v>
                </c:pt>
                <c:pt idx="56">
                  <c:v>1808</c:v>
                </c:pt>
                <c:pt idx="57">
                  <c:v>1915</c:v>
                </c:pt>
                <c:pt idx="58">
                  <c:v>2006</c:v>
                </c:pt>
                <c:pt idx="59">
                  <c:v>2097</c:v>
                </c:pt>
                <c:pt idx="60">
                  <c:v>2162</c:v>
                </c:pt>
                <c:pt idx="61">
                  <c:v>2245</c:v>
                </c:pt>
                <c:pt idx="62">
                  <c:v>2323</c:v>
                </c:pt>
                <c:pt idx="63">
                  <c:v>2408</c:v>
                </c:pt>
                <c:pt idx="64">
                  <c:v>2462</c:v>
                </c:pt>
                <c:pt idx="65">
                  <c:v>2544</c:v>
                </c:pt>
                <c:pt idx="66">
                  <c:v>2623</c:v>
                </c:pt>
                <c:pt idx="67">
                  <c:v>2698</c:v>
                </c:pt>
                <c:pt idx="68">
                  <c:v>2795</c:v>
                </c:pt>
                <c:pt idx="69">
                  <c:v>2913</c:v>
                </c:pt>
                <c:pt idx="70">
                  <c:v>3040</c:v>
                </c:pt>
                <c:pt idx="71">
                  <c:v>3173</c:v>
                </c:pt>
                <c:pt idx="72">
                  <c:v>3311</c:v>
                </c:pt>
                <c:pt idx="73">
                  <c:v>3452</c:v>
                </c:pt>
                <c:pt idx="74">
                  <c:v>3604</c:v>
                </c:pt>
                <c:pt idx="75">
                  <c:v>3727</c:v>
                </c:pt>
                <c:pt idx="76">
                  <c:v>3877</c:v>
                </c:pt>
                <c:pt idx="77">
                  <c:v>4072</c:v>
                </c:pt>
                <c:pt idx="78">
                  <c:v>4190</c:v>
                </c:pt>
                <c:pt idx="79">
                  <c:v>4312</c:v>
                </c:pt>
                <c:pt idx="80">
                  <c:v>4443</c:v>
                </c:pt>
                <c:pt idx="81">
                  <c:v>4594</c:v>
                </c:pt>
                <c:pt idx="82">
                  <c:v>4754</c:v>
                </c:pt>
                <c:pt idx="83">
                  <c:v>4965</c:v>
                </c:pt>
                <c:pt idx="84">
                  <c:v>5205</c:v>
                </c:pt>
                <c:pt idx="85">
                  <c:v>5430</c:v>
                </c:pt>
                <c:pt idx="86">
                  <c:v>5623</c:v>
                </c:pt>
                <c:pt idx="87">
                  <c:v>5895</c:v>
                </c:pt>
                <c:pt idx="88">
                  <c:v>6196</c:v>
                </c:pt>
                <c:pt idx="89">
                  <c:v>6535</c:v>
                </c:pt>
                <c:pt idx="90">
                  <c:v>6951</c:v>
                </c:pt>
                <c:pt idx="91">
                  <c:v>7439</c:v>
                </c:pt>
                <c:pt idx="92">
                  <c:v>7874</c:v>
                </c:pt>
                <c:pt idx="93">
                  <c:v>8323</c:v>
                </c:pt>
                <c:pt idx="94">
                  <c:v>8931</c:v>
                </c:pt>
                <c:pt idx="95">
                  <c:v>9554</c:v>
                </c:pt>
                <c:pt idx="96">
                  <c:v>10276</c:v>
                </c:pt>
                <c:pt idx="97">
                  <c:v>11067</c:v>
                </c:pt>
                <c:pt idx="98">
                  <c:v>11660</c:v>
                </c:pt>
                <c:pt idx="99">
                  <c:v>12481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95-4C6B-B1B5-E477D785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1184"/>
        <c:axId val="156779264"/>
      </c:lineChart>
      <c:dateAx>
        <c:axId val="156755072"/>
        <c:scaling>
          <c:orientation val="minMax"/>
          <c:min val="43946"/>
        </c:scaling>
        <c:delete val="0"/>
        <c:axPos val="b"/>
        <c:majorGridlines/>
        <c:minorGridlines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6756608"/>
        <c:crosses val="autoZero"/>
        <c:auto val="1"/>
        <c:lblOffset val="100"/>
        <c:baseTimeUnit val="days"/>
        <c:majorUnit val="7"/>
        <c:majorTimeUnit val="days"/>
      </c:dateAx>
      <c:valAx>
        <c:axId val="156756608"/>
        <c:scaling>
          <c:orientation val="minMax"/>
          <c:max val="1400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755072"/>
        <c:crosses val="autoZero"/>
        <c:crossBetween val="between"/>
      </c:valAx>
      <c:valAx>
        <c:axId val="156779264"/>
        <c:scaling>
          <c:orientation val="minMax"/>
          <c:max val="7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COVID-19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781184"/>
        <c:crosses val="max"/>
        <c:crossBetween val="between"/>
      </c:valAx>
      <c:dateAx>
        <c:axId val="156781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77926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8.5926397651287581E-2"/>
          <c:y val="0.91700962776444361"/>
          <c:w val="0.84551062371487362"/>
          <c:h val="6.7717369108559314E-2"/>
        </c:manualLayout>
      </c:layout>
      <c:overlay val="0"/>
      <c:txPr>
        <a:bodyPr/>
        <a:lstStyle/>
        <a:p>
          <a:pPr>
            <a:defRPr sz="14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totalbyTestT5!$B$1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totalbyTestT5!$B$3:$B$102</c:f>
              <c:numCache>
                <c:formatCode>0.00%</c:formatCode>
                <c:ptCount val="100"/>
                <c:pt idx="0">
                  <c:v>5.5306051945604721E-2</c:v>
                </c:pt>
                <c:pt idx="1">
                  <c:v>5.5568016148929013E-2</c:v>
                </c:pt>
                <c:pt idx="2">
                  <c:v>5.8753933291378228E-2</c:v>
                </c:pt>
                <c:pt idx="3">
                  <c:v>6.5252854812398037E-2</c:v>
                </c:pt>
                <c:pt idx="4">
                  <c:v>6.4596163218288954E-2</c:v>
                </c:pt>
                <c:pt idx="5">
                  <c:v>6.2910262961361582E-2</c:v>
                </c:pt>
                <c:pt idx="6">
                  <c:v>5.964653902798233E-2</c:v>
                </c:pt>
                <c:pt idx="7">
                  <c:v>6.0632250772861752E-2</c:v>
                </c:pt>
                <c:pt idx="8">
                  <c:v>6.2878016647703455E-2</c:v>
                </c:pt>
                <c:pt idx="9">
                  <c:v>6.5422526324644917E-2</c:v>
                </c:pt>
                <c:pt idx="10">
                  <c:v>6.880455708220154E-2</c:v>
                </c:pt>
                <c:pt idx="11">
                  <c:v>6.8635789269051325E-2</c:v>
                </c:pt>
                <c:pt idx="12">
                  <c:v>7.2053992847293066E-2</c:v>
                </c:pt>
                <c:pt idx="13">
                  <c:v>7.1599621888457102E-2</c:v>
                </c:pt>
                <c:pt idx="14">
                  <c:v>7.5590613603932141E-2</c:v>
                </c:pt>
                <c:pt idx="15">
                  <c:v>7.4718232248863203E-2</c:v>
                </c:pt>
                <c:pt idx="16">
                  <c:v>7.460029353782556E-2</c:v>
                </c:pt>
                <c:pt idx="17">
                  <c:v>7.7250870502404242E-2</c:v>
                </c:pt>
                <c:pt idx="18">
                  <c:v>7.7024066622127615E-2</c:v>
                </c:pt>
                <c:pt idx="19">
                  <c:v>7.7365248279216467E-2</c:v>
                </c:pt>
                <c:pt idx="20">
                  <c:v>7.9814649102726856E-2</c:v>
                </c:pt>
                <c:pt idx="21">
                  <c:v>8.1384651024257862E-2</c:v>
                </c:pt>
                <c:pt idx="22">
                  <c:v>8.1212364009664861E-2</c:v>
                </c:pt>
                <c:pt idx="23">
                  <c:v>8.6361314692292163E-2</c:v>
                </c:pt>
                <c:pt idx="24">
                  <c:v>8.8550846152529908E-2</c:v>
                </c:pt>
                <c:pt idx="25">
                  <c:v>9.2205605625433298E-2</c:v>
                </c:pt>
                <c:pt idx="26">
                  <c:v>9.4989958778141842E-2</c:v>
                </c:pt>
                <c:pt idx="27">
                  <c:v>9.5088214608159541E-2</c:v>
                </c:pt>
                <c:pt idx="28">
                  <c:v>9.6244064441843427E-2</c:v>
                </c:pt>
                <c:pt idx="29">
                  <c:v>9.830882744186871E-2</c:v>
                </c:pt>
                <c:pt idx="30">
                  <c:v>0.10689585864768814</c:v>
                </c:pt>
                <c:pt idx="31">
                  <c:v>0.10989095031581221</c:v>
                </c:pt>
                <c:pt idx="32">
                  <c:v>0.11218682512410143</c:v>
                </c:pt>
                <c:pt idx="33">
                  <c:v>0.11445347260917657</c:v>
                </c:pt>
                <c:pt idx="34">
                  <c:v>0.11598338767148403</c:v>
                </c:pt>
                <c:pt idx="35">
                  <c:v>0.11728128640452228</c:v>
                </c:pt>
                <c:pt idx="36">
                  <c:v>0.12061377901036345</c:v>
                </c:pt>
                <c:pt idx="37">
                  <c:v>0.1241267964183163</c:v>
                </c:pt>
                <c:pt idx="38">
                  <c:v>0.12619617224880383</c:v>
                </c:pt>
                <c:pt idx="39">
                  <c:v>0.12778057782041069</c:v>
                </c:pt>
                <c:pt idx="40">
                  <c:v>0.13016338408544609</c:v>
                </c:pt>
                <c:pt idx="41">
                  <c:v>0.13384491138951685</c:v>
                </c:pt>
                <c:pt idx="42">
                  <c:v>0.13524125044421262</c:v>
                </c:pt>
                <c:pt idx="43">
                  <c:v>0.13819847580267972</c:v>
                </c:pt>
                <c:pt idx="44">
                  <c:v>0.13889526220710208</c:v>
                </c:pt>
                <c:pt idx="45">
                  <c:v>0.14013312621398977</c:v>
                </c:pt>
                <c:pt idx="46">
                  <c:v>0.14060540220236037</c:v>
                </c:pt>
                <c:pt idx="47">
                  <c:v>0.14161670309389662</c:v>
                </c:pt>
                <c:pt idx="48">
                  <c:v>0.14319606963285125</c:v>
                </c:pt>
                <c:pt idx="49">
                  <c:v>0.1452499771542434</c:v>
                </c:pt>
                <c:pt idx="50">
                  <c:v>0.14606727017965054</c:v>
                </c:pt>
                <c:pt idx="51">
                  <c:v>0.14822459902105245</c:v>
                </c:pt>
                <c:pt idx="52">
                  <c:v>0.14913858543186242</c:v>
                </c:pt>
                <c:pt idx="53">
                  <c:v>0.15014731927064426</c:v>
                </c:pt>
                <c:pt idx="54">
                  <c:v>0.1521962843548488</c:v>
                </c:pt>
                <c:pt idx="55">
                  <c:v>0.15310819424353342</c:v>
                </c:pt>
                <c:pt idx="56">
                  <c:v>0.15421303361096189</c:v>
                </c:pt>
                <c:pt idx="57">
                  <c:v>0.15545245297551996</c:v>
                </c:pt>
                <c:pt idx="58">
                  <c:v>0.15660811265014418</c:v>
                </c:pt>
                <c:pt idx="59">
                  <c:v>0.15672007650692049</c:v>
                </c:pt>
                <c:pt idx="60">
                  <c:v>0.15797722759969224</c:v>
                </c:pt>
                <c:pt idx="61">
                  <c:v>0.15987164164442771</c:v>
                </c:pt>
                <c:pt idx="62">
                  <c:v>0.16143273729052976</c:v>
                </c:pt>
                <c:pt idx="63">
                  <c:v>0.16261077944878916</c:v>
                </c:pt>
                <c:pt idx="64">
                  <c:v>0.16370145614505952</c:v>
                </c:pt>
                <c:pt idx="65">
                  <c:v>0.16495766726049679</c:v>
                </c:pt>
                <c:pt idx="66">
                  <c:v>0.16525416321916769</c:v>
                </c:pt>
                <c:pt idx="67">
                  <c:v>0.17007143606297562</c:v>
                </c:pt>
                <c:pt idx="68">
                  <c:v>0.16745108992450361</c:v>
                </c:pt>
                <c:pt idx="69">
                  <c:v>0.16856223656007277</c:v>
                </c:pt>
                <c:pt idx="70">
                  <c:v>0.16940205520811724</c:v>
                </c:pt>
                <c:pt idx="71">
                  <c:v>0.17020895460836799</c:v>
                </c:pt>
                <c:pt idx="72">
                  <c:v>0.17210804343638153</c:v>
                </c:pt>
                <c:pt idx="73">
                  <c:v>0.17274202647857781</c:v>
                </c:pt>
                <c:pt idx="74">
                  <c:v>0.17297210275752628</c:v>
                </c:pt>
                <c:pt idx="75">
                  <c:v>0.1737291424136593</c:v>
                </c:pt>
                <c:pt idx="76">
                  <c:v>0.17487436610689469</c:v>
                </c:pt>
                <c:pt idx="77">
                  <c:v>0.17673138069551755</c:v>
                </c:pt>
                <c:pt idx="78">
                  <c:v>0.17760272036628283</c:v>
                </c:pt>
                <c:pt idx="79">
                  <c:v>0.17948205950652812</c:v>
                </c:pt>
                <c:pt idx="80">
                  <c:v>0.18013608050622526</c:v>
                </c:pt>
                <c:pt idx="81">
                  <c:v>0.18114157632092656</c:v>
                </c:pt>
                <c:pt idx="82">
                  <c:v>0.1823773375445619</c:v>
                </c:pt>
                <c:pt idx="83">
                  <c:v>0.18333851077715807</c:v>
                </c:pt>
                <c:pt idx="84">
                  <c:v>0.18436359615171957</c:v>
                </c:pt>
                <c:pt idx="85">
                  <c:v>0.18512389437619164</c:v>
                </c:pt>
                <c:pt idx="86">
                  <c:v>0.18616482217534641</c:v>
                </c:pt>
                <c:pt idx="87">
                  <c:v>0.18639235616297237</c:v>
                </c:pt>
                <c:pt idx="88">
                  <c:v>0.18728491124384189</c:v>
                </c:pt>
                <c:pt idx="89">
                  <c:v>0.18811646956228062</c:v>
                </c:pt>
                <c:pt idx="90">
                  <c:v>0.18962136320696202</c:v>
                </c:pt>
                <c:pt idx="91">
                  <c:v>0.19126287010645104</c:v>
                </c:pt>
                <c:pt idx="92">
                  <c:v>0.19249762619021499</c:v>
                </c:pt>
                <c:pt idx="93">
                  <c:v>0.19397707876127773</c:v>
                </c:pt>
                <c:pt idx="94">
                  <c:v>0.19449528884910147</c:v>
                </c:pt>
                <c:pt idx="95">
                  <c:v>0.19504877280752342</c:v>
                </c:pt>
                <c:pt idx="96">
                  <c:v>0.19603842140940564</c:v>
                </c:pt>
                <c:pt idx="97">
                  <c:v>0.19666702067165051</c:v>
                </c:pt>
                <c:pt idx="98">
                  <c:v>0.1972016405893173</c:v>
                </c:pt>
                <c:pt idx="99">
                  <c:v>0.19796534817300279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0-4045-A159-BEA2EA563453}"/>
            </c:ext>
          </c:extLst>
        </c:ser>
        <c:ser>
          <c:idx val="2"/>
          <c:order val="2"/>
          <c:tx>
            <c:strRef>
              <c:f>totalbyTestT5!$D$1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totalbyTestT5!$D$3:$D$102</c:f>
              <c:numCache>
                <c:formatCode>0.00%</c:formatCode>
                <c:ptCount val="100"/>
                <c:pt idx="0">
                  <c:v>9.12972926808438E-2</c:v>
                </c:pt>
                <c:pt idx="1">
                  <c:v>8.2217155884867485E-2</c:v>
                </c:pt>
                <c:pt idx="2">
                  <c:v>0.10045236828100053</c:v>
                </c:pt>
                <c:pt idx="3">
                  <c:v>9.587274290627687E-2</c:v>
                </c:pt>
                <c:pt idx="4">
                  <c:v>9.5031616982836492E-2</c:v>
                </c:pt>
                <c:pt idx="5">
                  <c:v>8.7308347529812605E-2</c:v>
                </c:pt>
                <c:pt idx="6">
                  <c:v>7.973282264468215E-2</c:v>
                </c:pt>
                <c:pt idx="7">
                  <c:v>8.4952654489969928E-2</c:v>
                </c:pt>
                <c:pt idx="8">
                  <c:v>8.2133923811866974E-2</c:v>
                </c:pt>
                <c:pt idx="9">
                  <c:v>8.034749034749035E-2</c:v>
                </c:pt>
                <c:pt idx="10">
                  <c:v>8.0970443534757949E-2</c:v>
                </c:pt>
                <c:pt idx="11">
                  <c:v>7.9409375110388924E-2</c:v>
                </c:pt>
                <c:pt idx="12">
                  <c:v>7.7748691099476436E-2</c:v>
                </c:pt>
                <c:pt idx="13">
                  <c:v>7.4661439771917318E-2</c:v>
                </c:pt>
                <c:pt idx="14">
                  <c:v>7.3904107660688639E-2</c:v>
                </c:pt>
                <c:pt idx="15">
                  <c:v>7.757956025842129E-2</c:v>
                </c:pt>
                <c:pt idx="16">
                  <c:v>7.7873268021347503E-2</c:v>
                </c:pt>
                <c:pt idx="17">
                  <c:v>7.6412266543693791E-2</c:v>
                </c:pt>
                <c:pt idx="18">
                  <c:v>7.28215987294865E-2</c:v>
                </c:pt>
                <c:pt idx="19">
                  <c:v>7.4430915828480673E-2</c:v>
                </c:pt>
                <c:pt idx="20">
                  <c:v>7.9152991000529374E-2</c:v>
                </c:pt>
                <c:pt idx="21">
                  <c:v>7.0812575158907404E-2</c:v>
                </c:pt>
                <c:pt idx="22">
                  <c:v>7.5507087607476014E-2</c:v>
                </c:pt>
                <c:pt idx="23">
                  <c:v>7.6402321083172145E-2</c:v>
                </c:pt>
                <c:pt idx="24">
                  <c:v>7.5222543182220131E-2</c:v>
                </c:pt>
                <c:pt idx="25">
                  <c:v>7.6903828509467018E-2</c:v>
                </c:pt>
                <c:pt idx="26">
                  <c:v>7.7427039904705175E-2</c:v>
                </c:pt>
                <c:pt idx="27">
                  <c:v>7.7648186611279757E-2</c:v>
                </c:pt>
                <c:pt idx="28">
                  <c:v>7.7671977774084008E-2</c:v>
                </c:pt>
                <c:pt idx="29">
                  <c:v>7.3798102547702804E-2</c:v>
                </c:pt>
                <c:pt idx="30">
                  <c:v>7.40494277114601E-2</c:v>
                </c:pt>
                <c:pt idx="31">
                  <c:v>7.1992008217964545E-2</c:v>
                </c:pt>
                <c:pt idx="32">
                  <c:v>7.0563324363668439E-2</c:v>
                </c:pt>
                <c:pt idx="33">
                  <c:v>7.0738959043228439E-2</c:v>
                </c:pt>
                <c:pt idx="34">
                  <c:v>7.1052568516403194E-2</c:v>
                </c:pt>
                <c:pt idx="35">
                  <c:v>7.1328671328671323E-2</c:v>
                </c:pt>
                <c:pt idx="36">
                  <c:v>7.1838339801606879E-2</c:v>
                </c:pt>
                <c:pt idx="37">
                  <c:v>7.1954597178784344E-2</c:v>
                </c:pt>
                <c:pt idx="38">
                  <c:v>7.2360031264140853E-2</c:v>
                </c:pt>
                <c:pt idx="39">
                  <c:v>7.378129117259552E-2</c:v>
                </c:pt>
                <c:pt idx="40">
                  <c:v>7.5518994720989732E-2</c:v>
                </c:pt>
                <c:pt idx="41">
                  <c:v>7.6871236466880905E-2</c:v>
                </c:pt>
                <c:pt idx="42">
                  <c:v>7.8220143353105481E-2</c:v>
                </c:pt>
                <c:pt idx="43">
                  <c:v>7.8988420761392328E-2</c:v>
                </c:pt>
                <c:pt idx="44">
                  <c:v>8.0547260544853241E-2</c:v>
                </c:pt>
                <c:pt idx="45">
                  <c:v>8.1000565576019576E-2</c:v>
                </c:pt>
                <c:pt idx="46">
                  <c:v>8.2755665484210414E-2</c:v>
                </c:pt>
                <c:pt idx="47">
                  <c:v>8.4807034175968993E-2</c:v>
                </c:pt>
                <c:pt idx="48">
                  <c:v>8.7092863655034922E-2</c:v>
                </c:pt>
                <c:pt idx="49">
                  <c:v>8.9721823168342693E-2</c:v>
                </c:pt>
                <c:pt idx="50">
                  <c:v>9.3258891645988426E-2</c:v>
                </c:pt>
                <c:pt idx="51">
                  <c:v>9.5772213462537406E-2</c:v>
                </c:pt>
                <c:pt idx="52">
                  <c:v>9.8977223432182362E-2</c:v>
                </c:pt>
                <c:pt idx="53">
                  <c:v>0.10273957722305503</c:v>
                </c:pt>
                <c:pt idx="54">
                  <c:v>0.10572247638537711</c:v>
                </c:pt>
                <c:pt idx="55">
                  <c:v>0.10895640337121885</c:v>
                </c:pt>
                <c:pt idx="56">
                  <c:v>0.11201711001203048</c:v>
                </c:pt>
                <c:pt idx="57">
                  <c:v>0.11486414068237302</c:v>
                </c:pt>
                <c:pt idx="58">
                  <c:v>0.11714101285135849</c:v>
                </c:pt>
                <c:pt idx="59">
                  <c:v>0.11992155631054202</c:v>
                </c:pt>
                <c:pt idx="60">
                  <c:v>0.12327356888441365</c:v>
                </c:pt>
                <c:pt idx="61">
                  <c:v>0.12775306059311423</c:v>
                </c:pt>
                <c:pt idx="62">
                  <c:v>0.13271679467172198</c:v>
                </c:pt>
                <c:pt idx="63">
                  <c:v>0.13754461779627805</c:v>
                </c:pt>
                <c:pt idx="64">
                  <c:v>0.14171759718092722</c:v>
                </c:pt>
                <c:pt idx="65">
                  <c:v>0.14435265607673822</c:v>
                </c:pt>
                <c:pt idx="66">
                  <c:v>0.14676681456764418</c:v>
                </c:pt>
                <c:pt idx="67">
                  <c:v>0.15068975225225226</c:v>
                </c:pt>
                <c:pt idx="68">
                  <c:v>0.15555147493635271</c:v>
                </c:pt>
                <c:pt idx="69">
                  <c:v>0.15885111371629543</c:v>
                </c:pt>
                <c:pt idx="70">
                  <c:v>0.1612519145574566</c:v>
                </c:pt>
                <c:pt idx="71">
                  <c:v>0.16146956601642101</c:v>
                </c:pt>
                <c:pt idx="72">
                  <c:v>0.16286886268638093</c:v>
                </c:pt>
                <c:pt idx="73">
                  <c:v>0.16582181412580169</c:v>
                </c:pt>
                <c:pt idx="74">
                  <c:v>0.16731359354610215</c:v>
                </c:pt>
                <c:pt idx="75">
                  <c:v>0.16844287371122252</c:v>
                </c:pt>
                <c:pt idx="76">
                  <c:v>0.16822169371629686</c:v>
                </c:pt>
                <c:pt idx="77">
                  <c:v>0.16763948354294889</c:v>
                </c:pt>
                <c:pt idx="78">
                  <c:v>0.16668204873037784</c:v>
                </c:pt>
                <c:pt idx="79">
                  <c:v>0.16549838409710577</c:v>
                </c:pt>
                <c:pt idx="80">
                  <c:v>0.1642871112849599</c:v>
                </c:pt>
                <c:pt idx="81">
                  <c:v>0.16277088604841691</c:v>
                </c:pt>
                <c:pt idx="82">
                  <c:v>0.16099593034426143</c:v>
                </c:pt>
                <c:pt idx="83">
                  <c:v>0.15869916791660732</c:v>
                </c:pt>
                <c:pt idx="84">
                  <c:v>0.15668119567740438</c:v>
                </c:pt>
                <c:pt idx="85">
                  <c:v>0.15453516994455357</c:v>
                </c:pt>
                <c:pt idx="86">
                  <c:v>0.15337025752111022</c:v>
                </c:pt>
                <c:pt idx="87">
                  <c:v>0.15125965129568966</c:v>
                </c:pt>
                <c:pt idx="88">
                  <c:v>0.14940892686422771</c:v>
                </c:pt>
                <c:pt idx="89">
                  <c:v>0.14783027778851837</c:v>
                </c:pt>
                <c:pt idx="90">
                  <c:v>0.14608310166254188</c:v>
                </c:pt>
                <c:pt idx="91">
                  <c:v>0.14431244690138262</c:v>
                </c:pt>
                <c:pt idx="92">
                  <c:v>0.14242397002986631</c:v>
                </c:pt>
                <c:pt idx="93">
                  <c:v>0.16416370183807344</c:v>
                </c:pt>
                <c:pt idx="94">
                  <c:v>0.16156983813040335</c:v>
                </c:pt>
                <c:pt idx="95">
                  <c:v>0.15886377091831469</c:v>
                </c:pt>
                <c:pt idx="96">
                  <c:v>0.15680073374998843</c:v>
                </c:pt>
                <c:pt idx="97">
                  <c:v>0.15455299983915072</c:v>
                </c:pt>
                <c:pt idx="98">
                  <c:v>0.15220904801429175</c:v>
                </c:pt>
                <c:pt idx="99">
                  <c:v>0.14993241667470503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0-4045-A159-BEA2EA563453}"/>
            </c:ext>
          </c:extLst>
        </c:ser>
        <c:ser>
          <c:idx val="3"/>
          <c:order val="3"/>
          <c:tx>
            <c:strRef>
              <c:f>totalbyTestT5!$E$1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totalbyTestT5!$E$3:$E$102</c:f>
              <c:numCache>
                <c:formatCode>0.00%</c:formatCode>
                <c:ptCount val="100"/>
                <c:pt idx="0">
                  <c:v>4.2661632845681925E-2</c:v>
                </c:pt>
                <c:pt idx="1">
                  <c:v>4.0742302825811892E-2</c:v>
                </c:pt>
                <c:pt idx="2">
                  <c:v>4.1995935877173179E-2</c:v>
                </c:pt>
                <c:pt idx="3">
                  <c:v>4.1472916928490637E-2</c:v>
                </c:pt>
                <c:pt idx="4">
                  <c:v>3.7680713626576441E-2</c:v>
                </c:pt>
                <c:pt idx="5">
                  <c:v>3.7644968200523758E-2</c:v>
                </c:pt>
                <c:pt idx="6">
                  <c:v>3.445197419145396E-2</c:v>
                </c:pt>
                <c:pt idx="7">
                  <c:v>3.422974301362168E-2</c:v>
                </c:pt>
                <c:pt idx="8">
                  <c:v>3.4627128781439857E-2</c:v>
                </c:pt>
                <c:pt idx="9">
                  <c:v>3.4492804288294585E-2</c:v>
                </c:pt>
                <c:pt idx="10">
                  <c:v>3.5246355416128437E-2</c:v>
                </c:pt>
                <c:pt idx="11">
                  <c:v>3.4343003412969281E-2</c:v>
                </c:pt>
                <c:pt idx="12">
                  <c:v>3.3199217289976476E-2</c:v>
                </c:pt>
                <c:pt idx="13">
                  <c:v>3.0489410525523831E-2</c:v>
                </c:pt>
                <c:pt idx="14">
                  <c:v>3.1538583314277675E-2</c:v>
                </c:pt>
                <c:pt idx="15">
                  <c:v>3.0307933785336333E-2</c:v>
                </c:pt>
                <c:pt idx="16">
                  <c:v>2.95777794325713E-2</c:v>
                </c:pt>
                <c:pt idx="17">
                  <c:v>2.920050635071899E-2</c:v>
                </c:pt>
                <c:pt idx="18">
                  <c:v>2.894893917195724E-2</c:v>
                </c:pt>
                <c:pt idx="19">
                  <c:v>2.8341430274441439E-2</c:v>
                </c:pt>
                <c:pt idx="20">
                  <c:v>2.8232212372209218E-2</c:v>
                </c:pt>
                <c:pt idx="21">
                  <c:v>2.9010019946575837E-2</c:v>
                </c:pt>
                <c:pt idx="22">
                  <c:v>2.759779217662587E-2</c:v>
                </c:pt>
                <c:pt idx="23">
                  <c:v>2.8138351983723296E-2</c:v>
                </c:pt>
                <c:pt idx="24">
                  <c:v>2.7367580819887109E-2</c:v>
                </c:pt>
                <c:pt idx="25">
                  <c:v>2.7282323820617356E-2</c:v>
                </c:pt>
                <c:pt idx="26">
                  <c:v>2.7016803026304215E-2</c:v>
                </c:pt>
                <c:pt idx="27">
                  <c:v>2.6853151527304324E-2</c:v>
                </c:pt>
                <c:pt idx="28">
                  <c:v>2.7029192810378952E-2</c:v>
                </c:pt>
                <c:pt idx="29">
                  <c:v>2.6678465622715555E-2</c:v>
                </c:pt>
                <c:pt idx="30">
                  <c:v>2.6318503241013553E-2</c:v>
                </c:pt>
                <c:pt idx="31">
                  <c:v>2.6140433486009446E-2</c:v>
                </c:pt>
                <c:pt idx="32">
                  <c:v>2.5803882255196139E-2</c:v>
                </c:pt>
                <c:pt idx="33">
                  <c:v>2.5480119368678129E-2</c:v>
                </c:pt>
                <c:pt idx="34">
                  <c:v>2.5470549089037054E-2</c:v>
                </c:pt>
                <c:pt idx="35">
                  <c:v>2.6105882713589407E-2</c:v>
                </c:pt>
                <c:pt idx="36">
                  <c:v>2.5920484963912228E-2</c:v>
                </c:pt>
                <c:pt idx="37">
                  <c:v>2.6093756197621248E-2</c:v>
                </c:pt>
                <c:pt idx="38">
                  <c:v>2.7038598340139639E-2</c:v>
                </c:pt>
                <c:pt idx="39">
                  <c:v>2.7070996631164863E-2</c:v>
                </c:pt>
                <c:pt idx="40">
                  <c:v>2.6666860079976405E-2</c:v>
                </c:pt>
                <c:pt idx="41">
                  <c:v>2.6791553769971038E-2</c:v>
                </c:pt>
                <c:pt idx="42">
                  <c:v>2.761776680268237E-2</c:v>
                </c:pt>
                <c:pt idx="43">
                  <c:v>2.7297154876949409E-2</c:v>
                </c:pt>
                <c:pt idx="44">
                  <c:v>2.7573825873645076E-2</c:v>
                </c:pt>
                <c:pt idx="45">
                  <c:v>2.7948193592365372E-2</c:v>
                </c:pt>
                <c:pt idx="46">
                  <c:v>2.9057974628826044E-2</c:v>
                </c:pt>
                <c:pt idx="47">
                  <c:v>2.7978631661509285E-2</c:v>
                </c:pt>
                <c:pt idx="48">
                  <c:v>2.7480437029381369E-2</c:v>
                </c:pt>
                <c:pt idx="49">
                  <c:v>2.75736873764716E-2</c:v>
                </c:pt>
                <c:pt idx="50">
                  <c:v>2.7855201247361086E-2</c:v>
                </c:pt>
                <c:pt idx="51">
                  <c:v>2.8066182616489261E-2</c:v>
                </c:pt>
                <c:pt idx="52">
                  <c:v>2.8375826097698141E-2</c:v>
                </c:pt>
                <c:pt idx="53">
                  <c:v>2.7912392221033418E-2</c:v>
                </c:pt>
                <c:pt idx="54">
                  <c:v>2.7934785567178669E-2</c:v>
                </c:pt>
                <c:pt idx="55">
                  <c:v>2.8234754885891906E-2</c:v>
                </c:pt>
                <c:pt idx="56">
                  <c:v>2.8452342396890887E-2</c:v>
                </c:pt>
                <c:pt idx="57">
                  <c:v>2.9245707243142415E-2</c:v>
                </c:pt>
                <c:pt idx="58">
                  <c:v>2.8753188013332528E-2</c:v>
                </c:pt>
                <c:pt idx="59">
                  <c:v>2.8968580526775811E-2</c:v>
                </c:pt>
                <c:pt idx="60">
                  <c:v>2.8692383543768858E-2</c:v>
                </c:pt>
                <c:pt idx="61">
                  <c:v>2.8735181342100322E-2</c:v>
                </c:pt>
                <c:pt idx="62">
                  <c:v>2.8962284292276649E-2</c:v>
                </c:pt>
                <c:pt idx="63">
                  <c:v>2.9176007971246577E-2</c:v>
                </c:pt>
                <c:pt idx="64">
                  <c:v>2.9110416461764113E-2</c:v>
                </c:pt>
                <c:pt idx="65">
                  <c:v>3.0232942342640012E-2</c:v>
                </c:pt>
                <c:pt idx="66">
                  <c:v>3.0409522400931574E-2</c:v>
                </c:pt>
                <c:pt idx="67">
                  <c:v>3.0594148398044359E-2</c:v>
                </c:pt>
                <c:pt idx="68">
                  <c:v>3.0633830150597733E-2</c:v>
                </c:pt>
                <c:pt idx="69">
                  <c:v>3.1162148712218663E-2</c:v>
                </c:pt>
                <c:pt idx="70">
                  <c:v>3.1557796718799498E-2</c:v>
                </c:pt>
                <c:pt idx="71">
                  <c:v>3.1623140484076072E-2</c:v>
                </c:pt>
                <c:pt idx="72">
                  <c:v>3.19029642837243E-2</c:v>
                </c:pt>
                <c:pt idx="73">
                  <c:v>3.2120791722346331E-2</c:v>
                </c:pt>
                <c:pt idx="74">
                  <c:v>3.2411872918013222E-2</c:v>
                </c:pt>
                <c:pt idx="75">
                  <c:v>3.2519317050860447E-2</c:v>
                </c:pt>
                <c:pt idx="76">
                  <c:v>3.2579223530839273E-2</c:v>
                </c:pt>
                <c:pt idx="77">
                  <c:v>3.2497556914835864E-2</c:v>
                </c:pt>
                <c:pt idx="78">
                  <c:v>3.2364649216128694E-2</c:v>
                </c:pt>
                <c:pt idx="79">
                  <c:v>3.2250271601310471E-2</c:v>
                </c:pt>
                <c:pt idx="80">
                  <c:v>3.227840883328089E-2</c:v>
                </c:pt>
                <c:pt idx="81">
                  <c:v>3.1697884479816578E-2</c:v>
                </c:pt>
                <c:pt idx="82">
                  <c:v>3.1762420929804087E-2</c:v>
                </c:pt>
                <c:pt idx="83">
                  <c:v>3.1809230928579971E-2</c:v>
                </c:pt>
                <c:pt idx="84">
                  <c:v>3.1803063892372127E-2</c:v>
                </c:pt>
                <c:pt idx="85">
                  <c:v>3.2065763342699879E-2</c:v>
                </c:pt>
                <c:pt idx="86">
                  <c:v>3.2175787034852237E-2</c:v>
                </c:pt>
                <c:pt idx="87">
                  <c:v>3.2501526491542206E-2</c:v>
                </c:pt>
                <c:pt idx="88">
                  <c:v>3.2585390750668838E-2</c:v>
                </c:pt>
                <c:pt idx="89">
                  <c:v>3.2723264843876394E-2</c:v>
                </c:pt>
                <c:pt idx="90">
                  <c:v>3.2815107802984717E-2</c:v>
                </c:pt>
                <c:pt idx="91">
                  <c:v>3.2817117420416715E-2</c:v>
                </c:pt>
                <c:pt idx="92">
                  <c:v>3.2892583297788977E-2</c:v>
                </c:pt>
                <c:pt idx="93">
                  <c:v>3.3332080357150663E-2</c:v>
                </c:pt>
                <c:pt idx="94">
                  <c:v>3.3524428087131103E-2</c:v>
                </c:pt>
                <c:pt idx="95">
                  <c:v>3.2400306598363189E-2</c:v>
                </c:pt>
                <c:pt idx="96">
                  <c:v>3.2777571120183924E-2</c:v>
                </c:pt>
                <c:pt idx="97">
                  <c:v>3.2737866554938114E-2</c:v>
                </c:pt>
                <c:pt idx="98">
                  <c:v>3.2977565075583519E-2</c:v>
                </c:pt>
                <c:pt idx="99">
                  <c:v>3.3491654799357465E-2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0-4045-A159-BEA2EA563453}"/>
            </c:ext>
          </c:extLst>
        </c:ser>
        <c:ser>
          <c:idx val="4"/>
          <c:order val="4"/>
          <c:tx>
            <c:strRef>
              <c:f>totalbyTestT5!$F$1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totalbyTestT5!$F$3:$F$102</c:f>
              <c:numCache>
                <c:formatCode>0.00%</c:formatCode>
                <c:ptCount val="100"/>
                <c:pt idx="0">
                  <c:v>4.7936085219707054E-2</c:v>
                </c:pt>
                <c:pt idx="1">
                  <c:v>4.4046094750320106E-2</c:v>
                </c:pt>
                <c:pt idx="2">
                  <c:v>4.0137534208125748E-2</c:v>
                </c:pt>
                <c:pt idx="3">
                  <c:v>4.3391188251001335E-2</c:v>
                </c:pt>
                <c:pt idx="4">
                  <c:v>3.9902068031463248E-2</c:v>
                </c:pt>
                <c:pt idx="5">
                  <c:v>4.4443381332823037E-2</c:v>
                </c:pt>
                <c:pt idx="6">
                  <c:v>4.6799812630413488E-2</c:v>
                </c:pt>
                <c:pt idx="7">
                  <c:v>5.2716266952723932E-2</c:v>
                </c:pt>
                <c:pt idx="8">
                  <c:v>5.9888675096206705E-2</c:v>
                </c:pt>
                <c:pt idx="9">
                  <c:v>5.8200264137351423E-2</c:v>
                </c:pt>
                <c:pt idx="10">
                  <c:v>5.9138179152298458E-2</c:v>
                </c:pt>
                <c:pt idx="11">
                  <c:v>6.1058826513787065E-2</c:v>
                </c:pt>
                <c:pt idx="12">
                  <c:v>6.1910154775386937E-2</c:v>
                </c:pt>
                <c:pt idx="13">
                  <c:v>6.0222921079092058E-2</c:v>
                </c:pt>
                <c:pt idx="14">
                  <c:v>6.3562040774086725E-2</c:v>
                </c:pt>
                <c:pt idx="15">
                  <c:v>6.4610205319919359E-2</c:v>
                </c:pt>
                <c:pt idx="16">
                  <c:v>6.6224918338777417E-2</c:v>
                </c:pt>
                <c:pt idx="17">
                  <c:v>6.7271528136753356E-2</c:v>
                </c:pt>
                <c:pt idx="18">
                  <c:v>6.861888111888112E-2</c:v>
                </c:pt>
                <c:pt idx="19">
                  <c:v>6.8664364835096164E-2</c:v>
                </c:pt>
                <c:pt idx="20">
                  <c:v>6.8645127519120594E-2</c:v>
                </c:pt>
                <c:pt idx="21">
                  <c:v>6.8190404231205134E-2</c:v>
                </c:pt>
                <c:pt idx="22">
                  <c:v>6.7799150637022229E-2</c:v>
                </c:pt>
                <c:pt idx="23">
                  <c:v>6.8566298081466776E-2</c:v>
                </c:pt>
                <c:pt idx="24">
                  <c:v>6.967377722242056E-2</c:v>
                </c:pt>
                <c:pt idx="25">
                  <c:v>6.9596915674801182E-2</c:v>
                </c:pt>
                <c:pt idx="26">
                  <c:v>6.9744313943890288E-2</c:v>
                </c:pt>
                <c:pt idx="27">
                  <c:v>7.0246522308466022E-2</c:v>
                </c:pt>
                <c:pt idx="28">
                  <c:v>7.1108071135430911E-2</c:v>
                </c:pt>
                <c:pt idx="29">
                  <c:v>7.2207096472910223E-2</c:v>
                </c:pt>
                <c:pt idx="30">
                  <c:v>7.3340774448355794E-2</c:v>
                </c:pt>
                <c:pt idx="31">
                  <c:v>7.448802034533529E-2</c:v>
                </c:pt>
                <c:pt idx="32">
                  <c:v>7.5782725659664582E-2</c:v>
                </c:pt>
                <c:pt idx="33">
                  <c:v>7.6915675016839338E-2</c:v>
                </c:pt>
                <c:pt idx="34">
                  <c:v>7.7679318624422219E-2</c:v>
                </c:pt>
                <c:pt idx="35">
                  <c:v>7.9396273309875948E-2</c:v>
                </c:pt>
                <c:pt idx="36">
                  <c:v>7.9247910863509755E-2</c:v>
                </c:pt>
                <c:pt idx="37">
                  <c:v>7.8925442132989299E-2</c:v>
                </c:pt>
                <c:pt idx="38">
                  <c:v>7.8494123123472592E-2</c:v>
                </c:pt>
                <c:pt idx="39">
                  <c:v>7.799243649391685E-2</c:v>
                </c:pt>
                <c:pt idx="40">
                  <c:v>7.7699937406711925E-2</c:v>
                </c:pt>
                <c:pt idx="41">
                  <c:v>7.6917281904474916E-2</c:v>
                </c:pt>
                <c:pt idx="42">
                  <c:v>7.6762809713143296E-2</c:v>
                </c:pt>
                <c:pt idx="43">
                  <c:v>7.6902465166130765E-2</c:v>
                </c:pt>
                <c:pt idx="44">
                  <c:v>7.7634268972585463E-2</c:v>
                </c:pt>
                <c:pt idx="45">
                  <c:v>7.8330595363234432E-2</c:v>
                </c:pt>
                <c:pt idx="46">
                  <c:v>7.8431675977365459E-2</c:v>
                </c:pt>
                <c:pt idx="47">
                  <c:v>7.8627403457747616E-2</c:v>
                </c:pt>
                <c:pt idx="48">
                  <c:v>7.9134012636427262E-2</c:v>
                </c:pt>
                <c:pt idx="49">
                  <c:v>7.948294294878025E-2</c:v>
                </c:pt>
                <c:pt idx="50">
                  <c:v>7.9243146321898744E-2</c:v>
                </c:pt>
                <c:pt idx="51">
                  <c:v>7.9613239741419969E-2</c:v>
                </c:pt>
                <c:pt idx="52">
                  <c:v>7.9563196606651329E-2</c:v>
                </c:pt>
                <c:pt idx="53">
                  <c:v>7.9496090356211996E-2</c:v>
                </c:pt>
                <c:pt idx="54">
                  <c:v>7.9552498493080992E-2</c:v>
                </c:pt>
                <c:pt idx="55">
                  <c:v>7.9692052469457431E-2</c:v>
                </c:pt>
                <c:pt idx="56">
                  <c:v>7.9871827235490994E-2</c:v>
                </c:pt>
                <c:pt idx="57">
                  <c:v>7.9849495005681684E-2</c:v>
                </c:pt>
                <c:pt idx="58">
                  <c:v>8.0276562786541758E-2</c:v>
                </c:pt>
                <c:pt idx="59">
                  <c:v>8.0447422845936534E-2</c:v>
                </c:pt>
                <c:pt idx="60">
                  <c:v>8.0907193585681894E-2</c:v>
                </c:pt>
                <c:pt idx="61">
                  <c:v>8.0854010640324783E-2</c:v>
                </c:pt>
                <c:pt idx="62">
                  <c:v>8.1118297817262722E-2</c:v>
                </c:pt>
                <c:pt idx="63">
                  <c:v>8.1372103108704158E-2</c:v>
                </c:pt>
                <c:pt idx="64">
                  <c:v>8.1749345901270074E-2</c:v>
                </c:pt>
                <c:pt idx="65">
                  <c:v>8.229176979881124E-2</c:v>
                </c:pt>
                <c:pt idx="66">
                  <c:v>8.3108643933386198E-2</c:v>
                </c:pt>
                <c:pt idx="67">
                  <c:v>8.2813307823269261E-2</c:v>
                </c:pt>
                <c:pt idx="68">
                  <c:v>8.3104448993340768E-2</c:v>
                </c:pt>
                <c:pt idx="69">
                  <c:v>8.3353218729816325E-2</c:v>
                </c:pt>
                <c:pt idx="70">
                  <c:v>8.3706412367648253E-2</c:v>
                </c:pt>
                <c:pt idx="71">
                  <c:v>8.4084906763853065E-2</c:v>
                </c:pt>
                <c:pt idx="72">
                  <c:v>8.4653385679974977E-2</c:v>
                </c:pt>
                <c:pt idx="73">
                  <c:v>8.5033769434623693E-2</c:v>
                </c:pt>
                <c:pt idx="74">
                  <c:v>8.5276993648553276E-2</c:v>
                </c:pt>
                <c:pt idx="75">
                  <c:v>8.566430528443747E-2</c:v>
                </c:pt>
                <c:pt idx="76">
                  <c:v>8.5876433385823181E-2</c:v>
                </c:pt>
                <c:pt idx="77">
                  <c:v>8.6163159250506799E-2</c:v>
                </c:pt>
                <c:pt idx="78">
                  <c:v>8.6420262808761764E-2</c:v>
                </c:pt>
                <c:pt idx="79">
                  <c:v>8.7080782837827914E-2</c:v>
                </c:pt>
                <c:pt idx="80">
                  <c:v>8.7371156785229637E-2</c:v>
                </c:pt>
                <c:pt idx="81">
                  <c:v>8.7531525851197986E-2</c:v>
                </c:pt>
                <c:pt idx="82">
                  <c:v>8.7611611456843569E-2</c:v>
                </c:pt>
                <c:pt idx="83">
                  <c:v>8.7619009126664357E-2</c:v>
                </c:pt>
                <c:pt idx="84">
                  <c:v>8.7542104195828405E-2</c:v>
                </c:pt>
                <c:pt idx="85">
                  <c:v>8.7650804126913257E-2</c:v>
                </c:pt>
                <c:pt idx="86">
                  <c:v>8.8079261298462955E-2</c:v>
                </c:pt>
                <c:pt idx="87">
                  <c:v>8.8382687927107059E-2</c:v>
                </c:pt>
                <c:pt idx="88">
                  <c:v>8.8550790109343025E-2</c:v>
                </c:pt>
                <c:pt idx="89">
                  <c:v>8.8930748123126527E-2</c:v>
                </c:pt>
                <c:pt idx="90">
                  <c:v>8.9362611244266713E-2</c:v>
                </c:pt>
                <c:pt idx="91">
                  <c:v>8.9761653678024619E-2</c:v>
                </c:pt>
                <c:pt idx="92">
                  <c:v>9.0189090189090187E-2</c:v>
                </c:pt>
                <c:pt idx="93">
                  <c:v>9.1029525905606409E-2</c:v>
                </c:pt>
                <c:pt idx="94">
                  <c:v>9.1400535572060779E-2</c:v>
                </c:pt>
                <c:pt idx="95">
                  <c:v>9.1546768859171596E-2</c:v>
                </c:pt>
                <c:pt idx="96">
                  <c:v>9.128553398641745E-2</c:v>
                </c:pt>
                <c:pt idx="97">
                  <c:v>9.0851562499999997E-2</c:v>
                </c:pt>
                <c:pt idx="98">
                  <c:v>9.0551729267953088E-2</c:v>
                </c:pt>
                <c:pt idx="99">
                  <c:v>9.0354434251905355E-2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0-4045-A159-BEA2EA56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3296"/>
        <c:axId val="156984832"/>
      </c:lineChart>
      <c:lineChart>
        <c:grouping val="standard"/>
        <c:varyColors val="0"/>
        <c:ser>
          <c:idx val="1"/>
          <c:order val="1"/>
          <c:tx>
            <c:strRef>
              <c:f>totalbyTestT5!$C$1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totalbyTestT5!$C$3:$C$102</c:f>
              <c:numCache>
                <c:formatCode>0.00%</c:formatCode>
                <c:ptCount val="100"/>
                <c:pt idx="0">
                  <c:v>9.8455598455598453E-2</c:v>
                </c:pt>
                <c:pt idx="1">
                  <c:v>0.10089160018770531</c:v>
                </c:pt>
                <c:pt idx="2">
                  <c:v>9.2028871802918563E-2</c:v>
                </c:pt>
                <c:pt idx="3">
                  <c:v>6.2529213191378857E-2</c:v>
                </c:pt>
                <c:pt idx="4">
                  <c:v>5.6469946349004277E-2</c:v>
                </c:pt>
                <c:pt idx="5">
                  <c:v>4.8721399730820993E-2</c:v>
                </c:pt>
                <c:pt idx="6">
                  <c:v>4.4585987261146494E-2</c:v>
                </c:pt>
                <c:pt idx="7">
                  <c:v>3.9159721429386916E-2</c:v>
                </c:pt>
                <c:pt idx="8">
                  <c:v>3.6133672570701637E-2</c:v>
                </c:pt>
                <c:pt idx="9">
                  <c:v>3.235075023943812E-2</c:v>
                </c:pt>
                <c:pt idx="10">
                  <c:v>3.0087661419549439E-2</c:v>
                </c:pt>
                <c:pt idx="11">
                  <c:v>2.759941039933585E-2</c:v>
                </c:pt>
                <c:pt idx="12">
                  <c:v>2.5508889461479001E-2</c:v>
                </c:pt>
                <c:pt idx="13">
                  <c:v>2.4239327099705815E-2</c:v>
                </c:pt>
                <c:pt idx="14">
                  <c:v>2.2731244538759205E-2</c:v>
                </c:pt>
                <c:pt idx="15">
                  <c:v>2.1517036698818562E-2</c:v>
                </c:pt>
                <c:pt idx="16">
                  <c:v>2.0436585391586923E-2</c:v>
                </c:pt>
                <c:pt idx="17">
                  <c:v>2.0201425290064197E-2</c:v>
                </c:pt>
                <c:pt idx="18">
                  <c:v>1.9661516355798873E-2</c:v>
                </c:pt>
                <c:pt idx="19">
                  <c:v>1.9399071383238133E-2</c:v>
                </c:pt>
                <c:pt idx="20">
                  <c:v>1.9526448830036409E-2</c:v>
                </c:pt>
                <c:pt idx="21">
                  <c:v>1.9764857695892177E-2</c:v>
                </c:pt>
                <c:pt idx="22">
                  <c:v>2.0138967536490637E-2</c:v>
                </c:pt>
                <c:pt idx="23">
                  <c:v>2.1783150273056391E-2</c:v>
                </c:pt>
                <c:pt idx="24">
                  <c:v>2.3211384904019951E-2</c:v>
                </c:pt>
                <c:pt idx="25">
                  <c:v>2.5653284884801928E-2</c:v>
                </c:pt>
                <c:pt idx="26">
                  <c:v>2.6719555810231381E-2</c:v>
                </c:pt>
                <c:pt idx="27">
                  <c:v>2.7765969244418157E-2</c:v>
                </c:pt>
                <c:pt idx="28">
                  <c:v>2.8453868594069752E-2</c:v>
                </c:pt>
                <c:pt idx="29">
                  <c:v>2.9641577208408595E-2</c:v>
                </c:pt>
                <c:pt idx="30">
                  <c:v>3.1392826178211763E-2</c:v>
                </c:pt>
                <c:pt idx="31">
                  <c:v>3.2690007386936747E-2</c:v>
                </c:pt>
                <c:pt idx="32">
                  <c:v>3.3016420543391531E-2</c:v>
                </c:pt>
                <c:pt idx="33">
                  <c:v>3.3194707513244943E-2</c:v>
                </c:pt>
                <c:pt idx="34">
                  <c:v>3.3348289695945943E-2</c:v>
                </c:pt>
                <c:pt idx="35">
                  <c:v>3.3748991675142441E-2</c:v>
                </c:pt>
                <c:pt idx="36">
                  <c:v>3.4353574926542604E-2</c:v>
                </c:pt>
                <c:pt idx="37">
                  <c:v>3.4809274185193625E-2</c:v>
                </c:pt>
                <c:pt idx="38">
                  <c:v>3.5752238823117177E-2</c:v>
                </c:pt>
                <c:pt idx="39">
                  <c:v>3.6634746770054544E-2</c:v>
                </c:pt>
                <c:pt idx="40">
                  <c:v>3.7492081217184024E-2</c:v>
                </c:pt>
                <c:pt idx="41">
                  <c:v>3.8301076106286587E-2</c:v>
                </c:pt>
                <c:pt idx="42">
                  <c:v>3.9039613429304877E-2</c:v>
                </c:pt>
                <c:pt idx="43">
                  <c:v>3.9737314307337381E-2</c:v>
                </c:pt>
                <c:pt idx="44">
                  <c:v>4.0531498398386524E-2</c:v>
                </c:pt>
                <c:pt idx="45">
                  <c:v>4.106184523519997E-2</c:v>
                </c:pt>
                <c:pt idx="46">
                  <c:v>4.186513759396799E-2</c:v>
                </c:pt>
                <c:pt idx="47">
                  <c:v>4.2555621946504515E-2</c:v>
                </c:pt>
                <c:pt idx="48">
                  <c:v>4.3395134497910194E-2</c:v>
                </c:pt>
                <c:pt idx="49">
                  <c:v>4.4211163402239358E-2</c:v>
                </c:pt>
                <c:pt idx="50">
                  <c:v>4.5395782601095204E-2</c:v>
                </c:pt>
                <c:pt idx="51">
                  <c:v>4.667828242993291E-2</c:v>
                </c:pt>
                <c:pt idx="52">
                  <c:v>4.7792423891935394E-2</c:v>
                </c:pt>
                <c:pt idx="53">
                  <c:v>4.8950493251143729E-2</c:v>
                </c:pt>
                <c:pt idx="54">
                  <c:v>5.0012752738168853E-2</c:v>
                </c:pt>
                <c:pt idx="55">
                  <c:v>5.1177780988205246E-2</c:v>
                </c:pt>
                <c:pt idx="56">
                  <c:v>5.2284136328561895E-2</c:v>
                </c:pt>
                <c:pt idx="57">
                  <c:v>5.3404050795149836E-2</c:v>
                </c:pt>
                <c:pt idx="58">
                  <c:v>5.4657275574387452E-2</c:v>
                </c:pt>
                <c:pt idx="59">
                  <c:v>5.6206745002583831E-2</c:v>
                </c:pt>
                <c:pt idx="60">
                  <c:v>5.7668045193990415E-2</c:v>
                </c:pt>
                <c:pt idx="61">
                  <c:v>5.9047546421626566E-2</c:v>
                </c:pt>
                <c:pt idx="62">
                  <c:v>6.0391211830730103E-2</c:v>
                </c:pt>
                <c:pt idx="63">
                  <c:v>6.1702733526351625E-2</c:v>
                </c:pt>
                <c:pt idx="64">
                  <c:v>6.2849792921183395E-2</c:v>
                </c:pt>
                <c:pt idx="65">
                  <c:v>6.3791320188421985E-2</c:v>
                </c:pt>
                <c:pt idx="66">
                  <c:v>6.4175589780873621E-2</c:v>
                </c:pt>
                <c:pt idx="67">
                  <c:v>6.4873395225841304E-2</c:v>
                </c:pt>
                <c:pt idx="68">
                  <c:v>6.5381295107834039E-2</c:v>
                </c:pt>
                <c:pt idx="69">
                  <c:v>6.5761250271745689E-2</c:v>
                </c:pt>
                <c:pt idx="70">
                  <c:v>6.6005891703659156E-2</c:v>
                </c:pt>
                <c:pt idx="71">
                  <c:v>6.6520503869542419E-2</c:v>
                </c:pt>
                <c:pt idx="72">
                  <c:v>6.7544310076979641E-2</c:v>
                </c:pt>
                <c:pt idx="73">
                  <c:v>6.8409872589881737E-2</c:v>
                </c:pt>
                <c:pt idx="74">
                  <c:v>6.9096536263187056E-2</c:v>
                </c:pt>
                <c:pt idx="75">
                  <c:v>7.0345717530877899E-2</c:v>
                </c:pt>
                <c:pt idx="76">
                  <c:v>7.1569626978973747E-2</c:v>
                </c:pt>
                <c:pt idx="77">
                  <c:v>7.2703799883800144E-2</c:v>
                </c:pt>
                <c:pt idx="78">
                  <c:v>7.4094787293250558E-2</c:v>
                </c:pt>
                <c:pt idx="79">
                  <c:v>7.560584019690629E-2</c:v>
                </c:pt>
                <c:pt idx="80">
                  <c:v>7.7020850221622764E-2</c:v>
                </c:pt>
                <c:pt idx="81">
                  <c:v>7.8230483345588603E-2</c:v>
                </c:pt>
                <c:pt idx="82">
                  <c:v>7.9625019826947169E-2</c:v>
                </c:pt>
                <c:pt idx="83">
                  <c:v>8.0836848400906575E-2</c:v>
                </c:pt>
                <c:pt idx="84">
                  <c:v>8.1874902439696251E-2</c:v>
                </c:pt>
                <c:pt idx="85">
                  <c:v>8.2842481450978778E-2</c:v>
                </c:pt>
                <c:pt idx="86">
                  <c:v>8.3529422875603804E-2</c:v>
                </c:pt>
                <c:pt idx="87">
                  <c:v>8.3904813450919213E-2</c:v>
                </c:pt>
                <c:pt idx="88">
                  <c:v>8.4413425011763368E-2</c:v>
                </c:pt>
                <c:pt idx="89">
                  <c:v>8.48521534298219E-2</c:v>
                </c:pt>
                <c:pt idx="90">
                  <c:v>8.5188464788253426E-2</c:v>
                </c:pt>
                <c:pt idx="91">
                  <c:v>8.5662482441635393E-2</c:v>
                </c:pt>
                <c:pt idx="92">
                  <c:v>8.6035709137542812E-2</c:v>
                </c:pt>
                <c:pt idx="93">
                  <c:v>8.6334528007119674E-2</c:v>
                </c:pt>
                <c:pt idx="94">
                  <c:v>8.689810158874342E-2</c:v>
                </c:pt>
                <c:pt idx="95">
                  <c:v>8.7416301856286488E-2</c:v>
                </c:pt>
                <c:pt idx="96">
                  <c:v>8.7717900748049943E-2</c:v>
                </c:pt>
                <c:pt idx="97">
                  <c:v>8.7864712794817251E-2</c:v>
                </c:pt>
                <c:pt idx="98">
                  <c:v>8.8169240845565766E-2</c:v>
                </c:pt>
                <c:pt idx="99">
                  <c:v>8.8327920633047896E-2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0-4045-A159-BEA2EA563453}"/>
            </c:ext>
          </c:extLst>
        </c:ser>
        <c:ser>
          <c:idx val="5"/>
          <c:order val="5"/>
          <c:tx>
            <c:strRef>
              <c:f>totalbyTestT5!$G$1</c:f>
              <c:strCache>
                <c:ptCount val="1"/>
                <c:pt idx="0">
                  <c:v>AP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totalbyTestT5!$G$3:$G$102</c:f>
              <c:numCache>
                <c:formatCode>0.00%</c:formatCode>
                <c:ptCount val="100"/>
                <c:pt idx="0">
                  <c:v>5.8206381144006898E-2</c:v>
                </c:pt>
                <c:pt idx="1">
                  <c:v>6.0362173038229376E-2</c:v>
                </c:pt>
                <c:pt idx="2">
                  <c:v>5.014277555682467E-2</c:v>
                </c:pt>
                <c:pt idx="3">
                  <c:v>4.607329842931937E-2</c:v>
                </c:pt>
                <c:pt idx="4">
                  <c:v>4.5207956600361664E-2</c:v>
                </c:pt>
                <c:pt idx="5">
                  <c:v>2.6389918458117122E-2</c:v>
                </c:pt>
                <c:pt idx="6">
                  <c:v>2.8267852730417594E-2</c:v>
                </c:pt>
                <c:pt idx="7">
                  <c:v>2.8111888111888111E-2</c:v>
                </c:pt>
                <c:pt idx="8">
                  <c:v>2.4000296757919728E-2</c:v>
                </c:pt>
                <c:pt idx="9">
                  <c:v>2.3492662610223539E-2</c:v>
                </c:pt>
                <c:pt idx="10">
                  <c:v>2.1171864074954552E-2</c:v>
                </c:pt>
                <c:pt idx="11">
                  <c:v>1.9584698400462518E-2</c:v>
                </c:pt>
                <c:pt idx="12">
                  <c:v>1.8591772151898733E-2</c:v>
                </c:pt>
                <c:pt idx="13">
                  <c:v>1.7575177592108655E-2</c:v>
                </c:pt>
                <c:pt idx="14">
                  <c:v>1.6583423105800934E-2</c:v>
                </c:pt>
                <c:pt idx="15">
                  <c:v>1.6124290795778581E-2</c:v>
                </c:pt>
                <c:pt idx="16">
                  <c:v>1.5787849928237046E-2</c:v>
                </c:pt>
                <c:pt idx="17">
                  <c:v>1.5672069111459654E-2</c:v>
                </c:pt>
                <c:pt idx="18">
                  <c:v>1.512587865229784E-2</c:v>
                </c:pt>
                <c:pt idx="19">
                  <c:v>1.4837454260876922E-2</c:v>
                </c:pt>
                <c:pt idx="20">
                  <c:v>1.4278742924067929E-2</c:v>
                </c:pt>
                <c:pt idx="21">
                  <c:v>1.4067876350285509E-2</c:v>
                </c:pt>
                <c:pt idx="22">
                  <c:v>1.3772762469874801E-2</c:v>
                </c:pt>
                <c:pt idx="23">
                  <c:v>1.3175861821143664E-2</c:v>
                </c:pt>
                <c:pt idx="24">
                  <c:v>1.2862193989152908E-2</c:v>
                </c:pt>
                <c:pt idx="25">
                  <c:v>1.2578393759644379E-2</c:v>
                </c:pt>
                <c:pt idx="26">
                  <c:v>1.2272279912426938E-2</c:v>
                </c:pt>
                <c:pt idx="27">
                  <c:v>1.2043578991709269E-2</c:v>
                </c:pt>
                <c:pt idx="28">
                  <c:v>1.1692080281579219E-2</c:v>
                </c:pt>
                <c:pt idx="29">
                  <c:v>1.1396667338187469E-2</c:v>
                </c:pt>
                <c:pt idx="30">
                  <c:v>1.1140308263039351E-2</c:v>
                </c:pt>
                <c:pt idx="31">
                  <c:v>1.0887353158843824E-2</c:v>
                </c:pt>
                <c:pt idx="32">
                  <c:v>1.0621483528499573E-2</c:v>
                </c:pt>
                <c:pt idx="33">
                  <c:v>1.0477448539334385E-2</c:v>
                </c:pt>
                <c:pt idx="34">
                  <c:v>1.0510729418196729E-2</c:v>
                </c:pt>
                <c:pt idx="35">
                  <c:v>1.072941819672878E-2</c:v>
                </c:pt>
                <c:pt idx="36">
                  <c:v>9.9582423283876859E-3</c:v>
                </c:pt>
                <c:pt idx="37">
                  <c:v>9.7760591065678883E-3</c:v>
                </c:pt>
                <c:pt idx="38">
                  <c:v>9.6304894563745413E-3</c:v>
                </c:pt>
                <c:pt idx="39">
                  <c:v>9.5660882172697789E-3</c:v>
                </c:pt>
                <c:pt idx="40">
                  <c:v>9.4485390128543657E-3</c:v>
                </c:pt>
                <c:pt idx="41">
                  <c:v>9.3869118221590244E-3</c:v>
                </c:pt>
                <c:pt idx="42">
                  <c:v>9.2637787615754575E-3</c:v>
                </c:pt>
                <c:pt idx="43">
                  <c:v>9.1349408200416659E-3</c:v>
                </c:pt>
                <c:pt idx="44">
                  <c:v>9.1745452464665599E-3</c:v>
                </c:pt>
                <c:pt idx="45">
                  <c:v>9.243478745886451E-3</c:v>
                </c:pt>
                <c:pt idx="46">
                  <c:v>9.3778769954690148E-3</c:v>
                </c:pt>
                <c:pt idx="47">
                  <c:v>9.4817611239028047E-3</c:v>
                </c:pt>
                <c:pt idx="48">
                  <c:v>9.4101290289764147E-3</c:v>
                </c:pt>
                <c:pt idx="49">
                  <c:v>9.5245171694488939E-3</c:v>
                </c:pt>
                <c:pt idx="50">
                  <c:v>9.5801989547898304E-3</c:v>
                </c:pt>
                <c:pt idx="51">
                  <c:v>9.5900238707068604E-3</c:v>
                </c:pt>
                <c:pt idx="52">
                  <c:v>9.580950310982838E-3</c:v>
                </c:pt>
                <c:pt idx="53">
                  <c:v>9.8353671977748445E-3</c:v>
                </c:pt>
                <c:pt idx="54">
                  <c:v>9.9387769406839681E-3</c:v>
                </c:pt>
                <c:pt idx="55">
                  <c:v>1.0033902786827965E-2</c:v>
                </c:pt>
                <c:pt idx="56">
                  <c:v>1.0221504119541178E-2</c:v>
                </c:pt>
                <c:pt idx="57">
                  <c:v>1.0261436468955797E-2</c:v>
                </c:pt>
                <c:pt idx="58">
                  <c:v>1.0278126574925899E-2</c:v>
                </c:pt>
                <c:pt idx="59">
                  <c:v>1.0100111510858344E-2</c:v>
                </c:pt>
                <c:pt idx="60">
                  <c:v>1.0521017974157637E-2</c:v>
                </c:pt>
                <c:pt idx="61">
                  <c:v>1.0638464643614374E-2</c:v>
                </c:pt>
                <c:pt idx="62">
                  <c:v>1.0795011616704304E-2</c:v>
                </c:pt>
                <c:pt idx="63">
                  <c:v>1.0917494455523044E-2</c:v>
                </c:pt>
                <c:pt idx="64">
                  <c:v>1.1140850630747445E-2</c:v>
                </c:pt>
                <c:pt idx="65">
                  <c:v>1.137871777924653E-2</c:v>
                </c:pt>
                <c:pt idx="66">
                  <c:v>1.1520934841570001E-2</c:v>
                </c:pt>
                <c:pt idx="67">
                  <c:v>1.1815049609506845E-2</c:v>
                </c:pt>
                <c:pt idx="68">
                  <c:v>1.224042573689943E-2</c:v>
                </c:pt>
                <c:pt idx="69">
                  <c:v>1.263638758995946E-2</c:v>
                </c:pt>
                <c:pt idx="70">
                  <c:v>1.295569892868694E-2</c:v>
                </c:pt>
                <c:pt idx="71">
                  <c:v>1.3192421117329661E-2</c:v>
                </c:pt>
                <c:pt idx="72">
                  <c:v>1.3513123821278412E-2</c:v>
                </c:pt>
                <c:pt idx="73">
                  <c:v>1.3769502945307042E-2</c:v>
                </c:pt>
                <c:pt idx="74">
                  <c:v>1.3770370311129595E-2</c:v>
                </c:pt>
                <c:pt idx="75">
                  <c:v>1.41475772728868E-2</c:v>
                </c:pt>
                <c:pt idx="76">
                  <c:v>1.4513203237900821E-2</c:v>
                </c:pt>
                <c:pt idx="77">
                  <c:v>1.5053634316159406E-2</c:v>
                </c:pt>
                <c:pt idx="78">
                  <c:v>1.5558406385859881E-2</c:v>
                </c:pt>
                <c:pt idx="79">
                  <c:v>1.5928657594062902E-2</c:v>
                </c:pt>
                <c:pt idx="80">
                  <c:v>1.6395376267987732E-2</c:v>
                </c:pt>
                <c:pt idx="81">
                  <c:v>1.6606618475679666E-2</c:v>
                </c:pt>
                <c:pt idx="82">
                  <c:v>1.7258256291056307E-2</c:v>
                </c:pt>
                <c:pt idx="83">
                  <c:v>1.7428785800078426E-2</c:v>
                </c:pt>
                <c:pt idx="84">
                  <c:v>1.7759863050674663E-2</c:v>
                </c:pt>
                <c:pt idx="85">
                  <c:v>1.8381933657117013E-2</c:v>
                </c:pt>
                <c:pt idx="86">
                  <c:v>1.9363506575409247E-2</c:v>
                </c:pt>
                <c:pt idx="87">
                  <c:v>2.0185888828576599E-2</c:v>
                </c:pt>
                <c:pt idx="88">
                  <c:v>2.0653538492372416E-2</c:v>
                </c:pt>
                <c:pt idx="89">
                  <c:v>2.1755594432745759E-2</c:v>
                </c:pt>
                <c:pt idx="90">
                  <c:v>2.2787022637332101E-2</c:v>
                </c:pt>
                <c:pt idx="91">
                  <c:v>2.3969724306365375E-2</c:v>
                </c:pt>
                <c:pt idx="92">
                  <c:v>2.527887097878492E-2</c:v>
                </c:pt>
                <c:pt idx="93">
                  <c:v>2.6513601614872099E-2</c:v>
                </c:pt>
                <c:pt idx="94">
                  <c:v>2.7613262126536461E-2</c:v>
                </c:pt>
                <c:pt idx="95">
                  <c:v>2.9106795526629297E-2</c:v>
                </c:pt>
                <c:pt idx="96">
                  <c:v>3.0674040347763828E-2</c:v>
                </c:pt>
                <c:pt idx="97">
                  <c:v>3.2245627173719885E-2</c:v>
                </c:pt>
                <c:pt idx="98">
                  <c:v>3.4731824750230463E-2</c:v>
                </c:pt>
                <c:pt idx="99">
                  <c:v>3.7741385234262639E-2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0-4045-A159-BEA2EA563453}"/>
            </c:ext>
          </c:extLst>
        </c:ser>
        <c:ser>
          <c:idx val="6"/>
          <c:order val="6"/>
          <c:tx>
            <c:strRef>
              <c:f>totalbyTestT5!$H$1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totalbyTestT5!$H$3:$H$102</c:f>
              <c:numCache>
                <c:formatCode>0.00%</c:formatCode>
                <c:ptCount val="100"/>
                <c:pt idx="0">
                  <c:v>6.2118365429779242E-2</c:v>
                </c:pt>
                <c:pt idx="1">
                  <c:v>5.3620837706325732E-2</c:v>
                </c:pt>
                <c:pt idx="2">
                  <c:v>5.8582196355309611E-2</c:v>
                </c:pt>
                <c:pt idx="3">
                  <c:v>9.1425046267735968E-2</c:v>
                </c:pt>
                <c:pt idx="4">
                  <c:v>9.7749062109212179E-2</c:v>
                </c:pt>
                <c:pt idx="5">
                  <c:v>8.627334716869256E-2</c:v>
                </c:pt>
                <c:pt idx="6">
                  <c:v>8.5609724219056327E-2</c:v>
                </c:pt>
                <c:pt idx="7">
                  <c:v>9.3603952463613305E-2</c:v>
                </c:pt>
                <c:pt idx="8">
                  <c:v>7.888982338099243E-2</c:v>
                </c:pt>
                <c:pt idx="9">
                  <c:v>7.7578100511963219E-2</c:v>
                </c:pt>
                <c:pt idx="10">
                  <c:v>7.4240612293709637E-2</c:v>
                </c:pt>
                <c:pt idx="11">
                  <c:v>7.0022943875750088E-2</c:v>
                </c:pt>
                <c:pt idx="12">
                  <c:v>6.8722502851556136E-2</c:v>
                </c:pt>
                <c:pt idx="13">
                  <c:v>7.0369382076011136E-2</c:v>
                </c:pt>
                <c:pt idx="14">
                  <c:v>6.9798320533984062E-2</c:v>
                </c:pt>
                <c:pt idx="15">
                  <c:v>8.2831325301204822E-2</c:v>
                </c:pt>
                <c:pt idx="16">
                  <c:v>8.0158465696619649E-2</c:v>
                </c:pt>
                <c:pt idx="17">
                  <c:v>7.685125563425628E-2</c:v>
                </c:pt>
                <c:pt idx="18">
                  <c:v>7.5656825368679251E-2</c:v>
                </c:pt>
                <c:pt idx="19">
                  <c:v>6.2931530494821628E-2</c:v>
                </c:pt>
                <c:pt idx="20">
                  <c:v>6.1542297579109617E-2</c:v>
                </c:pt>
                <c:pt idx="21">
                  <c:v>5.9856584653699169E-2</c:v>
                </c:pt>
                <c:pt idx="22">
                  <c:v>5.7679014353677872E-2</c:v>
                </c:pt>
                <c:pt idx="23">
                  <c:v>5.6473749880026874E-2</c:v>
                </c:pt>
                <c:pt idx="24">
                  <c:v>5.5847605092041397E-2</c:v>
                </c:pt>
                <c:pt idx="25">
                  <c:v>5.7477791006502424E-2</c:v>
                </c:pt>
                <c:pt idx="26">
                  <c:v>5.329400196656834E-2</c:v>
                </c:pt>
                <c:pt idx="27">
                  <c:v>5.2444863040577661E-2</c:v>
                </c:pt>
                <c:pt idx="28">
                  <c:v>5.0830760182326129E-2</c:v>
                </c:pt>
                <c:pt idx="29">
                  <c:v>5.0146387489766749E-2</c:v>
                </c:pt>
                <c:pt idx="30">
                  <c:v>4.9777088073225582E-2</c:v>
                </c:pt>
                <c:pt idx="31">
                  <c:v>4.9279841750633616E-2</c:v>
                </c:pt>
                <c:pt idx="32">
                  <c:v>4.8578047332456374E-2</c:v>
                </c:pt>
                <c:pt idx="33">
                  <c:v>4.9309269162210338E-2</c:v>
                </c:pt>
                <c:pt idx="34">
                  <c:v>4.89616298522094E-2</c:v>
                </c:pt>
                <c:pt idx="35">
                  <c:v>4.8055218355287581E-2</c:v>
                </c:pt>
                <c:pt idx="36">
                  <c:v>4.7902750774798358E-2</c:v>
                </c:pt>
                <c:pt idx="37">
                  <c:v>4.6679980029955069E-2</c:v>
                </c:pt>
                <c:pt idx="38">
                  <c:v>4.6920745580520805E-2</c:v>
                </c:pt>
                <c:pt idx="39">
                  <c:v>4.7499937881511051E-2</c:v>
                </c:pt>
                <c:pt idx="40">
                  <c:v>4.761639386026368E-2</c:v>
                </c:pt>
                <c:pt idx="41">
                  <c:v>4.780722144738881E-2</c:v>
                </c:pt>
                <c:pt idx="42">
                  <c:v>4.7985599047970534E-2</c:v>
                </c:pt>
                <c:pt idx="43">
                  <c:v>4.9047384262155144E-2</c:v>
                </c:pt>
                <c:pt idx="44">
                  <c:v>4.9493448017087112E-2</c:v>
                </c:pt>
                <c:pt idx="45">
                  <c:v>4.9636769652599146E-2</c:v>
                </c:pt>
                <c:pt idx="46">
                  <c:v>4.9683873439894895E-2</c:v>
                </c:pt>
                <c:pt idx="47">
                  <c:v>4.9298196875289385E-2</c:v>
                </c:pt>
                <c:pt idx="48">
                  <c:v>4.9184230165470036E-2</c:v>
                </c:pt>
                <c:pt idx="49">
                  <c:v>4.8844953946716847E-2</c:v>
                </c:pt>
                <c:pt idx="50">
                  <c:v>4.8203899694889397E-2</c:v>
                </c:pt>
                <c:pt idx="51">
                  <c:v>4.815165766572297E-2</c:v>
                </c:pt>
                <c:pt idx="52">
                  <c:v>4.7441697984572997E-2</c:v>
                </c:pt>
                <c:pt idx="53">
                  <c:v>4.6759808779170429E-2</c:v>
                </c:pt>
                <c:pt idx="54">
                  <c:v>4.6298057616299959E-2</c:v>
                </c:pt>
                <c:pt idx="55">
                  <c:v>4.6074499741355912E-2</c:v>
                </c:pt>
                <c:pt idx="56">
                  <c:v>4.5930328052440607E-2</c:v>
                </c:pt>
                <c:pt idx="57">
                  <c:v>4.5085701679503536E-2</c:v>
                </c:pt>
                <c:pt idx="58">
                  <c:v>4.4787494075113621E-2</c:v>
                </c:pt>
                <c:pt idx="59">
                  <c:v>4.4578520476518085E-2</c:v>
                </c:pt>
                <c:pt idx="60">
                  <c:v>4.4066443900684961E-2</c:v>
                </c:pt>
                <c:pt idx="61">
                  <c:v>4.3813639086164112E-2</c:v>
                </c:pt>
                <c:pt idx="62">
                  <c:v>4.324922037099159E-2</c:v>
                </c:pt>
                <c:pt idx="63">
                  <c:v>4.3085681430763689E-2</c:v>
                </c:pt>
                <c:pt idx="64">
                  <c:v>4.2735854281893637E-2</c:v>
                </c:pt>
                <c:pt idx="65">
                  <c:v>4.2377150829328789E-2</c:v>
                </c:pt>
                <c:pt idx="66">
                  <c:v>4.1983764106021976E-2</c:v>
                </c:pt>
                <c:pt idx="67">
                  <c:v>4.145941262144872E-2</c:v>
                </c:pt>
                <c:pt idx="68">
                  <c:v>4.118204655957268E-2</c:v>
                </c:pt>
                <c:pt idx="69">
                  <c:v>4.0972993625165384E-2</c:v>
                </c:pt>
                <c:pt idx="70">
                  <c:v>4.0312071271631979E-2</c:v>
                </c:pt>
                <c:pt idx="71">
                  <c:v>4.0085134184001642E-2</c:v>
                </c:pt>
                <c:pt idx="72">
                  <c:v>3.9904451338573309E-2</c:v>
                </c:pt>
                <c:pt idx="73">
                  <c:v>3.9832755058282328E-2</c:v>
                </c:pt>
                <c:pt idx="74">
                  <c:v>3.9520220459841639E-2</c:v>
                </c:pt>
                <c:pt idx="75">
                  <c:v>3.9164166109547725E-2</c:v>
                </c:pt>
                <c:pt idx="76">
                  <c:v>3.8890357634488983E-2</c:v>
                </c:pt>
                <c:pt idx="77">
                  <c:v>3.846713011176682E-2</c:v>
                </c:pt>
                <c:pt idx="78">
                  <c:v>3.8238466981405657E-2</c:v>
                </c:pt>
                <c:pt idx="79">
                  <c:v>3.7809802834745429E-2</c:v>
                </c:pt>
                <c:pt idx="80">
                  <c:v>3.7193508579433987E-2</c:v>
                </c:pt>
                <c:pt idx="81">
                  <c:v>3.7179696951001984E-2</c:v>
                </c:pt>
                <c:pt idx="82">
                  <c:v>3.7057177759388424E-2</c:v>
                </c:pt>
                <c:pt idx="83">
                  <c:v>3.6736214605067062E-2</c:v>
                </c:pt>
                <c:pt idx="84">
                  <c:v>3.6663160352372035E-2</c:v>
                </c:pt>
                <c:pt idx="85">
                  <c:v>3.6603723625950643E-2</c:v>
                </c:pt>
                <c:pt idx="86">
                  <c:v>3.6616978356596282E-2</c:v>
                </c:pt>
                <c:pt idx="87">
                  <c:v>3.6584937597010835E-2</c:v>
                </c:pt>
                <c:pt idx="88">
                  <c:v>3.6617724293836917E-2</c:v>
                </c:pt>
                <c:pt idx="89">
                  <c:v>3.6339174524106031E-2</c:v>
                </c:pt>
                <c:pt idx="90">
                  <c:v>3.6136945943190127E-2</c:v>
                </c:pt>
                <c:pt idx="91">
                  <c:v>3.6253770067508184E-2</c:v>
                </c:pt>
                <c:pt idx="92">
                  <c:v>3.6266701770552225E-2</c:v>
                </c:pt>
                <c:pt idx="93">
                  <c:v>3.5754472991204246E-2</c:v>
                </c:pt>
                <c:pt idx="94">
                  <c:v>3.6428982173663027E-2</c:v>
                </c:pt>
                <c:pt idx="95">
                  <c:v>3.6343418756926676E-2</c:v>
                </c:pt>
                <c:pt idx="96">
                  <c:v>3.6844446212315717E-2</c:v>
                </c:pt>
                <c:pt idx="97">
                  <c:v>3.7157803455982401E-2</c:v>
                </c:pt>
                <c:pt idx="98">
                  <c:v>3.7287438640977978E-2</c:v>
                </c:pt>
                <c:pt idx="99">
                  <c:v>3.7689280234807554E-2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0-4045-A159-BEA2EA563453}"/>
            </c:ext>
          </c:extLst>
        </c:ser>
        <c:ser>
          <c:idx val="7"/>
          <c:order val="7"/>
          <c:tx>
            <c:strRef>
              <c:f>totalbyTestT5!$I$1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totalbyTestT5!$I$3:$I$102</c:f>
              <c:numCache>
                <c:formatCode>0.00%</c:formatCode>
                <c:ptCount val="100"/>
                <c:pt idx="0">
                  <c:v>2.8161081385525203E-2</c:v>
                </c:pt>
                <c:pt idx="1">
                  <c:v>2.8205577968777408E-2</c:v>
                </c:pt>
                <c:pt idx="2">
                  <c:v>2.8203999496918628E-2</c:v>
                </c:pt>
                <c:pt idx="3">
                  <c:v>2.8773476866697206E-2</c:v>
                </c:pt>
                <c:pt idx="4">
                  <c:v>2.8420496566296884E-2</c:v>
                </c:pt>
                <c:pt idx="5">
                  <c:v>2.7735543675511305E-2</c:v>
                </c:pt>
                <c:pt idx="6">
                  <c:v>2.8683455084369966E-2</c:v>
                </c:pt>
                <c:pt idx="7">
                  <c:v>2.8624700722503549E-2</c:v>
                </c:pt>
                <c:pt idx="8">
                  <c:v>2.8635641492618283E-2</c:v>
                </c:pt>
                <c:pt idx="9">
                  <c:v>2.7509163902949905E-2</c:v>
                </c:pt>
                <c:pt idx="10">
                  <c:v>2.8215052364535226E-2</c:v>
                </c:pt>
                <c:pt idx="11">
                  <c:v>2.8495102404274265E-2</c:v>
                </c:pt>
                <c:pt idx="12">
                  <c:v>2.8152055501404736E-2</c:v>
                </c:pt>
                <c:pt idx="13">
                  <c:v>2.7307878202029966E-2</c:v>
                </c:pt>
                <c:pt idx="14">
                  <c:v>2.6369425138936361E-2</c:v>
                </c:pt>
                <c:pt idx="15">
                  <c:v>2.6343710062453281E-2</c:v>
                </c:pt>
                <c:pt idx="16">
                  <c:v>2.5769848593595133E-2</c:v>
                </c:pt>
                <c:pt idx="17">
                  <c:v>2.5555099128705166E-2</c:v>
                </c:pt>
                <c:pt idx="18">
                  <c:v>2.4951426526229677E-2</c:v>
                </c:pt>
                <c:pt idx="19">
                  <c:v>2.4917071665509528E-2</c:v>
                </c:pt>
                <c:pt idx="20">
                  <c:v>2.4561694443676698E-2</c:v>
                </c:pt>
                <c:pt idx="21">
                  <c:v>2.4329875190899995E-2</c:v>
                </c:pt>
                <c:pt idx="22">
                  <c:v>2.4001996007984031E-2</c:v>
                </c:pt>
                <c:pt idx="23">
                  <c:v>2.3681319531479676E-2</c:v>
                </c:pt>
                <c:pt idx="24">
                  <c:v>2.3394845429559885E-2</c:v>
                </c:pt>
                <c:pt idx="25">
                  <c:v>2.376414959163204E-2</c:v>
                </c:pt>
                <c:pt idx="26">
                  <c:v>2.3551645934987285E-2</c:v>
                </c:pt>
                <c:pt idx="27">
                  <c:v>2.3508161187559527E-2</c:v>
                </c:pt>
                <c:pt idx="28">
                  <c:v>2.3297750020420088E-2</c:v>
                </c:pt>
                <c:pt idx="29">
                  <c:v>2.2917367687352787E-2</c:v>
                </c:pt>
                <c:pt idx="30">
                  <c:v>2.2642366433884061E-2</c:v>
                </c:pt>
                <c:pt idx="31">
                  <c:v>2.2229405743225041E-2</c:v>
                </c:pt>
                <c:pt idx="32">
                  <c:v>2.2231011439108706E-2</c:v>
                </c:pt>
                <c:pt idx="33">
                  <c:v>2.2199047213368388E-2</c:v>
                </c:pt>
                <c:pt idx="34">
                  <c:v>2.2358077779923418E-2</c:v>
                </c:pt>
                <c:pt idx="35">
                  <c:v>2.2398945081941301E-2</c:v>
                </c:pt>
                <c:pt idx="36">
                  <c:v>2.2427634018262872E-2</c:v>
                </c:pt>
                <c:pt idx="37">
                  <c:v>2.2618245740853308E-2</c:v>
                </c:pt>
                <c:pt idx="38">
                  <c:v>2.296362357729646E-2</c:v>
                </c:pt>
                <c:pt idx="39">
                  <c:v>2.2650675001412136E-2</c:v>
                </c:pt>
                <c:pt idx="40">
                  <c:v>2.2563719770703036E-2</c:v>
                </c:pt>
                <c:pt idx="41">
                  <c:v>2.261425526876628E-2</c:v>
                </c:pt>
                <c:pt idx="42">
                  <c:v>2.2182374520867947E-2</c:v>
                </c:pt>
                <c:pt idx="43">
                  <c:v>2.2165662147117172E-2</c:v>
                </c:pt>
                <c:pt idx="44">
                  <c:v>2.226723117656389E-2</c:v>
                </c:pt>
                <c:pt idx="45">
                  <c:v>2.2351472154087539E-2</c:v>
                </c:pt>
                <c:pt idx="46">
                  <c:v>2.2293211637193382E-2</c:v>
                </c:pt>
                <c:pt idx="47">
                  <c:v>2.2067754324918754E-2</c:v>
                </c:pt>
                <c:pt idx="48">
                  <c:v>2.2052911168817475E-2</c:v>
                </c:pt>
                <c:pt idx="49">
                  <c:v>2.1788161521150977E-2</c:v>
                </c:pt>
                <c:pt idx="50">
                  <c:v>2.1550745893498171E-2</c:v>
                </c:pt>
                <c:pt idx="51">
                  <c:v>2.1402498682923158E-2</c:v>
                </c:pt>
                <c:pt idx="52">
                  <c:v>2.1264142254003617E-2</c:v>
                </c:pt>
                <c:pt idx="53">
                  <c:v>2.1223075366984177E-2</c:v>
                </c:pt>
                <c:pt idx="54">
                  <c:v>2.1111941241070454E-2</c:v>
                </c:pt>
                <c:pt idx="55">
                  <c:v>2.096858039965898E-2</c:v>
                </c:pt>
                <c:pt idx="56">
                  <c:v>2.090478886911503E-2</c:v>
                </c:pt>
                <c:pt idx="57">
                  <c:v>2.0914235650691417E-2</c:v>
                </c:pt>
                <c:pt idx="58">
                  <c:v>2.0981961994791163E-2</c:v>
                </c:pt>
                <c:pt idx="59">
                  <c:v>2.1215740211421596E-2</c:v>
                </c:pt>
                <c:pt idx="60">
                  <c:v>2.1350531554613188E-2</c:v>
                </c:pt>
                <c:pt idx="61">
                  <c:v>2.1212620774678174E-2</c:v>
                </c:pt>
                <c:pt idx="62">
                  <c:v>2.1114771766953668E-2</c:v>
                </c:pt>
                <c:pt idx="63">
                  <c:v>2.1199957603503867E-2</c:v>
                </c:pt>
                <c:pt idx="64">
                  <c:v>2.119481733787484E-2</c:v>
                </c:pt>
                <c:pt idx="65">
                  <c:v>2.130491583729419E-2</c:v>
                </c:pt>
                <c:pt idx="66">
                  <c:v>2.1236185071039023E-2</c:v>
                </c:pt>
                <c:pt idx="67">
                  <c:v>2.1227801491369838E-2</c:v>
                </c:pt>
                <c:pt idx="68">
                  <c:v>2.1161669843131507E-2</c:v>
                </c:pt>
                <c:pt idx="69">
                  <c:v>2.1202948282240657E-2</c:v>
                </c:pt>
                <c:pt idx="70">
                  <c:v>2.1283511244961691E-2</c:v>
                </c:pt>
                <c:pt idx="71">
                  <c:v>2.1355234964798905E-2</c:v>
                </c:pt>
                <c:pt idx="72">
                  <c:v>2.1465856435811E-2</c:v>
                </c:pt>
                <c:pt idx="73">
                  <c:v>2.1522510697901186E-2</c:v>
                </c:pt>
                <c:pt idx="74">
                  <c:v>2.1608816840002428E-2</c:v>
                </c:pt>
                <c:pt idx="75">
                  <c:v>2.1523185368037753E-2</c:v>
                </c:pt>
                <c:pt idx="76">
                  <c:v>2.1631475484760587E-2</c:v>
                </c:pt>
                <c:pt idx="77">
                  <c:v>2.1590131536194435E-2</c:v>
                </c:pt>
                <c:pt idx="78">
                  <c:v>2.1582976553771865E-2</c:v>
                </c:pt>
                <c:pt idx="79">
                  <c:v>2.1808473196941874E-2</c:v>
                </c:pt>
                <c:pt idx="80">
                  <c:v>2.1848721143684944E-2</c:v>
                </c:pt>
                <c:pt idx="81">
                  <c:v>2.1816362271703776E-2</c:v>
                </c:pt>
                <c:pt idx="82">
                  <c:v>2.1845450054666302E-2</c:v>
                </c:pt>
                <c:pt idx="83">
                  <c:v>2.1908873254661329E-2</c:v>
                </c:pt>
                <c:pt idx="84">
                  <c:v>2.1961983684805279E-2</c:v>
                </c:pt>
                <c:pt idx="85">
                  <c:v>2.2179397491233398E-2</c:v>
                </c:pt>
                <c:pt idx="86">
                  <c:v>2.2472300673473822E-2</c:v>
                </c:pt>
                <c:pt idx="87">
                  <c:v>2.2751866048441788E-2</c:v>
                </c:pt>
                <c:pt idx="88">
                  <c:v>2.2899899735742444E-2</c:v>
                </c:pt>
                <c:pt idx="89">
                  <c:v>2.2853884238588758E-2</c:v>
                </c:pt>
                <c:pt idx="90">
                  <c:v>2.2962856534168321E-2</c:v>
                </c:pt>
                <c:pt idx="91">
                  <c:v>2.3007213732249045E-2</c:v>
                </c:pt>
                <c:pt idx="92">
                  <c:v>2.3140558591378264E-2</c:v>
                </c:pt>
                <c:pt idx="93">
                  <c:v>2.3342129379574514E-2</c:v>
                </c:pt>
                <c:pt idx="94">
                  <c:v>2.3316397616112396E-2</c:v>
                </c:pt>
                <c:pt idx="95">
                  <c:v>2.3522513528759625E-2</c:v>
                </c:pt>
                <c:pt idx="96">
                  <c:v>2.3589524563523478E-2</c:v>
                </c:pt>
                <c:pt idx="97">
                  <c:v>2.3642586774138385E-2</c:v>
                </c:pt>
                <c:pt idx="98">
                  <c:v>2.3657813387168002E-2</c:v>
                </c:pt>
                <c:pt idx="99">
                  <c:v>2.3895888809508346E-2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C0-4045-A159-BEA2EA563453}"/>
            </c:ext>
          </c:extLst>
        </c:ser>
        <c:ser>
          <c:idx val="8"/>
          <c:order val="8"/>
          <c:tx>
            <c:strRef>
              <c:f>totalbyTestT5!$J$1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totalbyTestT5!$J$3:$J$102</c:f>
              <c:numCache>
                <c:formatCode>0.00%</c:formatCode>
                <c:ptCount val="100"/>
                <c:pt idx="66">
                  <c:v>0.12167180572123067</c:v>
                </c:pt>
                <c:pt idx="67">
                  <c:v>0.12360872122149376</c:v>
                </c:pt>
                <c:pt idx="68">
                  <c:v>0.13127572912809565</c:v>
                </c:pt>
                <c:pt idx="69">
                  <c:v>0.12905139512349464</c:v>
                </c:pt>
                <c:pt idx="70">
                  <c:v>0.13155496028424205</c:v>
                </c:pt>
                <c:pt idx="71">
                  <c:v>0.13674764258421845</c:v>
                </c:pt>
                <c:pt idx="72">
                  <c:v>0.14398353335657255</c:v>
                </c:pt>
                <c:pt idx="73">
                  <c:v>0.15103796107448339</c:v>
                </c:pt>
                <c:pt idx="74">
                  <c:v>0.15514424076769959</c:v>
                </c:pt>
                <c:pt idx="75">
                  <c:v>0.16020526122874784</c:v>
                </c:pt>
                <c:pt idx="76">
                  <c:v>0.16397992245179796</c:v>
                </c:pt>
                <c:pt idx="77">
                  <c:v>0.16958008860168369</c:v>
                </c:pt>
                <c:pt idx="78">
                  <c:v>0.17486477964539524</c:v>
                </c:pt>
                <c:pt idx="79">
                  <c:v>0.18088031396141283</c:v>
                </c:pt>
                <c:pt idx="80">
                  <c:v>0.18449013696464664</c:v>
                </c:pt>
                <c:pt idx="81">
                  <c:v>0.18704268456954429</c:v>
                </c:pt>
                <c:pt idx="82">
                  <c:v>0.18919442095503958</c:v>
                </c:pt>
                <c:pt idx="83">
                  <c:v>0.19652701742253981</c:v>
                </c:pt>
                <c:pt idx="84">
                  <c:v>0.20183635623501742</c:v>
                </c:pt>
                <c:pt idx="85">
                  <c:v>0.20634523244269867</c:v>
                </c:pt>
                <c:pt idx="86">
                  <c:v>0.21055000081821007</c:v>
                </c:pt>
                <c:pt idx="87">
                  <c:v>0.21498310468864354</c:v>
                </c:pt>
                <c:pt idx="88">
                  <c:v>0.21910816685336162</c:v>
                </c:pt>
                <c:pt idx="89">
                  <c:v>0.21985719867855494</c:v>
                </c:pt>
                <c:pt idx="90">
                  <c:v>0.21325003805200221</c:v>
                </c:pt>
                <c:pt idx="91">
                  <c:v>0.20596777475627578</c:v>
                </c:pt>
                <c:pt idx="92">
                  <c:v>0.20355909912871939</c:v>
                </c:pt>
                <c:pt idx="93">
                  <c:v>0.19918173869529116</c:v>
                </c:pt>
                <c:pt idx="94">
                  <c:v>0.19354028222167527</c:v>
                </c:pt>
                <c:pt idx="95">
                  <c:v>0.18854053846817401</c:v>
                </c:pt>
                <c:pt idx="96">
                  <c:v>0.18419079180755568</c:v>
                </c:pt>
                <c:pt idx="97">
                  <c:v>0.17869201949398067</c:v>
                </c:pt>
                <c:pt idx="98">
                  <c:v>0.17324891175306686</c:v>
                </c:pt>
                <c:pt idx="99">
                  <c:v>0.16995765763387993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C0-4045-A159-BEA2EA563453}"/>
            </c:ext>
          </c:extLst>
        </c:ser>
        <c:ser>
          <c:idx val="9"/>
          <c:order val="9"/>
          <c:tx>
            <c:strRef>
              <c:f>totalbyTestT5!$K$1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totalbyTestT5!$K$3:$K$102</c:f>
              <c:numCache>
                <c:formatCode>0.00%</c:formatCode>
                <c:ptCount val="100"/>
                <c:pt idx="0">
                  <c:v>2.5116822429906541E-2</c:v>
                </c:pt>
                <c:pt idx="1">
                  <c:v>2.5078369905956112E-2</c:v>
                </c:pt>
                <c:pt idx="2">
                  <c:v>2.4658081261854845E-2</c:v>
                </c:pt>
                <c:pt idx="3">
                  <c:v>2.3408661204645718E-2</c:v>
                </c:pt>
                <c:pt idx="4">
                  <c:v>2.2350396539293438E-2</c:v>
                </c:pt>
                <c:pt idx="5">
                  <c:v>2.2952491984844069E-2</c:v>
                </c:pt>
                <c:pt idx="6">
                  <c:v>2.0404683414800499E-2</c:v>
                </c:pt>
                <c:pt idx="7">
                  <c:v>2.0014593974773273E-2</c:v>
                </c:pt>
                <c:pt idx="8">
                  <c:v>1.8252445359666775E-2</c:v>
                </c:pt>
                <c:pt idx="9">
                  <c:v>1.7391304347826087E-2</c:v>
                </c:pt>
                <c:pt idx="10">
                  <c:v>1.5934128769107613E-2</c:v>
                </c:pt>
                <c:pt idx="11">
                  <c:v>1.4468690702087287E-2</c:v>
                </c:pt>
                <c:pt idx="12">
                  <c:v>1.3853433783699645E-2</c:v>
                </c:pt>
                <c:pt idx="13">
                  <c:v>1.3182045720006674E-2</c:v>
                </c:pt>
                <c:pt idx="14">
                  <c:v>1.2793286083463399E-2</c:v>
                </c:pt>
                <c:pt idx="15">
                  <c:v>1.1707476026440742E-2</c:v>
                </c:pt>
                <c:pt idx="16">
                  <c:v>1.1207179599430886E-2</c:v>
                </c:pt>
                <c:pt idx="17">
                  <c:v>1.0353975292999683E-2</c:v>
                </c:pt>
                <c:pt idx="18">
                  <c:v>9.6563425023464006E-3</c:v>
                </c:pt>
                <c:pt idx="19">
                  <c:v>9.3922468249218703E-3</c:v>
                </c:pt>
                <c:pt idx="20">
                  <c:v>9.0757804554839911E-3</c:v>
                </c:pt>
                <c:pt idx="21">
                  <c:v>8.6189588412448007E-3</c:v>
                </c:pt>
                <c:pt idx="22">
                  <c:v>8.1978156960132442E-3</c:v>
                </c:pt>
                <c:pt idx="23">
                  <c:v>8.2204235222810094E-3</c:v>
                </c:pt>
                <c:pt idx="24">
                  <c:v>8.030451280337924E-3</c:v>
                </c:pt>
                <c:pt idx="25">
                  <c:v>7.8060758980366537E-3</c:v>
                </c:pt>
                <c:pt idx="26">
                  <c:v>7.5372855080985731E-3</c:v>
                </c:pt>
                <c:pt idx="27">
                  <c:v>7.6773279228392862E-3</c:v>
                </c:pt>
                <c:pt idx="28">
                  <c:v>7.7014103086383828E-3</c:v>
                </c:pt>
                <c:pt idx="29">
                  <c:v>7.9022653781998121E-3</c:v>
                </c:pt>
                <c:pt idx="30">
                  <c:v>7.7243604104126531E-3</c:v>
                </c:pt>
                <c:pt idx="31">
                  <c:v>7.9376657255884591E-3</c:v>
                </c:pt>
                <c:pt idx="32">
                  <c:v>7.9139777847464059E-3</c:v>
                </c:pt>
                <c:pt idx="33">
                  <c:v>7.6885326353672498E-3</c:v>
                </c:pt>
                <c:pt idx="34">
                  <c:v>7.8968621937722475E-3</c:v>
                </c:pt>
                <c:pt idx="35">
                  <c:v>7.7986630863280584E-3</c:v>
                </c:pt>
                <c:pt idx="36">
                  <c:v>7.888691728909613E-3</c:v>
                </c:pt>
                <c:pt idx="37">
                  <c:v>8.2155832338803789E-3</c:v>
                </c:pt>
                <c:pt idx="38">
                  <c:v>8.7957679430513431E-3</c:v>
                </c:pt>
                <c:pt idx="39">
                  <c:v>8.7659865332381983E-3</c:v>
                </c:pt>
                <c:pt idx="40">
                  <c:v>9.2084201105010408E-3</c:v>
                </c:pt>
                <c:pt idx="41">
                  <c:v>9.3445417796982726E-3</c:v>
                </c:pt>
                <c:pt idx="42">
                  <c:v>9.9849130461375363E-3</c:v>
                </c:pt>
                <c:pt idx="43">
                  <c:v>1.012539200147349E-2</c:v>
                </c:pt>
                <c:pt idx="44">
                  <c:v>9.9229628821159294E-3</c:v>
                </c:pt>
                <c:pt idx="45">
                  <c:v>9.9731776999222414E-3</c:v>
                </c:pt>
                <c:pt idx="46">
                  <c:v>1.000794675672991E-2</c:v>
                </c:pt>
                <c:pt idx="47">
                  <c:v>1.0048477058688185E-2</c:v>
                </c:pt>
                <c:pt idx="48">
                  <c:v>1.0514614974535803E-2</c:v>
                </c:pt>
                <c:pt idx="49">
                  <c:v>1.042763287023985E-2</c:v>
                </c:pt>
                <c:pt idx="50">
                  <c:v>1.0971642680745977E-2</c:v>
                </c:pt>
                <c:pt idx="51">
                  <c:v>1.1180515458506115E-2</c:v>
                </c:pt>
                <c:pt idx="52">
                  <c:v>1.1876306205964434E-2</c:v>
                </c:pt>
                <c:pt idx="53">
                  <c:v>1.2134697229896215E-2</c:v>
                </c:pt>
                <c:pt idx="54">
                  <c:v>1.2446231989697286E-2</c:v>
                </c:pt>
                <c:pt idx="55">
                  <c:v>1.3403748059436683E-2</c:v>
                </c:pt>
                <c:pt idx="56">
                  <c:v>1.3991550853234993E-2</c:v>
                </c:pt>
                <c:pt idx="57">
                  <c:v>1.4181593062152418E-2</c:v>
                </c:pt>
                <c:pt idx="58">
                  <c:v>1.4648251237853523E-2</c:v>
                </c:pt>
                <c:pt idx="59">
                  <c:v>1.4792995500390999E-2</c:v>
                </c:pt>
                <c:pt idx="60">
                  <c:v>1.4788032489118887E-2</c:v>
                </c:pt>
                <c:pt idx="61">
                  <c:v>1.4993781602185802E-2</c:v>
                </c:pt>
                <c:pt idx="62">
                  <c:v>1.5283540640004128E-2</c:v>
                </c:pt>
                <c:pt idx="63">
                  <c:v>1.5632803229191007E-2</c:v>
                </c:pt>
                <c:pt idx="64">
                  <c:v>1.5766866605551287E-2</c:v>
                </c:pt>
                <c:pt idx="65">
                  <c:v>1.605275398314383E-2</c:v>
                </c:pt>
                <c:pt idx="66">
                  <c:v>1.6467403070853572E-2</c:v>
                </c:pt>
                <c:pt idx="67">
                  <c:v>1.6639486400543892E-2</c:v>
                </c:pt>
                <c:pt idx="68">
                  <c:v>1.6776943107493659E-2</c:v>
                </c:pt>
                <c:pt idx="69">
                  <c:v>1.7107383382225345E-2</c:v>
                </c:pt>
                <c:pt idx="70">
                  <c:v>1.7609077269773007E-2</c:v>
                </c:pt>
                <c:pt idx="71">
                  <c:v>1.8055706293844287E-2</c:v>
                </c:pt>
                <c:pt idx="72">
                  <c:v>1.8216210663818951E-2</c:v>
                </c:pt>
                <c:pt idx="73">
                  <c:v>1.8462105299142703E-2</c:v>
                </c:pt>
                <c:pt idx="74">
                  <c:v>1.876320127882028E-2</c:v>
                </c:pt>
                <c:pt idx="75">
                  <c:v>1.9084624768445309E-2</c:v>
                </c:pt>
                <c:pt idx="76">
                  <c:v>1.9373021768903879E-2</c:v>
                </c:pt>
                <c:pt idx="77">
                  <c:v>2.0499110266748045E-2</c:v>
                </c:pt>
                <c:pt idx="78">
                  <c:v>2.2150570137874283E-2</c:v>
                </c:pt>
                <c:pt idx="79">
                  <c:v>2.3621891106304294E-2</c:v>
                </c:pt>
                <c:pt idx="80">
                  <c:v>2.4554287012261033E-2</c:v>
                </c:pt>
                <c:pt idx="81">
                  <c:v>2.5907686804713399E-2</c:v>
                </c:pt>
                <c:pt idx="82">
                  <c:v>2.7563120862510268E-2</c:v>
                </c:pt>
                <c:pt idx="83">
                  <c:v>2.9333238085883433E-2</c:v>
                </c:pt>
                <c:pt idx="84">
                  <c:v>3.1251903481522091E-2</c:v>
                </c:pt>
                <c:pt idx="85">
                  <c:v>3.3229288317938921E-2</c:v>
                </c:pt>
                <c:pt idx="86">
                  <c:v>3.5050290389793785E-2</c:v>
                </c:pt>
                <c:pt idx="87">
                  <c:v>3.6234185126079829E-2</c:v>
                </c:pt>
                <c:pt idx="88">
                  <c:v>3.8037042549800379E-2</c:v>
                </c:pt>
                <c:pt idx="89">
                  <c:v>3.9918686770815018E-2</c:v>
                </c:pt>
                <c:pt idx="90">
                  <c:v>4.1854272785454581E-2</c:v>
                </c:pt>
                <c:pt idx="91">
                  <c:v>4.5281546794432581E-2</c:v>
                </c:pt>
                <c:pt idx="92">
                  <c:v>4.629269885611996E-2</c:v>
                </c:pt>
                <c:pt idx="93">
                  <c:v>4.8567537388395463E-2</c:v>
                </c:pt>
                <c:pt idx="94">
                  <c:v>5.0097633384934677E-2</c:v>
                </c:pt>
                <c:pt idx="95">
                  <c:v>5.2385407959415806E-2</c:v>
                </c:pt>
                <c:pt idx="96">
                  <c:v>5.556269901899237E-2</c:v>
                </c:pt>
                <c:pt idx="97">
                  <c:v>5.8004982229626689E-2</c:v>
                </c:pt>
                <c:pt idx="98">
                  <c:v>6.0560652022952376E-2</c:v>
                </c:pt>
                <c:pt idx="99">
                  <c:v>6.2470734598317056E-2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C0-4045-A159-BEA2EA563453}"/>
            </c:ext>
          </c:extLst>
        </c:ser>
        <c:ser>
          <c:idx val="10"/>
          <c:order val="10"/>
          <c:tx>
            <c:strRef>
              <c:f>totalbyTestT5!$L$1</c:f>
              <c:strCache>
                <c:ptCount val="1"/>
                <c:pt idx="0">
                  <c:v>KL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totalbyTestT5!$A$3:$A$102</c:f>
              <c:numCache>
                <c:formatCode>m/d/yyyy</c:formatCode>
                <c:ptCount val="100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</c:numCache>
            </c:numRef>
          </c:cat>
          <c:val>
            <c:numRef>
              <c:f>totalbyTestT5!$L$3:$L$102</c:f>
              <c:numCache>
                <c:formatCode>0.00%</c:formatCode>
                <c:ptCount val="100"/>
                <c:pt idx="0">
                  <c:v>2.6406834710160278E-2</c:v>
                </c:pt>
                <c:pt idx="1">
                  <c:v>2.5085062379077989E-2</c:v>
                </c:pt>
                <c:pt idx="2">
                  <c:v>2.4166294714021552E-2</c:v>
                </c:pt>
                <c:pt idx="3">
                  <c:v>2.3837388358484757E-2</c:v>
                </c:pt>
                <c:pt idx="4">
                  <c:v>2.3550834597875568E-2</c:v>
                </c:pt>
                <c:pt idx="5">
                  <c:v>2.2701149425287358E-2</c:v>
                </c:pt>
                <c:pt idx="6">
                  <c:v>2.1964612568639415E-2</c:v>
                </c:pt>
                <c:pt idx="7">
                  <c:v>2.1306061574517952E-2</c:v>
                </c:pt>
                <c:pt idx="8">
                  <c:v>2.0774120200506434E-2</c:v>
                </c:pt>
                <c:pt idx="9">
                  <c:v>2.0651953836809071E-2</c:v>
                </c:pt>
                <c:pt idx="10">
                  <c:v>2.1084337349397589E-2</c:v>
                </c:pt>
                <c:pt idx="11">
                  <c:v>2.1036453580519667E-2</c:v>
                </c:pt>
                <c:pt idx="12">
                  <c:v>2.0999343770507172E-2</c:v>
                </c:pt>
                <c:pt idx="13">
                  <c:v>2.055606198723792E-2</c:v>
                </c:pt>
                <c:pt idx="14">
                  <c:v>2.0483005366726297E-2</c:v>
                </c:pt>
                <c:pt idx="15">
                  <c:v>2.043216868519648E-2</c:v>
                </c:pt>
                <c:pt idx="16">
                  <c:v>1.9961898451089206E-2</c:v>
                </c:pt>
                <c:pt idx="17">
                  <c:v>1.9553409776704889E-2</c:v>
                </c:pt>
                <c:pt idx="18">
                  <c:v>1.9204708251055098E-2</c:v>
                </c:pt>
                <c:pt idx="19">
                  <c:v>1.8121611295076598E-2</c:v>
                </c:pt>
                <c:pt idx="20">
                  <c:v>1.7165310905832069E-2</c:v>
                </c:pt>
                <c:pt idx="21">
                  <c:v>1.5025844452458229E-2</c:v>
                </c:pt>
                <c:pt idx="22">
                  <c:v>1.4447526583448913E-2</c:v>
                </c:pt>
                <c:pt idx="23">
                  <c:v>1.4107954064501566E-2</c:v>
                </c:pt>
                <c:pt idx="24">
                  <c:v>1.3852170081515753E-2</c:v>
                </c:pt>
                <c:pt idx="25">
                  <c:v>1.3396899802908433E-2</c:v>
                </c:pt>
                <c:pt idx="26">
                  <c:v>1.3165471391927969E-2</c:v>
                </c:pt>
                <c:pt idx="27">
                  <c:v>1.2835532012428055E-2</c:v>
                </c:pt>
                <c:pt idx="28">
                  <c:v>1.2611220496971812E-2</c:v>
                </c:pt>
                <c:pt idx="29">
                  <c:v>1.2427626638242206E-2</c:v>
                </c:pt>
                <c:pt idx="30">
                  <c:v>1.2470023980815348E-2</c:v>
                </c:pt>
                <c:pt idx="31">
                  <c:v>1.2364287228280068E-2</c:v>
                </c:pt>
                <c:pt idx="32">
                  <c:v>1.2257148093841642E-2</c:v>
                </c:pt>
                <c:pt idx="33">
                  <c:v>1.2455871577965762E-2</c:v>
                </c:pt>
                <c:pt idx="34">
                  <c:v>1.2320898550105699E-2</c:v>
                </c:pt>
                <c:pt idx="35">
                  <c:v>1.2140482728718023E-2</c:v>
                </c:pt>
                <c:pt idx="36">
                  <c:v>1.2031337437045327E-2</c:v>
                </c:pt>
                <c:pt idx="37">
                  <c:v>1.2358252218022288E-2</c:v>
                </c:pt>
                <c:pt idx="38">
                  <c:v>1.2227124058720621E-2</c:v>
                </c:pt>
                <c:pt idx="39">
                  <c:v>1.2208738308348434E-2</c:v>
                </c:pt>
                <c:pt idx="40">
                  <c:v>1.2257641069306229E-2</c:v>
                </c:pt>
                <c:pt idx="41">
                  <c:v>1.2555239628652667E-2</c:v>
                </c:pt>
                <c:pt idx="42">
                  <c:v>1.3152887844746291E-2</c:v>
                </c:pt>
                <c:pt idx="43">
                  <c:v>1.369951534733441E-2</c:v>
                </c:pt>
                <c:pt idx="44">
                  <c:v>1.4236061515021664E-2</c:v>
                </c:pt>
                <c:pt idx="45">
                  <c:v>1.4761955806011974E-2</c:v>
                </c:pt>
                <c:pt idx="46">
                  <c:v>1.4773178734862643E-2</c:v>
                </c:pt>
                <c:pt idx="47">
                  <c:v>1.5420124040667215E-2</c:v>
                </c:pt>
                <c:pt idx="48">
                  <c:v>1.550920311531517E-2</c:v>
                </c:pt>
                <c:pt idx="49">
                  <c:v>1.5649067398423443E-2</c:v>
                </c:pt>
                <c:pt idx="50">
                  <c:v>1.6385405377509418E-2</c:v>
                </c:pt>
                <c:pt idx="51">
                  <c:v>1.6094797996337128E-2</c:v>
                </c:pt>
                <c:pt idx="52">
                  <c:v>1.6398008564564984E-2</c:v>
                </c:pt>
                <c:pt idx="53">
                  <c:v>1.5679405965515796E-2</c:v>
                </c:pt>
                <c:pt idx="54">
                  <c:v>1.5939092404606187E-2</c:v>
                </c:pt>
                <c:pt idx="55">
                  <c:v>1.6339084050170601E-2</c:v>
                </c:pt>
                <c:pt idx="56">
                  <c:v>1.6772421982262791E-2</c:v>
                </c:pt>
                <c:pt idx="57">
                  <c:v>1.7108907352809791E-2</c:v>
                </c:pt>
                <c:pt idx="58">
                  <c:v>1.7603285478605776E-2</c:v>
                </c:pt>
                <c:pt idx="59">
                  <c:v>1.663124167248271E-2</c:v>
                </c:pt>
                <c:pt idx="60">
                  <c:v>1.6503060928507091E-2</c:v>
                </c:pt>
                <c:pt idx="61">
                  <c:v>1.6510509362083928E-2</c:v>
                </c:pt>
                <c:pt idx="62">
                  <c:v>1.6538869547263576E-2</c:v>
                </c:pt>
                <c:pt idx="63">
                  <c:v>1.6625012082130873E-2</c:v>
                </c:pt>
                <c:pt idx="64">
                  <c:v>1.6505323000187713E-2</c:v>
                </c:pt>
                <c:pt idx="65">
                  <c:v>1.6771488469601678E-2</c:v>
                </c:pt>
                <c:pt idx="66">
                  <c:v>1.6694565196636903E-2</c:v>
                </c:pt>
                <c:pt idx="67">
                  <c:v>1.6671919124507967E-2</c:v>
                </c:pt>
                <c:pt idx="68">
                  <c:v>1.6535037122489424E-2</c:v>
                </c:pt>
                <c:pt idx="69">
                  <c:v>1.6767494200737931E-2</c:v>
                </c:pt>
                <c:pt idx="70">
                  <c:v>1.702518495287272E-2</c:v>
                </c:pt>
                <c:pt idx="71">
                  <c:v>1.7319774455379612E-2</c:v>
                </c:pt>
                <c:pt idx="72">
                  <c:v>1.7810363469120995E-2</c:v>
                </c:pt>
                <c:pt idx="73">
                  <c:v>1.7973643515794627E-2</c:v>
                </c:pt>
                <c:pt idx="74">
                  <c:v>1.8241912870064332E-2</c:v>
                </c:pt>
                <c:pt idx="75">
                  <c:v>1.8307838918525943E-2</c:v>
                </c:pt>
                <c:pt idx="76">
                  <c:v>1.8509854098235429E-2</c:v>
                </c:pt>
                <c:pt idx="77">
                  <c:v>1.8918152971292911E-2</c:v>
                </c:pt>
                <c:pt idx="78">
                  <c:v>1.8974644621661887E-2</c:v>
                </c:pt>
                <c:pt idx="79">
                  <c:v>1.9186871765663863E-2</c:v>
                </c:pt>
                <c:pt idx="80">
                  <c:v>1.9186423111802048E-2</c:v>
                </c:pt>
                <c:pt idx="81">
                  <c:v>1.9220390181451528E-2</c:v>
                </c:pt>
                <c:pt idx="82">
                  <c:v>1.9262638827547925E-2</c:v>
                </c:pt>
                <c:pt idx="83">
                  <c:v>1.9623652726561296E-2</c:v>
                </c:pt>
                <c:pt idx="84">
                  <c:v>2.001838383760687E-2</c:v>
                </c:pt>
                <c:pt idx="85">
                  <c:v>2.024472630472228E-2</c:v>
                </c:pt>
                <c:pt idx="86">
                  <c:v>2.0386262204384695E-2</c:v>
                </c:pt>
                <c:pt idx="87">
                  <c:v>2.0614194595199462E-2</c:v>
                </c:pt>
                <c:pt idx="88">
                  <c:v>2.0919499093465865E-2</c:v>
                </c:pt>
                <c:pt idx="89">
                  <c:v>2.1271470840019659E-2</c:v>
                </c:pt>
                <c:pt idx="90">
                  <c:v>2.1689002605426153E-2</c:v>
                </c:pt>
                <c:pt idx="91">
                  <c:v>2.221598392111071E-2</c:v>
                </c:pt>
                <c:pt idx="92">
                  <c:v>2.2657101997243394E-2</c:v>
                </c:pt>
                <c:pt idx="93">
                  <c:v>1.9993658145199648E-2</c:v>
                </c:pt>
                <c:pt idx="94">
                  <c:v>2.0529005178798417E-2</c:v>
                </c:pt>
                <c:pt idx="95">
                  <c:v>2.1057225224589832E-2</c:v>
                </c:pt>
                <c:pt idx="96">
                  <c:v>2.175869363141078E-2</c:v>
                </c:pt>
                <c:pt idx="97">
                  <c:v>2.2613635202648169E-2</c:v>
                </c:pt>
                <c:pt idx="98">
                  <c:v>2.2678647839109969E-2</c:v>
                </c:pt>
                <c:pt idx="99">
                  <c:v>2.3438277574858453E-2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0-4045-A159-BEA2EA56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96736"/>
        <c:axId val="156986752"/>
      </c:lineChart>
      <c:dateAx>
        <c:axId val="156983296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6984832"/>
        <c:crosses val="autoZero"/>
        <c:auto val="1"/>
        <c:lblOffset val="100"/>
        <c:baseTimeUnit val="days"/>
        <c:majorUnit val="7"/>
        <c:majorTimeUnit val="days"/>
      </c:dateAx>
      <c:valAx>
        <c:axId val="156984832"/>
        <c:scaling>
          <c:orientation val="minMax"/>
          <c:max val="0.22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Positive/Tested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983296"/>
        <c:crosses val="autoZero"/>
        <c:crossBetween val="between"/>
      </c:valAx>
      <c:valAx>
        <c:axId val="156986752"/>
        <c:scaling>
          <c:orientation val="minMax"/>
          <c:max val="0.2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996736"/>
        <c:crosses val="max"/>
        <c:crossBetween val="between"/>
      </c:valAx>
      <c:dateAx>
        <c:axId val="156996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98675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74508000599315E-2"/>
          <c:y val="3.0678466076696182E-2"/>
          <c:w val="0.88355497292291907"/>
          <c:h val="0.8364915801454021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TestsPerMillion!$E$1</c:f>
              <c:strCache>
                <c:ptCount val="1"/>
                <c:pt idx="0">
                  <c:v>Tests/Million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TestsPerMillion!$A$2:$A$12</c:f>
              <c:strCache>
                <c:ptCount val="11"/>
                <c:pt idx="0">
                  <c:v>UP</c:v>
                </c:pt>
                <c:pt idx="1">
                  <c:v>TG</c:v>
                </c:pt>
                <c:pt idx="2">
                  <c:v>MP</c:v>
                </c:pt>
                <c:pt idx="3">
                  <c:v>GJ</c:v>
                </c:pt>
                <c:pt idx="4">
                  <c:v>MH</c:v>
                </c:pt>
                <c:pt idx="5">
                  <c:v>KL</c:v>
                </c:pt>
                <c:pt idx="6">
                  <c:v>KA</c:v>
                </c:pt>
                <c:pt idx="7">
                  <c:v>RJ</c:v>
                </c:pt>
                <c:pt idx="8">
                  <c:v>AP</c:v>
                </c:pt>
                <c:pt idx="9">
                  <c:v>TN</c:v>
                </c:pt>
                <c:pt idx="10">
                  <c:v>DL</c:v>
                </c:pt>
              </c:strCache>
            </c:strRef>
          </c:cat>
          <c:val>
            <c:numRef>
              <c:f>TestsPerMillion!$E$2:$E$12</c:f>
              <c:numCache>
                <c:formatCode>0.00</c:formatCode>
                <c:ptCount val="11"/>
                <c:pt idx="0">
                  <c:v>6181.3063558944859</c:v>
                </c:pt>
                <c:pt idx="1">
                  <c:v>6737.8199257104407</c:v>
                </c:pt>
                <c:pt idx="2">
                  <c:v>7024.9211667456375</c:v>
                </c:pt>
                <c:pt idx="3">
                  <c:v>8393.6412032997232</c:v>
                </c:pt>
                <c:pt idx="4">
                  <c:v>12734.897032075958</c:v>
                </c:pt>
                <c:pt idx="5">
                  <c:v>14916.339170894065</c:v>
                </c:pt>
                <c:pt idx="6">
                  <c:v>15109.375610081577</c:v>
                </c:pt>
                <c:pt idx="7">
                  <c:v>15200.779033755131</c:v>
                </c:pt>
                <c:pt idx="8">
                  <c:v>24405.365354273708</c:v>
                </c:pt>
                <c:pt idx="9">
                  <c:v>24826.060449401473</c:v>
                </c:pt>
                <c:pt idx="10">
                  <c:v>43770.638346950516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8-4347-9E1D-6B21A253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9792"/>
        <c:axId val="157400448"/>
      </c:barChart>
      <c:catAx>
        <c:axId val="1570097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Major States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7400448"/>
        <c:crosses val="autoZero"/>
        <c:auto val="1"/>
        <c:lblAlgn val="ctr"/>
        <c:lblOffset val="100"/>
        <c:noMultiLvlLbl val="0"/>
      </c:catAx>
      <c:valAx>
        <c:axId val="157400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Tests per Million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7009792"/>
        <c:crosses val="autoZero"/>
        <c:crossBetween val="between"/>
      </c:valAx>
      <c:spPr>
        <a:solidFill>
          <a:srgbClr val="C0504D">
            <a:lumMod val="20000"/>
            <a:lumOff val="80000"/>
            <a:alpha val="40000"/>
          </a:srgbClr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74508000599315E-2"/>
          <c:y val="3.0678466076696182E-2"/>
          <c:w val="0.88355497292291885"/>
          <c:h val="0.83649158014540215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TestsPerMillion!$N$1</c:f>
              <c:strCache>
                <c:ptCount val="1"/>
                <c:pt idx="0">
                  <c:v>Cases/Million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TestsPerMillion!$M$2:$M$12</c:f>
              <c:strCache>
                <c:ptCount val="11"/>
                <c:pt idx="0">
                  <c:v>UP</c:v>
                </c:pt>
                <c:pt idx="1">
                  <c:v>MP</c:v>
                </c:pt>
                <c:pt idx="2">
                  <c:v>KL</c:v>
                </c:pt>
                <c:pt idx="3">
                  <c:v>RJ</c:v>
                </c:pt>
                <c:pt idx="4">
                  <c:v>GJ</c:v>
                </c:pt>
                <c:pt idx="5">
                  <c:v>AP</c:v>
                </c:pt>
                <c:pt idx="6">
                  <c:v>KA</c:v>
                </c:pt>
                <c:pt idx="7">
                  <c:v>TG</c:v>
                </c:pt>
                <c:pt idx="8">
                  <c:v>TN</c:v>
                </c:pt>
                <c:pt idx="9">
                  <c:v>MH</c:v>
                </c:pt>
                <c:pt idx="10">
                  <c:v>DL</c:v>
                </c:pt>
              </c:strCache>
            </c:strRef>
          </c:cat>
          <c:val>
            <c:numRef>
              <c:f>TestsPerMillion!$N$2:$N$12</c:f>
              <c:numCache>
                <c:formatCode>0.00</c:formatCode>
                <c:ptCount val="11"/>
                <c:pt idx="0">
                  <c:v>207.02217868069235</c:v>
                </c:pt>
                <c:pt idx="1">
                  <c:v>264.76422248090756</c:v>
                </c:pt>
                <c:pt idx="2">
                  <c:v>349.61329788814908</c:v>
                </c:pt>
                <c:pt idx="3">
                  <c:v>363.23612560851831</c:v>
                </c:pt>
                <c:pt idx="4">
                  <c:v>758.40270223762843</c:v>
                </c:pt>
                <c:pt idx="5">
                  <c:v>921.0922956185708</c:v>
                </c:pt>
                <c:pt idx="6">
                  <c:v>943.893793683691</c:v>
                </c:pt>
                <c:pt idx="7">
                  <c:v>1145.1440921326293</c:v>
                </c:pt>
                <c:pt idx="8">
                  <c:v>2192.8342970059825</c:v>
                </c:pt>
                <c:pt idx="9">
                  <c:v>2521.0683249022572</c:v>
                </c:pt>
                <c:pt idx="10">
                  <c:v>6562.6375867528068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8-4A22-AE71-AA9D2177C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447296"/>
        <c:axId val="157451776"/>
      </c:barChart>
      <c:catAx>
        <c:axId val="1574472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Major States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7451776"/>
        <c:crosses val="autoZero"/>
        <c:auto val="1"/>
        <c:lblAlgn val="ctr"/>
        <c:lblOffset val="100"/>
        <c:noMultiLvlLbl val="0"/>
      </c:catAx>
      <c:valAx>
        <c:axId val="157451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Cases per Million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7447296"/>
        <c:crosses val="autoZero"/>
        <c:crossBetween val="between"/>
      </c:valAx>
      <c:spPr>
        <a:solidFill>
          <a:srgbClr val="C0504D">
            <a:lumMod val="20000"/>
            <a:lumOff val="80000"/>
            <a:alpha val="40000"/>
          </a:srgbClr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TotalbyTestedOthers!$C$1</c:f>
              <c:strCache>
                <c:ptCount val="1"/>
                <c:pt idx="0">
                  <c:v>RJ</c:v>
                </c:pt>
              </c:strCache>
            </c:strRef>
          </c:tx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TotalbyTestedOthers!$C$2:$C$100</c:f>
              <c:numCache>
                <c:formatCode>0.00%</c:formatCode>
                <c:ptCount val="99"/>
                <c:pt idx="0">
                  <c:v>2.5101794263725448E-2</c:v>
                </c:pt>
                <c:pt idx="1">
                  <c:v>2.8161081385525203E-2</c:v>
                </c:pt>
                <c:pt idx="2">
                  <c:v>2.8205577968777408E-2</c:v>
                </c:pt>
                <c:pt idx="3">
                  <c:v>2.8203999496918628E-2</c:v>
                </c:pt>
                <c:pt idx="4">
                  <c:v>2.8773476866697206E-2</c:v>
                </c:pt>
                <c:pt idx="5">
                  <c:v>2.8420496566296884E-2</c:v>
                </c:pt>
                <c:pt idx="6">
                  <c:v>2.7735543675511305E-2</c:v>
                </c:pt>
                <c:pt idx="7">
                  <c:v>2.8683455084369966E-2</c:v>
                </c:pt>
                <c:pt idx="8">
                  <c:v>2.8624700722503549E-2</c:v>
                </c:pt>
                <c:pt idx="9">
                  <c:v>2.8635641492618283E-2</c:v>
                </c:pt>
                <c:pt idx="10">
                  <c:v>2.7509163902949905E-2</c:v>
                </c:pt>
                <c:pt idx="11">
                  <c:v>2.8215052364535226E-2</c:v>
                </c:pt>
                <c:pt idx="12">
                  <c:v>2.8495102404274265E-2</c:v>
                </c:pt>
                <c:pt idx="13">
                  <c:v>2.8152055501404736E-2</c:v>
                </c:pt>
                <c:pt idx="14">
                  <c:v>2.7307878202029966E-2</c:v>
                </c:pt>
                <c:pt idx="15">
                  <c:v>2.6369425138936361E-2</c:v>
                </c:pt>
                <c:pt idx="16">
                  <c:v>2.6343710062453281E-2</c:v>
                </c:pt>
                <c:pt idx="17">
                  <c:v>2.5769848593595133E-2</c:v>
                </c:pt>
                <c:pt idx="18">
                  <c:v>2.5555099128705166E-2</c:v>
                </c:pt>
                <c:pt idx="19">
                  <c:v>2.4951426526229677E-2</c:v>
                </c:pt>
                <c:pt idx="20">
                  <c:v>2.4917071665509528E-2</c:v>
                </c:pt>
                <c:pt idx="21">
                  <c:v>2.4561694443676698E-2</c:v>
                </c:pt>
                <c:pt idx="22">
                  <c:v>2.4329875190899995E-2</c:v>
                </c:pt>
                <c:pt idx="23">
                  <c:v>2.4001996007984031E-2</c:v>
                </c:pt>
                <c:pt idx="24">
                  <c:v>2.3681319531479676E-2</c:v>
                </c:pt>
                <c:pt idx="25">
                  <c:v>2.3394845429559885E-2</c:v>
                </c:pt>
                <c:pt idx="26">
                  <c:v>2.376414959163204E-2</c:v>
                </c:pt>
                <c:pt idx="27">
                  <c:v>2.3551645934987285E-2</c:v>
                </c:pt>
                <c:pt idx="28">
                  <c:v>2.3508161187559527E-2</c:v>
                </c:pt>
                <c:pt idx="29">
                  <c:v>2.3297750020420088E-2</c:v>
                </c:pt>
                <c:pt idx="30">
                  <c:v>2.2917367687352787E-2</c:v>
                </c:pt>
                <c:pt idx="31">
                  <c:v>2.2642366433884061E-2</c:v>
                </c:pt>
                <c:pt idx="32">
                  <c:v>2.2229405743225041E-2</c:v>
                </c:pt>
                <c:pt idx="33">
                  <c:v>2.2231011439108706E-2</c:v>
                </c:pt>
                <c:pt idx="34">
                  <c:v>2.2199047213368388E-2</c:v>
                </c:pt>
                <c:pt idx="35">
                  <c:v>2.2358077779923418E-2</c:v>
                </c:pt>
                <c:pt idx="36">
                  <c:v>2.2398945081941301E-2</c:v>
                </c:pt>
                <c:pt idx="37">
                  <c:v>2.2427634018262872E-2</c:v>
                </c:pt>
                <c:pt idx="38">
                  <c:v>2.2618245740853308E-2</c:v>
                </c:pt>
                <c:pt idx="39">
                  <c:v>2.296362357729646E-2</c:v>
                </c:pt>
                <c:pt idx="40">
                  <c:v>2.2650675001412136E-2</c:v>
                </c:pt>
                <c:pt idx="41">
                  <c:v>2.2563719770703036E-2</c:v>
                </c:pt>
                <c:pt idx="42">
                  <c:v>2.261425526876628E-2</c:v>
                </c:pt>
                <c:pt idx="43">
                  <c:v>2.2182374520867947E-2</c:v>
                </c:pt>
                <c:pt idx="44">
                  <c:v>2.2165662147117172E-2</c:v>
                </c:pt>
                <c:pt idx="45">
                  <c:v>2.226723117656389E-2</c:v>
                </c:pt>
                <c:pt idx="46">
                  <c:v>2.2351472154087539E-2</c:v>
                </c:pt>
                <c:pt idx="47">
                  <c:v>2.2293211637193382E-2</c:v>
                </c:pt>
                <c:pt idx="48">
                  <c:v>2.2067754324918754E-2</c:v>
                </c:pt>
                <c:pt idx="49">
                  <c:v>2.2052911168817475E-2</c:v>
                </c:pt>
                <c:pt idx="50">
                  <c:v>2.1788161521150977E-2</c:v>
                </c:pt>
                <c:pt idx="51">
                  <c:v>2.1550745893498171E-2</c:v>
                </c:pt>
                <c:pt idx="52">
                  <c:v>2.1402498682923158E-2</c:v>
                </c:pt>
                <c:pt idx="53">
                  <c:v>2.1264142254003617E-2</c:v>
                </c:pt>
                <c:pt idx="54">
                  <c:v>2.1223075366984177E-2</c:v>
                </c:pt>
                <c:pt idx="55">
                  <c:v>2.1111941241070454E-2</c:v>
                </c:pt>
                <c:pt idx="56">
                  <c:v>2.096858039965898E-2</c:v>
                </c:pt>
                <c:pt idx="57">
                  <c:v>2.090478886911503E-2</c:v>
                </c:pt>
                <c:pt idx="58">
                  <c:v>2.0914235650691417E-2</c:v>
                </c:pt>
                <c:pt idx="59">
                  <c:v>2.0981961994791163E-2</c:v>
                </c:pt>
                <c:pt idx="60">
                  <c:v>2.1215740211421596E-2</c:v>
                </c:pt>
                <c:pt idx="61">
                  <c:v>2.1350531554613188E-2</c:v>
                </c:pt>
                <c:pt idx="62">
                  <c:v>2.1212620774678174E-2</c:v>
                </c:pt>
                <c:pt idx="63">
                  <c:v>2.1114771766953668E-2</c:v>
                </c:pt>
                <c:pt idx="64">
                  <c:v>2.1199957603503867E-2</c:v>
                </c:pt>
                <c:pt idx="65">
                  <c:v>2.119481733787484E-2</c:v>
                </c:pt>
                <c:pt idx="66">
                  <c:v>2.130491583729419E-2</c:v>
                </c:pt>
                <c:pt idx="67">
                  <c:v>2.1236185071039023E-2</c:v>
                </c:pt>
                <c:pt idx="68">
                  <c:v>2.1227801491369838E-2</c:v>
                </c:pt>
                <c:pt idx="69">
                  <c:v>2.1161669843131507E-2</c:v>
                </c:pt>
                <c:pt idx="70">
                  <c:v>2.1202948282240657E-2</c:v>
                </c:pt>
                <c:pt idx="71">
                  <c:v>2.1283511244961691E-2</c:v>
                </c:pt>
                <c:pt idx="72">
                  <c:v>2.1355234964798905E-2</c:v>
                </c:pt>
                <c:pt idx="73">
                  <c:v>2.1465856435811E-2</c:v>
                </c:pt>
                <c:pt idx="74">
                  <c:v>2.1522510697901186E-2</c:v>
                </c:pt>
                <c:pt idx="75">
                  <c:v>2.1608816840002428E-2</c:v>
                </c:pt>
                <c:pt idx="76">
                  <c:v>2.1523185368037753E-2</c:v>
                </c:pt>
                <c:pt idx="77">
                  <c:v>2.1631475484760587E-2</c:v>
                </c:pt>
                <c:pt idx="78">
                  <c:v>2.1590131536194435E-2</c:v>
                </c:pt>
                <c:pt idx="79">
                  <c:v>2.1582976553771865E-2</c:v>
                </c:pt>
                <c:pt idx="80">
                  <c:v>2.1808473196941874E-2</c:v>
                </c:pt>
                <c:pt idx="81">
                  <c:v>2.1848721143684944E-2</c:v>
                </c:pt>
                <c:pt idx="82">
                  <c:v>2.1816362271703776E-2</c:v>
                </c:pt>
                <c:pt idx="83">
                  <c:v>2.1845450054666302E-2</c:v>
                </c:pt>
                <c:pt idx="84">
                  <c:v>2.1908873254661329E-2</c:v>
                </c:pt>
                <c:pt idx="85">
                  <c:v>2.1961983684805279E-2</c:v>
                </c:pt>
                <c:pt idx="86">
                  <c:v>2.2179397491233398E-2</c:v>
                </c:pt>
                <c:pt idx="87">
                  <c:v>2.2472300673473822E-2</c:v>
                </c:pt>
                <c:pt idx="88">
                  <c:v>2.2751866048441788E-2</c:v>
                </c:pt>
                <c:pt idx="89">
                  <c:v>2.2899899735742444E-2</c:v>
                </c:pt>
                <c:pt idx="90">
                  <c:v>2.2853884238588758E-2</c:v>
                </c:pt>
                <c:pt idx="91">
                  <c:v>2.2962856534168321E-2</c:v>
                </c:pt>
                <c:pt idx="92">
                  <c:v>2.3007213732249045E-2</c:v>
                </c:pt>
                <c:pt idx="93">
                  <c:v>2.3140558591378264E-2</c:v>
                </c:pt>
                <c:pt idx="94">
                  <c:v>2.3342129379574514E-2</c:v>
                </c:pt>
                <c:pt idx="95">
                  <c:v>2.3316397616112396E-2</c:v>
                </c:pt>
                <c:pt idx="96">
                  <c:v>2.3522513528759625E-2</c:v>
                </c:pt>
                <c:pt idx="97">
                  <c:v>2.3589524563523478E-2</c:v>
                </c:pt>
                <c:pt idx="98">
                  <c:v>2.3642586774138385E-2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B2B-8624-55B26E50B392}"/>
            </c:ext>
          </c:extLst>
        </c:ser>
        <c:ser>
          <c:idx val="2"/>
          <c:order val="2"/>
          <c:tx>
            <c:strRef>
              <c:f>TotalbyTestedOthers!$D$1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TotalbyTestedOthers!$D$2:$D$100</c:f>
              <c:numCache>
                <c:formatCode>0.00%</c:formatCode>
                <c:ptCount val="99"/>
                <c:pt idx="0">
                  <c:v>6.3980706483189098E-2</c:v>
                </c:pt>
                <c:pt idx="1">
                  <c:v>6.2118365429779242E-2</c:v>
                </c:pt>
                <c:pt idx="2">
                  <c:v>5.3620837706325732E-2</c:v>
                </c:pt>
                <c:pt idx="3">
                  <c:v>5.8582196355309611E-2</c:v>
                </c:pt>
                <c:pt idx="4">
                  <c:v>9.1425046267735968E-2</c:v>
                </c:pt>
                <c:pt idx="5">
                  <c:v>9.7749062109212179E-2</c:v>
                </c:pt>
                <c:pt idx="6">
                  <c:v>8.627334716869256E-2</c:v>
                </c:pt>
                <c:pt idx="7">
                  <c:v>8.5609724219056327E-2</c:v>
                </c:pt>
                <c:pt idx="8">
                  <c:v>9.3603952463613305E-2</c:v>
                </c:pt>
                <c:pt idx="9">
                  <c:v>7.888982338099243E-2</c:v>
                </c:pt>
                <c:pt idx="10">
                  <c:v>7.7578100511963219E-2</c:v>
                </c:pt>
                <c:pt idx="11">
                  <c:v>7.4240612293709637E-2</c:v>
                </c:pt>
                <c:pt idx="12">
                  <c:v>7.0022943875750088E-2</c:v>
                </c:pt>
                <c:pt idx="13">
                  <c:v>6.8722502851556136E-2</c:v>
                </c:pt>
                <c:pt idx="14">
                  <c:v>7.0369382076011136E-2</c:v>
                </c:pt>
                <c:pt idx="15">
                  <c:v>6.9798320533984062E-2</c:v>
                </c:pt>
                <c:pt idx="16">
                  <c:v>8.2831325301204822E-2</c:v>
                </c:pt>
                <c:pt idx="17">
                  <c:v>8.0158465696619649E-2</c:v>
                </c:pt>
                <c:pt idx="18">
                  <c:v>7.685125563425628E-2</c:v>
                </c:pt>
                <c:pt idx="19">
                  <c:v>7.5656825368679251E-2</c:v>
                </c:pt>
                <c:pt idx="20">
                  <c:v>6.2931530494821628E-2</c:v>
                </c:pt>
                <c:pt idx="21">
                  <c:v>6.1542297579109617E-2</c:v>
                </c:pt>
                <c:pt idx="22">
                  <c:v>5.9856584653699169E-2</c:v>
                </c:pt>
                <c:pt idx="23">
                  <c:v>5.7679014353677872E-2</c:v>
                </c:pt>
                <c:pt idx="24">
                  <c:v>5.6473749880026874E-2</c:v>
                </c:pt>
                <c:pt idx="25">
                  <c:v>5.5847605092041397E-2</c:v>
                </c:pt>
                <c:pt idx="26">
                  <c:v>5.7477791006502424E-2</c:v>
                </c:pt>
                <c:pt idx="27">
                  <c:v>5.329400196656834E-2</c:v>
                </c:pt>
                <c:pt idx="28">
                  <c:v>5.2444863040577661E-2</c:v>
                </c:pt>
                <c:pt idx="29">
                  <c:v>5.0830760182326129E-2</c:v>
                </c:pt>
                <c:pt idx="30">
                  <c:v>5.0146387489766749E-2</c:v>
                </c:pt>
                <c:pt idx="31">
                  <c:v>4.9777088073225582E-2</c:v>
                </c:pt>
                <c:pt idx="32">
                  <c:v>4.9279841750633616E-2</c:v>
                </c:pt>
                <c:pt idx="33">
                  <c:v>4.8578047332456374E-2</c:v>
                </c:pt>
                <c:pt idx="34">
                  <c:v>4.9309269162210338E-2</c:v>
                </c:pt>
                <c:pt idx="35">
                  <c:v>4.89616298522094E-2</c:v>
                </c:pt>
                <c:pt idx="36">
                  <c:v>4.8055218355287581E-2</c:v>
                </c:pt>
                <c:pt idx="37">
                  <c:v>4.7902750774798358E-2</c:v>
                </c:pt>
                <c:pt idx="38">
                  <c:v>4.6679980029955069E-2</c:v>
                </c:pt>
                <c:pt idx="39">
                  <c:v>4.6920745580520805E-2</c:v>
                </c:pt>
                <c:pt idx="40">
                  <c:v>4.7499937881511051E-2</c:v>
                </c:pt>
                <c:pt idx="41">
                  <c:v>4.761639386026368E-2</c:v>
                </c:pt>
                <c:pt idx="42">
                  <c:v>4.780722144738881E-2</c:v>
                </c:pt>
                <c:pt idx="43">
                  <c:v>4.7985599047970534E-2</c:v>
                </c:pt>
                <c:pt idx="44">
                  <c:v>4.9047384262155144E-2</c:v>
                </c:pt>
                <c:pt idx="45">
                  <c:v>4.9493448017087112E-2</c:v>
                </c:pt>
                <c:pt idx="46">
                  <c:v>4.9636769652599146E-2</c:v>
                </c:pt>
                <c:pt idx="47">
                  <c:v>4.9683873439894895E-2</c:v>
                </c:pt>
                <c:pt idx="48">
                  <c:v>4.9298196875289385E-2</c:v>
                </c:pt>
                <c:pt idx="49">
                  <c:v>4.9184230165470036E-2</c:v>
                </c:pt>
                <c:pt idx="50">
                  <c:v>4.8844953946716847E-2</c:v>
                </c:pt>
                <c:pt idx="51">
                  <c:v>4.8203899694889397E-2</c:v>
                </c:pt>
                <c:pt idx="52">
                  <c:v>4.815165766572297E-2</c:v>
                </c:pt>
                <c:pt idx="53">
                  <c:v>4.7441697984572997E-2</c:v>
                </c:pt>
                <c:pt idx="54">
                  <c:v>4.6759808779170429E-2</c:v>
                </c:pt>
                <c:pt idx="55">
                  <c:v>4.6298057616299959E-2</c:v>
                </c:pt>
                <c:pt idx="56">
                  <c:v>4.6074499741355912E-2</c:v>
                </c:pt>
                <c:pt idx="57">
                  <c:v>4.5930328052440607E-2</c:v>
                </c:pt>
                <c:pt idx="58">
                  <c:v>4.5085701679503536E-2</c:v>
                </c:pt>
                <c:pt idx="59">
                  <c:v>4.4787494075113621E-2</c:v>
                </c:pt>
                <c:pt idx="60">
                  <c:v>4.4578520476518085E-2</c:v>
                </c:pt>
                <c:pt idx="61">
                  <c:v>4.4066443900684961E-2</c:v>
                </c:pt>
                <c:pt idx="62">
                  <c:v>4.3813639086164112E-2</c:v>
                </c:pt>
                <c:pt idx="63">
                  <c:v>4.324922037099159E-2</c:v>
                </c:pt>
                <c:pt idx="64">
                  <c:v>4.3085681430763689E-2</c:v>
                </c:pt>
                <c:pt idx="65">
                  <c:v>4.2735854281893637E-2</c:v>
                </c:pt>
                <c:pt idx="66">
                  <c:v>4.2377150829328789E-2</c:v>
                </c:pt>
                <c:pt idx="67">
                  <c:v>4.1983764106021976E-2</c:v>
                </c:pt>
                <c:pt idx="68">
                  <c:v>4.145941262144872E-2</c:v>
                </c:pt>
                <c:pt idx="69">
                  <c:v>4.118204655957268E-2</c:v>
                </c:pt>
                <c:pt idx="70">
                  <c:v>4.0972993625165384E-2</c:v>
                </c:pt>
                <c:pt idx="71">
                  <c:v>4.0312071271631979E-2</c:v>
                </c:pt>
                <c:pt idx="72">
                  <c:v>4.0085134184001642E-2</c:v>
                </c:pt>
                <c:pt idx="73">
                  <c:v>3.9904451338573309E-2</c:v>
                </c:pt>
                <c:pt idx="74">
                  <c:v>3.9832755058282328E-2</c:v>
                </c:pt>
                <c:pt idx="75">
                  <c:v>3.9520220459841639E-2</c:v>
                </c:pt>
                <c:pt idx="76">
                  <c:v>3.9164166109547725E-2</c:v>
                </c:pt>
                <c:pt idx="77">
                  <c:v>3.8890357634488983E-2</c:v>
                </c:pt>
                <c:pt idx="78">
                  <c:v>3.846713011176682E-2</c:v>
                </c:pt>
                <c:pt idx="79">
                  <c:v>3.8238466981405657E-2</c:v>
                </c:pt>
                <c:pt idx="80">
                  <c:v>3.7809802834745429E-2</c:v>
                </c:pt>
                <c:pt idx="81">
                  <c:v>3.7193508579433987E-2</c:v>
                </c:pt>
                <c:pt idx="82">
                  <c:v>3.7179696951001984E-2</c:v>
                </c:pt>
                <c:pt idx="83">
                  <c:v>3.7057177759388424E-2</c:v>
                </c:pt>
                <c:pt idx="84">
                  <c:v>3.6736214605067062E-2</c:v>
                </c:pt>
                <c:pt idx="85">
                  <c:v>3.6663160352372035E-2</c:v>
                </c:pt>
                <c:pt idx="86">
                  <c:v>3.6603723625950643E-2</c:v>
                </c:pt>
                <c:pt idx="87">
                  <c:v>3.6616978356596282E-2</c:v>
                </c:pt>
                <c:pt idx="88">
                  <c:v>3.6584937597010835E-2</c:v>
                </c:pt>
                <c:pt idx="89">
                  <c:v>3.6617724293836917E-2</c:v>
                </c:pt>
                <c:pt idx="90">
                  <c:v>3.6339174524106031E-2</c:v>
                </c:pt>
                <c:pt idx="91">
                  <c:v>3.6136945943190127E-2</c:v>
                </c:pt>
                <c:pt idx="92">
                  <c:v>3.6253770067508184E-2</c:v>
                </c:pt>
                <c:pt idx="93">
                  <c:v>3.6266701770552225E-2</c:v>
                </c:pt>
                <c:pt idx="94">
                  <c:v>3.5754472991204246E-2</c:v>
                </c:pt>
                <c:pt idx="95">
                  <c:v>3.6428982173663027E-2</c:v>
                </c:pt>
                <c:pt idx="96">
                  <c:v>3.6343418756926676E-2</c:v>
                </c:pt>
                <c:pt idx="97">
                  <c:v>3.6844446212315717E-2</c:v>
                </c:pt>
                <c:pt idx="98">
                  <c:v>3.7157803455982401E-2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F-4B2B-8624-55B26E50B392}"/>
            </c:ext>
          </c:extLst>
        </c:ser>
        <c:ser>
          <c:idx val="3"/>
          <c:order val="3"/>
          <c:tx>
            <c:strRef>
              <c:f>TotalbyTestedOthers!$E$1</c:f>
              <c:strCache>
                <c:ptCount val="1"/>
                <c:pt idx="0">
                  <c:v>AP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TotalbyTestedOthers!$E$2:$E$100</c:f>
              <c:numCache>
                <c:formatCode>0.00%</c:formatCode>
                <c:ptCount val="99"/>
                <c:pt idx="0">
                  <c:v>5.9774082208973955E-2</c:v>
                </c:pt>
                <c:pt idx="1">
                  <c:v>5.8206381144006898E-2</c:v>
                </c:pt>
                <c:pt idx="2">
                  <c:v>6.0362173038229376E-2</c:v>
                </c:pt>
                <c:pt idx="3">
                  <c:v>5.014277555682467E-2</c:v>
                </c:pt>
                <c:pt idx="4">
                  <c:v>4.607329842931937E-2</c:v>
                </c:pt>
                <c:pt idx="5">
                  <c:v>4.5207956600361664E-2</c:v>
                </c:pt>
                <c:pt idx="6">
                  <c:v>2.6389918458117122E-2</c:v>
                </c:pt>
                <c:pt idx="7">
                  <c:v>2.8267852730417594E-2</c:v>
                </c:pt>
                <c:pt idx="8">
                  <c:v>2.8111888111888111E-2</c:v>
                </c:pt>
                <c:pt idx="9">
                  <c:v>2.4000296757919728E-2</c:v>
                </c:pt>
                <c:pt idx="10">
                  <c:v>2.3492662610223539E-2</c:v>
                </c:pt>
                <c:pt idx="11">
                  <c:v>2.1171864074954552E-2</c:v>
                </c:pt>
                <c:pt idx="12">
                  <c:v>1.9584698400462518E-2</c:v>
                </c:pt>
                <c:pt idx="13">
                  <c:v>1.8591772151898733E-2</c:v>
                </c:pt>
                <c:pt idx="14">
                  <c:v>1.7575177592108655E-2</c:v>
                </c:pt>
                <c:pt idx="15">
                  <c:v>1.6583423105800934E-2</c:v>
                </c:pt>
                <c:pt idx="16">
                  <c:v>1.6124290795778581E-2</c:v>
                </c:pt>
                <c:pt idx="17">
                  <c:v>1.5787849928237046E-2</c:v>
                </c:pt>
                <c:pt idx="18">
                  <c:v>1.5672069111459654E-2</c:v>
                </c:pt>
                <c:pt idx="19">
                  <c:v>1.512587865229784E-2</c:v>
                </c:pt>
                <c:pt idx="20">
                  <c:v>1.4837454260876922E-2</c:v>
                </c:pt>
                <c:pt idx="21">
                  <c:v>1.4278742924067929E-2</c:v>
                </c:pt>
                <c:pt idx="22">
                  <c:v>1.4067876350285509E-2</c:v>
                </c:pt>
                <c:pt idx="23">
                  <c:v>1.3772762469874801E-2</c:v>
                </c:pt>
                <c:pt idx="24">
                  <c:v>1.3175861821143664E-2</c:v>
                </c:pt>
                <c:pt idx="25">
                  <c:v>1.2862193989152908E-2</c:v>
                </c:pt>
                <c:pt idx="26">
                  <c:v>1.2578393759644379E-2</c:v>
                </c:pt>
                <c:pt idx="27">
                  <c:v>1.2272279912426938E-2</c:v>
                </c:pt>
                <c:pt idx="28">
                  <c:v>1.2043578991709269E-2</c:v>
                </c:pt>
                <c:pt idx="29">
                  <c:v>1.1692080281579219E-2</c:v>
                </c:pt>
                <c:pt idx="30">
                  <c:v>1.1396667338187469E-2</c:v>
                </c:pt>
                <c:pt idx="31">
                  <c:v>1.1140308263039351E-2</c:v>
                </c:pt>
                <c:pt idx="32">
                  <c:v>1.0887353158843824E-2</c:v>
                </c:pt>
                <c:pt idx="33">
                  <c:v>1.0621483528499573E-2</c:v>
                </c:pt>
                <c:pt idx="34">
                  <c:v>1.0477448539334385E-2</c:v>
                </c:pt>
                <c:pt idx="35">
                  <c:v>1.0510729418196729E-2</c:v>
                </c:pt>
                <c:pt idx="36">
                  <c:v>1.072941819672878E-2</c:v>
                </c:pt>
                <c:pt idx="37">
                  <c:v>9.9582423283876859E-3</c:v>
                </c:pt>
                <c:pt idx="38">
                  <c:v>9.7760591065678883E-3</c:v>
                </c:pt>
                <c:pt idx="39">
                  <c:v>9.6304894563745413E-3</c:v>
                </c:pt>
                <c:pt idx="40">
                  <c:v>9.5660882172697789E-3</c:v>
                </c:pt>
                <c:pt idx="41">
                  <c:v>9.4485390128543657E-3</c:v>
                </c:pt>
                <c:pt idx="42">
                  <c:v>9.3869118221590244E-3</c:v>
                </c:pt>
                <c:pt idx="43">
                  <c:v>9.2637787615754575E-3</c:v>
                </c:pt>
                <c:pt idx="44">
                  <c:v>9.1349408200416659E-3</c:v>
                </c:pt>
                <c:pt idx="45">
                  <c:v>9.1745452464665599E-3</c:v>
                </c:pt>
                <c:pt idx="46">
                  <c:v>9.243478745886451E-3</c:v>
                </c:pt>
                <c:pt idx="47">
                  <c:v>9.3778769954690148E-3</c:v>
                </c:pt>
                <c:pt idx="48">
                  <c:v>9.4817611239028047E-3</c:v>
                </c:pt>
                <c:pt idx="49">
                  <c:v>9.4101290289764147E-3</c:v>
                </c:pt>
                <c:pt idx="50">
                  <c:v>9.5245171694488939E-3</c:v>
                </c:pt>
                <c:pt idx="51">
                  <c:v>9.5801989547898304E-3</c:v>
                </c:pt>
                <c:pt idx="52">
                  <c:v>9.5900238707068604E-3</c:v>
                </c:pt>
                <c:pt idx="53">
                  <c:v>9.580950310982838E-3</c:v>
                </c:pt>
                <c:pt idx="54">
                  <c:v>9.8353671977748445E-3</c:v>
                </c:pt>
                <c:pt idx="55">
                  <c:v>9.9387769406839681E-3</c:v>
                </c:pt>
                <c:pt idx="56">
                  <c:v>1.0033902786827965E-2</c:v>
                </c:pt>
                <c:pt idx="57">
                  <c:v>1.0221504119541178E-2</c:v>
                </c:pt>
                <c:pt idx="58">
                  <c:v>1.0261436468955797E-2</c:v>
                </c:pt>
                <c:pt idx="59">
                  <c:v>1.0278126574925899E-2</c:v>
                </c:pt>
                <c:pt idx="60">
                  <c:v>1.0100111510858344E-2</c:v>
                </c:pt>
                <c:pt idx="61">
                  <c:v>1.0521017974157637E-2</c:v>
                </c:pt>
                <c:pt idx="62">
                  <c:v>1.0638464643614374E-2</c:v>
                </c:pt>
                <c:pt idx="63">
                  <c:v>1.0795011616704304E-2</c:v>
                </c:pt>
                <c:pt idx="64">
                  <c:v>1.0917494455523044E-2</c:v>
                </c:pt>
                <c:pt idx="65">
                  <c:v>1.1140850630747445E-2</c:v>
                </c:pt>
                <c:pt idx="66">
                  <c:v>1.137871777924653E-2</c:v>
                </c:pt>
                <c:pt idx="67">
                  <c:v>1.1520934841570001E-2</c:v>
                </c:pt>
                <c:pt idx="68">
                  <c:v>1.1815049609506845E-2</c:v>
                </c:pt>
                <c:pt idx="69">
                  <c:v>1.224042573689943E-2</c:v>
                </c:pt>
                <c:pt idx="70">
                  <c:v>1.263638758995946E-2</c:v>
                </c:pt>
                <c:pt idx="71">
                  <c:v>1.295569892868694E-2</c:v>
                </c:pt>
                <c:pt idx="72">
                  <c:v>1.3192421117329661E-2</c:v>
                </c:pt>
                <c:pt idx="73">
                  <c:v>1.3513123821278412E-2</c:v>
                </c:pt>
                <c:pt idx="74">
                  <c:v>1.3769502945307042E-2</c:v>
                </c:pt>
                <c:pt idx="75">
                  <c:v>1.3770370311129595E-2</c:v>
                </c:pt>
                <c:pt idx="76">
                  <c:v>1.41475772728868E-2</c:v>
                </c:pt>
                <c:pt idx="77">
                  <c:v>1.4513203237900821E-2</c:v>
                </c:pt>
                <c:pt idx="78">
                  <c:v>1.5053634316159406E-2</c:v>
                </c:pt>
                <c:pt idx="79">
                  <c:v>1.5558406385859881E-2</c:v>
                </c:pt>
                <c:pt idx="80">
                  <c:v>1.5928657594062902E-2</c:v>
                </c:pt>
                <c:pt idx="81">
                  <c:v>1.6395376267987732E-2</c:v>
                </c:pt>
                <c:pt idx="82">
                  <c:v>1.6606618475679666E-2</c:v>
                </c:pt>
                <c:pt idx="83">
                  <c:v>1.7258256291056307E-2</c:v>
                </c:pt>
                <c:pt idx="84">
                  <c:v>1.7428785800078426E-2</c:v>
                </c:pt>
                <c:pt idx="85">
                  <c:v>1.7759863050674663E-2</c:v>
                </c:pt>
                <c:pt idx="86">
                  <c:v>1.8381933657117013E-2</c:v>
                </c:pt>
                <c:pt idx="87">
                  <c:v>1.9363506575409247E-2</c:v>
                </c:pt>
                <c:pt idx="88">
                  <c:v>2.0185888828576599E-2</c:v>
                </c:pt>
                <c:pt idx="89">
                  <c:v>2.0653538492372416E-2</c:v>
                </c:pt>
                <c:pt idx="90">
                  <c:v>2.1755594432745759E-2</c:v>
                </c:pt>
                <c:pt idx="91">
                  <c:v>2.2787022637332101E-2</c:v>
                </c:pt>
                <c:pt idx="92">
                  <c:v>2.3969724306365375E-2</c:v>
                </c:pt>
                <c:pt idx="93">
                  <c:v>2.527887097878492E-2</c:v>
                </c:pt>
                <c:pt idx="94">
                  <c:v>2.6513601614872099E-2</c:v>
                </c:pt>
                <c:pt idx="95">
                  <c:v>2.7613262126536461E-2</c:v>
                </c:pt>
                <c:pt idx="96">
                  <c:v>2.9106795526629297E-2</c:v>
                </c:pt>
                <c:pt idx="97">
                  <c:v>3.0674040347763828E-2</c:v>
                </c:pt>
                <c:pt idx="98">
                  <c:v>3.2245627173719885E-2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F-4B2B-8624-55B26E50B392}"/>
            </c:ext>
          </c:extLst>
        </c:ser>
        <c:ser>
          <c:idx val="4"/>
          <c:order val="4"/>
          <c:tx>
            <c:strRef>
              <c:f>TotalbyTestedOthers!$F$1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TotalbyTestedOthers!$F$2:$F$100</c:f>
              <c:numCache>
                <c:formatCode>0.00%</c:formatCode>
                <c:ptCount val="99"/>
                <c:pt idx="67">
                  <c:v>0.12167180572123067</c:v>
                </c:pt>
                <c:pt idx="68">
                  <c:v>0.12360872122149376</c:v>
                </c:pt>
                <c:pt idx="69">
                  <c:v>0.13127572912809565</c:v>
                </c:pt>
                <c:pt idx="70">
                  <c:v>0.12905139512349464</c:v>
                </c:pt>
                <c:pt idx="71">
                  <c:v>0.13155496028424205</c:v>
                </c:pt>
                <c:pt idx="72">
                  <c:v>0.13674764258421845</c:v>
                </c:pt>
                <c:pt idx="73">
                  <c:v>0.14398353335657255</c:v>
                </c:pt>
                <c:pt idx="74">
                  <c:v>0.15103796107448339</c:v>
                </c:pt>
                <c:pt idx="75">
                  <c:v>0.15514424076769959</c:v>
                </c:pt>
                <c:pt idx="76">
                  <c:v>0.16020526122874784</c:v>
                </c:pt>
                <c:pt idx="77">
                  <c:v>0.16397992245179796</c:v>
                </c:pt>
                <c:pt idx="78">
                  <c:v>0.16958008860168369</c:v>
                </c:pt>
                <c:pt idx="79">
                  <c:v>0.17486477964539524</c:v>
                </c:pt>
                <c:pt idx="80">
                  <c:v>0.18088031396141283</c:v>
                </c:pt>
                <c:pt idx="81">
                  <c:v>0.18449013696464664</c:v>
                </c:pt>
                <c:pt idx="82">
                  <c:v>0.18704268456954429</c:v>
                </c:pt>
                <c:pt idx="83">
                  <c:v>0.18919442095503958</c:v>
                </c:pt>
                <c:pt idx="84">
                  <c:v>0.19652701742253981</c:v>
                </c:pt>
                <c:pt idx="85">
                  <c:v>0.20183635623501742</c:v>
                </c:pt>
                <c:pt idx="86">
                  <c:v>0.20634523244269867</c:v>
                </c:pt>
                <c:pt idx="87">
                  <c:v>0.21055000081821007</c:v>
                </c:pt>
                <c:pt idx="88">
                  <c:v>0.21498310468864354</c:v>
                </c:pt>
                <c:pt idx="89">
                  <c:v>0.21910816685336162</c:v>
                </c:pt>
                <c:pt idx="90">
                  <c:v>0.21985719867855494</c:v>
                </c:pt>
                <c:pt idx="91">
                  <c:v>0.21325003805200221</c:v>
                </c:pt>
                <c:pt idx="92">
                  <c:v>0.20596777475627578</c:v>
                </c:pt>
                <c:pt idx="93">
                  <c:v>0.20355909912871939</c:v>
                </c:pt>
                <c:pt idx="94">
                  <c:v>0.19918173869529116</c:v>
                </c:pt>
                <c:pt idx="95">
                  <c:v>0.19354028222167527</c:v>
                </c:pt>
                <c:pt idx="96">
                  <c:v>0.18854053846817401</c:v>
                </c:pt>
                <c:pt idx="97">
                  <c:v>0.18419079180755568</c:v>
                </c:pt>
                <c:pt idx="98">
                  <c:v>0.17869201949398067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F-4B2B-8624-55B26E50B392}"/>
            </c:ext>
          </c:extLst>
        </c:ser>
        <c:ser>
          <c:idx val="5"/>
          <c:order val="5"/>
          <c:tx>
            <c:strRef>
              <c:f>TotalbyTestedOthers!$G$1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TotalbyTestedOthers!$G$2:$G$100</c:f>
              <c:numCache>
                <c:formatCode>0.00%</c:formatCode>
                <c:ptCount val="99"/>
                <c:pt idx="0">
                  <c:v>2.5956112852664578E-2</c:v>
                </c:pt>
                <c:pt idx="1">
                  <c:v>2.5116822429906541E-2</c:v>
                </c:pt>
                <c:pt idx="2">
                  <c:v>2.5078369905956112E-2</c:v>
                </c:pt>
                <c:pt idx="3">
                  <c:v>2.4658081261854845E-2</c:v>
                </c:pt>
                <c:pt idx="4">
                  <c:v>2.3408661204645718E-2</c:v>
                </c:pt>
                <c:pt idx="5">
                  <c:v>2.2350396539293438E-2</c:v>
                </c:pt>
                <c:pt idx="6">
                  <c:v>2.2952491984844069E-2</c:v>
                </c:pt>
                <c:pt idx="7">
                  <c:v>2.0404683414800499E-2</c:v>
                </c:pt>
                <c:pt idx="8">
                  <c:v>2.0014593974773273E-2</c:v>
                </c:pt>
                <c:pt idx="9">
                  <c:v>1.8252445359666775E-2</c:v>
                </c:pt>
                <c:pt idx="10">
                  <c:v>1.7391304347826087E-2</c:v>
                </c:pt>
                <c:pt idx="11">
                  <c:v>1.5934128769107613E-2</c:v>
                </c:pt>
                <c:pt idx="12">
                  <c:v>1.4468690702087287E-2</c:v>
                </c:pt>
                <c:pt idx="13">
                  <c:v>1.3853433783699645E-2</c:v>
                </c:pt>
                <c:pt idx="14">
                  <c:v>1.3182045720006674E-2</c:v>
                </c:pt>
                <c:pt idx="15">
                  <c:v>1.2793286083463399E-2</c:v>
                </c:pt>
                <c:pt idx="16">
                  <c:v>1.1707476026440742E-2</c:v>
                </c:pt>
                <c:pt idx="17">
                  <c:v>1.1207179599430886E-2</c:v>
                </c:pt>
                <c:pt idx="18">
                  <c:v>1.0353975292999683E-2</c:v>
                </c:pt>
                <c:pt idx="19">
                  <c:v>9.6563425023464006E-3</c:v>
                </c:pt>
                <c:pt idx="20">
                  <c:v>9.3922468249218703E-3</c:v>
                </c:pt>
                <c:pt idx="21">
                  <c:v>9.0757804554839911E-3</c:v>
                </c:pt>
                <c:pt idx="22">
                  <c:v>8.6189588412448007E-3</c:v>
                </c:pt>
                <c:pt idx="23">
                  <c:v>8.1978156960132442E-3</c:v>
                </c:pt>
                <c:pt idx="24">
                  <c:v>8.2204235222810094E-3</c:v>
                </c:pt>
                <c:pt idx="25">
                  <c:v>8.030451280337924E-3</c:v>
                </c:pt>
                <c:pt idx="26">
                  <c:v>7.8060758980366537E-3</c:v>
                </c:pt>
                <c:pt idx="27">
                  <c:v>7.5372855080985731E-3</c:v>
                </c:pt>
                <c:pt idx="28">
                  <c:v>7.6773279228392862E-3</c:v>
                </c:pt>
                <c:pt idx="29">
                  <c:v>7.7014103086383828E-3</c:v>
                </c:pt>
                <c:pt idx="30">
                  <c:v>7.9022653781998121E-3</c:v>
                </c:pt>
                <c:pt idx="31">
                  <c:v>7.7243604104126531E-3</c:v>
                </c:pt>
                <c:pt idx="32">
                  <c:v>7.9376657255884591E-3</c:v>
                </c:pt>
                <c:pt idx="33">
                  <c:v>7.9139777847464059E-3</c:v>
                </c:pt>
                <c:pt idx="34">
                  <c:v>7.6885326353672498E-3</c:v>
                </c:pt>
                <c:pt idx="35">
                  <c:v>7.8968621937722475E-3</c:v>
                </c:pt>
                <c:pt idx="36">
                  <c:v>7.7986630863280584E-3</c:v>
                </c:pt>
                <c:pt idx="37">
                  <c:v>7.888691728909613E-3</c:v>
                </c:pt>
                <c:pt idx="38">
                  <c:v>8.2155832338803789E-3</c:v>
                </c:pt>
                <c:pt idx="39">
                  <c:v>8.7957679430513431E-3</c:v>
                </c:pt>
                <c:pt idx="40">
                  <c:v>8.7659865332381983E-3</c:v>
                </c:pt>
                <c:pt idx="41">
                  <c:v>9.2084201105010408E-3</c:v>
                </c:pt>
                <c:pt idx="42">
                  <c:v>9.3445417796982726E-3</c:v>
                </c:pt>
                <c:pt idx="43">
                  <c:v>9.9849130461375363E-3</c:v>
                </c:pt>
                <c:pt idx="44">
                  <c:v>1.012539200147349E-2</c:v>
                </c:pt>
                <c:pt idx="45">
                  <c:v>9.9229628821159294E-3</c:v>
                </c:pt>
                <c:pt idx="46">
                  <c:v>9.9731776999222414E-3</c:v>
                </c:pt>
                <c:pt idx="47">
                  <c:v>1.000794675672991E-2</c:v>
                </c:pt>
                <c:pt idx="48">
                  <c:v>1.0048477058688185E-2</c:v>
                </c:pt>
                <c:pt idx="49">
                  <c:v>1.0514614974535803E-2</c:v>
                </c:pt>
                <c:pt idx="50">
                  <c:v>1.042763287023985E-2</c:v>
                </c:pt>
                <c:pt idx="51">
                  <c:v>1.0971642680745977E-2</c:v>
                </c:pt>
                <c:pt idx="52">
                  <c:v>1.1180515458506115E-2</c:v>
                </c:pt>
                <c:pt idx="53">
                  <c:v>1.1876306205964434E-2</c:v>
                </c:pt>
                <c:pt idx="54">
                  <c:v>1.2134697229896215E-2</c:v>
                </c:pt>
                <c:pt idx="55">
                  <c:v>1.2446231989697286E-2</c:v>
                </c:pt>
                <c:pt idx="56">
                  <c:v>1.3403748059436683E-2</c:v>
                </c:pt>
                <c:pt idx="57">
                  <c:v>1.3991550853234993E-2</c:v>
                </c:pt>
                <c:pt idx="58">
                  <c:v>1.4181593062152418E-2</c:v>
                </c:pt>
                <c:pt idx="59">
                  <c:v>1.4648251237853523E-2</c:v>
                </c:pt>
                <c:pt idx="60">
                  <c:v>1.4792995500390999E-2</c:v>
                </c:pt>
                <c:pt idx="61">
                  <c:v>1.4788032489118887E-2</c:v>
                </c:pt>
                <c:pt idx="62">
                  <c:v>1.4993781602185802E-2</c:v>
                </c:pt>
                <c:pt idx="63">
                  <c:v>1.5283540640004128E-2</c:v>
                </c:pt>
                <c:pt idx="64">
                  <c:v>1.5632803229191007E-2</c:v>
                </c:pt>
                <c:pt idx="65">
                  <c:v>1.5766866605551287E-2</c:v>
                </c:pt>
                <c:pt idx="66">
                  <c:v>1.605275398314383E-2</c:v>
                </c:pt>
                <c:pt idx="67">
                  <c:v>1.6467403070853572E-2</c:v>
                </c:pt>
                <c:pt idx="68">
                  <c:v>1.6639486400543892E-2</c:v>
                </c:pt>
                <c:pt idx="69">
                  <c:v>1.6776943107493659E-2</c:v>
                </c:pt>
                <c:pt idx="70">
                  <c:v>1.7107383382225345E-2</c:v>
                </c:pt>
                <c:pt idx="71">
                  <c:v>1.7609077269773007E-2</c:v>
                </c:pt>
                <c:pt idx="72">
                  <c:v>1.8055706293844287E-2</c:v>
                </c:pt>
                <c:pt idx="73">
                  <c:v>1.8216210663818951E-2</c:v>
                </c:pt>
                <c:pt idx="74">
                  <c:v>1.8462105299142703E-2</c:v>
                </c:pt>
                <c:pt idx="75">
                  <c:v>1.876320127882028E-2</c:v>
                </c:pt>
                <c:pt idx="76">
                  <c:v>1.9084624768445309E-2</c:v>
                </c:pt>
                <c:pt idx="77">
                  <c:v>1.9373021768903879E-2</c:v>
                </c:pt>
                <c:pt idx="78">
                  <c:v>2.0499110266748045E-2</c:v>
                </c:pt>
                <c:pt idx="79">
                  <c:v>2.2150570137874283E-2</c:v>
                </c:pt>
                <c:pt idx="80">
                  <c:v>2.3621891106304294E-2</c:v>
                </c:pt>
                <c:pt idx="81">
                  <c:v>2.4554287012261033E-2</c:v>
                </c:pt>
                <c:pt idx="82">
                  <c:v>2.5907686804713399E-2</c:v>
                </c:pt>
                <c:pt idx="83">
                  <c:v>2.7563120862510268E-2</c:v>
                </c:pt>
                <c:pt idx="84">
                  <c:v>2.9333238085883433E-2</c:v>
                </c:pt>
                <c:pt idx="85">
                  <c:v>3.1251903481522091E-2</c:v>
                </c:pt>
                <c:pt idx="86">
                  <c:v>3.3229288317938921E-2</c:v>
                </c:pt>
                <c:pt idx="87">
                  <c:v>3.5050290389793785E-2</c:v>
                </c:pt>
                <c:pt idx="88">
                  <c:v>3.6234185126079829E-2</c:v>
                </c:pt>
                <c:pt idx="89">
                  <c:v>3.8037042549800379E-2</c:v>
                </c:pt>
                <c:pt idx="90">
                  <c:v>3.9918686770815018E-2</c:v>
                </c:pt>
                <c:pt idx="91">
                  <c:v>4.1854272785454581E-2</c:v>
                </c:pt>
                <c:pt idx="92">
                  <c:v>4.5281546794432581E-2</c:v>
                </c:pt>
                <c:pt idx="93">
                  <c:v>4.629269885611996E-2</c:v>
                </c:pt>
                <c:pt idx="94">
                  <c:v>4.8567537388395463E-2</c:v>
                </c:pt>
                <c:pt idx="95">
                  <c:v>5.0097633384934677E-2</c:v>
                </c:pt>
                <c:pt idx="96">
                  <c:v>5.2385407959415806E-2</c:v>
                </c:pt>
                <c:pt idx="97">
                  <c:v>5.556269901899237E-2</c:v>
                </c:pt>
                <c:pt idx="98">
                  <c:v>5.8004982229626689E-2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F-4B2B-8624-55B26E50B392}"/>
            </c:ext>
          </c:extLst>
        </c:ser>
        <c:ser>
          <c:idx val="6"/>
          <c:order val="6"/>
          <c:tx>
            <c:strRef>
              <c:f>TotalbyTestedOthers!$H$1</c:f>
              <c:strCache>
                <c:ptCount val="1"/>
                <c:pt idx="0">
                  <c:v>KL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TotalbyTestedOthers!$H$2:$H$100</c:f>
              <c:numCache>
                <c:formatCode>0.00%</c:formatCode>
                <c:ptCount val="99"/>
                <c:pt idx="0">
                  <c:v>2.7288402428967688E-2</c:v>
                </c:pt>
                <c:pt idx="1">
                  <c:v>2.6406834710160278E-2</c:v>
                </c:pt>
                <c:pt idx="2">
                  <c:v>2.5085062379077989E-2</c:v>
                </c:pt>
                <c:pt idx="3">
                  <c:v>2.4166294714021552E-2</c:v>
                </c:pt>
                <c:pt idx="4">
                  <c:v>2.3837388358484757E-2</c:v>
                </c:pt>
                <c:pt idx="5">
                  <c:v>2.3550834597875568E-2</c:v>
                </c:pt>
                <c:pt idx="6">
                  <c:v>2.2701149425287358E-2</c:v>
                </c:pt>
                <c:pt idx="7">
                  <c:v>2.1964612568639415E-2</c:v>
                </c:pt>
                <c:pt idx="8">
                  <c:v>2.1306061574517952E-2</c:v>
                </c:pt>
                <c:pt idx="9">
                  <c:v>2.0774120200506434E-2</c:v>
                </c:pt>
                <c:pt idx="10">
                  <c:v>2.0651953836809071E-2</c:v>
                </c:pt>
                <c:pt idx="11">
                  <c:v>2.1084337349397589E-2</c:v>
                </c:pt>
                <c:pt idx="12">
                  <c:v>2.1036453580519667E-2</c:v>
                </c:pt>
                <c:pt idx="13">
                  <c:v>2.0999343770507172E-2</c:v>
                </c:pt>
                <c:pt idx="14">
                  <c:v>2.055606198723792E-2</c:v>
                </c:pt>
                <c:pt idx="15">
                  <c:v>2.0483005366726297E-2</c:v>
                </c:pt>
                <c:pt idx="16">
                  <c:v>2.043216868519648E-2</c:v>
                </c:pt>
                <c:pt idx="17">
                  <c:v>1.9961898451089206E-2</c:v>
                </c:pt>
                <c:pt idx="18">
                  <c:v>1.9553409776704889E-2</c:v>
                </c:pt>
                <c:pt idx="19">
                  <c:v>1.9204708251055098E-2</c:v>
                </c:pt>
                <c:pt idx="20">
                  <c:v>1.8121611295076598E-2</c:v>
                </c:pt>
                <c:pt idx="21">
                  <c:v>1.7165310905832069E-2</c:v>
                </c:pt>
                <c:pt idx="22">
                  <c:v>1.5025844452458229E-2</c:v>
                </c:pt>
                <c:pt idx="23">
                  <c:v>1.4447526583448913E-2</c:v>
                </c:pt>
                <c:pt idx="24">
                  <c:v>1.4107954064501566E-2</c:v>
                </c:pt>
                <c:pt idx="25">
                  <c:v>1.3852170081515753E-2</c:v>
                </c:pt>
                <c:pt idx="26">
                  <c:v>1.3396899802908433E-2</c:v>
                </c:pt>
                <c:pt idx="27">
                  <c:v>1.3165471391927969E-2</c:v>
                </c:pt>
                <c:pt idx="28">
                  <c:v>1.2835532012428055E-2</c:v>
                </c:pt>
                <c:pt idx="29">
                  <c:v>1.2611220496971812E-2</c:v>
                </c:pt>
                <c:pt idx="30">
                  <c:v>1.2427626638242206E-2</c:v>
                </c:pt>
                <c:pt idx="31">
                  <c:v>1.2470023980815348E-2</c:v>
                </c:pt>
                <c:pt idx="32">
                  <c:v>1.2364287228280068E-2</c:v>
                </c:pt>
                <c:pt idx="33">
                  <c:v>1.2257148093841642E-2</c:v>
                </c:pt>
                <c:pt idx="34">
                  <c:v>1.2455871577965762E-2</c:v>
                </c:pt>
                <c:pt idx="35">
                  <c:v>1.2320898550105699E-2</c:v>
                </c:pt>
                <c:pt idx="36">
                  <c:v>1.2140482728718023E-2</c:v>
                </c:pt>
                <c:pt idx="37">
                  <c:v>1.2031337437045327E-2</c:v>
                </c:pt>
                <c:pt idx="38">
                  <c:v>1.2358252218022288E-2</c:v>
                </c:pt>
                <c:pt idx="39">
                  <c:v>1.2227124058720621E-2</c:v>
                </c:pt>
                <c:pt idx="40">
                  <c:v>1.2208738308348434E-2</c:v>
                </c:pt>
                <c:pt idx="41">
                  <c:v>1.2257641069306229E-2</c:v>
                </c:pt>
                <c:pt idx="42">
                  <c:v>1.2555239628652667E-2</c:v>
                </c:pt>
                <c:pt idx="43">
                  <c:v>1.3152887844746291E-2</c:v>
                </c:pt>
                <c:pt idx="44">
                  <c:v>1.369951534733441E-2</c:v>
                </c:pt>
                <c:pt idx="45">
                  <c:v>1.4236061515021664E-2</c:v>
                </c:pt>
                <c:pt idx="46">
                  <c:v>1.4761955806011974E-2</c:v>
                </c:pt>
                <c:pt idx="47">
                  <c:v>1.4773178734862643E-2</c:v>
                </c:pt>
                <c:pt idx="48">
                  <c:v>1.5420124040667215E-2</c:v>
                </c:pt>
                <c:pt idx="49">
                  <c:v>1.550920311531517E-2</c:v>
                </c:pt>
                <c:pt idx="50">
                  <c:v>1.5649067398423443E-2</c:v>
                </c:pt>
                <c:pt idx="51">
                  <c:v>1.6385405377509418E-2</c:v>
                </c:pt>
                <c:pt idx="52">
                  <c:v>1.6094797996337128E-2</c:v>
                </c:pt>
                <c:pt idx="53">
                  <c:v>1.6398008564564984E-2</c:v>
                </c:pt>
                <c:pt idx="54">
                  <c:v>1.5679405965515796E-2</c:v>
                </c:pt>
                <c:pt idx="55">
                  <c:v>1.5939092404606187E-2</c:v>
                </c:pt>
                <c:pt idx="56">
                  <c:v>1.6339084050170601E-2</c:v>
                </c:pt>
                <c:pt idx="57">
                  <c:v>1.6772421982262791E-2</c:v>
                </c:pt>
                <c:pt idx="58">
                  <c:v>1.7108907352809791E-2</c:v>
                </c:pt>
                <c:pt idx="59">
                  <c:v>1.7603285478605776E-2</c:v>
                </c:pt>
                <c:pt idx="60">
                  <c:v>1.663124167248271E-2</c:v>
                </c:pt>
                <c:pt idx="61">
                  <c:v>1.6503060928507091E-2</c:v>
                </c:pt>
                <c:pt idx="62">
                  <c:v>1.6510509362083928E-2</c:v>
                </c:pt>
                <c:pt idx="63">
                  <c:v>1.6538869547263576E-2</c:v>
                </c:pt>
                <c:pt idx="64">
                  <c:v>1.6625012082130873E-2</c:v>
                </c:pt>
                <c:pt idx="65">
                  <c:v>1.6505323000187713E-2</c:v>
                </c:pt>
                <c:pt idx="66">
                  <c:v>1.6771488469601678E-2</c:v>
                </c:pt>
                <c:pt idx="67">
                  <c:v>1.6694565196636903E-2</c:v>
                </c:pt>
                <c:pt idx="68">
                  <c:v>1.6671919124507967E-2</c:v>
                </c:pt>
                <c:pt idx="69">
                  <c:v>1.6535037122489424E-2</c:v>
                </c:pt>
                <c:pt idx="70">
                  <c:v>1.6767494200737931E-2</c:v>
                </c:pt>
                <c:pt idx="71">
                  <c:v>1.702518495287272E-2</c:v>
                </c:pt>
                <c:pt idx="72">
                  <c:v>1.7319774455379612E-2</c:v>
                </c:pt>
                <c:pt idx="73">
                  <c:v>1.7810363469120995E-2</c:v>
                </c:pt>
                <c:pt idx="74">
                  <c:v>1.7973643515794627E-2</c:v>
                </c:pt>
                <c:pt idx="75">
                  <c:v>1.8241912870064332E-2</c:v>
                </c:pt>
                <c:pt idx="76">
                  <c:v>1.8307838918525943E-2</c:v>
                </c:pt>
                <c:pt idx="77">
                  <c:v>1.8509854098235429E-2</c:v>
                </c:pt>
                <c:pt idx="78">
                  <c:v>1.8918152971292911E-2</c:v>
                </c:pt>
                <c:pt idx="79">
                  <c:v>1.8974644621661887E-2</c:v>
                </c:pt>
                <c:pt idx="80">
                  <c:v>1.9186871765663863E-2</c:v>
                </c:pt>
                <c:pt idx="81">
                  <c:v>1.9186423111802048E-2</c:v>
                </c:pt>
                <c:pt idx="82">
                  <c:v>1.9220390181451528E-2</c:v>
                </c:pt>
                <c:pt idx="83">
                  <c:v>1.9262638827547925E-2</c:v>
                </c:pt>
                <c:pt idx="84">
                  <c:v>1.9623652726561296E-2</c:v>
                </c:pt>
                <c:pt idx="85">
                  <c:v>2.001838383760687E-2</c:v>
                </c:pt>
                <c:pt idx="86">
                  <c:v>2.024472630472228E-2</c:v>
                </c:pt>
                <c:pt idx="87">
                  <c:v>2.0386262204384695E-2</c:v>
                </c:pt>
                <c:pt idx="88">
                  <c:v>2.0614194595199462E-2</c:v>
                </c:pt>
                <c:pt idx="89">
                  <c:v>2.0919499093465865E-2</c:v>
                </c:pt>
                <c:pt idx="90">
                  <c:v>2.1271470840019659E-2</c:v>
                </c:pt>
                <c:pt idx="91">
                  <c:v>2.1689002605426153E-2</c:v>
                </c:pt>
                <c:pt idx="92">
                  <c:v>2.221598392111071E-2</c:v>
                </c:pt>
                <c:pt idx="93">
                  <c:v>2.2657101997243394E-2</c:v>
                </c:pt>
                <c:pt idx="94">
                  <c:v>1.9993658145199648E-2</c:v>
                </c:pt>
                <c:pt idx="95">
                  <c:v>2.0529005178798417E-2</c:v>
                </c:pt>
                <c:pt idx="96">
                  <c:v>2.1057225224589832E-2</c:v>
                </c:pt>
                <c:pt idx="97">
                  <c:v>2.175869363141078E-2</c:v>
                </c:pt>
                <c:pt idx="98">
                  <c:v>2.2613635202648169E-2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F-4B2B-8624-55B26E50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84768"/>
        <c:axId val="157598848"/>
      </c:lineChart>
      <c:lineChart>
        <c:grouping val="standard"/>
        <c:varyColors val="0"/>
        <c:ser>
          <c:idx val="0"/>
          <c:order val="0"/>
          <c:tx>
            <c:strRef>
              <c:f>TotalbyTestedOthers!$B$1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TotalbyTestedOthers!$A$2:$A$100</c:f>
              <c:numCache>
                <c:formatCode>m/d/yyyy</c:formatCode>
                <c:ptCount val="99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</c:numCache>
            </c:numRef>
          </c:cat>
          <c:val>
            <c:numRef>
              <c:f>TotalbyTestedOthers!$B$2:$B$100</c:f>
              <c:numCache>
                <c:formatCode>0.00%</c:formatCode>
                <c:ptCount val="99"/>
                <c:pt idx="0">
                  <c:v>0.10832342449464923</c:v>
                </c:pt>
                <c:pt idx="1">
                  <c:v>9.8455598455598453E-2</c:v>
                </c:pt>
                <c:pt idx="2">
                  <c:v>0.10089160018770531</c:v>
                </c:pt>
                <c:pt idx="3">
                  <c:v>9.2028871802918563E-2</c:v>
                </c:pt>
                <c:pt idx="4">
                  <c:v>6.2529213191378857E-2</c:v>
                </c:pt>
                <c:pt idx="5">
                  <c:v>5.6469946349004277E-2</c:v>
                </c:pt>
                <c:pt idx="6">
                  <c:v>4.8721399730820993E-2</c:v>
                </c:pt>
                <c:pt idx="7">
                  <c:v>4.4585987261146494E-2</c:v>
                </c:pt>
                <c:pt idx="8">
                  <c:v>3.9159721429386916E-2</c:v>
                </c:pt>
                <c:pt idx="9">
                  <c:v>3.6133672570701637E-2</c:v>
                </c:pt>
                <c:pt idx="10">
                  <c:v>3.235075023943812E-2</c:v>
                </c:pt>
                <c:pt idx="11">
                  <c:v>3.0087661419549439E-2</c:v>
                </c:pt>
                <c:pt idx="12">
                  <c:v>2.759941039933585E-2</c:v>
                </c:pt>
                <c:pt idx="13">
                  <c:v>2.5508889461479001E-2</c:v>
                </c:pt>
                <c:pt idx="14">
                  <c:v>2.4239327099705815E-2</c:v>
                </c:pt>
                <c:pt idx="15">
                  <c:v>2.2731244538759205E-2</c:v>
                </c:pt>
                <c:pt idx="16">
                  <c:v>2.1517036698818562E-2</c:v>
                </c:pt>
                <c:pt idx="17">
                  <c:v>2.0436585391586923E-2</c:v>
                </c:pt>
                <c:pt idx="18">
                  <c:v>2.0201425290064197E-2</c:v>
                </c:pt>
                <c:pt idx="19">
                  <c:v>1.9661516355798873E-2</c:v>
                </c:pt>
                <c:pt idx="20">
                  <c:v>1.9399071383238133E-2</c:v>
                </c:pt>
                <c:pt idx="21">
                  <c:v>1.9526448830036409E-2</c:v>
                </c:pt>
                <c:pt idx="22">
                  <c:v>1.9764857695892177E-2</c:v>
                </c:pt>
                <c:pt idx="23">
                  <c:v>2.0138967536490637E-2</c:v>
                </c:pt>
                <c:pt idx="24">
                  <c:v>2.1783150273056391E-2</c:v>
                </c:pt>
                <c:pt idx="25">
                  <c:v>2.3211384904019951E-2</c:v>
                </c:pt>
                <c:pt idx="26">
                  <c:v>2.5653284884801928E-2</c:v>
                </c:pt>
                <c:pt idx="27">
                  <c:v>2.6719555810231381E-2</c:v>
                </c:pt>
                <c:pt idx="28">
                  <c:v>2.7765969244418157E-2</c:v>
                </c:pt>
                <c:pt idx="29">
                  <c:v>2.8453868594069752E-2</c:v>
                </c:pt>
                <c:pt idx="30">
                  <c:v>2.9641577208408595E-2</c:v>
                </c:pt>
                <c:pt idx="31">
                  <c:v>3.1392826178211763E-2</c:v>
                </c:pt>
                <c:pt idx="32">
                  <c:v>3.2690007386936747E-2</c:v>
                </c:pt>
                <c:pt idx="33">
                  <c:v>3.3016420543391531E-2</c:v>
                </c:pt>
                <c:pt idx="34">
                  <c:v>3.3194707513244943E-2</c:v>
                </c:pt>
                <c:pt idx="35">
                  <c:v>3.3348289695945943E-2</c:v>
                </c:pt>
                <c:pt idx="36">
                  <c:v>3.3748991675142441E-2</c:v>
                </c:pt>
                <c:pt idx="37">
                  <c:v>3.4353574926542604E-2</c:v>
                </c:pt>
                <c:pt idx="38">
                  <c:v>3.4809274185193625E-2</c:v>
                </c:pt>
                <c:pt idx="39">
                  <c:v>3.5752238823117177E-2</c:v>
                </c:pt>
                <c:pt idx="40">
                  <c:v>3.6634746770054544E-2</c:v>
                </c:pt>
                <c:pt idx="41">
                  <c:v>3.7492081217184024E-2</c:v>
                </c:pt>
                <c:pt idx="42">
                  <c:v>3.8301076106286587E-2</c:v>
                </c:pt>
                <c:pt idx="43">
                  <c:v>3.9039613429304877E-2</c:v>
                </c:pt>
                <c:pt idx="44">
                  <c:v>3.9737314307337381E-2</c:v>
                </c:pt>
                <c:pt idx="45">
                  <c:v>4.0531498398386524E-2</c:v>
                </c:pt>
                <c:pt idx="46">
                  <c:v>4.106184523519997E-2</c:v>
                </c:pt>
                <c:pt idx="47">
                  <c:v>4.186513759396799E-2</c:v>
                </c:pt>
                <c:pt idx="48">
                  <c:v>4.2555621946504515E-2</c:v>
                </c:pt>
                <c:pt idx="49">
                  <c:v>4.3395134497910194E-2</c:v>
                </c:pt>
                <c:pt idx="50">
                  <c:v>4.4211163402239358E-2</c:v>
                </c:pt>
                <c:pt idx="51">
                  <c:v>4.5395782601095204E-2</c:v>
                </c:pt>
                <c:pt idx="52">
                  <c:v>4.667828242993291E-2</c:v>
                </c:pt>
                <c:pt idx="53">
                  <c:v>4.7792423891935394E-2</c:v>
                </c:pt>
                <c:pt idx="54">
                  <c:v>4.8950493251143729E-2</c:v>
                </c:pt>
                <c:pt idx="55">
                  <c:v>5.0012752738168853E-2</c:v>
                </c:pt>
                <c:pt idx="56">
                  <c:v>5.1177780988205246E-2</c:v>
                </c:pt>
                <c:pt idx="57">
                  <c:v>5.2284136328561895E-2</c:v>
                </c:pt>
                <c:pt idx="58">
                  <c:v>5.3404050795149836E-2</c:v>
                </c:pt>
                <c:pt idx="59">
                  <c:v>5.4657275574387452E-2</c:v>
                </c:pt>
                <c:pt idx="60">
                  <c:v>5.6206745002583831E-2</c:v>
                </c:pt>
                <c:pt idx="61">
                  <c:v>5.7668045193990415E-2</c:v>
                </c:pt>
                <c:pt idx="62">
                  <c:v>5.9047546421626566E-2</c:v>
                </c:pt>
                <c:pt idx="63">
                  <c:v>6.0391211830730103E-2</c:v>
                </c:pt>
                <c:pt idx="64">
                  <c:v>6.1702733526351625E-2</c:v>
                </c:pt>
                <c:pt idx="65">
                  <c:v>6.2849792921183395E-2</c:v>
                </c:pt>
                <c:pt idx="66">
                  <c:v>6.3791320188421985E-2</c:v>
                </c:pt>
                <c:pt idx="67">
                  <c:v>6.4175589780873621E-2</c:v>
                </c:pt>
                <c:pt idx="68">
                  <c:v>6.4873395225841304E-2</c:v>
                </c:pt>
                <c:pt idx="69">
                  <c:v>6.5381295107834039E-2</c:v>
                </c:pt>
                <c:pt idx="70">
                  <c:v>6.5761250271745689E-2</c:v>
                </c:pt>
                <c:pt idx="71">
                  <c:v>6.6005891703659156E-2</c:v>
                </c:pt>
                <c:pt idx="72">
                  <c:v>6.6520503869542419E-2</c:v>
                </c:pt>
                <c:pt idx="73">
                  <c:v>6.7544310076979641E-2</c:v>
                </c:pt>
                <c:pt idx="74">
                  <c:v>6.8409872589881737E-2</c:v>
                </c:pt>
                <c:pt idx="75">
                  <c:v>6.9096536263187056E-2</c:v>
                </c:pt>
                <c:pt idx="76">
                  <c:v>7.0345717530877899E-2</c:v>
                </c:pt>
                <c:pt idx="77">
                  <c:v>7.1569626978973747E-2</c:v>
                </c:pt>
                <c:pt idx="78">
                  <c:v>7.2703799883800144E-2</c:v>
                </c:pt>
                <c:pt idx="79">
                  <c:v>7.4094787293250558E-2</c:v>
                </c:pt>
                <c:pt idx="80">
                  <c:v>7.560584019690629E-2</c:v>
                </c:pt>
                <c:pt idx="81">
                  <c:v>7.7020850221622764E-2</c:v>
                </c:pt>
                <c:pt idx="82">
                  <c:v>7.8230483345588603E-2</c:v>
                </c:pt>
                <c:pt idx="83">
                  <c:v>7.9625019826947169E-2</c:v>
                </c:pt>
                <c:pt idx="84">
                  <c:v>8.0836848400906575E-2</c:v>
                </c:pt>
                <c:pt idx="85">
                  <c:v>8.1874902439696251E-2</c:v>
                </c:pt>
                <c:pt idx="86">
                  <c:v>8.2842481450978778E-2</c:v>
                </c:pt>
                <c:pt idx="87">
                  <c:v>8.3529422875603804E-2</c:v>
                </c:pt>
                <c:pt idx="88">
                  <c:v>8.3904813450919213E-2</c:v>
                </c:pt>
                <c:pt idx="89">
                  <c:v>8.4413425011763368E-2</c:v>
                </c:pt>
                <c:pt idx="90">
                  <c:v>8.48521534298219E-2</c:v>
                </c:pt>
                <c:pt idx="91">
                  <c:v>8.5188464788253426E-2</c:v>
                </c:pt>
                <c:pt idx="92">
                  <c:v>8.5662482441635393E-2</c:v>
                </c:pt>
                <c:pt idx="93">
                  <c:v>8.6035709137542812E-2</c:v>
                </c:pt>
                <c:pt idx="94">
                  <c:v>8.6334528007119674E-2</c:v>
                </c:pt>
                <c:pt idx="95">
                  <c:v>8.689810158874342E-2</c:v>
                </c:pt>
                <c:pt idx="96">
                  <c:v>8.7416301856286488E-2</c:v>
                </c:pt>
                <c:pt idx="97">
                  <c:v>8.7717900748049943E-2</c:v>
                </c:pt>
                <c:pt idx="98">
                  <c:v>8.7864712794817251E-2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F-4B2B-8624-55B26E50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160"/>
        <c:axId val="157600768"/>
      </c:lineChart>
      <c:dateAx>
        <c:axId val="157584768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 b="1"/>
            </a:pPr>
            <a:endParaRPr lang="en-US"/>
          </a:p>
        </c:txPr>
        <c:crossAx val="157598848"/>
        <c:crosses val="autoZero"/>
        <c:auto val="1"/>
        <c:lblOffset val="100"/>
        <c:baseTimeUnit val="days"/>
      </c:dateAx>
      <c:valAx>
        <c:axId val="157598848"/>
        <c:scaling>
          <c:orientation val="minMax"/>
          <c:max val="0.2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Positive/Tested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7584768"/>
        <c:crosses val="autoZero"/>
        <c:crossBetween val="between"/>
      </c:valAx>
      <c:valAx>
        <c:axId val="157600768"/>
        <c:scaling>
          <c:orientation val="minMax"/>
          <c:max val="0.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7500160"/>
        <c:crosses val="max"/>
        <c:crossBetween val="between"/>
      </c:valAx>
      <c:dateAx>
        <c:axId val="157500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600768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3636217163229"/>
          <c:y val="2.3765541866893388E-2"/>
          <c:w val="0.84535831776586701"/>
          <c:h val="0.83363163244515026"/>
        </c:manualLayout>
      </c:layout>
      <c:lineChart>
        <c:grouping val="standard"/>
        <c:varyColors val="0"/>
        <c:ser>
          <c:idx val="10"/>
          <c:order val="4"/>
          <c:tx>
            <c:strRef>
              <c:f>'Active Rate'!$L$1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Rate'!$L$19:$L$129</c:f>
              <c:numCache>
                <c:formatCode>0.00%</c:formatCode>
                <c:ptCount val="111"/>
                <c:pt idx="0">
                  <c:v>0.8910891089108911</c:v>
                </c:pt>
                <c:pt idx="1">
                  <c:v>0.89090909090909087</c:v>
                </c:pt>
                <c:pt idx="2">
                  <c:v>0.88709677419354838</c:v>
                </c:pt>
                <c:pt idx="3">
                  <c:v>0.8828125</c:v>
                </c:pt>
                <c:pt idx="4">
                  <c:v>0.89583333333333337</c:v>
                </c:pt>
                <c:pt idx="5">
                  <c:v>0.89403973509933776</c:v>
                </c:pt>
                <c:pt idx="6">
                  <c:v>0.85276073619631898</c:v>
                </c:pt>
                <c:pt idx="7">
                  <c:v>0.8342857142857143</c:v>
                </c:pt>
                <c:pt idx="8">
                  <c:v>0.81767955801104975</c:v>
                </c:pt>
                <c:pt idx="9">
                  <c:v>0.81725888324873097</c:v>
                </c:pt>
                <c:pt idx="10">
                  <c:v>0.80676328502415462</c:v>
                </c:pt>
                <c:pt idx="11">
                  <c:v>0.79069767441860461</c:v>
                </c:pt>
                <c:pt idx="12">
                  <c:v>0.74137931034482762</c:v>
                </c:pt>
                <c:pt idx="13">
                  <c:v>0.7246963562753036</c:v>
                </c:pt>
                <c:pt idx="14">
                  <c:v>0.68846153846153846</c:v>
                </c:pt>
                <c:pt idx="15">
                  <c:v>0.67025089605734767</c:v>
                </c:pt>
                <c:pt idx="16">
                  <c:v>0.69841269841269837</c:v>
                </c:pt>
                <c:pt idx="17">
                  <c:v>0.71866295264623958</c:v>
                </c:pt>
                <c:pt idx="18">
                  <c:v>0.69270833333333337</c:v>
                </c:pt>
                <c:pt idx="19">
                  <c:v>0.67435897435897441</c:v>
                </c:pt>
                <c:pt idx="20">
                  <c:v>0.68627450980392157</c:v>
                </c:pt>
                <c:pt idx="21">
                  <c:v>0.65071770334928225</c:v>
                </c:pt>
                <c:pt idx="22">
                  <c:v>0.65339578454332548</c:v>
                </c:pt>
                <c:pt idx="23">
                  <c:v>0.63595505617977532</c:v>
                </c:pt>
                <c:pt idx="24">
                  <c:v>0.64135021097046419</c:v>
                </c:pt>
                <c:pt idx="25">
                  <c:v>0.64800000000000002</c:v>
                </c:pt>
                <c:pt idx="26">
                  <c:v>0.60039761431411531</c:v>
                </c:pt>
                <c:pt idx="27">
                  <c:v>0.583984375</c:v>
                </c:pt>
                <c:pt idx="28">
                  <c:v>0.56596558317399615</c:v>
                </c:pt>
                <c:pt idx="29">
                  <c:v>0.55700934579439254</c:v>
                </c:pt>
                <c:pt idx="30">
                  <c:v>0.55575221238938055</c:v>
                </c:pt>
                <c:pt idx="31">
                  <c:v>0.53650254668930386</c:v>
                </c:pt>
                <c:pt idx="32">
                  <c:v>0.50748752079866888</c:v>
                </c:pt>
                <c:pt idx="33">
                  <c:v>0.48208469055374592</c:v>
                </c:pt>
                <c:pt idx="34">
                  <c:v>0.46543778801843316</c:v>
                </c:pt>
                <c:pt idx="35">
                  <c:v>0.46508172362555722</c:v>
                </c:pt>
                <c:pt idx="36">
                  <c:v>0.44733044733044736</c:v>
                </c:pt>
                <c:pt idx="37">
                  <c:v>0.43829787234042555</c:v>
                </c:pt>
                <c:pt idx="38">
                  <c:v>0.46082337317397076</c:v>
                </c:pt>
                <c:pt idx="39">
                  <c:v>0.47607052896725438</c:v>
                </c:pt>
                <c:pt idx="40">
                  <c:v>0.46580188679245282</c:v>
                </c:pt>
                <c:pt idx="41">
                  <c:v>0.46983758700696054</c:v>
                </c:pt>
                <c:pt idx="42">
                  <c:v>0.49837837837837839</c:v>
                </c:pt>
                <c:pt idx="43">
                  <c:v>0.49530761209593327</c:v>
                </c:pt>
                <c:pt idx="44">
                  <c:v>0.49848024316109424</c:v>
                </c:pt>
                <c:pt idx="45">
                  <c:v>0.51136363636363635</c:v>
                </c:pt>
                <c:pt idx="46">
                  <c:v>0.51282051282051277</c:v>
                </c:pt>
                <c:pt idx="47">
                  <c:v>0.52397558849171755</c:v>
                </c:pt>
                <c:pt idx="48">
                  <c:v>0.5449438202247191</c:v>
                </c:pt>
                <c:pt idx="49">
                  <c:v>0.58207885304659501</c:v>
                </c:pt>
                <c:pt idx="50">
                  <c:v>0.59165526675786595</c:v>
                </c:pt>
                <c:pt idx="51">
                  <c:v>0.61869158878504671</c:v>
                </c:pt>
                <c:pt idx="52">
                  <c:v>0.63396442914515205</c:v>
                </c:pt>
                <c:pt idx="53">
                  <c:v>0.66819806023481365</c:v>
                </c:pt>
                <c:pt idx="54">
                  <c:v>0.66682623264719965</c:v>
                </c:pt>
                <c:pt idx="55">
                  <c:v>0.65673693858845095</c:v>
                </c:pt>
                <c:pt idx="56">
                  <c:v>0.64607971966710465</c:v>
                </c:pt>
                <c:pt idx="57">
                  <c:v>0.65756823821339949</c:v>
                </c:pt>
                <c:pt idx="58">
                  <c:v>0.65219107777339125</c:v>
                </c:pt>
                <c:pt idx="59">
                  <c:v>0.66127292340884569</c:v>
                </c:pt>
                <c:pt idx="60">
                  <c:v>0.6420260095824778</c:v>
                </c:pt>
                <c:pt idx="61">
                  <c:v>0.60602297423160512</c:v>
                </c:pt>
                <c:pt idx="62">
                  <c:v>0.59800469483568075</c:v>
                </c:pt>
                <c:pt idx="63">
                  <c:v>0.61933614330874609</c:v>
                </c:pt>
                <c:pt idx="64">
                  <c:v>0.61678562638444501</c:v>
                </c:pt>
                <c:pt idx="65">
                  <c:v>0.61412037037037037</c:v>
                </c:pt>
                <c:pt idx="66">
                  <c:v>0.63805584281282313</c:v>
                </c:pt>
                <c:pt idx="67">
                  <c:v>0.61020525609054288</c:v>
                </c:pt>
                <c:pt idx="68">
                  <c:v>0.59776228906823181</c:v>
                </c:pt>
                <c:pt idx="69">
                  <c:v>0.56510416666666663</c:v>
                </c:pt>
                <c:pt idx="70">
                  <c:v>0.54889376794460398</c:v>
                </c:pt>
                <c:pt idx="71">
                  <c:v>0.51481542790928658</c:v>
                </c:pt>
                <c:pt idx="72">
                  <c:v>0.51192954363490795</c:v>
                </c:pt>
                <c:pt idx="73">
                  <c:v>0.45994475138121549</c:v>
                </c:pt>
                <c:pt idx="74">
                  <c:v>0.45339976553341149</c:v>
                </c:pt>
                <c:pt idx="75">
                  <c:v>0.42185714285714287</c:v>
                </c:pt>
                <c:pt idx="76">
                  <c:v>0.41369749064189659</c:v>
                </c:pt>
                <c:pt idx="77">
                  <c:v>0.39468791500664013</c:v>
                </c:pt>
                <c:pt idx="78">
                  <c:v>0.36462373933281611</c:v>
                </c:pt>
                <c:pt idx="79">
                  <c:v>0.35775427995971804</c:v>
                </c:pt>
                <c:pt idx="80">
                  <c:v>0.35502958579881655</c:v>
                </c:pt>
                <c:pt idx="81">
                  <c:v>0.36380361044038173</c:v>
                </c:pt>
                <c:pt idx="82">
                  <c:v>0.37016393442622952</c:v>
                </c:pt>
                <c:pt idx="83">
                  <c:v>0.37450792637514629</c:v>
                </c:pt>
                <c:pt idx="84">
                  <c:v>0.36621746733875116</c:v>
                </c:pt>
                <c:pt idx="85">
                  <c:v>0.37497529155959675</c:v>
                </c:pt>
                <c:pt idx="86">
                  <c:v>0.35142045454545456</c:v>
                </c:pt>
                <c:pt idx="87">
                  <c:v>0.35438437074057244</c:v>
                </c:pt>
                <c:pt idx="88">
                  <c:v>0.3720540132516984</c:v>
                </c:pt>
                <c:pt idx="89">
                  <c:v>0.41448066717210008</c:v>
                </c:pt>
                <c:pt idx="90">
                  <c:v>0.4461000349772648</c:v>
                </c:pt>
                <c:pt idx="91">
                  <c:v>0.4637842802781787</c:v>
                </c:pt>
                <c:pt idx="92">
                  <c:v>0.49588228170037546</c:v>
                </c:pt>
                <c:pt idx="93">
                  <c:v>0.5218139431616341</c:v>
                </c:pt>
                <c:pt idx="94">
                  <c:v>0.53795027904616943</c:v>
                </c:pt>
                <c:pt idx="95">
                  <c:v>0.55506055965474033</c:v>
                </c:pt>
                <c:pt idx="96">
                  <c:v>0.56428388855755307</c:v>
                </c:pt>
                <c:pt idx="97">
                  <c:v>0.56795828889678868</c:v>
                </c:pt>
                <c:pt idx="98">
                  <c:v>0.57024053701286592</c:v>
                </c:pt>
                <c:pt idx="99">
                  <c:v>0.57211621705855875</c:v>
                </c:pt>
                <c:pt idx="100">
                  <c:v>0.57145153512297053</c:v>
                </c:pt>
                <c:pt idx="101">
                  <c:v>0.56939373990065234</c:v>
                </c:pt>
                <c:pt idx="102">
                  <c:v>0.57643030704660925</c:v>
                </c:pt>
                <c:pt idx="103">
                  <c:v>0.58540792420770793</c:v>
                </c:pt>
                <c:pt idx="104">
                  <c:v>0.59079868209037778</c:v>
                </c:pt>
                <c:pt idx="105">
                  <c:v>0.58608798239444604</c:v>
                </c:pt>
                <c:pt idx="106">
                  <c:v>0.58929591771950984</c:v>
                </c:pt>
                <c:pt idx="107">
                  <c:v>0.59600949010151294</c:v>
                </c:pt>
                <c:pt idx="108">
                  <c:v>0.60234056064592212</c:v>
                </c:pt>
                <c:pt idx="109">
                  <c:v>0.61396097364715352</c:v>
                </c:pt>
                <c:pt idx="110">
                  <c:v>0.61724581320955907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B5E-A7F0-A3B3954E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0864"/>
        <c:axId val="157643136"/>
      </c:lineChart>
      <c:lineChart>
        <c:grouping val="standard"/>
        <c:varyColors val="0"/>
        <c:ser>
          <c:idx val="6"/>
          <c:order val="0"/>
          <c:tx>
            <c:strRef>
              <c:f>'Active Rate'!$H$1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Rate'!$H$19:$H$129</c:f>
              <c:numCache>
                <c:formatCode>0.00%</c:formatCode>
                <c:ptCount val="111"/>
                <c:pt idx="0">
                  <c:v>0.83653846153846156</c:v>
                </c:pt>
                <c:pt idx="1">
                  <c:v>0.83760683760683763</c:v>
                </c:pt>
                <c:pt idx="2">
                  <c:v>0.8515625</c:v>
                </c:pt>
                <c:pt idx="3">
                  <c:v>0.89080459770114939</c:v>
                </c:pt>
                <c:pt idx="4">
                  <c:v>0.90170940170940173</c:v>
                </c:pt>
                <c:pt idx="5">
                  <c:v>0.91366906474820142</c:v>
                </c:pt>
                <c:pt idx="6">
                  <c:v>0.92131147540983604</c:v>
                </c:pt>
                <c:pt idx="7">
                  <c:v>0.92771084337349397</c:v>
                </c:pt>
                <c:pt idx="8">
                  <c:v>0.90304709141274242</c:v>
                </c:pt>
                <c:pt idx="9">
                  <c:v>0.91463414634146345</c:v>
                </c:pt>
                <c:pt idx="10">
                  <c:v>0.91685912240184753</c:v>
                </c:pt>
                <c:pt idx="11">
                  <c:v>0.88938053097345138</c:v>
                </c:pt>
                <c:pt idx="12">
                  <c:v>0.89648033126293991</c:v>
                </c:pt>
                <c:pt idx="13">
                  <c:v>0.90322580645161288</c:v>
                </c:pt>
                <c:pt idx="14">
                  <c:v>0.91212121212121211</c:v>
                </c:pt>
                <c:pt idx="15">
                  <c:v>0.90748299319727888</c:v>
                </c:pt>
                <c:pt idx="16">
                  <c:v>0.89937888198757765</c:v>
                </c:pt>
                <c:pt idx="17">
                  <c:v>0.88692579505300351</c:v>
                </c:pt>
                <c:pt idx="18">
                  <c:v>0.87487179487179489</c:v>
                </c:pt>
                <c:pt idx="19">
                  <c:v>0.86909090909090914</c:v>
                </c:pt>
                <c:pt idx="20">
                  <c:v>0.86655405405405406</c:v>
                </c:pt>
                <c:pt idx="21">
                  <c:v>0.86312640239341809</c:v>
                </c:pt>
                <c:pt idx="22">
                  <c:v>0.86611456176673562</c:v>
                </c:pt>
                <c:pt idx="23">
                  <c:v>0.84768211920529801</c:v>
                </c:pt>
                <c:pt idx="24">
                  <c:v>0.84515731030228258</c:v>
                </c:pt>
                <c:pt idx="25">
                  <c:v>0.8393753485778026</c:v>
                </c:pt>
                <c:pt idx="26">
                  <c:v>0.80939668980245594</c:v>
                </c:pt>
                <c:pt idx="27">
                  <c:v>0.78348439073514597</c:v>
                </c:pt>
                <c:pt idx="28">
                  <c:v>0.75840233804188995</c:v>
                </c:pt>
                <c:pt idx="29">
                  <c:v>0.74273664479850043</c:v>
                </c:pt>
                <c:pt idx="30">
                  <c:v>0.73270013568521031</c:v>
                </c:pt>
                <c:pt idx="31">
                  <c:v>0.7010309278350515</c:v>
                </c:pt>
                <c:pt idx="32">
                  <c:v>0.70205066344993972</c:v>
                </c:pt>
                <c:pt idx="33">
                  <c:v>0.69867674858223061</c:v>
                </c:pt>
                <c:pt idx="34">
                  <c:v>0.69197396963123647</c:v>
                </c:pt>
                <c:pt idx="35">
                  <c:v>0.63784722222222223</c:v>
                </c:pt>
                <c:pt idx="36">
                  <c:v>0.60306871247498328</c:v>
                </c:pt>
                <c:pt idx="37">
                  <c:v>0.57277759687398244</c:v>
                </c:pt>
                <c:pt idx="38">
                  <c:v>0.54791537025513382</c:v>
                </c:pt>
                <c:pt idx="39">
                  <c:v>0.53364957011562408</c:v>
                </c:pt>
                <c:pt idx="40">
                  <c:v>0.50043265070666287</c:v>
                </c:pt>
                <c:pt idx="41">
                  <c:v>0.48558634200951584</c:v>
                </c:pt>
                <c:pt idx="42">
                  <c:v>0.46643013100436681</c:v>
                </c:pt>
                <c:pt idx="43">
                  <c:v>0.45423097392229911</c:v>
                </c:pt>
                <c:pt idx="44">
                  <c:v>0.44643772424397743</c:v>
                </c:pt>
                <c:pt idx="45">
                  <c:v>0.44293813162435297</c:v>
                </c:pt>
                <c:pt idx="46">
                  <c:v>0.40230155002348522</c:v>
                </c:pt>
                <c:pt idx="47">
                  <c:v>0.38440860215053763</c:v>
                </c:pt>
                <c:pt idx="48">
                  <c:v>0.3700325732899023</c:v>
                </c:pt>
                <c:pt idx="49">
                  <c:v>0.38266341859520908</c:v>
                </c:pt>
                <c:pt idx="50">
                  <c:v>0.38299516908212561</c:v>
                </c:pt>
                <c:pt idx="51">
                  <c:v>0.39401631912964641</c:v>
                </c:pt>
                <c:pt idx="52">
                  <c:v>0.39389712292938101</c:v>
                </c:pt>
                <c:pt idx="53">
                  <c:v>0.40817683230845936</c:v>
                </c:pt>
                <c:pt idx="54">
                  <c:v>0.40985960433950225</c:v>
                </c:pt>
                <c:pt idx="55">
                  <c:v>0.41065106972448823</c:v>
                </c:pt>
                <c:pt idx="56">
                  <c:v>0.40496728138013088</c:v>
                </c:pt>
                <c:pt idx="57">
                  <c:v>0.40308968674009443</c:v>
                </c:pt>
                <c:pt idx="58">
                  <c:v>0.38465829846582983</c:v>
                </c:pt>
                <c:pt idx="59">
                  <c:v>0.38065815983881801</c:v>
                </c:pt>
                <c:pt idx="60">
                  <c:v>0.3683937151019348</c:v>
                </c:pt>
                <c:pt idx="61">
                  <c:v>0.37337461300309599</c:v>
                </c:pt>
                <c:pt idx="62">
                  <c:v>0.37184547302954191</c:v>
                </c:pt>
                <c:pt idx="63">
                  <c:v>0.3807996334058884</c:v>
                </c:pt>
                <c:pt idx="64">
                  <c:v>0.38139797068771136</c:v>
                </c:pt>
                <c:pt idx="65">
                  <c:v>0.38464869546389518</c:v>
                </c:pt>
                <c:pt idx="66">
                  <c:v>0.39330114045001541</c:v>
                </c:pt>
                <c:pt idx="67">
                  <c:v>0.38869642680391964</c:v>
                </c:pt>
                <c:pt idx="68">
                  <c:v>0.38686408504176156</c:v>
                </c:pt>
                <c:pt idx="69">
                  <c:v>0.39462866538777747</c:v>
                </c:pt>
                <c:pt idx="70">
                  <c:v>0.38509042787825321</c:v>
                </c:pt>
                <c:pt idx="71">
                  <c:v>0.37192075796726959</c:v>
                </c:pt>
                <c:pt idx="72">
                  <c:v>0.36821641297154201</c:v>
                </c:pt>
                <c:pt idx="73">
                  <c:v>0.36794546607482564</c:v>
                </c:pt>
                <c:pt idx="74">
                  <c:v>0.37033084311632869</c:v>
                </c:pt>
                <c:pt idx="75">
                  <c:v>0.36342269555637163</c:v>
                </c:pt>
                <c:pt idx="76">
                  <c:v>0.35937832659144137</c:v>
                </c:pt>
                <c:pt idx="77">
                  <c:v>0.36025482942868886</c:v>
                </c:pt>
                <c:pt idx="78">
                  <c:v>0.3607799222712601</c:v>
                </c:pt>
                <c:pt idx="79">
                  <c:v>0.35850490972442189</c:v>
                </c:pt>
                <c:pt idx="80">
                  <c:v>0.36712064601663252</c:v>
                </c:pt>
                <c:pt idx="81">
                  <c:v>0.36399182958856141</c:v>
                </c:pt>
                <c:pt idx="82">
                  <c:v>0.34888049179403308</c:v>
                </c:pt>
                <c:pt idx="83">
                  <c:v>0.3357712040170287</c:v>
                </c:pt>
                <c:pt idx="84">
                  <c:v>0.32758164399513046</c:v>
                </c:pt>
                <c:pt idx="85">
                  <c:v>0.32597024083448384</c:v>
                </c:pt>
                <c:pt idx="86">
                  <c:v>0.32006140741841232</c:v>
                </c:pt>
                <c:pt idx="87">
                  <c:v>0.32134842190708113</c:v>
                </c:pt>
                <c:pt idx="88">
                  <c:v>0.31022321221402388</c:v>
                </c:pt>
                <c:pt idx="89">
                  <c:v>0.30157583419876283</c:v>
                </c:pt>
                <c:pt idx="90">
                  <c:v>0.29130891887156124</c:v>
                </c:pt>
                <c:pt idx="91">
                  <c:v>0.28567171803167035</c:v>
                </c:pt>
                <c:pt idx="92">
                  <c:v>0.27889092118390424</c:v>
                </c:pt>
                <c:pt idx="93">
                  <c:v>0.2766968781470292</c:v>
                </c:pt>
                <c:pt idx="94">
                  <c:v>0.28883203473272084</c:v>
                </c:pt>
                <c:pt idx="95">
                  <c:v>0.28722602997665136</c:v>
                </c:pt>
                <c:pt idx="96">
                  <c:v>0.29454650449344932</c:v>
                </c:pt>
                <c:pt idx="97">
                  <c:v>0.30444196116776084</c:v>
                </c:pt>
                <c:pt idx="98">
                  <c:v>0.31747197010144151</c:v>
                </c:pt>
                <c:pt idx="99">
                  <c:v>0.32032353318782897</c:v>
                </c:pt>
                <c:pt idx="100">
                  <c:v>0.32053025152957171</c:v>
                </c:pt>
                <c:pt idx="101">
                  <c:v>0.32712166172106827</c:v>
                </c:pt>
                <c:pt idx="102">
                  <c:v>0.32742505414339451</c:v>
                </c:pt>
                <c:pt idx="103">
                  <c:v>0.3346858208136857</c:v>
                </c:pt>
                <c:pt idx="104">
                  <c:v>0.34020456333595595</c:v>
                </c:pt>
                <c:pt idx="105">
                  <c:v>0.34639009163226259</c:v>
                </c:pt>
                <c:pt idx="106">
                  <c:v>0.35347848150206607</c:v>
                </c:pt>
                <c:pt idx="107">
                  <c:v>0.36187012269514973</c:v>
                </c:pt>
                <c:pt idx="108">
                  <c:v>0.36412550096317781</c:v>
                </c:pt>
                <c:pt idx="109">
                  <c:v>0.36703801343651671</c:v>
                </c:pt>
                <c:pt idx="110">
                  <c:v>0.37070278392592443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B5E-A7F0-A3B3954EDB02}"/>
            </c:ext>
          </c:extLst>
        </c:ser>
        <c:ser>
          <c:idx val="7"/>
          <c:order val="1"/>
          <c:tx>
            <c:strRef>
              <c:f>'Active Rate'!$I$1</c:f>
              <c:strCache>
                <c:ptCount val="1"/>
                <c:pt idx="0">
                  <c:v>MP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Rate'!$I$19:$I$129</c:f>
              <c:numCache>
                <c:formatCode>0.00%</c:formatCode>
                <c:ptCount val="111"/>
                <c:pt idx="0">
                  <c:v>0.9242424242424242</c:v>
                </c:pt>
                <c:pt idx="1">
                  <c:v>0.93877551020408168</c:v>
                </c:pt>
                <c:pt idx="2">
                  <c:v>0.92523364485981308</c:v>
                </c:pt>
                <c:pt idx="3">
                  <c:v>0.94805194805194803</c:v>
                </c:pt>
                <c:pt idx="4">
                  <c:v>0.93854748603351956</c:v>
                </c:pt>
                <c:pt idx="5">
                  <c:v>0.91709844559585496</c:v>
                </c:pt>
                <c:pt idx="6">
                  <c:v>0.8984375</c:v>
                </c:pt>
                <c:pt idx="7">
                  <c:v>0.85517241379310349</c:v>
                </c:pt>
                <c:pt idx="8">
                  <c:v>0.85630498533724342</c:v>
                </c:pt>
                <c:pt idx="9">
                  <c:v>0.85888077858880774</c:v>
                </c:pt>
                <c:pt idx="10">
                  <c:v>0.83592017738359203</c:v>
                </c:pt>
                <c:pt idx="11">
                  <c:v>0.85066162570888471</c:v>
                </c:pt>
                <c:pt idx="12">
                  <c:v>0.8487544483985765</c:v>
                </c:pt>
                <c:pt idx="13">
                  <c:v>0.83387622149837137</c:v>
                </c:pt>
                <c:pt idx="14">
                  <c:v>0.84075573549257765</c:v>
                </c:pt>
                <c:pt idx="15">
                  <c:v>0.87420042643923246</c:v>
                </c:pt>
                <c:pt idx="16">
                  <c:v>0.89175257731958768</c:v>
                </c:pt>
                <c:pt idx="17">
                  <c:v>0.89312977099236646</c:v>
                </c:pt>
                <c:pt idx="18">
                  <c:v>0.8594864479315264</c:v>
                </c:pt>
                <c:pt idx="19">
                  <c:v>0.85501066098081024</c:v>
                </c:pt>
                <c:pt idx="20">
                  <c:v>0.85521885521885521</c:v>
                </c:pt>
                <c:pt idx="21">
                  <c:v>0.85244845360824739</c:v>
                </c:pt>
                <c:pt idx="22">
                  <c:v>0.85318210459987398</c:v>
                </c:pt>
                <c:pt idx="23">
                  <c:v>0.82987551867219922</c:v>
                </c:pt>
                <c:pt idx="24">
                  <c:v>0.83586132177681471</c:v>
                </c:pt>
                <c:pt idx="25">
                  <c:v>0.8041131105398458</c:v>
                </c:pt>
                <c:pt idx="26">
                  <c:v>0.80574162679425843</c:v>
                </c:pt>
                <c:pt idx="27">
                  <c:v>0.78383371824480375</c:v>
                </c:pt>
                <c:pt idx="28">
                  <c:v>0.79304566401340593</c:v>
                </c:pt>
                <c:pt idx="29">
                  <c:v>0.76875000000000004</c:v>
                </c:pt>
                <c:pt idx="30">
                  <c:v>0.76380952380952383</c:v>
                </c:pt>
                <c:pt idx="31">
                  <c:v>0.75322283609576424</c:v>
                </c:pt>
                <c:pt idx="32">
                  <c:v>0.72166427546628409</c:v>
                </c:pt>
                <c:pt idx="33">
                  <c:v>0.66337680648572439</c:v>
                </c:pt>
                <c:pt idx="34">
                  <c:v>0.65261726716519375</c:v>
                </c:pt>
                <c:pt idx="35">
                  <c:v>0.6139717940308298</c:v>
                </c:pt>
                <c:pt idx="36">
                  <c:v>0.59050350541746333</c:v>
                </c:pt>
                <c:pt idx="37">
                  <c:v>0.56180811808118081</c:v>
                </c:pt>
                <c:pt idx="38">
                  <c:v>0.53606704579467224</c:v>
                </c:pt>
                <c:pt idx="39">
                  <c:v>0.51055828753254262</c:v>
                </c:pt>
                <c:pt idx="40">
                  <c:v>0.4764803541781959</c:v>
                </c:pt>
                <c:pt idx="41">
                  <c:v>0.47978863936591809</c:v>
                </c:pt>
                <c:pt idx="42">
                  <c:v>0.47666833918715507</c:v>
                </c:pt>
                <c:pt idx="43">
                  <c:v>0.463934819075006</c:v>
                </c:pt>
                <c:pt idx="44">
                  <c:v>0.45571622232263898</c:v>
                </c:pt>
                <c:pt idx="45">
                  <c:v>0.45092491838955384</c:v>
                </c:pt>
                <c:pt idx="46">
                  <c:v>0.46576200417536534</c:v>
                </c:pt>
                <c:pt idx="47">
                  <c:v>0.46714888487040385</c:v>
                </c:pt>
                <c:pt idx="48">
                  <c:v>0.48663101604278075</c:v>
                </c:pt>
                <c:pt idx="49">
                  <c:v>0.47118023787740165</c:v>
                </c:pt>
                <c:pt idx="50">
                  <c:v>0.47654751525719269</c:v>
                </c:pt>
                <c:pt idx="51">
                  <c:v>0.47901688680822607</c:v>
                </c:pt>
                <c:pt idx="52">
                  <c:v>0.45510534846029171</c:v>
                </c:pt>
                <c:pt idx="53">
                  <c:v>0.44294459268560665</c:v>
                </c:pt>
                <c:pt idx="54">
                  <c:v>0.44501125281320331</c:v>
                </c:pt>
                <c:pt idx="55">
                  <c:v>0.43548622248141128</c:v>
                </c:pt>
                <c:pt idx="56">
                  <c:v>0.43123576309794986</c:v>
                </c:pt>
                <c:pt idx="57">
                  <c:v>0.41592067208373501</c:v>
                </c:pt>
                <c:pt idx="58">
                  <c:v>0.41339058097410436</c:v>
                </c:pt>
                <c:pt idx="59">
                  <c:v>0.39777632439502941</c:v>
                </c:pt>
                <c:pt idx="60">
                  <c:v>0.39323279685717905</c:v>
                </c:pt>
                <c:pt idx="61">
                  <c:v>0.35801706020521695</c:v>
                </c:pt>
                <c:pt idx="62">
                  <c:v>0.35265000603646024</c:v>
                </c:pt>
                <c:pt idx="63">
                  <c:v>0.33657957244655584</c:v>
                </c:pt>
                <c:pt idx="64">
                  <c:v>0.32265952491849093</c:v>
                </c:pt>
                <c:pt idx="65">
                  <c:v>0.31351289659894999</c:v>
                </c:pt>
                <c:pt idx="66">
                  <c:v>0.30380168963983994</c:v>
                </c:pt>
                <c:pt idx="67">
                  <c:v>0.29475509319462506</c:v>
                </c:pt>
                <c:pt idx="68">
                  <c:v>0.28262950749920224</c:v>
                </c:pt>
                <c:pt idx="69">
                  <c:v>0.27879228055613198</c:v>
                </c:pt>
                <c:pt idx="70">
                  <c:v>0.27403797339831454</c:v>
                </c:pt>
                <c:pt idx="71">
                  <c:v>0.27156931037914223</c:v>
                </c:pt>
                <c:pt idx="72">
                  <c:v>0.27018845815838299</c:v>
                </c:pt>
                <c:pt idx="73">
                  <c:v>0.26821794503495167</c:v>
                </c:pt>
                <c:pt idx="74">
                  <c:v>0.26463678225730664</c:v>
                </c:pt>
                <c:pt idx="75">
                  <c:v>0.24671357156082208</c:v>
                </c:pt>
                <c:pt idx="76">
                  <c:v>0.23465935070873342</c:v>
                </c:pt>
                <c:pt idx="77">
                  <c:v>0.22142019308851393</c:v>
                </c:pt>
                <c:pt idx="78">
                  <c:v>0.21104589114194236</c:v>
                </c:pt>
                <c:pt idx="79">
                  <c:v>0.20190792928408893</c:v>
                </c:pt>
                <c:pt idx="80">
                  <c:v>0.20186496287342429</c:v>
                </c:pt>
                <c:pt idx="81">
                  <c:v>0.1997611736608666</c:v>
                </c:pt>
                <c:pt idx="82">
                  <c:v>0.19927749306897422</c:v>
                </c:pt>
                <c:pt idx="83">
                  <c:v>0.1938234807087266</c:v>
                </c:pt>
                <c:pt idx="84">
                  <c:v>0.19574259848299486</c:v>
                </c:pt>
                <c:pt idx="85">
                  <c:v>0.19601542416452442</c:v>
                </c:pt>
                <c:pt idx="86">
                  <c:v>0.19317189360857484</c:v>
                </c:pt>
                <c:pt idx="87">
                  <c:v>0.19120175027348024</c:v>
                </c:pt>
                <c:pt idx="88">
                  <c:v>0.18843038951021981</c:v>
                </c:pt>
                <c:pt idx="89">
                  <c:v>0.19293189746701048</c:v>
                </c:pt>
                <c:pt idx="90">
                  <c:v>0.19491398653702319</c:v>
                </c:pt>
                <c:pt idx="91">
                  <c:v>0.19311410284705363</c:v>
                </c:pt>
                <c:pt idx="92">
                  <c:v>0.1893081307264988</c:v>
                </c:pt>
                <c:pt idx="93">
                  <c:v>0.19147880334609385</c:v>
                </c:pt>
                <c:pt idx="94">
                  <c:v>0.18563334965377351</c:v>
                </c:pt>
                <c:pt idx="95">
                  <c:v>0.18974253629142701</c:v>
                </c:pt>
                <c:pt idx="96">
                  <c:v>0.19490957803081044</c:v>
                </c:pt>
                <c:pt idx="97">
                  <c:v>0.20197592253336824</c:v>
                </c:pt>
                <c:pt idx="98">
                  <c:v>0.20707749408075765</c:v>
                </c:pt>
                <c:pt idx="99">
                  <c:v>0.21320778248939884</c:v>
                </c:pt>
                <c:pt idx="100">
                  <c:v>0.21259408848907654</c:v>
                </c:pt>
                <c:pt idx="101">
                  <c:v>0.21234315903223869</c:v>
                </c:pt>
                <c:pt idx="102">
                  <c:v>0.22539387244927619</c:v>
                </c:pt>
                <c:pt idx="103">
                  <c:v>0.23264519056261343</c:v>
                </c:pt>
                <c:pt idx="104">
                  <c:v>0.23809523809523808</c:v>
                </c:pt>
                <c:pt idx="105">
                  <c:v>0.25024993422783476</c:v>
                </c:pt>
                <c:pt idx="106">
                  <c:v>0.2571908567937688</c:v>
                </c:pt>
                <c:pt idx="107">
                  <c:v>0.27289233487093922</c:v>
                </c:pt>
                <c:pt idx="108">
                  <c:v>0.27838914713974006</c:v>
                </c:pt>
                <c:pt idx="109">
                  <c:v>0.28451959748196481</c:v>
                </c:pt>
                <c:pt idx="110">
                  <c:v>0.29057522123893803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B5E-A7F0-A3B3954EDB02}"/>
            </c:ext>
          </c:extLst>
        </c:ser>
        <c:ser>
          <c:idx val="8"/>
          <c:order val="2"/>
          <c:tx>
            <c:strRef>
              <c:f>'Active Rate'!$J$1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Rate'!$J$19:$J$129</c:f>
              <c:numCache>
                <c:formatCode>0.00%</c:formatCode>
                <c:ptCount val="111"/>
                <c:pt idx="0">
                  <c:v>0.97727272727272729</c:v>
                </c:pt>
                <c:pt idx="1">
                  <c:v>0.98198198198198194</c:v>
                </c:pt>
                <c:pt idx="2">
                  <c:v>0.98657718120805371</c:v>
                </c:pt>
                <c:pt idx="3">
                  <c:v>0.98170731707317072</c:v>
                </c:pt>
                <c:pt idx="4">
                  <c:v>0.984375</c:v>
                </c:pt>
                <c:pt idx="5">
                  <c:v>0.9765625</c:v>
                </c:pt>
                <c:pt idx="6">
                  <c:v>0.97359735973597361</c:v>
                </c:pt>
                <c:pt idx="7">
                  <c:v>0.9713375796178344</c:v>
                </c:pt>
                <c:pt idx="8">
                  <c:v>0.97126436781609193</c:v>
                </c:pt>
                <c:pt idx="9">
                  <c:v>0.9559228650137741</c:v>
                </c:pt>
                <c:pt idx="10">
                  <c:v>0.95800524934383202</c:v>
                </c:pt>
                <c:pt idx="11">
                  <c:v>0.96049382716049381</c:v>
                </c:pt>
                <c:pt idx="12">
                  <c:v>0.95476190476190481</c:v>
                </c:pt>
                <c:pt idx="13">
                  <c:v>0.9567198177676538</c:v>
                </c:pt>
                <c:pt idx="14">
                  <c:v>0.94421487603305787</c:v>
                </c:pt>
                <c:pt idx="15">
                  <c:v>0.9352380952380952</c:v>
                </c:pt>
                <c:pt idx="16">
                  <c:v>0.93632958801498123</c:v>
                </c:pt>
                <c:pt idx="17">
                  <c:v>0.91433566433566438</c:v>
                </c:pt>
                <c:pt idx="18">
                  <c:v>0.90381426202321724</c:v>
                </c:pt>
                <c:pt idx="19">
                  <c:v>0.87326120556414222</c:v>
                </c:pt>
                <c:pt idx="20">
                  <c:v>0.84487534626038785</c:v>
                </c:pt>
                <c:pt idx="21">
                  <c:v>0.84412153236459708</c:v>
                </c:pt>
                <c:pt idx="22">
                  <c:v>0.82287822878228778</c:v>
                </c:pt>
                <c:pt idx="23">
                  <c:v>0.81187010078387456</c:v>
                </c:pt>
                <c:pt idx="24">
                  <c:v>0.8178010471204189</c:v>
                </c:pt>
                <c:pt idx="25">
                  <c:v>0.80118110236220474</c:v>
                </c:pt>
                <c:pt idx="26">
                  <c:v>0.76116681859617141</c:v>
                </c:pt>
                <c:pt idx="27">
                  <c:v>0.77400169923534412</c:v>
                </c:pt>
                <c:pt idx="28">
                  <c:v>0.77045274027005561</c:v>
                </c:pt>
                <c:pt idx="29">
                  <c:v>0.76126126126126126</c:v>
                </c:pt>
                <c:pt idx="30">
                  <c:v>0.74910905203136136</c:v>
                </c:pt>
                <c:pt idx="31">
                  <c:v>0.70198222829801782</c:v>
                </c:pt>
                <c:pt idx="32">
                  <c:v>0.68918032786885242</c:v>
                </c:pt>
                <c:pt idx="33">
                  <c:v>0.67087807959570434</c:v>
                </c:pt>
                <c:pt idx="34">
                  <c:v>0.66242424242424247</c:v>
                </c:pt>
                <c:pt idx="35">
                  <c:v>0.63715783343040189</c:v>
                </c:pt>
                <c:pt idx="36">
                  <c:v>0.56949915588069777</c:v>
                </c:pt>
                <c:pt idx="37">
                  <c:v>0.55373704309874527</c:v>
                </c:pt>
                <c:pt idx="38">
                  <c:v>0.53206147323794384</c:v>
                </c:pt>
                <c:pt idx="39">
                  <c:v>0.51761658031088087</c:v>
                </c:pt>
                <c:pt idx="40">
                  <c:v>0.51010101010101006</c:v>
                </c:pt>
                <c:pt idx="41">
                  <c:v>0.48315163528245786</c:v>
                </c:pt>
                <c:pt idx="42">
                  <c:v>0.47247486835806607</c:v>
                </c:pt>
                <c:pt idx="43">
                  <c:v>0.44361254094525038</c:v>
                </c:pt>
                <c:pt idx="44">
                  <c:v>0.43764172335600909</c:v>
                </c:pt>
                <c:pt idx="45">
                  <c:v>0.43649761595145209</c:v>
                </c:pt>
                <c:pt idx="46">
                  <c:v>0.40467091295116775</c:v>
                </c:pt>
                <c:pt idx="47">
                  <c:v>0.36722689075630255</c:v>
                </c:pt>
                <c:pt idx="48">
                  <c:v>0.34128289473684209</c:v>
                </c:pt>
                <c:pt idx="49">
                  <c:v>0.32784250703093609</c:v>
                </c:pt>
                <c:pt idx="50">
                  <c:v>0.32929687499999999</c:v>
                </c:pt>
                <c:pt idx="51">
                  <c:v>0.32476007677543184</c:v>
                </c:pt>
                <c:pt idx="52">
                  <c:v>0.33033370828646419</c:v>
                </c:pt>
                <c:pt idx="53">
                  <c:v>0.32387619749447311</c:v>
                </c:pt>
                <c:pt idx="54">
                  <c:v>0.31762589928057555</c:v>
                </c:pt>
                <c:pt idx="55">
                  <c:v>0.325017325017325</c:v>
                </c:pt>
                <c:pt idx="56">
                  <c:v>0.30472678511565537</c:v>
                </c:pt>
                <c:pt idx="57">
                  <c:v>0.31889637471928134</c:v>
                </c:pt>
                <c:pt idx="58">
                  <c:v>0.32449922958397537</c:v>
                </c:pt>
                <c:pt idx="59">
                  <c:v>0.31111111111111112</c:v>
                </c:pt>
                <c:pt idx="60">
                  <c:v>0.32129442357700089</c:v>
                </c:pt>
                <c:pt idx="61">
                  <c:v>0.32735928311397366</c:v>
                </c:pt>
                <c:pt idx="62">
                  <c:v>0.3367791077257889</c:v>
                </c:pt>
                <c:pt idx="63">
                  <c:v>0.34634661039303616</c:v>
                </c:pt>
                <c:pt idx="64">
                  <c:v>0.36237723495341223</c:v>
                </c:pt>
                <c:pt idx="65">
                  <c:v>0.36770428015564205</c:v>
                </c:pt>
                <c:pt idx="66">
                  <c:v>0.37929411764705884</c:v>
                </c:pt>
                <c:pt idx="67">
                  <c:v>0.39170403587443947</c:v>
                </c:pt>
                <c:pt idx="68">
                  <c:v>0.41103241038849536</c:v>
                </c:pt>
                <c:pt idx="69">
                  <c:v>0.42115104924163721</c:v>
                </c:pt>
                <c:pt idx="70">
                  <c:v>0.41909053666530111</c:v>
                </c:pt>
                <c:pt idx="71">
                  <c:v>0.43834572136458927</c:v>
                </c:pt>
                <c:pt idx="72">
                  <c:v>0.43857063916006633</c:v>
                </c:pt>
                <c:pt idx="73">
                  <c:v>0.43736692689850959</c:v>
                </c:pt>
                <c:pt idx="74">
                  <c:v>0.44230112666439059</c:v>
                </c:pt>
                <c:pt idx="75">
                  <c:v>0.44733420026007803</c:v>
                </c:pt>
                <c:pt idx="76">
                  <c:v>0.46236059479553904</c:v>
                </c:pt>
                <c:pt idx="77">
                  <c:v>0.46413690476190478</c:v>
                </c:pt>
                <c:pt idx="78">
                  <c:v>0.47235185970866922</c:v>
                </c:pt>
                <c:pt idx="79">
                  <c:v>0.48452508004268946</c:v>
                </c:pt>
                <c:pt idx="80">
                  <c:v>0.4974249466147469</c:v>
                </c:pt>
                <c:pt idx="81">
                  <c:v>0.50165641268338856</c:v>
                </c:pt>
                <c:pt idx="82">
                  <c:v>0.50576772314928886</c:v>
                </c:pt>
                <c:pt idx="83">
                  <c:v>0.51493811352966279</c:v>
                </c:pt>
                <c:pt idx="84">
                  <c:v>0.52094773235712832</c:v>
                </c:pt>
                <c:pt idx="85">
                  <c:v>0.52492498306069113</c:v>
                </c:pt>
                <c:pt idx="86">
                  <c:v>0.52921719955898572</c:v>
                </c:pt>
                <c:pt idx="87">
                  <c:v>0.53503351031421365</c:v>
                </c:pt>
                <c:pt idx="88">
                  <c:v>0.54114774114774111</c:v>
                </c:pt>
                <c:pt idx="89">
                  <c:v>0.536036036036036</c:v>
                </c:pt>
                <c:pt idx="90">
                  <c:v>0.53840616226333593</c:v>
                </c:pt>
                <c:pt idx="91">
                  <c:v>0.54107571085988349</c:v>
                </c:pt>
                <c:pt idx="92">
                  <c:v>0.52917650144243378</c:v>
                </c:pt>
                <c:pt idx="93">
                  <c:v>0.53339131515189164</c:v>
                </c:pt>
                <c:pt idx="94">
                  <c:v>0.53714420692098741</c:v>
                </c:pt>
                <c:pt idx="95">
                  <c:v>0.53522797898186336</c:v>
                </c:pt>
                <c:pt idx="96">
                  <c:v>0.53714499652350645</c:v>
                </c:pt>
                <c:pt idx="97">
                  <c:v>0.54248463959238724</c:v>
                </c:pt>
                <c:pt idx="98">
                  <c:v>0.5283766570741143</c:v>
                </c:pt>
                <c:pt idx="99">
                  <c:v>0.48942000988364259</c:v>
                </c:pt>
                <c:pt idx="100">
                  <c:v>0.47799613672629548</c:v>
                </c:pt>
                <c:pt idx="101">
                  <c:v>0.46951459365903547</c:v>
                </c:pt>
                <c:pt idx="102">
                  <c:v>0.46017991554984394</c:v>
                </c:pt>
                <c:pt idx="103">
                  <c:v>0.46036752605595171</c:v>
                </c:pt>
                <c:pt idx="104">
                  <c:v>0.45892679162781724</c:v>
                </c:pt>
                <c:pt idx="105">
                  <c:v>0.4586450225627669</c:v>
                </c:pt>
                <c:pt idx="106">
                  <c:v>0.46884432032946882</c:v>
                </c:pt>
                <c:pt idx="107">
                  <c:v>0.47731573966985597</c:v>
                </c:pt>
                <c:pt idx="108">
                  <c:v>0.4874772425330906</c:v>
                </c:pt>
                <c:pt idx="109">
                  <c:v>0.49900244345311484</c:v>
                </c:pt>
                <c:pt idx="110">
                  <c:v>0.52604229607250752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B5E-A7F0-A3B3954EDB02}"/>
            </c:ext>
          </c:extLst>
        </c:ser>
        <c:ser>
          <c:idx val="9"/>
          <c:order val="3"/>
          <c:tx>
            <c:strRef>
              <c:f>'Active Rate'!$K$1</c:f>
              <c:strCache>
                <c:ptCount val="1"/>
                <c:pt idx="0">
                  <c:v>TG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Rate'!$K$19:$K$129</c:f>
              <c:numCache>
                <c:formatCode>0.00%</c:formatCode>
                <c:ptCount val="111"/>
                <c:pt idx="0">
                  <c:v>0.79381443298969068</c:v>
                </c:pt>
                <c:pt idx="1">
                  <c:v>0.81889763779527558</c:v>
                </c:pt>
                <c:pt idx="2">
                  <c:v>0.83116883116883122</c:v>
                </c:pt>
                <c:pt idx="3">
                  <c:v>0.81222707423580787</c:v>
                </c:pt>
                <c:pt idx="4">
                  <c:v>0.83823529411764708</c:v>
                </c:pt>
                <c:pt idx="5">
                  <c:v>0.86826347305389218</c:v>
                </c:pt>
                <c:pt idx="6">
                  <c:v>0.84615384615384615</c:v>
                </c:pt>
                <c:pt idx="7">
                  <c:v>0.86138613861386137</c:v>
                </c:pt>
                <c:pt idx="8">
                  <c:v>0.87637969094922741</c:v>
                </c:pt>
                <c:pt idx="9">
                  <c:v>0.87898089171974525</c:v>
                </c:pt>
                <c:pt idx="10">
                  <c:v>0.88295687885010266</c:v>
                </c:pt>
                <c:pt idx="11">
                  <c:v>0.7813121272365805</c:v>
                </c:pt>
                <c:pt idx="12">
                  <c:v>0.77589453860640301</c:v>
                </c:pt>
                <c:pt idx="13">
                  <c:v>0.79729729729729726</c:v>
                </c:pt>
                <c:pt idx="14">
                  <c:v>0.80124223602484468</c:v>
                </c:pt>
                <c:pt idx="15">
                  <c:v>0.79076923076923078</c:v>
                </c:pt>
                <c:pt idx="16">
                  <c:v>0.70857142857142852</c:v>
                </c:pt>
                <c:pt idx="17">
                  <c:v>0.73368146214099217</c:v>
                </c:pt>
                <c:pt idx="18">
                  <c:v>0.74783683559950553</c:v>
                </c:pt>
                <c:pt idx="19">
                  <c:v>0.75874125874125875</c:v>
                </c:pt>
                <c:pt idx="20">
                  <c:v>0.76032110091743121</c:v>
                </c:pt>
                <c:pt idx="21">
                  <c:v>0.76616379310344829</c:v>
                </c:pt>
                <c:pt idx="22">
                  <c:v>0.7688229056203606</c:v>
                </c:pt>
                <c:pt idx="23">
                  <c:v>0.71443298969072166</c:v>
                </c:pt>
                <c:pt idx="24">
                  <c:v>0.67853509664292977</c:v>
                </c:pt>
                <c:pt idx="25">
                  <c:v>0.6646464646464646</c:v>
                </c:pt>
                <c:pt idx="26">
                  <c:v>0.65934065934065933</c:v>
                </c:pt>
                <c:pt idx="27">
                  <c:v>0.64406779661016944</c:v>
                </c:pt>
                <c:pt idx="28">
                  <c:v>0.60455896927651143</c:v>
                </c:pt>
                <c:pt idx="29">
                  <c:v>0.57283464566929132</c:v>
                </c:pt>
                <c:pt idx="30">
                  <c:v>0.54720616570327552</c:v>
                </c:pt>
                <c:pt idx="31">
                  <c:v>0.52873563218390807</c:v>
                </c:pt>
                <c:pt idx="32">
                  <c:v>0.50235626767200758</c:v>
                </c:pt>
                <c:pt idx="33">
                  <c:v>0.46950092421441775</c:v>
                </c:pt>
                <c:pt idx="34">
                  <c:v>0.43410138248847924</c:v>
                </c:pt>
                <c:pt idx="35">
                  <c:v>0.40054744525547448</c:v>
                </c:pt>
                <c:pt idx="36">
                  <c:v>0.38843721770551037</c:v>
                </c:pt>
                <c:pt idx="37">
                  <c:v>0.35650623885918004</c:v>
                </c:pt>
                <c:pt idx="38">
                  <c:v>0.33215547703180209</c:v>
                </c:pt>
                <c:pt idx="39">
                  <c:v>0.32846087704213239</c:v>
                </c:pt>
                <c:pt idx="40">
                  <c:v>0.34698996655518394</c:v>
                </c:pt>
                <c:pt idx="41">
                  <c:v>0.34823529411764703</c:v>
                </c:pt>
                <c:pt idx="42">
                  <c:v>0.35595776772247362</c:v>
                </c:pt>
                <c:pt idx="43">
                  <c:v>0.28822238478419898</c:v>
                </c:pt>
                <c:pt idx="44">
                  <c:v>0.3026874115983027</c:v>
                </c:pt>
                <c:pt idx="45">
                  <c:v>0.31705639614855569</c:v>
                </c:pt>
                <c:pt idx="46">
                  <c:v>0.33399602385685884</c:v>
                </c:pt>
                <c:pt idx="47">
                  <c:v>0.33849129593810445</c:v>
                </c:pt>
                <c:pt idx="48">
                  <c:v>0.34924623115577891</c:v>
                </c:pt>
                <c:pt idx="49">
                  <c:v>0.35801713586291312</c:v>
                </c:pt>
                <c:pt idx="50">
                  <c:v>0.36604455147501508</c:v>
                </c:pt>
                <c:pt idx="51">
                  <c:v>0.36374337845791643</c:v>
                </c:pt>
                <c:pt idx="52">
                  <c:v>0.38046564452015902</c:v>
                </c:pt>
                <c:pt idx="53">
                  <c:v>0.38389409817981246</c:v>
                </c:pt>
                <c:pt idx="54">
                  <c:v>0.3824163969795038</c:v>
                </c:pt>
                <c:pt idx="55">
                  <c:v>0.36458333333333331</c:v>
                </c:pt>
                <c:pt idx="56">
                  <c:v>0.34005905511811024</c:v>
                </c:pt>
                <c:pt idx="57">
                  <c:v>0.35296867695184664</c:v>
                </c:pt>
                <c:pt idx="58">
                  <c:v>0.37411347517730498</c:v>
                </c:pt>
                <c:pt idx="59">
                  <c:v>0.40123711340206186</c:v>
                </c:pt>
                <c:pt idx="60">
                  <c:v>0.40416166466586634</c:v>
                </c:pt>
                <c:pt idx="61">
                  <c:v>0.44032616753150483</c:v>
                </c:pt>
                <c:pt idx="62">
                  <c:v>0.43445558739255014</c:v>
                </c:pt>
                <c:pt idx="63">
                  <c:v>0.44033206502940159</c:v>
                </c:pt>
                <c:pt idx="64">
                  <c:v>0.45198675496688739</c:v>
                </c:pt>
                <c:pt idx="65">
                  <c:v>0.46234509056244044</c:v>
                </c:pt>
                <c:pt idx="66">
                  <c:v>0.47112462006079026</c:v>
                </c:pt>
                <c:pt idx="67">
                  <c:v>0.47568649885583525</c:v>
                </c:pt>
                <c:pt idx="68">
                  <c:v>0.48520547945205478</c:v>
                </c:pt>
                <c:pt idx="69">
                  <c:v>0.49652592196686263</c:v>
                </c:pt>
                <c:pt idx="70">
                  <c:v>0.5178571428571429</c:v>
                </c:pt>
                <c:pt idx="71">
                  <c:v>0.5200681099489175</c:v>
                </c:pt>
                <c:pt idx="72">
                  <c:v>0.500462962962963</c:v>
                </c:pt>
                <c:pt idx="73">
                  <c:v>0.45316681534344333</c:v>
                </c:pt>
                <c:pt idx="74">
                  <c:v>0.46506227570192105</c:v>
                </c:pt>
                <c:pt idx="75">
                  <c:v>0.48492159227985526</c:v>
                </c:pt>
                <c:pt idx="76">
                  <c:v>0.43134989408819563</c:v>
                </c:pt>
                <c:pt idx="77">
                  <c:v>0.40473547909729929</c:v>
                </c:pt>
                <c:pt idx="78">
                  <c:v>0.42502202643171805</c:v>
                </c:pt>
                <c:pt idx="79">
                  <c:v>0.41994358719097397</c:v>
                </c:pt>
                <c:pt idx="80">
                  <c:v>0.45602206558381858</c:v>
                </c:pt>
                <c:pt idx="81">
                  <c:v>0.47553733031674206</c:v>
                </c:pt>
                <c:pt idx="82">
                  <c:v>0.49487310945911306</c:v>
                </c:pt>
                <c:pt idx="83">
                  <c:v>0.513258012451003</c:v>
                </c:pt>
                <c:pt idx="84">
                  <c:v>0.53480582016120592</c:v>
                </c:pt>
                <c:pt idx="85">
                  <c:v>0.56089620834929144</c:v>
                </c:pt>
                <c:pt idx="86">
                  <c:v>0.56722984864484338</c:v>
                </c:pt>
                <c:pt idx="87">
                  <c:v>0.59486598105109723</c:v>
                </c:pt>
                <c:pt idx="88">
                  <c:v>0.61513843405775526</c:v>
                </c:pt>
                <c:pt idx="89">
                  <c:v>0.62417643387197452</c:v>
                </c:pt>
                <c:pt idx="90">
                  <c:v>0.62095621670780821</c:v>
                </c:pt>
                <c:pt idx="91">
                  <c:v>0.53767060407613687</c:v>
                </c:pt>
                <c:pt idx="92">
                  <c:v>0.51898369533905631</c:v>
                </c:pt>
                <c:pt idx="93">
                  <c:v>0.49682283252557891</c:v>
                </c:pt>
                <c:pt idx="94">
                  <c:v>0.48792884371029227</c:v>
                </c:pt>
                <c:pt idx="95">
                  <c:v>0.47001613481534599</c:v>
                </c:pt>
                <c:pt idx="96">
                  <c:v>0.45619613421471006</c:v>
                </c:pt>
                <c:pt idx="97">
                  <c:v>0.41371002215054598</c:v>
                </c:pt>
                <c:pt idx="98">
                  <c:v>0.39881211067651745</c:v>
                </c:pt>
                <c:pt idx="99">
                  <c:v>0.40401543878656554</c:v>
                </c:pt>
                <c:pt idx="100">
                  <c:v>0.40144122019000839</c:v>
                </c:pt>
                <c:pt idx="101">
                  <c:v>0.39349553128103276</c:v>
                </c:pt>
                <c:pt idx="102">
                  <c:v>0.36330159870666429</c:v>
                </c:pt>
                <c:pt idx="103">
                  <c:v>0.34129387672694761</c:v>
                </c:pt>
                <c:pt idx="104">
                  <c:v>0.3361861903315756</c:v>
                </c:pt>
                <c:pt idx="105">
                  <c:v>0.33196449860908728</c:v>
                </c:pt>
                <c:pt idx="106">
                  <c:v>0.32934268720451426</c:v>
                </c:pt>
                <c:pt idx="107">
                  <c:v>0.32490613876834562</c:v>
                </c:pt>
                <c:pt idx="108">
                  <c:v>0.31504141566265059</c:v>
                </c:pt>
                <c:pt idx="109">
                  <c:v>0.29154865235267247</c:v>
                </c:pt>
                <c:pt idx="110">
                  <c:v>0.27116425592332949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B5E-A7F0-A3B3954EDB02}"/>
            </c:ext>
          </c:extLst>
        </c:ser>
        <c:ser>
          <c:idx val="11"/>
          <c:order val="5"/>
          <c:tx>
            <c:strRef>
              <c:f>'Active Rate'!$M$1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Rate'!$M$19:$M$129</c:f>
              <c:numCache>
                <c:formatCode>0.00%</c:formatCode>
                <c:ptCount val="111"/>
                <c:pt idx="0">
                  <c:v>0.89211618257261416</c:v>
                </c:pt>
                <c:pt idx="1">
                  <c:v>0.89433962264150946</c:v>
                </c:pt>
                <c:pt idx="2">
                  <c:v>0.8951048951048951</c:v>
                </c:pt>
                <c:pt idx="3">
                  <c:v>0.85084745762711866</c:v>
                </c:pt>
                <c:pt idx="4">
                  <c:v>0.83006535947712423</c:v>
                </c:pt>
                <c:pt idx="5">
                  <c:v>0.8152866242038217</c:v>
                </c:pt>
                <c:pt idx="6">
                  <c:v>0.81345565749235471</c:v>
                </c:pt>
                <c:pt idx="7">
                  <c:v>0.78273809523809523</c:v>
                </c:pt>
                <c:pt idx="8">
                  <c:v>0.75072463768115938</c:v>
                </c:pt>
                <c:pt idx="9">
                  <c:v>0.72268907563025209</c:v>
                </c:pt>
                <c:pt idx="10">
                  <c:v>0.65384615384615385</c:v>
                </c:pt>
                <c:pt idx="11">
                  <c:v>0.60962566844919786</c:v>
                </c:pt>
                <c:pt idx="12">
                  <c:v>0.51595744680851063</c:v>
                </c:pt>
                <c:pt idx="13">
                  <c:v>0.46965699208443273</c:v>
                </c:pt>
                <c:pt idx="14">
                  <c:v>0.44702842377260982</c:v>
                </c:pt>
                <c:pt idx="15">
                  <c:v>0.43041237113402064</c:v>
                </c:pt>
                <c:pt idx="16">
                  <c:v>0.3721518987341772</c:v>
                </c:pt>
                <c:pt idx="17">
                  <c:v>0.34848484848484851</c:v>
                </c:pt>
                <c:pt idx="18">
                  <c:v>0.35</c:v>
                </c:pt>
                <c:pt idx="19">
                  <c:v>0.32089552238805968</c:v>
                </c:pt>
                <c:pt idx="20">
                  <c:v>0.27941176470588236</c:v>
                </c:pt>
                <c:pt idx="21">
                  <c:v>0.27400468384074944</c:v>
                </c:pt>
                <c:pt idx="22">
                  <c:v>0.28995433789954339</c:v>
                </c:pt>
                <c:pt idx="23">
                  <c:v>0.28794642857142855</c:v>
                </c:pt>
                <c:pt idx="24">
                  <c:v>0.25720620842572062</c:v>
                </c:pt>
                <c:pt idx="25">
                  <c:v>0.25327510917030566</c:v>
                </c:pt>
                <c:pt idx="26">
                  <c:v>0.26226012793176973</c:v>
                </c:pt>
                <c:pt idx="27">
                  <c:v>0.25518672199170123</c:v>
                </c:pt>
                <c:pt idx="28">
                  <c:v>0.25308641975308643</c:v>
                </c:pt>
                <c:pt idx="29">
                  <c:v>0.24798387096774194</c:v>
                </c:pt>
                <c:pt idx="30">
                  <c:v>0.22289156626506024</c:v>
                </c:pt>
                <c:pt idx="31">
                  <c:v>0.20481927710843373</c:v>
                </c:pt>
                <c:pt idx="32">
                  <c:v>0.192</c:v>
                </c:pt>
                <c:pt idx="33">
                  <c:v>0.19</c:v>
                </c:pt>
                <c:pt idx="34">
                  <c:v>6.8000000000000005E-2</c:v>
                </c:pt>
                <c:pt idx="35">
                  <c:v>7.3558648111332003E-2</c:v>
                </c:pt>
                <c:pt idx="36">
                  <c:v>5.9642147117296221E-2</c:v>
                </c:pt>
                <c:pt idx="37">
                  <c:v>4.9701789264413522E-2</c:v>
                </c:pt>
                <c:pt idx="38">
                  <c:v>3.1746031746031744E-2</c:v>
                </c:pt>
                <c:pt idx="39">
                  <c:v>3.3596837944664032E-2</c:v>
                </c:pt>
                <c:pt idx="40">
                  <c:v>3.8986354775828458E-2</c:v>
                </c:pt>
                <c:pt idx="41">
                  <c:v>5.1923076923076926E-2</c:v>
                </c:pt>
                <c:pt idx="42">
                  <c:v>6.0952380952380952E-2</c:v>
                </c:pt>
                <c:pt idx="43">
                  <c:v>7.6635514018691592E-2</c:v>
                </c:pt>
                <c:pt idx="44">
                  <c:v>0.1140819964349376</c:v>
                </c:pt>
                <c:pt idx="45">
                  <c:v>0.13864818024263431</c:v>
                </c:pt>
                <c:pt idx="46">
                  <c:v>0.14795918367346939</c:v>
                </c:pt>
                <c:pt idx="47">
                  <c:v>0.16777408637873753</c:v>
                </c:pt>
                <c:pt idx="48">
                  <c:v>0.20602218700475436</c:v>
                </c:pt>
                <c:pt idx="49">
                  <c:v>0.2208398133748056</c:v>
                </c:pt>
                <c:pt idx="50">
                  <c:v>0.2413793103448276</c:v>
                </c:pt>
                <c:pt idx="51">
                  <c:v>0.25615050651230103</c:v>
                </c:pt>
                <c:pt idx="52">
                  <c:v>0.29467939972714868</c:v>
                </c:pt>
                <c:pt idx="53">
                  <c:v>0.34591194968553457</c:v>
                </c:pt>
                <c:pt idx="54">
                  <c:v>0.37971698113207547</c:v>
                </c:pt>
                <c:pt idx="55">
                  <c:v>0.40022296544035674</c:v>
                </c:pt>
                <c:pt idx="56">
                  <c:v>0.43049792531120334</c:v>
                </c:pt>
                <c:pt idx="57">
                  <c:v>0.44322709163346613</c:v>
                </c:pt>
                <c:pt idx="58">
                  <c:v>0.48301193755739208</c:v>
                </c:pt>
                <c:pt idx="59">
                  <c:v>0.50130321459600347</c:v>
                </c:pt>
                <c:pt idx="60">
                  <c:v>0.5161290322580645</c:v>
                </c:pt>
                <c:pt idx="61">
                  <c:v>0.52755905511811019</c:v>
                </c:pt>
                <c:pt idx="62">
                  <c:v>0.53353428786737001</c:v>
                </c:pt>
                <c:pt idx="63">
                  <c:v>0.54777070063694266</c:v>
                </c:pt>
                <c:pt idx="64">
                  <c:v>0.55652173913043479</c:v>
                </c:pt>
                <c:pt idx="65">
                  <c:v>0.55632473253618631</c:v>
                </c:pt>
                <c:pt idx="66">
                  <c:v>0.57235294117647062</c:v>
                </c:pt>
                <c:pt idx="67">
                  <c:v>0.56969026548672563</c:v>
                </c:pt>
                <c:pt idx="68">
                  <c:v>0.57232375979112271</c:v>
                </c:pt>
                <c:pt idx="69">
                  <c:v>0.58574277168494515</c:v>
                </c:pt>
                <c:pt idx="70">
                  <c:v>0.58750596089651885</c:v>
                </c:pt>
                <c:pt idx="71">
                  <c:v>0.57308048103607767</c:v>
                </c:pt>
                <c:pt idx="72">
                  <c:v>0.56080178173719375</c:v>
                </c:pt>
                <c:pt idx="73">
                  <c:v>0.56134309083082223</c:v>
                </c:pt>
                <c:pt idx="74">
                  <c:v>0.55772425249169433</c:v>
                </c:pt>
                <c:pt idx="75">
                  <c:v>0.54467912266450036</c:v>
                </c:pt>
                <c:pt idx="76">
                  <c:v>0.53026729559748431</c:v>
                </c:pt>
                <c:pt idx="77">
                  <c:v>0.52154022112085396</c:v>
                </c:pt>
                <c:pt idx="78">
                  <c:v>0.50148257968865828</c:v>
                </c:pt>
                <c:pt idx="79">
                  <c:v>0.48658318425760289</c:v>
                </c:pt>
                <c:pt idx="80">
                  <c:v>0.47442499141778238</c:v>
                </c:pt>
                <c:pt idx="81">
                  <c:v>0.47763157894736841</c:v>
                </c:pt>
                <c:pt idx="82">
                  <c:v>0.47021745981720769</c:v>
                </c:pt>
                <c:pt idx="83">
                  <c:v>0.46572032618544246</c:v>
                </c:pt>
                <c:pt idx="84">
                  <c:v>0.4698725376593279</c:v>
                </c:pt>
                <c:pt idx="85">
                  <c:v>0.46975582685904549</c:v>
                </c:pt>
                <c:pt idx="86">
                  <c:v>0.47303461228870403</c:v>
                </c:pt>
                <c:pt idx="87">
                  <c:v>0.47665720918235749</c:v>
                </c:pt>
                <c:pt idx="88">
                  <c:v>0.47666994106090371</c:v>
                </c:pt>
                <c:pt idx="89">
                  <c:v>0.48138424821002385</c:v>
                </c:pt>
                <c:pt idx="90">
                  <c:v>0.47750463821892392</c:v>
                </c:pt>
                <c:pt idx="91">
                  <c:v>0.47580463650686472</c:v>
                </c:pt>
                <c:pt idx="92">
                  <c:v>0.46408358728776666</c:v>
                </c:pt>
                <c:pt idx="93">
                  <c:v>0.4396297854438368</c:v>
                </c:pt>
                <c:pt idx="94">
                  <c:v>0.42296072507552868</c:v>
                </c:pt>
                <c:pt idx="95">
                  <c:v>0.40941402497598461</c:v>
                </c:pt>
                <c:pt idx="96">
                  <c:v>0.41068139963167588</c:v>
                </c:pt>
                <c:pt idx="97">
                  <c:v>0.40085363684865732</c:v>
                </c:pt>
                <c:pt idx="98">
                  <c:v>0.40966921119592875</c:v>
                </c:pt>
                <c:pt idx="99">
                  <c:v>0.42091672046481599</c:v>
                </c:pt>
                <c:pt idx="100">
                  <c:v>0.42815608263198163</c:v>
                </c:pt>
                <c:pt idx="101">
                  <c:v>0.44626672421234354</c:v>
                </c:pt>
                <c:pt idx="102">
                  <c:v>0.46309987901599675</c:v>
                </c:pt>
                <c:pt idx="103">
                  <c:v>0.47574295148590295</c:v>
                </c:pt>
                <c:pt idx="104">
                  <c:v>0.48432055749128922</c:v>
                </c:pt>
                <c:pt idx="105">
                  <c:v>0.49904825887358639</c:v>
                </c:pt>
                <c:pt idx="106">
                  <c:v>0.51109482939083106</c:v>
                </c:pt>
                <c:pt idx="107">
                  <c:v>0.52306344881276756</c:v>
                </c:pt>
                <c:pt idx="108">
                  <c:v>0.5451341827053402</c:v>
                </c:pt>
                <c:pt idx="109">
                  <c:v>0.55060034305317329</c:v>
                </c:pt>
                <c:pt idx="110">
                  <c:v>0.56622065539620225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B5E-A7F0-A3B3954EDB02}"/>
            </c:ext>
          </c:extLst>
        </c:ser>
        <c:ser>
          <c:idx val="0"/>
          <c:order val="6"/>
          <c:tx>
            <c:strRef>
              <c:f>'Active Rate'!$N$1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Rate'!$N$19:$N$129</c:f>
              <c:numCache>
                <c:formatCode>0.00%</c:formatCode>
                <c:ptCount val="111"/>
                <c:pt idx="0">
                  <c:v>0.94354838709677424</c:v>
                </c:pt>
                <c:pt idx="1">
                  <c:v>0.97008547008547008</c:v>
                </c:pt>
                <c:pt idx="2">
                  <c:v>0.97734627831715215</c:v>
                </c:pt>
                <c:pt idx="3">
                  <c:v>0.98296836982968372</c:v>
                </c:pt>
                <c:pt idx="4">
                  <c:v>0.97731958762886595</c:v>
                </c:pt>
                <c:pt idx="5">
                  <c:v>0.97723292469352019</c:v>
                </c:pt>
                <c:pt idx="6">
                  <c:v>0.96940418679549112</c:v>
                </c:pt>
                <c:pt idx="7">
                  <c:v>0.96231884057971018</c:v>
                </c:pt>
                <c:pt idx="8">
                  <c:v>0.96070460704607041</c:v>
                </c:pt>
                <c:pt idx="9">
                  <c:v>0.95803357314148685</c:v>
                </c:pt>
                <c:pt idx="10">
                  <c:v>0.94182217343578489</c:v>
                </c:pt>
                <c:pt idx="11">
                  <c:v>0.94427244582043346</c:v>
                </c:pt>
                <c:pt idx="12">
                  <c:v>0.94325581395348834</c:v>
                </c:pt>
                <c:pt idx="13">
                  <c:v>0.94117647058823528</c:v>
                </c:pt>
                <c:pt idx="14">
                  <c:v>0.9227574750830565</c:v>
                </c:pt>
                <c:pt idx="15">
                  <c:v>0.893719806763285</c:v>
                </c:pt>
                <c:pt idx="16">
                  <c:v>0.84609313338595105</c:v>
                </c:pt>
                <c:pt idx="17">
                  <c:v>0.77475434618291761</c:v>
                </c:pt>
                <c:pt idx="18">
                  <c:v>0.72303206997084546</c:v>
                </c:pt>
                <c:pt idx="19">
                  <c:v>0.71157752200406232</c:v>
                </c:pt>
                <c:pt idx="20">
                  <c:v>0.68815789473684208</c:v>
                </c:pt>
                <c:pt idx="21">
                  <c:v>0.59085213032581452</c:v>
                </c:pt>
                <c:pt idx="22">
                  <c:v>0.58256599140577037</c:v>
                </c:pt>
                <c:pt idx="23">
                  <c:v>0.54129530600118836</c:v>
                </c:pt>
                <c:pt idx="24">
                  <c:v>0.49401709401709404</c:v>
                </c:pt>
                <c:pt idx="25">
                  <c:v>0.46018671059857219</c:v>
                </c:pt>
                <c:pt idx="26">
                  <c:v>0.44615384615384618</c:v>
                </c:pt>
                <c:pt idx="27">
                  <c:v>0.43314403717088279</c:v>
                </c:pt>
                <c:pt idx="28">
                  <c:v>0.43974732750242956</c:v>
                </c:pt>
                <c:pt idx="29">
                  <c:v>0.42784458834412581</c:v>
                </c:pt>
                <c:pt idx="30">
                  <c:v>0.44683598794662077</c:v>
                </c:pt>
                <c:pt idx="31">
                  <c:v>0.46951702296120346</c:v>
                </c:pt>
                <c:pt idx="32">
                  <c:v>0.50308306129851288</c:v>
                </c:pt>
                <c:pt idx="33">
                  <c:v>0.53390671518359245</c:v>
                </c:pt>
                <c:pt idx="34">
                  <c:v>0.59436619718309858</c:v>
                </c:pt>
                <c:pt idx="35">
                  <c:v>0.62592410054213898</c:v>
                </c:pt>
                <c:pt idx="36">
                  <c:v>0.67881548974943051</c:v>
                </c:pt>
                <c:pt idx="37">
                  <c:v>0.70715474209650586</c:v>
                </c:pt>
                <c:pt idx="38">
                  <c:v>0.72624396738225994</c:v>
                </c:pt>
                <c:pt idx="39">
                  <c:v>0.71415455241009951</c:v>
                </c:pt>
                <c:pt idx="40">
                  <c:v>0.72154358689616882</c:v>
                </c:pt>
                <c:pt idx="41">
                  <c:v>0.73706573356660832</c:v>
                </c:pt>
                <c:pt idx="42">
                  <c:v>0.74822206928194535</c:v>
                </c:pt>
                <c:pt idx="43">
                  <c:v>0.75734258155413459</c:v>
                </c:pt>
                <c:pt idx="44">
                  <c:v>0.76162910895182967</c:v>
                </c:pt>
                <c:pt idx="45">
                  <c:v>0.73585278986941038</c:v>
                </c:pt>
                <c:pt idx="46">
                  <c:v>0.65866792631081716</c:v>
                </c:pt>
                <c:pt idx="47">
                  <c:v>0.62125801853171769</c:v>
                </c:pt>
                <c:pt idx="48">
                  <c:v>0.61836734693877549</c:v>
                </c:pt>
                <c:pt idx="49">
                  <c:v>0.59993573264781486</c:v>
                </c:pt>
                <c:pt idx="50">
                  <c:v>0.54741869456447578</c:v>
                </c:pt>
                <c:pt idx="51">
                  <c:v>0.54342378463521157</c:v>
                </c:pt>
                <c:pt idx="52">
                  <c:v>0.51013353216294988</c:v>
                </c:pt>
                <c:pt idx="53">
                  <c:v>0.51037906137184119</c:v>
                </c:pt>
                <c:pt idx="54">
                  <c:v>0.48172267616882719</c:v>
                </c:pt>
                <c:pt idx="55">
                  <c:v>0.48191078328064629</c:v>
                </c:pt>
                <c:pt idx="56">
                  <c:v>0.46570397111913359</c:v>
                </c:pt>
                <c:pt idx="57">
                  <c:v>0.45834456726880562</c:v>
                </c:pt>
                <c:pt idx="58">
                  <c:v>0.44786289489985548</c:v>
                </c:pt>
                <c:pt idx="59">
                  <c:v>0.43346833942507162</c:v>
                </c:pt>
                <c:pt idx="60">
                  <c:v>0.42584025679758308</c:v>
                </c:pt>
                <c:pt idx="61">
                  <c:v>0.42090180450454484</c:v>
                </c:pt>
                <c:pt idx="62">
                  <c:v>0.43136837625026603</c:v>
                </c:pt>
                <c:pt idx="63">
                  <c:v>0.43427153664687218</c:v>
                </c:pt>
                <c:pt idx="64">
                  <c:v>0.43850494743351887</c:v>
                </c:pt>
                <c:pt idx="65">
                  <c:v>0.44500293513354855</c:v>
                </c:pt>
                <c:pt idx="66">
                  <c:v>0.44239213772914199</c:v>
                </c:pt>
                <c:pt idx="67">
                  <c:v>0.44773149376492438</c:v>
                </c:pt>
                <c:pt idx="68">
                  <c:v>0.45451100514731424</c:v>
                </c:pt>
                <c:pt idx="69">
                  <c:v>0.46375154232748506</c:v>
                </c:pt>
                <c:pt idx="70">
                  <c:v>0.46625995302743883</c:v>
                </c:pt>
                <c:pt idx="71">
                  <c:v>0.46630113189109956</c:v>
                </c:pt>
                <c:pt idx="72">
                  <c:v>0.45611633433205911</c:v>
                </c:pt>
                <c:pt idx="73">
                  <c:v>0.44918669222074797</c:v>
                </c:pt>
                <c:pt idx="74">
                  <c:v>0.44224236887108487</c:v>
                </c:pt>
                <c:pt idx="75">
                  <c:v>0.44056335505250666</c:v>
                </c:pt>
                <c:pt idx="76">
                  <c:v>0.44464992258730429</c:v>
                </c:pt>
                <c:pt idx="77">
                  <c:v>0.43120431495866218</c:v>
                </c:pt>
                <c:pt idx="78">
                  <c:v>0.43810889964736116</c:v>
                </c:pt>
                <c:pt idx="79">
                  <c:v>0.44072686972140485</c:v>
                </c:pt>
                <c:pt idx="80">
                  <c:v>0.43176183217322633</c:v>
                </c:pt>
                <c:pt idx="81">
                  <c:v>0.43666109596270558</c:v>
                </c:pt>
                <c:pt idx="82">
                  <c:v>0.43557269649864427</c:v>
                </c:pt>
                <c:pt idx="83">
                  <c:v>0.43774058981751413</c:v>
                </c:pt>
                <c:pt idx="84">
                  <c:v>0.44004148414160332</c:v>
                </c:pt>
                <c:pt idx="85">
                  <c:v>0.42740262050157113</c:v>
                </c:pt>
                <c:pt idx="86">
                  <c:v>0.42357383377713909</c:v>
                </c:pt>
                <c:pt idx="87">
                  <c:v>0.43291522607273997</c:v>
                </c:pt>
                <c:pt idx="88">
                  <c:v>0.42398672368673007</c:v>
                </c:pt>
                <c:pt idx="89">
                  <c:v>0.43337587359465207</c:v>
                </c:pt>
                <c:pt idx="90">
                  <c:v>0.43295370198552607</c:v>
                </c:pt>
                <c:pt idx="91">
                  <c:v>0.43129969944658247</c:v>
                </c:pt>
                <c:pt idx="92">
                  <c:v>0.42377909387659624</c:v>
                </c:pt>
                <c:pt idx="93">
                  <c:v>0.41717822587202213</c:v>
                </c:pt>
                <c:pt idx="94">
                  <c:v>0.41817155206822365</c:v>
                </c:pt>
                <c:pt idx="95">
                  <c:v>0.42014560611583068</c:v>
                </c:pt>
                <c:pt idx="96">
                  <c:v>0.42158864967476678</c:v>
                </c:pt>
                <c:pt idx="97">
                  <c:v>0.40732140061576999</c:v>
                </c:pt>
                <c:pt idx="98">
                  <c:v>0.38652039732195559</c:v>
                </c:pt>
                <c:pt idx="99">
                  <c:v>0.37989374744585208</c:v>
                </c:pt>
                <c:pt idx="100">
                  <c:v>0.36855452240067627</c:v>
                </c:pt>
                <c:pt idx="101">
                  <c:v>0.35394323703948227</c:v>
                </c:pt>
                <c:pt idx="102">
                  <c:v>0.34576013589021504</c:v>
                </c:pt>
                <c:pt idx="103">
                  <c:v>0.33919982667725862</c:v>
                </c:pt>
                <c:pt idx="104">
                  <c:v>0.33751172985616046</c:v>
                </c:pt>
                <c:pt idx="105">
                  <c:v>0.3252151720018463</c:v>
                </c:pt>
                <c:pt idx="106">
                  <c:v>0.31181662495059942</c:v>
                </c:pt>
                <c:pt idx="107">
                  <c:v>0.29874207803336977</c:v>
                </c:pt>
                <c:pt idx="108">
                  <c:v>0.29695414121200447</c:v>
                </c:pt>
                <c:pt idx="109">
                  <c:v>0.2984177558926826</c:v>
                </c:pt>
                <c:pt idx="110">
                  <c:v>0.29464594330171712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B5E-A7F0-A3B3954E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46848"/>
        <c:axId val="157645056"/>
      </c:lineChart>
      <c:dateAx>
        <c:axId val="157620864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643136"/>
        <c:crosses val="autoZero"/>
        <c:auto val="1"/>
        <c:lblOffset val="100"/>
        <c:baseTimeUnit val="days"/>
        <c:majorUnit val="7"/>
        <c:majorTimeUnit val="days"/>
      </c:dateAx>
      <c:valAx>
        <c:axId val="157643136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Active Rate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57620864"/>
        <c:crosses val="autoZero"/>
        <c:crossBetween val="between"/>
      </c:valAx>
      <c:valAx>
        <c:axId val="15764505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57646848"/>
        <c:crosses val="max"/>
        <c:crossBetween val="between"/>
      </c:valAx>
      <c:dateAx>
        <c:axId val="15764684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7645056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0.37816971212505435"/>
          <c:y val="0.96518344448836724"/>
          <c:w val="0.29194051932507048"/>
          <c:h val="3.336095160277463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1739124874920477"/>
        </c:manualLayout>
      </c:layout>
      <c:lineChart>
        <c:grouping val="standard"/>
        <c:varyColors val="0"/>
        <c:ser>
          <c:idx val="0"/>
          <c:order val="0"/>
          <c:tx>
            <c:strRef>
              <c:f>'5MANewCasesByActiveCases'!$H$1</c:f>
              <c:strCache>
                <c:ptCount val="1"/>
                <c:pt idx="0">
                  <c:v>UP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'5MANewCasesByActiveCases'!$H$2:$H$119</c:f>
              <c:numCache>
                <c:formatCode>0.00%</c:formatCode>
                <c:ptCount val="118"/>
                <c:pt idx="0">
                  <c:v>0.1568775198866732</c:v>
                </c:pt>
                <c:pt idx="1">
                  <c:v>0.12576640877556211</c:v>
                </c:pt>
                <c:pt idx="2">
                  <c:v>0.10946759723057058</c:v>
                </c:pt>
                <c:pt idx="3">
                  <c:v>0.12726208344610943</c:v>
                </c:pt>
                <c:pt idx="4">
                  <c:v>0.16913003835754259</c:v>
                </c:pt>
                <c:pt idx="5">
                  <c:v>0.16708085802967373</c:v>
                </c:pt>
                <c:pt idx="6">
                  <c:v>0.2056181294783376</c:v>
                </c:pt>
                <c:pt idx="7">
                  <c:v>0.19820248246313554</c:v>
                </c:pt>
                <c:pt idx="8">
                  <c:v>0.18789098944487559</c:v>
                </c:pt>
                <c:pt idx="9">
                  <c:v>0.14881521642414847</c:v>
                </c:pt>
                <c:pt idx="10">
                  <c:v>0.18521923546169472</c:v>
                </c:pt>
                <c:pt idx="11">
                  <c:v>0.18133177970550057</c:v>
                </c:pt>
                <c:pt idx="12">
                  <c:v>0.19758664439913803</c:v>
                </c:pt>
                <c:pt idx="13">
                  <c:v>0.19027311400477387</c:v>
                </c:pt>
                <c:pt idx="14">
                  <c:v>0.18762209529870927</c:v>
                </c:pt>
                <c:pt idx="15">
                  <c:v>0.14605866763197667</c:v>
                </c:pt>
                <c:pt idx="16">
                  <c:v>0.11531996305061805</c:v>
                </c:pt>
                <c:pt idx="17">
                  <c:v>9.2261195522503642E-2</c:v>
                </c:pt>
                <c:pt idx="18">
                  <c:v>8.2496849990377791E-2</c:v>
                </c:pt>
                <c:pt idx="19">
                  <c:v>7.9283089155369829E-2</c:v>
                </c:pt>
                <c:pt idx="20">
                  <c:v>9.1253582874329831E-2</c:v>
                </c:pt>
                <c:pt idx="21">
                  <c:v>9.9007292730365265E-2</c:v>
                </c:pt>
                <c:pt idx="22">
                  <c:v>0.10990914658932997</c:v>
                </c:pt>
                <c:pt idx="23">
                  <c:v>0.11979342684550767</c:v>
                </c:pt>
                <c:pt idx="24">
                  <c:v>0.11716130713343983</c:v>
                </c:pt>
                <c:pt idx="25">
                  <c:v>0.11694219252393837</c:v>
                </c:pt>
                <c:pt idx="26">
                  <c:v>0.10920577694963236</c:v>
                </c:pt>
                <c:pt idx="27">
                  <c:v>0.10309129033329141</c:v>
                </c:pt>
                <c:pt idx="28">
                  <c:v>0.11027073823010958</c:v>
                </c:pt>
                <c:pt idx="29">
                  <c:v>0.11643275682240703</c:v>
                </c:pt>
                <c:pt idx="30">
                  <c:v>9.6421216670003779E-2</c:v>
                </c:pt>
                <c:pt idx="31">
                  <c:v>8.647496861698481E-2</c:v>
                </c:pt>
                <c:pt idx="32">
                  <c:v>9.2957842468279706E-2</c:v>
                </c:pt>
                <c:pt idx="33">
                  <c:v>7.6995467706638426E-2</c:v>
                </c:pt>
                <c:pt idx="34">
                  <c:v>7.3671283722779507E-2</c:v>
                </c:pt>
                <c:pt idx="35">
                  <c:v>7.2746327878206632E-2</c:v>
                </c:pt>
                <c:pt idx="36">
                  <c:v>6.6762768505437275E-2</c:v>
                </c:pt>
                <c:pt idx="37">
                  <c:v>5.3411798487800588E-2</c:v>
                </c:pt>
                <c:pt idx="38">
                  <c:v>5.7195944072155704E-2</c:v>
                </c:pt>
                <c:pt idx="39">
                  <c:v>6.0884580897569353E-2</c:v>
                </c:pt>
                <c:pt idx="40">
                  <c:v>6.9377853841709358E-2</c:v>
                </c:pt>
                <c:pt idx="41">
                  <c:v>7.1800711813354456E-2</c:v>
                </c:pt>
                <c:pt idx="42">
                  <c:v>7.4706079529101396E-2</c:v>
                </c:pt>
                <c:pt idx="43">
                  <c:v>7.34209415801165E-2</c:v>
                </c:pt>
                <c:pt idx="44">
                  <c:v>6.3508053712322196E-2</c:v>
                </c:pt>
                <c:pt idx="45">
                  <c:v>6.264925890122755E-2</c:v>
                </c:pt>
                <c:pt idx="46">
                  <c:v>6.7672247406974681E-2</c:v>
                </c:pt>
                <c:pt idx="47">
                  <c:v>6.609644172203856E-2</c:v>
                </c:pt>
                <c:pt idx="48">
                  <c:v>6.5262364549816473E-2</c:v>
                </c:pt>
                <c:pt idx="49">
                  <c:v>6.7611696631485571E-2</c:v>
                </c:pt>
                <c:pt idx="50">
                  <c:v>6.2384398273885991E-2</c:v>
                </c:pt>
                <c:pt idx="51">
                  <c:v>6.1250452617552277E-2</c:v>
                </c:pt>
                <c:pt idx="52">
                  <c:v>6.7665691592532995E-2</c:v>
                </c:pt>
                <c:pt idx="53">
                  <c:v>7.8914272120147719E-2</c:v>
                </c:pt>
                <c:pt idx="54">
                  <c:v>9.2274093496352932E-2</c:v>
                </c:pt>
                <c:pt idx="55">
                  <c:v>9.7809915340127965E-2</c:v>
                </c:pt>
                <c:pt idx="56">
                  <c:v>0.11533554976746078</c:v>
                </c:pt>
                <c:pt idx="57">
                  <c:v>0.12321071113911564</c:v>
                </c:pt>
                <c:pt idx="58">
                  <c:v>0.13103625355870069</c:v>
                </c:pt>
                <c:pt idx="59">
                  <c:v>0.12650457452502964</c:v>
                </c:pt>
                <c:pt idx="60">
                  <c:v>0.1329194481314892</c:v>
                </c:pt>
                <c:pt idx="61">
                  <c:v>0.11840177000016834</c:v>
                </c:pt>
                <c:pt idx="62">
                  <c:v>0.11044205157481994</c:v>
                </c:pt>
                <c:pt idx="63">
                  <c:v>9.5821695821584285E-2</c:v>
                </c:pt>
                <c:pt idx="64">
                  <c:v>9.5293660498166968E-2</c:v>
                </c:pt>
                <c:pt idx="65">
                  <c:v>8.5309911711693248E-2</c:v>
                </c:pt>
                <c:pt idx="66">
                  <c:v>8.5176432711629252E-2</c:v>
                </c:pt>
                <c:pt idx="67">
                  <c:v>8.6057248912622883E-2</c:v>
                </c:pt>
                <c:pt idx="68">
                  <c:v>9.419374844458725E-2</c:v>
                </c:pt>
                <c:pt idx="69">
                  <c:v>9.3642337570093659E-2</c:v>
                </c:pt>
                <c:pt idx="70">
                  <c:v>0.102803914568721</c:v>
                </c:pt>
                <c:pt idx="71">
                  <c:v>9.1732512892649984E-2</c:v>
                </c:pt>
                <c:pt idx="72">
                  <c:v>9.4343878267628883E-2</c:v>
                </c:pt>
                <c:pt idx="73">
                  <c:v>9.5448906938277719E-2</c:v>
                </c:pt>
                <c:pt idx="74">
                  <c:v>9.5894609357378049E-2</c:v>
                </c:pt>
                <c:pt idx="75">
                  <c:v>9.4998931685608579E-2</c:v>
                </c:pt>
                <c:pt idx="76">
                  <c:v>0.10569091283317648</c:v>
                </c:pt>
                <c:pt idx="77">
                  <c:v>0.10281009224337756</c:v>
                </c:pt>
                <c:pt idx="78">
                  <c:v>8.9633155089822877E-2</c:v>
                </c:pt>
                <c:pt idx="79">
                  <c:v>9.2267573371749331E-2</c:v>
                </c:pt>
                <c:pt idx="80">
                  <c:v>9.3770068616134447E-2</c:v>
                </c:pt>
                <c:pt idx="81">
                  <c:v>9.5409231966392907E-2</c:v>
                </c:pt>
                <c:pt idx="82">
                  <c:v>9.7720379006723451E-2</c:v>
                </c:pt>
                <c:pt idx="83">
                  <c:v>0.10378236867925776</c:v>
                </c:pt>
                <c:pt idx="84">
                  <c:v>0.10158528137390595</c:v>
                </c:pt>
                <c:pt idx="85">
                  <c:v>0.10012549304753984</c:v>
                </c:pt>
                <c:pt idx="86">
                  <c:v>0.10080507957456634</c:v>
                </c:pt>
                <c:pt idx="87">
                  <c:v>0.10727557694949807</c:v>
                </c:pt>
                <c:pt idx="88">
                  <c:v>0.10582429287578114</c:v>
                </c:pt>
                <c:pt idx="89">
                  <c:v>0.10581237851678379</c:v>
                </c:pt>
                <c:pt idx="90">
                  <c:v>0.10373661565646689</c:v>
                </c:pt>
                <c:pt idx="91">
                  <c:v>0.10084218042344326</c:v>
                </c:pt>
                <c:pt idx="92">
                  <c:v>9.5114130779422809E-2</c:v>
                </c:pt>
                <c:pt idx="93">
                  <c:v>9.7447309336233329E-2</c:v>
                </c:pt>
                <c:pt idx="94">
                  <c:v>0.10046625303741545</c:v>
                </c:pt>
                <c:pt idx="95">
                  <c:v>9.9383131167421396E-2</c:v>
                </c:pt>
                <c:pt idx="96">
                  <c:v>9.8837911031652695E-2</c:v>
                </c:pt>
                <c:pt idx="97">
                  <c:v>9.8487741490151881E-2</c:v>
                </c:pt>
                <c:pt idx="98">
                  <c:v>9.8594886011423341E-2</c:v>
                </c:pt>
                <c:pt idx="99">
                  <c:v>9.3119860447528222E-2</c:v>
                </c:pt>
                <c:pt idx="100">
                  <c:v>9.7380168185467839E-2</c:v>
                </c:pt>
                <c:pt idx="101">
                  <c:v>0.10556375355588783</c:v>
                </c:pt>
                <c:pt idx="102">
                  <c:v>0.10493308155662914</c:v>
                </c:pt>
                <c:pt idx="103">
                  <c:v>0.11340101559846136</c:v>
                </c:pt>
                <c:pt idx="104">
                  <c:v>0.11790000722188661</c:v>
                </c:pt>
                <c:pt idx="105">
                  <c:v>0.12351039824083936</c:v>
                </c:pt>
                <c:pt idx="106">
                  <c:v>0.12122755581460991</c:v>
                </c:pt>
                <c:pt idx="107">
                  <c:v>0.12462970002084897</c:v>
                </c:pt>
                <c:pt idx="108">
                  <c:v>0.12064766948124939</c:v>
                </c:pt>
                <c:pt idx="109">
                  <c:v>0.12356520691917232</c:v>
                </c:pt>
                <c:pt idx="110">
                  <c:v>0.11823802267169099</c:v>
                </c:pt>
                <c:pt idx="111">
                  <c:v>0.11993148668884031</c:v>
                </c:pt>
                <c:pt idx="112">
                  <c:v>0.11984741612550391</c:v>
                </c:pt>
                <c:pt idx="113">
                  <c:v>0.1182556321916363</c:v>
                </c:pt>
                <c:pt idx="114">
                  <c:v>0.12020907328545172</c:v>
                </c:pt>
                <c:pt idx="115">
                  <c:v>0.11847795239198537</c:v>
                </c:pt>
                <c:pt idx="116">
                  <c:v>0.11467520493306838</c:v>
                </c:pt>
                <c:pt idx="117">
                  <c:v>0.11572877381389506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2A1-BFFE-FE7D2E913079}"/>
            </c:ext>
          </c:extLst>
        </c:ser>
        <c:ser>
          <c:idx val="2"/>
          <c:order val="2"/>
          <c:tx>
            <c:strRef>
              <c:f>'5MANewCasesByActiveCases'!$J$1</c:f>
              <c:strCache>
                <c:ptCount val="1"/>
                <c:pt idx="0">
                  <c:v>AP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'5MANewCasesByActiveCases'!$J$2:$J$119</c:f>
              <c:numCache>
                <c:formatCode>0.00%</c:formatCode>
                <c:ptCount val="118"/>
                <c:pt idx="0">
                  <c:v>0.16690476190476189</c:v>
                </c:pt>
                <c:pt idx="1">
                  <c:v>0.21134920634920631</c:v>
                </c:pt>
                <c:pt idx="2">
                  <c:v>0.15134920634920634</c:v>
                </c:pt>
                <c:pt idx="3">
                  <c:v>0.15134920634920634</c:v>
                </c:pt>
                <c:pt idx="4">
                  <c:v>0.18944444444444444</c:v>
                </c:pt>
                <c:pt idx="5">
                  <c:v>0.18444444444444444</c:v>
                </c:pt>
                <c:pt idx="6">
                  <c:v>0.15818181818181817</c:v>
                </c:pt>
                <c:pt idx="7">
                  <c:v>0.23585623678646933</c:v>
                </c:pt>
                <c:pt idx="8">
                  <c:v>0.32545868326964983</c:v>
                </c:pt>
                <c:pt idx="9">
                  <c:v>0.31049269687509196</c:v>
                </c:pt>
                <c:pt idx="10">
                  <c:v>0.30912623724776278</c:v>
                </c:pt>
                <c:pt idx="11">
                  <c:v>0.32057404869557427</c:v>
                </c:pt>
                <c:pt idx="12">
                  <c:v>0.27409963009092303</c:v>
                </c:pt>
                <c:pt idx="13">
                  <c:v>0.1830282570540703</c:v>
                </c:pt>
                <c:pt idx="14">
                  <c:v>0.1385406915360598</c:v>
                </c:pt>
                <c:pt idx="15">
                  <c:v>0.14002549435865524</c:v>
                </c:pt>
                <c:pt idx="16">
                  <c:v>0.11904139787023602</c:v>
                </c:pt>
                <c:pt idx="17">
                  <c:v>7.7704411568866164E-2</c:v>
                </c:pt>
                <c:pt idx="18">
                  <c:v>5.817933640874242E-2</c:v>
                </c:pt>
                <c:pt idx="19">
                  <c:v>5.8447518412748797E-2</c:v>
                </c:pt>
                <c:pt idx="20">
                  <c:v>4.7376794265101572E-2</c:v>
                </c:pt>
                <c:pt idx="21">
                  <c:v>5.8424915390849617E-2</c:v>
                </c:pt>
                <c:pt idx="22">
                  <c:v>6.5262512690182822E-2</c:v>
                </c:pt>
                <c:pt idx="23">
                  <c:v>5.6523181070645558E-2</c:v>
                </c:pt>
                <c:pt idx="24">
                  <c:v>6.3573433069710986E-2</c:v>
                </c:pt>
                <c:pt idx="25">
                  <c:v>6.5901960811082766E-2</c:v>
                </c:pt>
                <c:pt idx="26">
                  <c:v>6.1783527783062397E-2</c:v>
                </c:pt>
                <c:pt idx="27">
                  <c:v>6.9673080719525285E-2</c:v>
                </c:pt>
                <c:pt idx="28">
                  <c:v>7.7027697307944704E-2</c:v>
                </c:pt>
                <c:pt idx="29">
                  <c:v>7.9237553632986776E-2</c:v>
                </c:pt>
                <c:pt idx="30">
                  <c:v>8.9930372361237326E-2</c:v>
                </c:pt>
                <c:pt idx="31">
                  <c:v>9.0232231788112321E-2</c:v>
                </c:pt>
                <c:pt idx="32">
                  <c:v>8.0629782841401085E-2</c:v>
                </c:pt>
                <c:pt idx="33">
                  <c:v>8.9076363857772095E-2</c:v>
                </c:pt>
                <c:pt idx="34">
                  <c:v>8.9898076228907817E-2</c:v>
                </c:pt>
                <c:pt idx="35">
                  <c:v>8.4736327206511808E-2</c:v>
                </c:pt>
                <c:pt idx="36">
                  <c:v>8.3257668631428541E-2</c:v>
                </c:pt>
                <c:pt idx="37">
                  <c:v>8.1780895603751597E-2</c:v>
                </c:pt>
                <c:pt idx="38">
                  <c:v>7.4064216012593109E-2</c:v>
                </c:pt>
                <c:pt idx="39">
                  <c:v>6.82993859046305E-2</c:v>
                </c:pt>
                <c:pt idx="40">
                  <c:v>6.2314956603758763E-2</c:v>
                </c:pt>
                <c:pt idx="41">
                  <c:v>6.0176369828674005E-2</c:v>
                </c:pt>
                <c:pt idx="42">
                  <c:v>5.891405675346225E-2</c:v>
                </c:pt>
                <c:pt idx="43">
                  <c:v>5.9087246249711747E-2</c:v>
                </c:pt>
                <c:pt idx="44">
                  <c:v>5.8323441662947083E-2</c:v>
                </c:pt>
                <c:pt idx="45">
                  <c:v>5.8157626580527234E-2</c:v>
                </c:pt>
                <c:pt idx="46">
                  <c:v>5.4506399873490839E-2</c:v>
                </c:pt>
                <c:pt idx="47">
                  <c:v>5.2158761087674407E-2</c:v>
                </c:pt>
                <c:pt idx="48">
                  <c:v>4.8095925372664786E-2</c:v>
                </c:pt>
                <c:pt idx="49">
                  <c:v>5.14484740223521E-2</c:v>
                </c:pt>
                <c:pt idx="50">
                  <c:v>5.0818084189279321E-2</c:v>
                </c:pt>
                <c:pt idx="51">
                  <c:v>5.6302739829375371E-2</c:v>
                </c:pt>
                <c:pt idx="52">
                  <c:v>6.6659942381805393E-2</c:v>
                </c:pt>
                <c:pt idx="53">
                  <c:v>6.893852284296717E-2</c:v>
                </c:pt>
                <c:pt idx="54">
                  <c:v>6.0272315233286175E-2</c:v>
                </c:pt>
                <c:pt idx="55">
                  <c:v>6.2675853436732876E-2</c:v>
                </c:pt>
                <c:pt idx="56">
                  <c:v>6.2553177423322337E-2</c:v>
                </c:pt>
                <c:pt idx="57">
                  <c:v>5.9139587381609585E-2</c:v>
                </c:pt>
                <c:pt idx="58">
                  <c:v>5.9704432997916425E-2</c:v>
                </c:pt>
                <c:pt idx="59">
                  <c:v>6.8058524068755941E-2</c:v>
                </c:pt>
                <c:pt idx="60">
                  <c:v>6.6222374007761098E-2</c:v>
                </c:pt>
                <c:pt idx="61">
                  <c:v>6.7200823145060415E-2</c:v>
                </c:pt>
                <c:pt idx="62">
                  <c:v>7.2957499853030489E-2</c:v>
                </c:pt>
                <c:pt idx="63">
                  <c:v>8.3661336194111396E-2</c:v>
                </c:pt>
                <c:pt idx="64">
                  <c:v>9.6548191948387332E-2</c:v>
                </c:pt>
                <c:pt idx="65">
                  <c:v>0.11016571250561209</c:v>
                </c:pt>
                <c:pt idx="66">
                  <c:v>0.11162594154228507</c:v>
                </c:pt>
                <c:pt idx="67">
                  <c:v>0.11258581330372455</c:v>
                </c:pt>
                <c:pt idx="68">
                  <c:v>0.11006318293974718</c:v>
                </c:pt>
                <c:pt idx="69">
                  <c:v>0.10006425561164285</c:v>
                </c:pt>
                <c:pt idx="70">
                  <c:v>9.3269900962502705E-2</c:v>
                </c:pt>
                <c:pt idx="71">
                  <c:v>0.10187800772905282</c:v>
                </c:pt>
                <c:pt idx="72">
                  <c:v>9.6967650300709793E-2</c:v>
                </c:pt>
                <c:pt idx="73">
                  <c:v>9.5269734540595868E-2</c:v>
                </c:pt>
                <c:pt idx="74">
                  <c:v>0.10234810475383009</c:v>
                </c:pt>
                <c:pt idx="75">
                  <c:v>0.10561425824204493</c:v>
                </c:pt>
                <c:pt idx="76">
                  <c:v>9.5791754331151946E-2</c:v>
                </c:pt>
                <c:pt idx="77">
                  <c:v>8.3885828715548907E-2</c:v>
                </c:pt>
                <c:pt idx="78">
                  <c:v>9.850337106100146E-2</c:v>
                </c:pt>
                <c:pt idx="79">
                  <c:v>8.9749851798244212E-2</c:v>
                </c:pt>
                <c:pt idx="80">
                  <c:v>8.5761693826853627E-2</c:v>
                </c:pt>
                <c:pt idx="81">
                  <c:v>8.7703065395585048E-2</c:v>
                </c:pt>
                <c:pt idx="82">
                  <c:v>0.10232447643016188</c:v>
                </c:pt>
                <c:pt idx="83">
                  <c:v>9.0953855208109585E-2</c:v>
                </c:pt>
                <c:pt idx="84">
                  <c:v>9.259466368722695E-2</c:v>
                </c:pt>
                <c:pt idx="85">
                  <c:v>9.6817495913241458E-2</c:v>
                </c:pt>
                <c:pt idx="86">
                  <c:v>0.10308433878002701</c:v>
                </c:pt>
                <c:pt idx="87">
                  <c:v>0.10520290819510807</c:v>
                </c:pt>
                <c:pt idx="88">
                  <c:v>0.10799477634086832</c:v>
                </c:pt>
                <c:pt idx="89">
                  <c:v>0.1121911628981868</c:v>
                </c:pt>
                <c:pt idx="90">
                  <c:v>0.10953208817568816</c:v>
                </c:pt>
                <c:pt idx="91">
                  <c:v>0.10416531132670186</c:v>
                </c:pt>
                <c:pt idx="92">
                  <c:v>9.9009800846647761E-2</c:v>
                </c:pt>
                <c:pt idx="93">
                  <c:v>9.5050812377046087E-2</c:v>
                </c:pt>
                <c:pt idx="94">
                  <c:v>9.361032198826448E-2</c:v>
                </c:pt>
                <c:pt idx="95">
                  <c:v>9.9198484383792501E-2</c:v>
                </c:pt>
                <c:pt idx="96">
                  <c:v>0.10432127167847131</c:v>
                </c:pt>
                <c:pt idx="97">
                  <c:v>0.107197977262392</c:v>
                </c:pt>
                <c:pt idx="98">
                  <c:v>0.10582614390091857</c:v>
                </c:pt>
                <c:pt idx="99">
                  <c:v>0.10242225547673171</c:v>
                </c:pt>
                <c:pt idx="100">
                  <c:v>9.8158408949642423E-2</c:v>
                </c:pt>
                <c:pt idx="101">
                  <c:v>9.3403008734907839E-2</c:v>
                </c:pt>
                <c:pt idx="102">
                  <c:v>8.8348131619326933E-2</c:v>
                </c:pt>
                <c:pt idx="103">
                  <c:v>9.0393115572146437E-2</c:v>
                </c:pt>
                <c:pt idx="104">
                  <c:v>9.845882978028038E-2</c:v>
                </c:pt>
                <c:pt idx="105">
                  <c:v>9.9811338848198261E-2</c:v>
                </c:pt>
                <c:pt idx="106">
                  <c:v>0.10090461572641982</c:v>
                </c:pt>
                <c:pt idx="107">
                  <c:v>0.11207489351226833</c:v>
                </c:pt>
                <c:pt idx="108">
                  <c:v>0.11914405376393684</c:v>
                </c:pt>
                <c:pt idx="109">
                  <c:v>0.12372944960804282</c:v>
                </c:pt>
                <c:pt idx="110">
                  <c:v>0.13148432215581082</c:v>
                </c:pt>
                <c:pt idx="111">
                  <c:v>0.13909958337645567</c:v>
                </c:pt>
                <c:pt idx="112">
                  <c:v>0.1370818897778005</c:v>
                </c:pt>
                <c:pt idx="113">
                  <c:v>0.13940237390968377</c:v>
                </c:pt>
                <c:pt idx="114">
                  <c:v>0.13902959473375048</c:v>
                </c:pt>
                <c:pt idx="115">
                  <c:v>0.13650326549590763</c:v>
                </c:pt>
                <c:pt idx="116">
                  <c:v>0.14499750246833826</c:v>
                </c:pt>
                <c:pt idx="117">
                  <c:v>0.15829548241525476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2A1-BFFE-FE7D2E913079}"/>
            </c:ext>
          </c:extLst>
        </c:ser>
        <c:ser>
          <c:idx val="3"/>
          <c:order val="3"/>
          <c:tx>
            <c:strRef>
              <c:f>'5MANewCasesByActiveCases'!$K$1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'5MANewCasesByActiveCases'!$K$2:$K$119</c:f>
              <c:numCache>
                <c:formatCode>0.00%</c:formatCode>
                <c:ptCount val="118"/>
                <c:pt idx="0">
                  <c:v>0.15920940170940173</c:v>
                </c:pt>
                <c:pt idx="1">
                  <c:v>0.14587606837606837</c:v>
                </c:pt>
                <c:pt idx="2">
                  <c:v>0.13982955674816139</c:v>
                </c:pt>
                <c:pt idx="3">
                  <c:v>0.14539984852534973</c:v>
                </c:pt>
                <c:pt idx="4">
                  <c:v>0.13251523314073435</c:v>
                </c:pt>
                <c:pt idx="5">
                  <c:v>0.11911654033027681</c:v>
                </c:pt>
                <c:pt idx="6">
                  <c:v>0.12367794383904877</c:v>
                </c:pt>
                <c:pt idx="7">
                  <c:v>0.16167250741500766</c:v>
                </c:pt>
                <c:pt idx="8">
                  <c:v>0.16764067717628089</c:v>
                </c:pt>
                <c:pt idx="9">
                  <c:v>0.18521279256089626</c:v>
                </c:pt>
                <c:pt idx="10">
                  <c:v>0.25703442443945412</c:v>
                </c:pt>
                <c:pt idx="11">
                  <c:v>0.27019231917629627</c:v>
                </c:pt>
                <c:pt idx="12">
                  <c:v>0.2610028879178995</c:v>
                </c:pt>
                <c:pt idx="13">
                  <c:v>0.22279109970611127</c:v>
                </c:pt>
                <c:pt idx="14">
                  <c:v>0.20359210545323769</c:v>
                </c:pt>
                <c:pt idx="15">
                  <c:v>0.14763208270195793</c:v>
                </c:pt>
                <c:pt idx="16">
                  <c:v>0.11860843663025696</c:v>
                </c:pt>
                <c:pt idx="17">
                  <c:v>8.3291676405718065E-2</c:v>
                </c:pt>
                <c:pt idx="18">
                  <c:v>7.195365056387544E-2</c:v>
                </c:pt>
                <c:pt idx="19">
                  <c:v>6.2557377826457733E-2</c:v>
                </c:pt>
                <c:pt idx="20">
                  <c:v>6.3719696914533538E-2</c:v>
                </c:pt>
                <c:pt idx="21">
                  <c:v>7.5179083500310426E-2</c:v>
                </c:pt>
                <c:pt idx="22">
                  <c:v>7.007185338538871E-2</c:v>
                </c:pt>
                <c:pt idx="23">
                  <c:v>8.2090650069292503E-2</c:v>
                </c:pt>
                <c:pt idx="24">
                  <c:v>9.1985961543569542E-2</c:v>
                </c:pt>
                <c:pt idx="25">
                  <c:v>8.0353379949508738E-2</c:v>
                </c:pt>
                <c:pt idx="26">
                  <c:v>7.5252104630679023E-2</c:v>
                </c:pt>
                <c:pt idx="27">
                  <c:v>7.7140702033123981E-2</c:v>
                </c:pt>
                <c:pt idx="28">
                  <c:v>7.2731873032624933E-2</c:v>
                </c:pt>
                <c:pt idx="29">
                  <c:v>5.3382259583121913E-2</c:v>
                </c:pt>
                <c:pt idx="30">
                  <c:v>4.6959591342271859E-2</c:v>
                </c:pt>
                <c:pt idx="31">
                  <c:v>3.5803878875924386E-2</c:v>
                </c:pt>
                <c:pt idx="32">
                  <c:v>3.3708310697752958E-2</c:v>
                </c:pt>
                <c:pt idx="33">
                  <c:v>2.1289182709004713E-2</c:v>
                </c:pt>
                <c:pt idx="34">
                  <c:v>1.7770446720961581E-2</c:v>
                </c:pt>
                <c:pt idx="35">
                  <c:v>1.1945452043507889E-2</c:v>
                </c:pt>
                <c:pt idx="36">
                  <c:v>1.0452899350782087E-2</c:v>
                </c:pt>
                <c:pt idx="37">
                  <c:v>1.6071718649553438E-2</c:v>
                </c:pt>
                <c:pt idx="38">
                  <c:v>1.4912298359698367E-2</c:v>
                </c:pt>
                <c:pt idx="39">
                  <c:v>2.0672090180050482E-2</c:v>
                </c:pt>
                <c:pt idx="40">
                  <c:v>2.6972593600729455E-2</c:v>
                </c:pt>
                <c:pt idx="41">
                  <c:v>2.5840980669260983E-2</c:v>
                </c:pt>
                <c:pt idx="42">
                  <c:v>2.310589131766164E-2</c:v>
                </c:pt>
                <c:pt idx="43">
                  <c:v>2.6048257343950821E-2</c:v>
                </c:pt>
                <c:pt idx="44">
                  <c:v>2.7169270477159075E-2</c:v>
                </c:pt>
                <c:pt idx="45">
                  <c:v>2.4220702877896218E-2</c:v>
                </c:pt>
                <c:pt idx="46">
                  <c:v>3.9177184019724344E-2</c:v>
                </c:pt>
                <c:pt idx="47">
                  <c:v>5.0069408955915572E-2</c:v>
                </c:pt>
                <c:pt idx="48">
                  <c:v>8.0538715471733718E-2</c:v>
                </c:pt>
                <c:pt idx="49">
                  <c:v>9.4648884963259142E-2</c:v>
                </c:pt>
                <c:pt idx="50">
                  <c:v>0.11014191876820567</c:v>
                </c:pt>
                <c:pt idx="51">
                  <c:v>0.11587416909848898</c:v>
                </c:pt>
                <c:pt idx="52">
                  <c:v>0.11732413381636267</c:v>
                </c:pt>
                <c:pt idx="53">
                  <c:v>0.1035639450561739</c:v>
                </c:pt>
                <c:pt idx="54">
                  <c:v>9.7953775564648488E-2</c:v>
                </c:pt>
                <c:pt idx="55">
                  <c:v>9.1889794262380642E-2</c:v>
                </c:pt>
                <c:pt idx="56">
                  <c:v>8.4286151798925096E-2</c:v>
                </c:pt>
                <c:pt idx="57">
                  <c:v>7.5814151570588517E-2</c:v>
                </c:pt>
                <c:pt idx="58">
                  <c:v>6.6286489373023422E-2</c:v>
                </c:pt>
                <c:pt idx="59">
                  <c:v>6.8793952059590574E-2</c:v>
                </c:pt>
                <c:pt idx="60">
                  <c:v>6.8988279356373847E-2</c:v>
                </c:pt>
                <c:pt idx="61">
                  <c:v>6.6194890328852243E-2</c:v>
                </c:pt>
                <c:pt idx="62">
                  <c:v>7.6170454238626686E-2</c:v>
                </c:pt>
                <c:pt idx="63">
                  <c:v>9.6289506875628539E-2</c:v>
                </c:pt>
                <c:pt idx="64">
                  <c:v>0.10612641504998852</c:v>
                </c:pt>
                <c:pt idx="65">
                  <c:v>0.11890900479776867</c:v>
                </c:pt>
                <c:pt idx="66">
                  <c:v>0.14208134341287296</c:v>
                </c:pt>
                <c:pt idx="67">
                  <c:v>0.13787766590226475</c:v>
                </c:pt>
                <c:pt idx="68">
                  <c:v>0.13896256213911468</c:v>
                </c:pt>
                <c:pt idx="69">
                  <c:v>0.12611695467472503</c:v>
                </c:pt>
                <c:pt idx="70">
                  <c:v>0.11394564608919173</c:v>
                </c:pt>
                <c:pt idx="71">
                  <c:v>9.8108821043733585E-2</c:v>
                </c:pt>
                <c:pt idx="72">
                  <c:v>0.10091240037073845</c:v>
                </c:pt>
                <c:pt idx="73">
                  <c:v>8.5862329772280768E-2</c:v>
                </c:pt>
                <c:pt idx="74">
                  <c:v>9.513807028434218E-2</c:v>
                </c:pt>
                <c:pt idx="75">
                  <c:v>9.6975564734289227E-2</c:v>
                </c:pt>
                <c:pt idx="76">
                  <c:v>8.7977587469358257E-2</c:v>
                </c:pt>
                <c:pt idx="77">
                  <c:v>8.8057488608626611E-2</c:v>
                </c:pt>
                <c:pt idx="78">
                  <c:v>8.7473041280704836E-2</c:v>
                </c:pt>
                <c:pt idx="79">
                  <c:v>8.2032487418359376E-2</c:v>
                </c:pt>
                <c:pt idx="80">
                  <c:v>8.0782915353997869E-2</c:v>
                </c:pt>
                <c:pt idx="81">
                  <c:v>9.3848472791819945E-2</c:v>
                </c:pt>
                <c:pt idx="82">
                  <c:v>9.5963268272544422E-2</c:v>
                </c:pt>
                <c:pt idx="83">
                  <c:v>9.7649674125811811E-2</c:v>
                </c:pt>
                <c:pt idx="84">
                  <c:v>9.7785559545737505E-2</c:v>
                </c:pt>
                <c:pt idx="85">
                  <c:v>0.10394896822413031</c:v>
                </c:pt>
                <c:pt idx="86">
                  <c:v>0.10879538199881673</c:v>
                </c:pt>
                <c:pt idx="87">
                  <c:v>0.12267858694184353</c:v>
                </c:pt>
                <c:pt idx="88">
                  <c:v>0.13559602354181804</c:v>
                </c:pt>
                <c:pt idx="89">
                  <c:v>0.15394022588967671</c:v>
                </c:pt>
                <c:pt idx="90">
                  <c:v>0.17080849013896035</c:v>
                </c:pt>
                <c:pt idx="91">
                  <c:v>0.17740326223450004</c:v>
                </c:pt>
                <c:pt idx="92">
                  <c:v>0.17428825454351959</c:v>
                </c:pt>
                <c:pt idx="93">
                  <c:v>0.17036208052055851</c:v>
                </c:pt>
                <c:pt idx="94">
                  <c:v>0.15936535825239601</c:v>
                </c:pt>
                <c:pt idx="95">
                  <c:v>0.14649564330138803</c:v>
                </c:pt>
                <c:pt idx="96">
                  <c:v>0.1339302228016164</c:v>
                </c:pt>
                <c:pt idx="97">
                  <c:v>0.12390990764760586</c:v>
                </c:pt>
                <c:pt idx="98">
                  <c:v>0.11687901786512858</c:v>
                </c:pt>
                <c:pt idx="99">
                  <c:v>0.1126638337579744</c:v>
                </c:pt>
                <c:pt idx="100">
                  <c:v>0.11265539604499067</c:v>
                </c:pt>
                <c:pt idx="101">
                  <c:v>0.12871159262618725</c:v>
                </c:pt>
                <c:pt idx="102">
                  <c:v>0.14359374667335276</c:v>
                </c:pt>
                <c:pt idx="103">
                  <c:v>0.15124341213476464</c:v>
                </c:pt>
                <c:pt idx="104">
                  <c:v>0.16303917661939499</c:v>
                </c:pt>
                <c:pt idx="105">
                  <c:v>0.17087033162763976</c:v>
                </c:pt>
                <c:pt idx="106">
                  <c:v>0.16521640140397645</c:v>
                </c:pt>
                <c:pt idx="107">
                  <c:v>0.15263445492394839</c:v>
                </c:pt>
                <c:pt idx="108">
                  <c:v>0.14362857394605352</c:v>
                </c:pt>
                <c:pt idx="109">
                  <c:v>0.12864559355628261</c:v>
                </c:pt>
                <c:pt idx="110">
                  <c:v>0.11596767750769151</c:v>
                </c:pt>
                <c:pt idx="111">
                  <c:v>0.10917879704159292</c:v>
                </c:pt>
                <c:pt idx="112">
                  <c:v>0.11080458459844993</c:v>
                </c:pt>
                <c:pt idx="113">
                  <c:v>0.11529762381649925</c:v>
                </c:pt>
                <c:pt idx="114">
                  <c:v>0.12103465545782677</c:v>
                </c:pt>
                <c:pt idx="115">
                  <c:v>0.12166563810698434</c:v>
                </c:pt>
                <c:pt idx="116">
                  <c:v>0.11632689269746059</c:v>
                </c:pt>
                <c:pt idx="117">
                  <c:v>0.11320719744132687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2A1-BFFE-FE7D2E913079}"/>
            </c:ext>
          </c:extLst>
        </c:ser>
        <c:ser>
          <c:idx val="4"/>
          <c:order val="4"/>
          <c:tx>
            <c:strRef>
              <c:f>'5MANewCasesByActiveCases'!$L$1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'5MANewCasesByActiveCases'!$L$2:$L$119</c:f>
              <c:numCache>
                <c:formatCode>0.00%</c:formatCode>
                <c:ptCount val="118"/>
                <c:pt idx="0">
                  <c:v>0.19546546546546545</c:v>
                </c:pt>
                <c:pt idx="1">
                  <c:v>0.23801865695482718</c:v>
                </c:pt>
                <c:pt idx="2">
                  <c:v>0.19846310139927162</c:v>
                </c:pt>
                <c:pt idx="3">
                  <c:v>0.18060595854212874</c:v>
                </c:pt>
                <c:pt idx="4">
                  <c:v>0.18051463434121548</c:v>
                </c:pt>
                <c:pt idx="5">
                  <c:v>0.14260472443130562</c:v>
                </c:pt>
                <c:pt idx="6">
                  <c:v>0.11270976079004516</c:v>
                </c:pt>
                <c:pt idx="7">
                  <c:v>0.12559864967893405</c:v>
                </c:pt>
                <c:pt idx="8">
                  <c:v>0.11182313947485242</c:v>
                </c:pt>
                <c:pt idx="9">
                  <c:v>9.0702342463644448E-2</c:v>
                </c:pt>
                <c:pt idx="10">
                  <c:v>9.2448655148010234E-2</c:v>
                </c:pt>
                <c:pt idx="11">
                  <c:v>0.10459662885029655</c:v>
                </c:pt>
                <c:pt idx="12">
                  <c:v>8.6078110331778049E-2</c:v>
                </c:pt>
                <c:pt idx="13">
                  <c:v>8.4976950443362259E-2</c:v>
                </c:pt>
                <c:pt idx="14">
                  <c:v>7.5960761153200357E-2</c:v>
                </c:pt>
                <c:pt idx="15">
                  <c:v>7.698922324360935E-2</c:v>
                </c:pt>
                <c:pt idx="16">
                  <c:v>7.2058798090737272E-2</c:v>
                </c:pt>
                <c:pt idx="17">
                  <c:v>7.3664475624558537E-2</c:v>
                </c:pt>
                <c:pt idx="18">
                  <c:v>6.5810053280081174E-2</c:v>
                </c:pt>
                <c:pt idx="19">
                  <c:v>6.9139138976162723E-2</c:v>
                </c:pt>
                <c:pt idx="20">
                  <c:v>7.779080740436746E-2</c:v>
                </c:pt>
                <c:pt idx="21">
                  <c:v>7.2440170671656395E-2</c:v>
                </c:pt>
                <c:pt idx="22">
                  <c:v>8.0784978382438061E-2</c:v>
                </c:pt>
                <c:pt idx="23">
                  <c:v>0.10410048640382843</c:v>
                </c:pt>
                <c:pt idx="24">
                  <c:v>0.11844157167514627</c:v>
                </c:pt>
                <c:pt idx="25">
                  <c:v>0.12047878762003641</c:v>
                </c:pt>
                <c:pt idx="26">
                  <c:v>0.11051638559781748</c:v>
                </c:pt>
                <c:pt idx="27">
                  <c:v>0.10305267283998709</c:v>
                </c:pt>
                <c:pt idx="28">
                  <c:v>7.7678341289184938E-2</c:v>
                </c:pt>
                <c:pt idx="29">
                  <c:v>5.0021427060627809E-2</c:v>
                </c:pt>
                <c:pt idx="30">
                  <c:v>4.3945282635961903E-2</c:v>
                </c:pt>
                <c:pt idx="31">
                  <c:v>5.8461492361797408E-2</c:v>
                </c:pt>
                <c:pt idx="32">
                  <c:v>6.1653732220703937E-2</c:v>
                </c:pt>
                <c:pt idx="33">
                  <c:v>5.6287546011120758E-2</c:v>
                </c:pt>
                <c:pt idx="34">
                  <c:v>5.5855999997527064E-2</c:v>
                </c:pt>
                <c:pt idx="35">
                  <c:v>5.0567584373422389E-2</c:v>
                </c:pt>
                <c:pt idx="36">
                  <c:v>3.9542328280169126E-2</c:v>
                </c:pt>
                <c:pt idx="37">
                  <c:v>4.2601225818896818E-2</c:v>
                </c:pt>
                <c:pt idx="38">
                  <c:v>5.5804344269730924E-2</c:v>
                </c:pt>
                <c:pt idx="39">
                  <c:v>5.7653129839115205E-2</c:v>
                </c:pt>
                <c:pt idx="40">
                  <c:v>5.900448119046655E-2</c:v>
                </c:pt>
                <c:pt idx="41">
                  <c:v>7.5373232159523185E-2</c:v>
                </c:pt>
                <c:pt idx="42">
                  <c:v>7.0322459891966574E-2</c:v>
                </c:pt>
                <c:pt idx="43">
                  <c:v>6.8035812280696661E-2</c:v>
                </c:pt>
                <c:pt idx="44">
                  <c:v>6.7933950112942398E-2</c:v>
                </c:pt>
                <c:pt idx="45">
                  <c:v>8.6815872381031806E-2</c:v>
                </c:pt>
                <c:pt idx="46">
                  <c:v>8.4086551829929107E-2</c:v>
                </c:pt>
                <c:pt idx="47">
                  <c:v>9.7370815994607382E-2</c:v>
                </c:pt>
                <c:pt idx="48">
                  <c:v>9.1381170435069339E-2</c:v>
                </c:pt>
                <c:pt idx="49">
                  <c:v>0.11094606734554255</c:v>
                </c:pt>
                <c:pt idx="50">
                  <c:v>9.7596150767353576E-2</c:v>
                </c:pt>
                <c:pt idx="51">
                  <c:v>8.728514289537008E-2</c:v>
                </c:pt>
                <c:pt idx="52">
                  <c:v>8.5498926299026917E-2</c:v>
                </c:pt>
                <c:pt idx="53">
                  <c:v>9.1442488909256187E-2</c:v>
                </c:pt>
                <c:pt idx="54">
                  <c:v>8.241343032648922E-2</c:v>
                </c:pt>
                <c:pt idx="55">
                  <c:v>9.7258171044263042E-2</c:v>
                </c:pt>
                <c:pt idx="56">
                  <c:v>0.1225755646122874</c:v>
                </c:pt>
                <c:pt idx="57">
                  <c:v>0.11251133853650061</c:v>
                </c:pt>
                <c:pt idx="58">
                  <c:v>0.12845580695831044</c:v>
                </c:pt>
                <c:pt idx="59">
                  <c:v>0.13513035390495293</c:v>
                </c:pt>
                <c:pt idx="60">
                  <c:v>0.13897211553931613</c:v>
                </c:pt>
                <c:pt idx="61">
                  <c:v>0.12093736048324759</c:v>
                </c:pt>
                <c:pt idx="62">
                  <c:v>0.11842579373899868</c:v>
                </c:pt>
                <c:pt idx="63">
                  <c:v>0.10331909771428331</c:v>
                </c:pt>
                <c:pt idx="64">
                  <c:v>9.5322854224144146E-2</c:v>
                </c:pt>
                <c:pt idx="65">
                  <c:v>7.6243080558129214E-2</c:v>
                </c:pt>
                <c:pt idx="66">
                  <c:v>8.4549508214159699E-2</c:v>
                </c:pt>
                <c:pt idx="67">
                  <c:v>8.6601728421070528E-2</c:v>
                </c:pt>
                <c:pt idx="68">
                  <c:v>0.10354205906847258</c:v>
                </c:pt>
                <c:pt idx="69">
                  <c:v>0.10491225182126387</c:v>
                </c:pt>
                <c:pt idx="70">
                  <c:v>0.12399696462700413</c:v>
                </c:pt>
                <c:pt idx="71">
                  <c:v>0.11833464337690595</c:v>
                </c:pt>
                <c:pt idx="72">
                  <c:v>0.12267695368739646</c:v>
                </c:pt>
                <c:pt idx="73">
                  <c:v>0.12542906597052211</c:v>
                </c:pt>
                <c:pt idx="74">
                  <c:v>0.1308438524280183</c:v>
                </c:pt>
                <c:pt idx="75">
                  <c:v>0.11250369725259142</c:v>
                </c:pt>
                <c:pt idx="76">
                  <c:v>0.11011956969636076</c:v>
                </c:pt>
                <c:pt idx="77">
                  <c:v>0.10065296875113186</c:v>
                </c:pt>
                <c:pt idx="78">
                  <c:v>7.4982652367009947E-2</c:v>
                </c:pt>
                <c:pt idx="79">
                  <c:v>6.3978505422820978E-2</c:v>
                </c:pt>
                <c:pt idx="80">
                  <c:v>6.7396181050786069E-2</c:v>
                </c:pt>
                <c:pt idx="81">
                  <c:v>6.8380952130433797E-2</c:v>
                </c:pt>
                <c:pt idx="82">
                  <c:v>7.039334109602291E-2</c:v>
                </c:pt>
                <c:pt idx="83">
                  <c:v>7.6952438705567491E-2</c:v>
                </c:pt>
                <c:pt idx="84">
                  <c:v>8.5522910433983801E-2</c:v>
                </c:pt>
                <c:pt idx="85">
                  <c:v>8.1906244122282035E-2</c:v>
                </c:pt>
                <c:pt idx="86">
                  <c:v>7.6775066982991316E-2</c:v>
                </c:pt>
                <c:pt idx="87">
                  <c:v>8.7780155777737109E-2</c:v>
                </c:pt>
                <c:pt idx="88">
                  <c:v>9.9799844433289014E-2</c:v>
                </c:pt>
                <c:pt idx="89">
                  <c:v>0.10521674405860806</c:v>
                </c:pt>
                <c:pt idx="90">
                  <c:v>0.10489638622495234</c:v>
                </c:pt>
                <c:pt idx="91">
                  <c:v>0.10820794874224908</c:v>
                </c:pt>
                <c:pt idx="92">
                  <c:v>0.10621055938060035</c:v>
                </c:pt>
                <c:pt idx="93">
                  <c:v>0.103735803802061</c:v>
                </c:pt>
                <c:pt idx="94">
                  <c:v>9.9806980927268224E-2</c:v>
                </c:pt>
                <c:pt idx="95">
                  <c:v>0.12704789206752562</c:v>
                </c:pt>
                <c:pt idx="96">
                  <c:v>0.1553088366934014</c:v>
                </c:pt>
                <c:pt idx="97">
                  <c:v>0.16903685024764706</c:v>
                </c:pt>
                <c:pt idx="98">
                  <c:v>0.17200881779439792</c:v>
                </c:pt>
                <c:pt idx="99">
                  <c:v>0.1802543692063921</c:v>
                </c:pt>
                <c:pt idx="100">
                  <c:v>0.17081977823516895</c:v>
                </c:pt>
                <c:pt idx="101">
                  <c:v>0.15642216675541354</c:v>
                </c:pt>
                <c:pt idx="102">
                  <c:v>0.15251630979100211</c:v>
                </c:pt>
                <c:pt idx="103">
                  <c:v>0.15478864798444045</c:v>
                </c:pt>
                <c:pt idx="104">
                  <c:v>0.14935718977460538</c:v>
                </c:pt>
                <c:pt idx="105">
                  <c:v>0.13699636710558599</c:v>
                </c:pt>
                <c:pt idx="106">
                  <c:v>0.13000531567922441</c:v>
                </c:pt>
                <c:pt idx="107">
                  <c:v>0.12432429540129582</c:v>
                </c:pt>
                <c:pt idx="108">
                  <c:v>0.11957045806102015</c:v>
                </c:pt>
                <c:pt idx="109">
                  <c:v>0.12074175355204812</c:v>
                </c:pt>
                <c:pt idx="110">
                  <c:v>0.12425420624973127</c:v>
                </c:pt>
                <c:pt idx="111">
                  <c:v>0.1215830081506156</c:v>
                </c:pt>
                <c:pt idx="112">
                  <c:v>0.11583821144356132</c:v>
                </c:pt>
                <c:pt idx="113">
                  <c:v>0.11433784630879981</c:v>
                </c:pt>
                <c:pt idx="114">
                  <c:v>0.11473763521535567</c:v>
                </c:pt>
                <c:pt idx="115">
                  <c:v>0.11388028595747335</c:v>
                </c:pt>
                <c:pt idx="116">
                  <c:v>0.11636541779817196</c:v>
                </c:pt>
                <c:pt idx="117">
                  <c:v>0.11797466130575676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2A1-BFFE-FE7D2E913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99872"/>
        <c:axId val="63226240"/>
      </c:lineChart>
      <c:lineChart>
        <c:grouping val="standard"/>
        <c:varyColors val="0"/>
        <c:ser>
          <c:idx val="1"/>
          <c:order val="1"/>
          <c:tx>
            <c:strRef>
              <c:f>'5MANewCasesByActiveCases'!$I$1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'5MANewCasesByActiveCases'!$I$2:$I$119</c:f>
              <c:numCache>
                <c:formatCode>0.00%</c:formatCode>
                <c:ptCount val="118"/>
                <c:pt idx="0">
                  <c:v>0.29523809523809519</c:v>
                </c:pt>
                <c:pt idx="1">
                  <c:v>0.2095238095238095</c:v>
                </c:pt>
                <c:pt idx="2">
                  <c:v>0.26215538847117792</c:v>
                </c:pt>
                <c:pt idx="3">
                  <c:v>0.26215538847117792</c:v>
                </c:pt>
                <c:pt idx="4">
                  <c:v>0.31620944252523192</c:v>
                </c:pt>
                <c:pt idx="5">
                  <c:v>0.2876380139538034</c:v>
                </c:pt>
                <c:pt idx="6">
                  <c:v>0.21056160199367052</c:v>
                </c:pt>
                <c:pt idx="7">
                  <c:v>0.22022510501351525</c:v>
                </c:pt>
                <c:pt idx="8">
                  <c:v>0.22312365573815293</c:v>
                </c:pt>
                <c:pt idx="9">
                  <c:v>0.18725141986591703</c:v>
                </c:pt>
                <c:pt idx="10">
                  <c:v>0.25163498150975266</c:v>
                </c:pt>
                <c:pt idx="11">
                  <c:v>0.24418758394607601</c:v>
                </c:pt>
                <c:pt idx="12">
                  <c:v>0.19771171101841095</c:v>
                </c:pt>
                <c:pt idx="13">
                  <c:v>0.18292910232275877</c:v>
                </c:pt>
                <c:pt idx="14">
                  <c:v>0.19216663897965025</c:v>
                </c:pt>
                <c:pt idx="15">
                  <c:v>0.16271458418512971</c:v>
                </c:pt>
                <c:pt idx="16">
                  <c:v>0.17261273608044872</c:v>
                </c:pt>
                <c:pt idx="17">
                  <c:v>0.17801368619209434</c:v>
                </c:pt>
                <c:pt idx="18">
                  <c:v>0.15789774416310884</c:v>
                </c:pt>
                <c:pt idx="19">
                  <c:v>0.14431486731182055</c:v>
                </c:pt>
                <c:pt idx="20">
                  <c:v>0.12969586046250547</c:v>
                </c:pt>
                <c:pt idx="21">
                  <c:v>0.13080626929484832</c:v>
                </c:pt>
                <c:pt idx="22">
                  <c:v>0.15763489063145955</c:v>
                </c:pt>
                <c:pt idx="23">
                  <c:v>0.16651350334822254</c:v>
                </c:pt>
                <c:pt idx="24">
                  <c:v>0.17763429031806613</c:v>
                </c:pt>
                <c:pt idx="25">
                  <c:v>0.17259149986163461</c:v>
                </c:pt>
                <c:pt idx="26">
                  <c:v>0.13265228956741293</c:v>
                </c:pt>
                <c:pt idx="27">
                  <c:v>9.68869736465372E-2</c:v>
                </c:pt>
                <c:pt idx="28">
                  <c:v>6.3470190105889085E-2</c:v>
                </c:pt>
                <c:pt idx="29">
                  <c:v>4.3682792209185431E-2</c:v>
                </c:pt>
                <c:pt idx="30">
                  <c:v>4.2698796951331247E-2</c:v>
                </c:pt>
                <c:pt idx="31">
                  <c:v>6.2476744607574089E-2</c:v>
                </c:pt>
                <c:pt idx="32">
                  <c:v>6.2853126587959537E-2</c:v>
                </c:pt>
                <c:pt idx="33">
                  <c:v>6.9945533358004588E-2</c:v>
                </c:pt>
                <c:pt idx="34">
                  <c:v>7.3614794170159842E-2</c:v>
                </c:pt>
                <c:pt idx="35">
                  <c:v>8.2783913481909902E-2</c:v>
                </c:pt>
                <c:pt idx="36">
                  <c:v>7.9756011443330208E-2</c:v>
                </c:pt>
                <c:pt idx="37">
                  <c:v>7.3579955419706397E-2</c:v>
                </c:pt>
                <c:pt idx="38">
                  <c:v>6.5161008797099837E-2</c:v>
                </c:pt>
                <c:pt idx="39">
                  <c:v>6.3578342156987669E-2</c:v>
                </c:pt>
                <c:pt idx="40">
                  <c:v>4.5330734914464876E-2</c:v>
                </c:pt>
                <c:pt idx="41">
                  <c:v>3.8686934101456752E-2</c:v>
                </c:pt>
                <c:pt idx="42">
                  <c:v>4.3634767509389903E-2</c:v>
                </c:pt>
                <c:pt idx="43">
                  <c:v>4.4438855771733267E-2</c:v>
                </c:pt>
                <c:pt idx="44">
                  <c:v>4.9661869087568963E-2</c:v>
                </c:pt>
                <c:pt idx="45">
                  <c:v>5.4393224530505692E-2</c:v>
                </c:pt>
                <c:pt idx="46">
                  <c:v>5.6600200451185578E-2</c:v>
                </c:pt>
                <c:pt idx="47">
                  <c:v>6.3403187437099384E-2</c:v>
                </c:pt>
                <c:pt idx="48">
                  <c:v>7.2629742303478712E-2</c:v>
                </c:pt>
                <c:pt idx="49">
                  <c:v>8.1308162491880748E-2</c:v>
                </c:pt>
                <c:pt idx="50">
                  <c:v>9.0687762512184286E-2</c:v>
                </c:pt>
                <c:pt idx="51">
                  <c:v>0.10263004911009636</c:v>
                </c:pt>
                <c:pt idx="52">
                  <c:v>0.10070817950529994</c:v>
                </c:pt>
                <c:pt idx="53">
                  <c:v>9.9356530632883439E-2</c:v>
                </c:pt>
                <c:pt idx="54">
                  <c:v>9.4284657401417671E-2</c:v>
                </c:pt>
                <c:pt idx="55">
                  <c:v>9.529614591290618E-2</c:v>
                </c:pt>
                <c:pt idx="56">
                  <c:v>8.7995791161304515E-2</c:v>
                </c:pt>
                <c:pt idx="57">
                  <c:v>9.1441556983579669E-2</c:v>
                </c:pt>
                <c:pt idx="58">
                  <c:v>9.1133381606163383E-2</c:v>
                </c:pt>
                <c:pt idx="59">
                  <c:v>8.8508898562325494E-2</c:v>
                </c:pt>
                <c:pt idx="60">
                  <c:v>8.2424444391407822E-2</c:v>
                </c:pt>
                <c:pt idx="61">
                  <c:v>8.4462716327721649E-2</c:v>
                </c:pt>
                <c:pt idx="62">
                  <c:v>7.7693830886712556E-2</c:v>
                </c:pt>
                <c:pt idx="63">
                  <c:v>7.1415740732029803E-2</c:v>
                </c:pt>
                <c:pt idx="64">
                  <c:v>7.3649566508901934E-2</c:v>
                </c:pt>
                <c:pt idx="65">
                  <c:v>7.1867836231356688E-2</c:v>
                </c:pt>
                <c:pt idx="66">
                  <c:v>6.4670581717135106E-2</c:v>
                </c:pt>
                <c:pt idx="67">
                  <c:v>6.7536583613201862E-2</c:v>
                </c:pt>
                <c:pt idx="68">
                  <c:v>7.0315932047945923E-2</c:v>
                </c:pt>
                <c:pt idx="69">
                  <c:v>6.7903690027953684E-2</c:v>
                </c:pt>
                <c:pt idx="70">
                  <c:v>6.5108517484784384E-2</c:v>
                </c:pt>
                <c:pt idx="71">
                  <c:v>6.4606678726593231E-2</c:v>
                </c:pt>
                <c:pt idx="72">
                  <c:v>6.1419420626144153E-2</c:v>
                </c:pt>
                <c:pt idx="73">
                  <c:v>6.486942699398715E-2</c:v>
                </c:pt>
                <c:pt idx="74">
                  <c:v>6.8645128304980554E-2</c:v>
                </c:pt>
                <c:pt idx="75">
                  <c:v>7.1999020461861532E-2</c:v>
                </c:pt>
                <c:pt idx="76">
                  <c:v>7.7513925285156993E-2</c:v>
                </c:pt>
                <c:pt idx="77">
                  <c:v>8.048098032165274E-2</c:v>
                </c:pt>
                <c:pt idx="78">
                  <c:v>7.8014324461655668E-2</c:v>
                </c:pt>
                <c:pt idx="79">
                  <c:v>7.4833346974889373E-2</c:v>
                </c:pt>
                <c:pt idx="80">
                  <c:v>7.6234561687039196E-2</c:v>
                </c:pt>
                <c:pt idx="81">
                  <c:v>7.2656570432852383E-2</c:v>
                </c:pt>
                <c:pt idx="82">
                  <c:v>6.9103701501478307E-2</c:v>
                </c:pt>
                <c:pt idx="83">
                  <c:v>6.4812646761062812E-2</c:v>
                </c:pt>
                <c:pt idx="84">
                  <c:v>6.2996740408718888E-2</c:v>
                </c:pt>
                <c:pt idx="85">
                  <c:v>6.2142641735573281E-2</c:v>
                </c:pt>
                <c:pt idx="86">
                  <c:v>6.385820848893263E-2</c:v>
                </c:pt>
                <c:pt idx="87">
                  <c:v>6.5120395987427998E-2</c:v>
                </c:pt>
                <c:pt idx="88">
                  <c:v>6.6880454773644391E-2</c:v>
                </c:pt>
                <c:pt idx="89">
                  <c:v>6.9911263818587352E-2</c:v>
                </c:pt>
                <c:pt idx="90">
                  <c:v>7.1292817978811845E-2</c:v>
                </c:pt>
                <c:pt idx="91">
                  <c:v>7.0764751225452505E-2</c:v>
                </c:pt>
                <c:pt idx="92">
                  <c:v>7.274788098466943E-2</c:v>
                </c:pt>
                <c:pt idx="93">
                  <c:v>7.2705340384194114E-2</c:v>
                </c:pt>
                <c:pt idx="94">
                  <c:v>7.420433664281964E-2</c:v>
                </c:pt>
                <c:pt idx="95">
                  <c:v>7.292517605305171E-2</c:v>
                </c:pt>
                <c:pt idx="96">
                  <c:v>7.5049389889529694E-2</c:v>
                </c:pt>
                <c:pt idx="97">
                  <c:v>7.3842779670992398E-2</c:v>
                </c:pt>
                <c:pt idx="98">
                  <c:v>7.8749408759125811E-2</c:v>
                </c:pt>
                <c:pt idx="99">
                  <c:v>8.2584493033548437E-2</c:v>
                </c:pt>
                <c:pt idx="100">
                  <c:v>8.7054207029501784E-2</c:v>
                </c:pt>
                <c:pt idx="101">
                  <c:v>8.4073361693400586E-2</c:v>
                </c:pt>
                <c:pt idx="102">
                  <c:v>9.2110168739738693E-2</c:v>
                </c:pt>
                <c:pt idx="103">
                  <c:v>9.7525190831049449E-2</c:v>
                </c:pt>
                <c:pt idx="104">
                  <c:v>0.10003324980376746</c:v>
                </c:pt>
                <c:pt idx="105">
                  <c:v>0.10309083182827974</c:v>
                </c:pt>
                <c:pt idx="106">
                  <c:v>0.11262258763325539</c:v>
                </c:pt>
                <c:pt idx="107">
                  <c:v>0.10802353173998462</c:v>
                </c:pt>
                <c:pt idx="108">
                  <c:v>0.10348628338751631</c:v>
                </c:pt>
                <c:pt idx="109">
                  <c:v>0.10861433040572668</c:v>
                </c:pt>
                <c:pt idx="110">
                  <c:v>0.10842945872505476</c:v>
                </c:pt>
                <c:pt idx="111">
                  <c:v>0.11103259278187069</c:v>
                </c:pt>
                <c:pt idx="112">
                  <c:v>0.12703119443306499</c:v>
                </c:pt>
                <c:pt idx="113">
                  <c:v>0.13442026833589202</c:v>
                </c:pt>
                <c:pt idx="114">
                  <c:v>0.13279142766397542</c:v>
                </c:pt>
                <c:pt idx="115">
                  <c:v>0.13576774656023466</c:v>
                </c:pt>
                <c:pt idx="116">
                  <c:v>0.13123561222907401</c:v>
                </c:pt>
                <c:pt idx="117">
                  <c:v>0.12316909261364077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6-42A1-BFFE-FE7D2E913079}"/>
            </c:ext>
          </c:extLst>
        </c:ser>
        <c:ser>
          <c:idx val="5"/>
          <c:order val="5"/>
          <c:tx>
            <c:strRef>
              <c:f>'5MANewCasesByActiveCases'!$M$1</c:f>
              <c:strCache>
                <c:ptCount val="1"/>
                <c:pt idx="0">
                  <c:v>KL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'5MANewCasesByActiveCases'!$M$2:$M$119</c:f>
              <c:numCache>
                <c:formatCode>0.00%</c:formatCode>
                <c:ptCount val="118"/>
                <c:pt idx="0">
                  <c:v>0.24825568858565755</c:v>
                </c:pt>
                <c:pt idx="1">
                  <c:v>0.1991802974050032</c:v>
                </c:pt>
                <c:pt idx="2">
                  <c:v>0.18035943572699867</c:v>
                </c:pt>
                <c:pt idx="3">
                  <c:v>0.18075716299972594</c:v>
                </c:pt>
                <c:pt idx="4">
                  <c:v>0.12698818949831095</c:v>
                </c:pt>
                <c:pt idx="5">
                  <c:v>0.1219431444532659</c:v>
                </c:pt>
                <c:pt idx="6">
                  <c:v>0.1362006191258629</c:v>
                </c:pt>
                <c:pt idx="7">
                  <c:v>0.11255351687410949</c:v>
                </c:pt>
                <c:pt idx="8">
                  <c:v>8.5533954158344236E-2</c:v>
                </c:pt>
                <c:pt idx="9">
                  <c:v>9.483961244236791E-2</c:v>
                </c:pt>
                <c:pt idx="10">
                  <c:v>8.0389305561782143E-2</c:v>
                </c:pt>
                <c:pt idx="11">
                  <c:v>5.900377452780927E-2</c:v>
                </c:pt>
                <c:pt idx="12">
                  <c:v>5.8742146620832526E-2</c:v>
                </c:pt>
                <c:pt idx="13">
                  <c:v>4.8263418154096065E-2</c:v>
                </c:pt>
                <c:pt idx="14">
                  <c:v>3.8701274617974388E-2</c:v>
                </c:pt>
                <c:pt idx="15">
                  <c:v>3.847976682674549E-2</c:v>
                </c:pt>
                <c:pt idx="16">
                  <c:v>3.9120675085306186E-2</c:v>
                </c:pt>
                <c:pt idx="17">
                  <c:v>3.8753028026482658E-2</c:v>
                </c:pt>
                <c:pt idx="18">
                  <c:v>3.7750521760818501E-2</c:v>
                </c:pt>
                <c:pt idx="19">
                  <c:v>3.2968270967043259E-2</c:v>
                </c:pt>
                <c:pt idx="20">
                  <c:v>2.938925053409025E-2</c:v>
                </c:pt>
                <c:pt idx="21">
                  <c:v>2.9335479865989701E-2</c:v>
                </c:pt>
                <c:pt idx="22">
                  <c:v>2.4650731715232389E-2</c:v>
                </c:pt>
                <c:pt idx="23">
                  <c:v>2.5402611414480507E-2</c:v>
                </c:pt>
                <c:pt idx="24">
                  <c:v>2.4790031106696257E-2</c:v>
                </c:pt>
                <c:pt idx="25">
                  <c:v>2.7133530304128038E-2</c:v>
                </c:pt>
                <c:pt idx="26">
                  <c:v>2.0985750584631688E-2</c:v>
                </c:pt>
                <c:pt idx="27">
                  <c:v>3.0314461583686215E-2</c:v>
                </c:pt>
                <c:pt idx="28">
                  <c:v>5.3269284538509168E-2</c:v>
                </c:pt>
                <c:pt idx="29">
                  <c:v>6.9142843821859618E-2</c:v>
                </c:pt>
                <c:pt idx="30">
                  <c:v>7.8932434076566166E-2</c:v>
                </c:pt>
                <c:pt idx="31">
                  <c:v>8.1004072675871147E-2</c:v>
                </c:pt>
                <c:pt idx="32">
                  <c:v>8.2546722403638834E-2</c:v>
                </c:pt>
                <c:pt idx="33">
                  <c:v>6.7954268786794975E-2</c:v>
                </c:pt>
                <c:pt idx="34">
                  <c:v>7.1769645523239528E-2</c:v>
                </c:pt>
                <c:pt idx="35">
                  <c:v>6.2769834594897683E-2</c:v>
                </c:pt>
                <c:pt idx="36">
                  <c:v>7.3857583403420246E-2</c:v>
                </c:pt>
                <c:pt idx="37">
                  <c:v>6.5392221489782465E-2</c:v>
                </c:pt>
                <c:pt idx="38">
                  <c:v>4.750604262799385E-2</c:v>
                </c:pt>
                <c:pt idx="39">
                  <c:v>3.0534497912546699E-2</c:v>
                </c:pt>
                <c:pt idx="40">
                  <c:v>2.4030432871896285E-2</c:v>
                </c:pt>
                <c:pt idx="41">
                  <c:v>7.7702702702702698E-3</c:v>
                </c:pt>
                <c:pt idx="42">
                  <c:v>2.0382882882882883E-2</c:v>
                </c:pt>
                <c:pt idx="43">
                  <c:v>2.0382882882882883E-2</c:v>
                </c:pt>
                <c:pt idx="44">
                  <c:v>1.6216216216216217E-2</c:v>
                </c:pt>
                <c:pt idx="45">
                  <c:v>2.8716216216216218E-2</c:v>
                </c:pt>
                <c:pt idx="46">
                  <c:v>5.2245627980922096E-2</c:v>
                </c:pt>
                <c:pt idx="47">
                  <c:v>0.10602941176470589</c:v>
                </c:pt>
                <c:pt idx="48">
                  <c:v>0.15788126361655772</c:v>
                </c:pt>
                <c:pt idx="49">
                  <c:v>0.18913126361655772</c:v>
                </c:pt>
                <c:pt idx="50">
                  <c:v>0.22541175142143577</c:v>
                </c:pt>
                <c:pt idx="51">
                  <c:v>0.2831323396567299</c:v>
                </c:pt>
                <c:pt idx="52">
                  <c:v>0.25313233965672988</c:v>
                </c:pt>
                <c:pt idx="53">
                  <c:v>0.2265678441267171</c:v>
                </c:pt>
                <c:pt idx="54">
                  <c:v>0.22304061640394482</c:v>
                </c:pt>
                <c:pt idx="55">
                  <c:v>0.21887551321445139</c:v>
                </c:pt>
                <c:pt idx="56">
                  <c:v>0.15452692166515564</c:v>
                </c:pt>
                <c:pt idx="57">
                  <c:v>0.14434058626142895</c:v>
                </c:pt>
                <c:pt idx="58">
                  <c:v>0.14617187400738646</c:v>
                </c:pt>
                <c:pt idx="59">
                  <c:v>0.15733799061904763</c:v>
                </c:pt>
                <c:pt idx="60">
                  <c:v>0.15781351509457212</c:v>
                </c:pt>
                <c:pt idx="61">
                  <c:v>0.17383136130225299</c:v>
                </c:pt>
                <c:pt idx="62">
                  <c:v>0.17131574684525544</c:v>
                </c:pt>
                <c:pt idx="63">
                  <c:v>0.17648625940396487</c:v>
                </c:pt>
                <c:pt idx="64">
                  <c:v>0.15557489860496362</c:v>
                </c:pt>
                <c:pt idx="65">
                  <c:v>0.14280338114903551</c:v>
                </c:pt>
                <c:pt idx="66">
                  <c:v>0.13137459442825872</c:v>
                </c:pt>
                <c:pt idx="67">
                  <c:v>0.12266628787872655</c:v>
                </c:pt>
                <c:pt idx="68">
                  <c:v>0.10858608647610113</c:v>
                </c:pt>
                <c:pt idx="69">
                  <c:v>0.10671025330146773</c:v>
                </c:pt>
                <c:pt idx="70">
                  <c:v>9.6613083888708956E-2</c:v>
                </c:pt>
                <c:pt idx="71">
                  <c:v>9.4834154412639107E-2</c:v>
                </c:pt>
                <c:pt idx="72">
                  <c:v>9.7511379148687377E-2</c:v>
                </c:pt>
                <c:pt idx="73">
                  <c:v>0.10211845681278212</c:v>
                </c:pt>
                <c:pt idx="74">
                  <c:v>0.10698763568393563</c:v>
                </c:pt>
                <c:pt idx="75">
                  <c:v>0.1042909609069689</c:v>
                </c:pt>
                <c:pt idx="76">
                  <c:v>0.10006878414755811</c:v>
                </c:pt>
                <c:pt idx="77">
                  <c:v>9.3574543094493506E-2</c:v>
                </c:pt>
                <c:pt idx="78">
                  <c:v>8.1250842732749004E-2</c:v>
                </c:pt>
                <c:pt idx="79">
                  <c:v>7.3465036460241148E-2</c:v>
                </c:pt>
                <c:pt idx="80">
                  <c:v>6.5902679199034767E-2</c:v>
                </c:pt>
                <c:pt idx="81">
                  <c:v>6.3071545345008376E-2</c:v>
                </c:pt>
                <c:pt idx="82">
                  <c:v>5.6352509347448884E-2</c:v>
                </c:pt>
                <c:pt idx="83">
                  <c:v>5.801733026821583E-2</c:v>
                </c:pt>
                <c:pt idx="84">
                  <c:v>5.6381970356655084E-2</c:v>
                </c:pt>
                <c:pt idx="85">
                  <c:v>5.5505254673714657E-2</c:v>
                </c:pt>
                <c:pt idx="86">
                  <c:v>5.7111732707966323E-2</c:v>
                </c:pt>
                <c:pt idx="87">
                  <c:v>6.6134741866951938E-2</c:v>
                </c:pt>
                <c:pt idx="88">
                  <c:v>7.1470701367612577E-2</c:v>
                </c:pt>
                <c:pt idx="89">
                  <c:v>7.7749411995836404E-2</c:v>
                </c:pt>
                <c:pt idx="90">
                  <c:v>8.4561770179552645E-2</c:v>
                </c:pt>
                <c:pt idx="91">
                  <c:v>8.7683007577101055E-2</c:v>
                </c:pt>
                <c:pt idx="92">
                  <c:v>8.8562597751335154E-2</c:v>
                </c:pt>
                <c:pt idx="93">
                  <c:v>8.5022973175769762E-2</c:v>
                </c:pt>
                <c:pt idx="94">
                  <c:v>8.3428321178973003E-2</c:v>
                </c:pt>
                <c:pt idx="95">
                  <c:v>8.5622224197393848E-2</c:v>
                </c:pt>
                <c:pt idx="96">
                  <c:v>7.9936826281895065E-2</c:v>
                </c:pt>
                <c:pt idx="97">
                  <c:v>7.3830948495265739E-2</c:v>
                </c:pt>
                <c:pt idx="98">
                  <c:v>7.2271026821375164E-2</c:v>
                </c:pt>
                <c:pt idx="99">
                  <c:v>7.0202363777102358E-2</c:v>
                </c:pt>
                <c:pt idx="100">
                  <c:v>6.5420632858545602E-2</c:v>
                </c:pt>
                <c:pt idx="101">
                  <c:v>7.3815325589381114E-2</c:v>
                </c:pt>
                <c:pt idx="102">
                  <c:v>8.4489549088599056E-2</c:v>
                </c:pt>
                <c:pt idx="103">
                  <c:v>9.2275354587706013E-2</c:v>
                </c:pt>
                <c:pt idx="104">
                  <c:v>9.5235362312143371E-2</c:v>
                </c:pt>
                <c:pt idx="105">
                  <c:v>0.10245023744463863</c:v>
                </c:pt>
                <c:pt idx="106">
                  <c:v>0.1054378214352901</c:v>
                </c:pt>
                <c:pt idx="107">
                  <c:v>0.10714477911002526</c:v>
                </c:pt>
                <c:pt idx="108">
                  <c:v>0.11378681245752564</c:v>
                </c:pt>
                <c:pt idx="109">
                  <c:v>0.12499261591224506</c:v>
                </c:pt>
                <c:pt idx="110">
                  <c:v>0.12569150908635818</c:v>
                </c:pt>
                <c:pt idx="111">
                  <c:v>0.12488603753383505</c:v>
                </c:pt>
                <c:pt idx="112">
                  <c:v>0.12793736927292301</c:v>
                </c:pt>
                <c:pt idx="113">
                  <c:v>0.12663306387146769</c:v>
                </c:pt>
                <c:pt idx="114">
                  <c:v>0.12516726578188725</c:v>
                </c:pt>
                <c:pt idx="115">
                  <c:v>0.12816493591949754</c:v>
                </c:pt>
                <c:pt idx="116">
                  <c:v>0.12436110563535233</c:v>
                </c:pt>
                <c:pt idx="117">
                  <c:v>0.12031293297823815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6-42A1-BFFE-FE7D2E913079}"/>
            </c:ext>
          </c:extLst>
        </c:ser>
        <c:ser>
          <c:idx val="6"/>
          <c:order val="6"/>
          <c:tx>
            <c:strRef>
              <c:f>'5MANewCasesByActiveCases'!$N$1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'5MANewCasesByActiveCases'!$A$2:$A$119</c:f>
              <c:numCache>
                <c:formatCode>d\-mmm\-yy</c:formatCode>
                <c:ptCount val="1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</c:numCache>
            </c:numRef>
          </c:cat>
          <c:val>
            <c:numRef>
              <c:f>'5MANewCasesByActiveCases'!$N$2:$N$119</c:f>
              <c:numCache>
                <c:formatCode>0.00%</c:formatCode>
                <c:ptCount val="118"/>
                <c:pt idx="0">
                  <c:v>0.32454545454545453</c:v>
                </c:pt>
                <c:pt idx="1">
                  <c:v>0.39121212121212118</c:v>
                </c:pt>
                <c:pt idx="2">
                  <c:v>0.29343434343434344</c:v>
                </c:pt>
                <c:pt idx="3">
                  <c:v>0.26986291486291486</c:v>
                </c:pt>
                <c:pt idx="4">
                  <c:v>0.23583028083028085</c:v>
                </c:pt>
                <c:pt idx="5">
                  <c:v>0.19487283402177019</c:v>
                </c:pt>
                <c:pt idx="6">
                  <c:v>0.18304487703252287</c:v>
                </c:pt>
                <c:pt idx="7">
                  <c:v>0.25825855224619809</c:v>
                </c:pt>
                <c:pt idx="8">
                  <c:v>0.303746280377098</c:v>
                </c:pt>
                <c:pt idx="9">
                  <c:v>0.33290233403646297</c:v>
                </c:pt>
                <c:pt idx="10">
                  <c:v>0.34935483034992409</c:v>
                </c:pt>
                <c:pt idx="11">
                  <c:v>0.32573974936448791</c:v>
                </c:pt>
                <c:pt idx="12">
                  <c:v>0.2591282246884471</c:v>
                </c:pt>
                <c:pt idx="13">
                  <c:v>0.17882322081003882</c:v>
                </c:pt>
                <c:pt idx="14">
                  <c:v>0.14993747916797384</c:v>
                </c:pt>
                <c:pt idx="15">
                  <c:v>0.11298262712423632</c:v>
                </c:pt>
                <c:pt idx="16">
                  <c:v>0.10578903597918687</c:v>
                </c:pt>
                <c:pt idx="17">
                  <c:v>9.2913381168048204E-2</c:v>
                </c:pt>
                <c:pt idx="18">
                  <c:v>8.8979681115400375E-2</c:v>
                </c:pt>
                <c:pt idx="19">
                  <c:v>8.910384641565465E-2</c:v>
                </c:pt>
                <c:pt idx="20">
                  <c:v>9.3317272142847477E-2</c:v>
                </c:pt>
                <c:pt idx="21">
                  <c:v>7.4867792651719389E-2</c:v>
                </c:pt>
                <c:pt idx="22">
                  <c:v>6.3765921549848281E-2</c:v>
                </c:pt>
                <c:pt idx="23">
                  <c:v>5.5752505025910594E-2</c:v>
                </c:pt>
                <c:pt idx="24">
                  <c:v>4.5772036463828519E-2</c:v>
                </c:pt>
                <c:pt idx="25">
                  <c:v>3.7897445533487242E-2</c:v>
                </c:pt>
                <c:pt idx="26">
                  <c:v>5.2297857981963292E-2</c:v>
                </c:pt>
                <c:pt idx="27">
                  <c:v>5.3672808458252209E-2</c:v>
                </c:pt>
                <c:pt idx="28">
                  <c:v>6.5127399237125599E-2</c:v>
                </c:pt>
                <c:pt idx="29">
                  <c:v>6.1155259115302882E-2</c:v>
                </c:pt>
                <c:pt idx="30">
                  <c:v>6.3131331138248245E-2</c:v>
                </c:pt>
                <c:pt idx="31">
                  <c:v>5.9759357173758999E-2</c:v>
                </c:pt>
                <c:pt idx="32">
                  <c:v>6.7289349826756897E-2</c:v>
                </c:pt>
                <c:pt idx="33">
                  <c:v>6.639055616219304E-2</c:v>
                </c:pt>
                <c:pt idx="34">
                  <c:v>7.1831576193315455E-2</c:v>
                </c:pt>
                <c:pt idx="35">
                  <c:v>8.6716803404018272E-2</c:v>
                </c:pt>
                <c:pt idx="36">
                  <c:v>9.259429335071237E-2</c:v>
                </c:pt>
                <c:pt idx="37">
                  <c:v>0.10786369797958836</c:v>
                </c:pt>
                <c:pt idx="38">
                  <c:v>0.12687643676923291</c:v>
                </c:pt>
                <c:pt idx="39">
                  <c:v>0.14779002824052304</c:v>
                </c:pt>
                <c:pt idx="40">
                  <c:v>0.15401128287024773</c:v>
                </c:pt>
                <c:pt idx="41">
                  <c:v>0.18147740301883231</c:v>
                </c:pt>
                <c:pt idx="42">
                  <c:v>0.19045620841382269</c:v>
                </c:pt>
                <c:pt idx="43">
                  <c:v>0.20326437198989372</c:v>
                </c:pt>
                <c:pt idx="44">
                  <c:v>0.20028186872663217</c:v>
                </c:pt>
                <c:pt idx="45">
                  <c:v>0.19481799112948442</c:v>
                </c:pt>
                <c:pt idx="46">
                  <c:v>0.16740663154819518</c:v>
                </c:pt>
                <c:pt idx="47">
                  <c:v>0.1531473010364599</c:v>
                </c:pt>
                <c:pt idx="48">
                  <c:v>0.1331664427978371</c:v>
                </c:pt>
                <c:pt idx="49">
                  <c:v>0.12479273448166277</c:v>
                </c:pt>
                <c:pt idx="50">
                  <c:v>0.11186285652405888</c:v>
                </c:pt>
                <c:pt idx="51">
                  <c:v>0.10145515995887636</c:v>
                </c:pt>
                <c:pt idx="52">
                  <c:v>8.7384294181286543E-2</c:v>
                </c:pt>
                <c:pt idx="53">
                  <c:v>7.4007578482566644E-2</c:v>
                </c:pt>
                <c:pt idx="54">
                  <c:v>7.0382325351740466E-2</c:v>
                </c:pt>
                <c:pt idx="55">
                  <c:v>7.0555968932469473E-2</c:v>
                </c:pt>
                <c:pt idx="56">
                  <c:v>7.6847699643655856E-2</c:v>
                </c:pt>
                <c:pt idx="57">
                  <c:v>8.575676312589052E-2</c:v>
                </c:pt>
                <c:pt idx="58">
                  <c:v>9.2521416317992627E-2</c:v>
                </c:pt>
                <c:pt idx="59">
                  <c:v>9.5081170068450113E-2</c:v>
                </c:pt>
                <c:pt idx="60">
                  <c:v>9.9513625439792489E-2</c:v>
                </c:pt>
                <c:pt idx="61">
                  <c:v>0.10060116148270534</c:v>
                </c:pt>
                <c:pt idx="62">
                  <c:v>9.9580117419047487E-2</c:v>
                </c:pt>
                <c:pt idx="63">
                  <c:v>9.478138438598685E-2</c:v>
                </c:pt>
                <c:pt idx="64">
                  <c:v>9.3117324108673682E-2</c:v>
                </c:pt>
                <c:pt idx="65">
                  <c:v>9.3007479421636272E-2</c:v>
                </c:pt>
                <c:pt idx="66">
                  <c:v>9.3412620246394337E-2</c:v>
                </c:pt>
                <c:pt idx="67">
                  <c:v>9.4650717746784574E-2</c:v>
                </c:pt>
                <c:pt idx="68">
                  <c:v>0.10344830145122133</c:v>
                </c:pt>
                <c:pt idx="69">
                  <c:v>0.10715521111197759</c:v>
                </c:pt>
                <c:pt idx="70">
                  <c:v>0.10852757846720182</c:v>
                </c:pt>
                <c:pt idx="71">
                  <c:v>0.11128040047907521</c:v>
                </c:pt>
                <c:pt idx="72">
                  <c:v>0.11330581714022392</c:v>
                </c:pt>
                <c:pt idx="73">
                  <c:v>0.11151538171923429</c:v>
                </c:pt>
                <c:pt idx="74">
                  <c:v>0.11018494264671333</c:v>
                </c:pt>
                <c:pt idx="75">
                  <c:v>0.11080039068904754</c:v>
                </c:pt>
                <c:pt idx="76">
                  <c:v>0.1084021609017356</c:v>
                </c:pt>
                <c:pt idx="77">
                  <c:v>0.10628234090316191</c:v>
                </c:pt>
                <c:pt idx="78">
                  <c:v>0.10606033535527937</c:v>
                </c:pt>
                <c:pt idx="79">
                  <c:v>0.10569596591193604</c:v>
                </c:pt>
                <c:pt idx="80">
                  <c:v>0.10632778101551717</c:v>
                </c:pt>
                <c:pt idx="81">
                  <c:v>0.10712737819674827</c:v>
                </c:pt>
                <c:pt idx="82">
                  <c:v>0.10649091477726966</c:v>
                </c:pt>
                <c:pt idx="83">
                  <c:v>0.10188225571794866</c:v>
                </c:pt>
                <c:pt idx="84">
                  <c:v>9.5280064744021647E-2</c:v>
                </c:pt>
                <c:pt idx="85">
                  <c:v>9.3368973331126009E-2</c:v>
                </c:pt>
                <c:pt idx="86">
                  <c:v>9.0861751069235927E-2</c:v>
                </c:pt>
                <c:pt idx="87">
                  <c:v>8.8789806218574213E-2</c:v>
                </c:pt>
                <c:pt idx="88">
                  <c:v>9.0269552574578873E-2</c:v>
                </c:pt>
                <c:pt idx="89">
                  <c:v>9.5216208108425043E-2</c:v>
                </c:pt>
                <c:pt idx="90">
                  <c:v>9.5386184821326242E-2</c:v>
                </c:pt>
                <c:pt idx="91">
                  <c:v>9.4522117918676749E-2</c:v>
                </c:pt>
                <c:pt idx="92">
                  <c:v>9.6400003486695821E-2</c:v>
                </c:pt>
                <c:pt idx="93">
                  <c:v>0.10043808244281763</c:v>
                </c:pt>
                <c:pt idx="94">
                  <c:v>0.10342415355437988</c:v>
                </c:pt>
                <c:pt idx="95">
                  <c:v>0.10584026788252432</c:v>
                </c:pt>
                <c:pt idx="96">
                  <c:v>0.11023947688366427</c:v>
                </c:pt>
                <c:pt idx="97">
                  <c:v>0.1115251617288904</c:v>
                </c:pt>
                <c:pt idx="98">
                  <c:v>0.10845985571081089</c:v>
                </c:pt>
                <c:pt idx="99">
                  <c:v>0.10537381794513771</c:v>
                </c:pt>
                <c:pt idx="100">
                  <c:v>0.10417621098227695</c:v>
                </c:pt>
                <c:pt idx="101">
                  <c:v>0.10223212085785387</c:v>
                </c:pt>
                <c:pt idx="102">
                  <c:v>0.10011628135491032</c:v>
                </c:pt>
                <c:pt idx="103">
                  <c:v>9.7550388192161344E-2</c:v>
                </c:pt>
                <c:pt idx="104">
                  <c:v>9.44134365494603E-2</c:v>
                </c:pt>
                <c:pt idx="105">
                  <c:v>8.9029287036444596E-2</c:v>
                </c:pt>
                <c:pt idx="106">
                  <c:v>8.5035099868229685E-2</c:v>
                </c:pt>
                <c:pt idx="107">
                  <c:v>8.4132817768312981E-2</c:v>
                </c:pt>
                <c:pt idx="108">
                  <c:v>8.2384044590422881E-2</c:v>
                </c:pt>
                <c:pt idx="109">
                  <c:v>8.3127702504552592E-2</c:v>
                </c:pt>
                <c:pt idx="110">
                  <c:v>8.5422237983523802E-2</c:v>
                </c:pt>
                <c:pt idx="111">
                  <c:v>8.7220444646534528E-2</c:v>
                </c:pt>
                <c:pt idx="112">
                  <c:v>8.7974857259890224E-2</c:v>
                </c:pt>
                <c:pt idx="113">
                  <c:v>9.1005803639837873E-2</c:v>
                </c:pt>
                <c:pt idx="114">
                  <c:v>9.3394929003559599E-2</c:v>
                </c:pt>
                <c:pt idx="115">
                  <c:v>9.4318035516622753E-2</c:v>
                </c:pt>
                <c:pt idx="116">
                  <c:v>9.5799113009335704E-2</c:v>
                </c:pt>
                <c:pt idx="117">
                  <c:v>9.6705721042064513E-2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6-42A1-BFFE-FE7D2E91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4048"/>
        <c:axId val="63228160"/>
      </c:lineChart>
      <c:dateAx>
        <c:axId val="63199872"/>
        <c:scaling>
          <c:orientation val="minMax"/>
          <c:min val="4396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226240"/>
        <c:crosses val="autoZero"/>
        <c:auto val="1"/>
        <c:lblOffset val="100"/>
        <c:baseTimeUnit val="days"/>
        <c:majorUnit val="7"/>
        <c:majorTimeUnit val="days"/>
      </c:dateAx>
      <c:valAx>
        <c:axId val="63226240"/>
        <c:scaling>
          <c:orientation val="minMax"/>
          <c:max val="0.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5-day MA of New Cases as a % of Active Cases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3199872"/>
        <c:crosses val="autoZero"/>
        <c:crossBetween val="between"/>
      </c:valAx>
      <c:valAx>
        <c:axId val="63228160"/>
        <c:scaling>
          <c:orientation val="minMax"/>
          <c:max val="0.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63234048"/>
        <c:crosses val="max"/>
        <c:crossBetween val="between"/>
      </c:valAx>
      <c:dateAx>
        <c:axId val="6323404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3228160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3636217163229"/>
          <c:y val="2.3765541866893388E-2"/>
          <c:w val="0.84535831776586701"/>
          <c:h val="0.83363163244514982"/>
        </c:manualLayout>
      </c:layout>
      <c:lineChart>
        <c:grouping val="standard"/>
        <c:varyColors val="0"/>
        <c:ser>
          <c:idx val="0"/>
          <c:order val="0"/>
          <c:tx>
            <c:strRef>
              <c:f>'Active Rate'!$B$1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Rate'!$B$19:$B$129</c:f>
              <c:numCache>
                <c:formatCode>0.00%</c:formatCode>
                <c:ptCount val="111"/>
                <c:pt idx="0">
                  <c:v>0.8776758409785933</c:v>
                </c:pt>
                <c:pt idx="1">
                  <c:v>0.89072365225837791</c:v>
                </c:pt>
                <c:pt idx="2">
                  <c:v>0.8974459724950884</c:v>
                </c:pt>
                <c:pt idx="3">
                  <c:v>0.899194847020934</c:v>
                </c:pt>
                <c:pt idx="4">
                  <c:v>0.89630836047774154</c:v>
                </c:pt>
                <c:pt idx="5">
                  <c:v>0.89587700908455625</c:v>
                </c:pt>
                <c:pt idx="6">
                  <c:v>0.88947037889889047</c:v>
                </c:pt>
                <c:pt idx="7">
                  <c:v>0.8822209758833427</c:v>
                </c:pt>
                <c:pt idx="8">
                  <c:v>0.8738586405140345</c:v>
                </c:pt>
                <c:pt idx="9">
                  <c:v>0.87185966998662112</c:v>
                </c:pt>
                <c:pt idx="10">
                  <c:v>0.86377994209002373</c:v>
                </c:pt>
                <c:pt idx="11">
                  <c:v>0.85080454330336019</c:v>
                </c:pt>
                <c:pt idx="12">
                  <c:v>0.84614549402823014</c:v>
                </c:pt>
                <c:pt idx="13">
                  <c:v>0.85114321247488756</c:v>
                </c:pt>
                <c:pt idx="14">
                  <c:v>0.84674329501915713</c:v>
                </c:pt>
                <c:pt idx="15">
                  <c:v>0.84389652384801939</c:v>
                </c:pt>
                <c:pt idx="16">
                  <c:v>0.83508301690119868</c:v>
                </c:pt>
                <c:pt idx="17">
                  <c:v>0.82400891799623777</c:v>
                </c:pt>
                <c:pt idx="18">
                  <c:v>0.81003561434749427</c:v>
                </c:pt>
                <c:pt idx="19">
                  <c:v>0.80276236708275539</c:v>
                </c:pt>
                <c:pt idx="20">
                  <c:v>0.79156555034244724</c:v>
                </c:pt>
                <c:pt idx="21">
                  <c:v>0.76987051792828687</c:v>
                </c:pt>
                <c:pt idx="22">
                  <c:v>0.76366273629047354</c:v>
                </c:pt>
                <c:pt idx="23">
                  <c:v>0.75116107469942273</c:v>
                </c:pt>
                <c:pt idx="24">
                  <c:v>0.74328138421892254</c:v>
                </c:pt>
                <c:pt idx="25">
                  <c:v>0.74271364431930598</c:v>
                </c:pt>
                <c:pt idx="26">
                  <c:v>0.73455484241098645</c:v>
                </c:pt>
                <c:pt idx="27">
                  <c:v>0.72702583426689749</c:v>
                </c:pt>
                <c:pt idx="28">
                  <c:v>0.72110080040817626</c:v>
                </c:pt>
                <c:pt idx="29">
                  <c:v>0.71246673118799908</c:v>
                </c:pt>
                <c:pt idx="30">
                  <c:v>0.70710721046291514</c:v>
                </c:pt>
                <c:pt idx="31">
                  <c:v>0.69805700177124153</c:v>
                </c:pt>
                <c:pt idx="32">
                  <c:v>0.69432029327574951</c:v>
                </c:pt>
                <c:pt idx="33">
                  <c:v>0.69084576184019819</c:v>
                </c:pt>
                <c:pt idx="34">
                  <c:v>0.6896670543136495</c:v>
                </c:pt>
                <c:pt idx="35">
                  <c:v>0.67952636372836761</c:v>
                </c:pt>
                <c:pt idx="36">
                  <c:v>0.67768407946120324</c:v>
                </c:pt>
                <c:pt idx="37">
                  <c:v>0.66879026104239503</c:v>
                </c:pt>
                <c:pt idx="38">
                  <c:v>0.66707991288322999</c:v>
                </c:pt>
                <c:pt idx="39">
                  <c:v>0.65957209894217772</c:v>
                </c:pt>
                <c:pt idx="40">
                  <c:v>0.65490651423127311</c:v>
                </c:pt>
                <c:pt idx="41">
                  <c:v>0.64896563418494235</c:v>
                </c:pt>
                <c:pt idx="42">
                  <c:v>0.63854432934212302</c:v>
                </c:pt>
                <c:pt idx="43">
                  <c:v>0.62889463974582349</c:v>
                </c:pt>
                <c:pt idx="44">
                  <c:v>0.626336124416493</c:v>
                </c:pt>
                <c:pt idx="45">
                  <c:v>0.61567759594665428</c:v>
                </c:pt>
                <c:pt idx="46">
                  <c:v>0.5904201921697978</c:v>
                </c:pt>
                <c:pt idx="47">
                  <c:v>0.5839202491170139</c:v>
                </c:pt>
                <c:pt idx="48">
                  <c:v>0.57706875585590978</c:v>
                </c:pt>
                <c:pt idx="49">
                  <c:v>0.57166604057099923</c:v>
                </c:pt>
                <c:pt idx="50">
                  <c:v>0.56456327985739752</c:v>
                </c:pt>
                <c:pt idx="51">
                  <c:v>0.55901135988766992</c:v>
                </c:pt>
                <c:pt idx="52">
                  <c:v>0.55468543351581845</c:v>
                </c:pt>
                <c:pt idx="53">
                  <c:v>0.55658108992406141</c:v>
                </c:pt>
                <c:pt idx="54">
                  <c:v>0.55450325915124921</c:v>
                </c:pt>
                <c:pt idx="55">
                  <c:v>0.55240191242316161</c:v>
                </c:pt>
                <c:pt idx="56">
                  <c:v>0.54501703633977228</c:v>
                </c:pt>
                <c:pt idx="57">
                  <c:v>0.54296015180265655</c:v>
                </c:pt>
                <c:pt idx="58">
                  <c:v>0.54276884744245679</c:v>
                </c:pt>
                <c:pt idx="59">
                  <c:v>0.49502570723722134</c:v>
                </c:pt>
                <c:pt idx="60">
                  <c:v>0.49346185993313391</c:v>
                </c:pt>
                <c:pt idx="61">
                  <c:v>0.48980041438275329</c:v>
                </c:pt>
                <c:pt idx="62">
                  <c:v>0.48908090014518468</c:v>
                </c:pt>
                <c:pt idx="63">
                  <c:v>0.48787786642726477</c:v>
                </c:pt>
                <c:pt idx="64">
                  <c:v>0.4920921096314877</c:v>
                </c:pt>
                <c:pt idx="65">
                  <c:v>0.4935801586986534</c:v>
                </c:pt>
                <c:pt idx="66">
                  <c:v>0.49248277876803098</c:v>
                </c:pt>
                <c:pt idx="67">
                  <c:v>0.49066703433509462</c:v>
                </c:pt>
                <c:pt idx="68">
                  <c:v>0.49101875478190626</c:v>
                </c:pt>
                <c:pt idx="69">
                  <c:v>0.48689369476386846</c:v>
                </c:pt>
                <c:pt idx="70">
                  <c:v>0.48405060906238451</c:v>
                </c:pt>
                <c:pt idx="71">
                  <c:v>0.4809962598466328</c:v>
                </c:pt>
                <c:pt idx="72">
                  <c:v>0.47878735052247989</c:v>
                </c:pt>
                <c:pt idx="73">
                  <c:v>0.47310841583358904</c:v>
                </c:pt>
                <c:pt idx="74">
                  <c:v>0.46671060895303357</c:v>
                </c:pt>
                <c:pt idx="75">
                  <c:v>0.46190686376070073</c:v>
                </c:pt>
                <c:pt idx="76">
                  <c:v>0.44548213052108748</c:v>
                </c:pt>
                <c:pt idx="77">
                  <c:v>0.43677803911824414</c:v>
                </c:pt>
                <c:pt idx="78">
                  <c:v>0.43719112902127893</c:v>
                </c:pt>
                <c:pt idx="79">
                  <c:v>0.42852494548546149</c:v>
                </c:pt>
                <c:pt idx="80">
                  <c:v>0.42592784456029253</c:v>
                </c:pt>
                <c:pt idx="81">
                  <c:v>0.41343189674648423</c:v>
                </c:pt>
                <c:pt idx="82">
                  <c:v>0.41199239901871426</c:v>
                </c:pt>
                <c:pt idx="83">
                  <c:v>0.40466917233469973</c:v>
                </c:pt>
                <c:pt idx="84">
                  <c:v>0.40113949617426659</c:v>
                </c:pt>
                <c:pt idx="85">
                  <c:v>0.39392503896510378</c:v>
                </c:pt>
                <c:pt idx="86">
                  <c:v>0.38710229216558328</c:v>
                </c:pt>
                <c:pt idx="87">
                  <c:v>0.38820584308489753</c:v>
                </c:pt>
                <c:pt idx="88">
                  <c:v>0.3838142690394255</c:v>
                </c:pt>
                <c:pt idx="89">
                  <c:v>0.38394431250273192</c:v>
                </c:pt>
                <c:pt idx="90">
                  <c:v>0.37933356009749686</c:v>
                </c:pt>
                <c:pt idx="91">
                  <c:v>0.37636235420270159</c:v>
                </c:pt>
                <c:pt idx="92">
                  <c:v>0.37572551430535722</c:v>
                </c:pt>
                <c:pt idx="93">
                  <c:v>0.36507850438970713</c:v>
                </c:pt>
                <c:pt idx="94">
                  <c:v>0.36440910126262782</c:v>
                </c:pt>
                <c:pt idx="95">
                  <c:v>0.36427348042518709</c:v>
                </c:pt>
                <c:pt idx="96">
                  <c:v>0.36280404345003231</c:v>
                </c:pt>
                <c:pt idx="97">
                  <c:v>0.36087117704149141</c:v>
                </c:pt>
                <c:pt idx="98">
                  <c:v>0.35745188039109121</c:v>
                </c:pt>
                <c:pt idx="99">
                  <c:v>0.35280140769419849</c:v>
                </c:pt>
                <c:pt idx="100">
                  <c:v>0.34878137477082749</c:v>
                </c:pt>
                <c:pt idx="101">
                  <c:v>0.34546226058368157</c:v>
                </c:pt>
                <c:pt idx="102">
                  <c:v>0.34268969118726361</c:v>
                </c:pt>
                <c:pt idx="103">
                  <c:v>0.34318213092028127</c:v>
                </c:pt>
                <c:pt idx="104">
                  <c:v>0.34349487111394184</c:v>
                </c:pt>
                <c:pt idx="105">
                  <c:v>0.34144421307754014</c:v>
                </c:pt>
                <c:pt idx="106">
                  <c:v>0.34166433856237582</c:v>
                </c:pt>
                <c:pt idx="107">
                  <c:v>0.34146826600523722</c:v>
                </c:pt>
                <c:pt idx="108">
                  <c:v>0.34606116008647347</c:v>
                </c:pt>
                <c:pt idx="109">
                  <c:v>0.34640159001453058</c:v>
                </c:pt>
                <c:pt idx="110">
                  <c:v>0.34898284299475207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D-48E0-A324-80768C46DE8B}"/>
            </c:ext>
          </c:extLst>
        </c:ser>
        <c:ser>
          <c:idx val="2"/>
          <c:order val="2"/>
          <c:tx>
            <c:strRef>
              <c:f>'Active Rate'!$D$1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Rate'!$D$19:$D$129</c:f>
              <c:numCache>
                <c:formatCode>0.00%</c:formatCode>
                <c:ptCount val="111"/>
                <c:pt idx="0">
                  <c:v>0.94354838709677424</c:v>
                </c:pt>
                <c:pt idx="1">
                  <c:v>0.97008547008547008</c:v>
                </c:pt>
                <c:pt idx="2">
                  <c:v>0.97734627831715215</c:v>
                </c:pt>
                <c:pt idx="3">
                  <c:v>0.98296836982968372</c:v>
                </c:pt>
                <c:pt idx="4">
                  <c:v>0.97731958762886595</c:v>
                </c:pt>
                <c:pt idx="5">
                  <c:v>0.97723292469352019</c:v>
                </c:pt>
                <c:pt idx="6">
                  <c:v>0.96940418679549112</c:v>
                </c:pt>
                <c:pt idx="7">
                  <c:v>0.96231884057971018</c:v>
                </c:pt>
                <c:pt idx="8">
                  <c:v>0.96070460704607041</c:v>
                </c:pt>
                <c:pt idx="9">
                  <c:v>0.95803357314148685</c:v>
                </c:pt>
                <c:pt idx="10">
                  <c:v>0.94182217343578489</c:v>
                </c:pt>
                <c:pt idx="11">
                  <c:v>0.94427244582043346</c:v>
                </c:pt>
                <c:pt idx="12">
                  <c:v>0.94325581395348834</c:v>
                </c:pt>
                <c:pt idx="13">
                  <c:v>0.94117647058823528</c:v>
                </c:pt>
                <c:pt idx="14">
                  <c:v>0.9227574750830565</c:v>
                </c:pt>
                <c:pt idx="15">
                  <c:v>0.893719806763285</c:v>
                </c:pt>
                <c:pt idx="16">
                  <c:v>0.84609313338595105</c:v>
                </c:pt>
                <c:pt idx="17">
                  <c:v>0.77475434618291761</c:v>
                </c:pt>
                <c:pt idx="18">
                  <c:v>0.72303206997084546</c:v>
                </c:pt>
                <c:pt idx="19">
                  <c:v>0.71157752200406232</c:v>
                </c:pt>
                <c:pt idx="20">
                  <c:v>0.68815789473684208</c:v>
                </c:pt>
                <c:pt idx="21">
                  <c:v>0.59085213032581452</c:v>
                </c:pt>
                <c:pt idx="22">
                  <c:v>0.58256599140577037</c:v>
                </c:pt>
                <c:pt idx="23">
                  <c:v>0.54129530600118836</c:v>
                </c:pt>
                <c:pt idx="24">
                  <c:v>0.49401709401709404</c:v>
                </c:pt>
                <c:pt idx="25">
                  <c:v>0.46018671059857219</c:v>
                </c:pt>
                <c:pt idx="26">
                  <c:v>0.44615384615384618</c:v>
                </c:pt>
                <c:pt idx="27">
                  <c:v>0.43314403717088279</c:v>
                </c:pt>
                <c:pt idx="28">
                  <c:v>0.43974732750242956</c:v>
                </c:pt>
                <c:pt idx="29">
                  <c:v>0.42784458834412581</c:v>
                </c:pt>
                <c:pt idx="30">
                  <c:v>0.44683598794662077</c:v>
                </c:pt>
                <c:pt idx="31">
                  <c:v>0.46951702296120346</c:v>
                </c:pt>
                <c:pt idx="32">
                  <c:v>0.50308306129851288</c:v>
                </c:pt>
                <c:pt idx="33">
                  <c:v>0.53390671518359245</c:v>
                </c:pt>
                <c:pt idx="34">
                  <c:v>0.59436619718309858</c:v>
                </c:pt>
                <c:pt idx="35">
                  <c:v>0.62592410054213898</c:v>
                </c:pt>
                <c:pt idx="36">
                  <c:v>0.67881548974943051</c:v>
                </c:pt>
                <c:pt idx="37">
                  <c:v>0.70715474209650586</c:v>
                </c:pt>
                <c:pt idx="38">
                  <c:v>0.72624396738225994</c:v>
                </c:pt>
                <c:pt idx="39">
                  <c:v>0.71415455241009951</c:v>
                </c:pt>
                <c:pt idx="40">
                  <c:v>0.72154358689616882</c:v>
                </c:pt>
                <c:pt idx="41">
                  <c:v>0.73706573356660832</c:v>
                </c:pt>
                <c:pt idx="42">
                  <c:v>0.74822206928194535</c:v>
                </c:pt>
                <c:pt idx="43">
                  <c:v>0.75734258155413459</c:v>
                </c:pt>
                <c:pt idx="44">
                  <c:v>0.76162910895182967</c:v>
                </c:pt>
                <c:pt idx="45">
                  <c:v>0.73585278986941038</c:v>
                </c:pt>
                <c:pt idx="46">
                  <c:v>0.65866792631081716</c:v>
                </c:pt>
                <c:pt idx="47">
                  <c:v>0.62125801853171769</c:v>
                </c:pt>
                <c:pt idx="48">
                  <c:v>0.61836734693877549</c:v>
                </c:pt>
                <c:pt idx="49">
                  <c:v>0.59993573264781486</c:v>
                </c:pt>
                <c:pt idx="50">
                  <c:v>0.54741869456447578</c:v>
                </c:pt>
                <c:pt idx="51">
                  <c:v>0.54342378463521157</c:v>
                </c:pt>
                <c:pt idx="52">
                  <c:v>0.51013353216294988</c:v>
                </c:pt>
                <c:pt idx="53">
                  <c:v>0.51037906137184119</c:v>
                </c:pt>
                <c:pt idx="54">
                  <c:v>0.48172267616882719</c:v>
                </c:pt>
                <c:pt idx="55">
                  <c:v>0.48191078328064629</c:v>
                </c:pt>
                <c:pt idx="56">
                  <c:v>0.46570397111913359</c:v>
                </c:pt>
                <c:pt idx="57">
                  <c:v>0.45834456726880562</c:v>
                </c:pt>
                <c:pt idx="58">
                  <c:v>0.44786289489985548</c:v>
                </c:pt>
                <c:pt idx="59">
                  <c:v>0.43346833942507162</c:v>
                </c:pt>
                <c:pt idx="60">
                  <c:v>0.42584025679758308</c:v>
                </c:pt>
                <c:pt idx="61">
                  <c:v>0.42090180450454484</c:v>
                </c:pt>
                <c:pt idx="62">
                  <c:v>0.43136837625026603</c:v>
                </c:pt>
                <c:pt idx="63">
                  <c:v>0.43427153664687218</c:v>
                </c:pt>
                <c:pt idx="64">
                  <c:v>0.43850494743351887</c:v>
                </c:pt>
                <c:pt idx="65">
                  <c:v>0.44500293513354855</c:v>
                </c:pt>
                <c:pt idx="66">
                  <c:v>0.44239213772914199</c:v>
                </c:pt>
                <c:pt idx="67">
                  <c:v>0.44773149376492438</c:v>
                </c:pt>
                <c:pt idx="68">
                  <c:v>0.45451100514731424</c:v>
                </c:pt>
                <c:pt idx="69">
                  <c:v>0.46375154232748506</c:v>
                </c:pt>
                <c:pt idx="70">
                  <c:v>0.46625995302743883</c:v>
                </c:pt>
                <c:pt idx="71">
                  <c:v>0.46630113189109956</c:v>
                </c:pt>
                <c:pt idx="72">
                  <c:v>0.45611633433205911</c:v>
                </c:pt>
                <c:pt idx="73">
                  <c:v>0.44918669222074797</c:v>
                </c:pt>
                <c:pt idx="74">
                  <c:v>0.44224236887108487</c:v>
                </c:pt>
                <c:pt idx="75">
                  <c:v>0.44056335505250666</c:v>
                </c:pt>
                <c:pt idx="76">
                  <c:v>0.44464992258730429</c:v>
                </c:pt>
                <c:pt idx="77">
                  <c:v>0.43120431495866218</c:v>
                </c:pt>
                <c:pt idx="78">
                  <c:v>0.43810889964736116</c:v>
                </c:pt>
                <c:pt idx="79">
                  <c:v>0.44072686972140485</c:v>
                </c:pt>
                <c:pt idx="80">
                  <c:v>0.43176183217322633</c:v>
                </c:pt>
                <c:pt idx="81">
                  <c:v>0.43666109596270558</c:v>
                </c:pt>
                <c:pt idx="82">
                  <c:v>0.43557269649864427</c:v>
                </c:pt>
                <c:pt idx="83">
                  <c:v>0.43774058981751413</c:v>
                </c:pt>
                <c:pt idx="84">
                  <c:v>0.44004148414160332</c:v>
                </c:pt>
                <c:pt idx="85">
                  <c:v>0.42740262050157113</c:v>
                </c:pt>
                <c:pt idx="86">
                  <c:v>0.42357383377713909</c:v>
                </c:pt>
                <c:pt idx="87">
                  <c:v>0.43291522607273997</c:v>
                </c:pt>
                <c:pt idx="88">
                  <c:v>0.42398672368673007</c:v>
                </c:pt>
                <c:pt idx="89">
                  <c:v>0.43337587359465207</c:v>
                </c:pt>
                <c:pt idx="90">
                  <c:v>0.43295370198552607</c:v>
                </c:pt>
                <c:pt idx="91">
                  <c:v>0.43129969944658247</c:v>
                </c:pt>
                <c:pt idx="92">
                  <c:v>0.42377909387659624</c:v>
                </c:pt>
                <c:pt idx="93">
                  <c:v>0.41717822587202213</c:v>
                </c:pt>
                <c:pt idx="94">
                  <c:v>0.41817155206822365</c:v>
                </c:pt>
                <c:pt idx="95">
                  <c:v>0.42014560611583068</c:v>
                </c:pt>
                <c:pt idx="96">
                  <c:v>0.42158864967476678</c:v>
                </c:pt>
                <c:pt idx="97">
                  <c:v>0.40732140061576999</c:v>
                </c:pt>
                <c:pt idx="98">
                  <c:v>0.38652039732195559</c:v>
                </c:pt>
                <c:pt idx="99">
                  <c:v>0.37989374744585208</c:v>
                </c:pt>
                <c:pt idx="100">
                  <c:v>0.36855452240067627</c:v>
                </c:pt>
                <c:pt idx="101">
                  <c:v>0.35394323703948227</c:v>
                </c:pt>
                <c:pt idx="102">
                  <c:v>0.34576013589021504</c:v>
                </c:pt>
                <c:pt idx="103">
                  <c:v>0.33919982667725862</c:v>
                </c:pt>
                <c:pt idx="104">
                  <c:v>0.33751172985616046</c:v>
                </c:pt>
                <c:pt idx="105">
                  <c:v>0.3252151720018463</c:v>
                </c:pt>
                <c:pt idx="106">
                  <c:v>0.31181662495059942</c:v>
                </c:pt>
                <c:pt idx="107">
                  <c:v>0.29874207803336977</c:v>
                </c:pt>
                <c:pt idx="108">
                  <c:v>0.29695414121200447</c:v>
                </c:pt>
                <c:pt idx="109">
                  <c:v>0.2984177558926826</c:v>
                </c:pt>
                <c:pt idx="110">
                  <c:v>0.29464594330171712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D-48E0-A324-80768C46DE8B}"/>
            </c:ext>
          </c:extLst>
        </c:ser>
        <c:ser>
          <c:idx val="3"/>
          <c:order val="3"/>
          <c:tx>
            <c:strRef>
              <c:f>'Active Rate'!$E$1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Rate'!$E$19:$E$129</c:f>
              <c:numCache>
                <c:formatCode>0.00%</c:formatCode>
                <c:ptCount val="111"/>
                <c:pt idx="0">
                  <c:v>0.93333333333333335</c:v>
                </c:pt>
                <c:pt idx="1">
                  <c:v>0.94736842105263153</c:v>
                </c:pt>
                <c:pt idx="2">
                  <c:v>0.95904436860068254</c:v>
                </c:pt>
                <c:pt idx="3">
                  <c:v>0.96373056994818651</c:v>
                </c:pt>
                <c:pt idx="4">
                  <c:v>0.95056179775280902</c:v>
                </c:pt>
                <c:pt idx="5">
                  <c:v>0.95427435387673953</c:v>
                </c:pt>
                <c:pt idx="6">
                  <c:v>0.95619047619047615</c:v>
                </c:pt>
                <c:pt idx="7">
                  <c:v>0.94965277777777779</c:v>
                </c:pt>
                <c:pt idx="8">
                  <c:v>0.95515695067264572</c:v>
                </c:pt>
                <c:pt idx="9">
                  <c:v>0.94861111111111107</c:v>
                </c:pt>
                <c:pt idx="10">
                  <c:v>0.95459579180509413</c:v>
                </c:pt>
                <c:pt idx="11">
                  <c:v>0.95696913002806361</c:v>
                </c:pt>
                <c:pt idx="12">
                  <c:v>0.95493934142114389</c:v>
                </c:pt>
                <c:pt idx="13">
                  <c:v>0.96092715231788084</c:v>
                </c:pt>
                <c:pt idx="14">
                  <c:v>0.96092248558616267</c:v>
                </c:pt>
                <c:pt idx="15">
                  <c:v>0.9537389100126743</c:v>
                </c:pt>
                <c:pt idx="16">
                  <c:v>0.94512195121951215</c:v>
                </c:pt>
                <c:pt idx="17">
                  <c:v>0.93321616871704749</c:v>
                </c:pt>
                <c:pt idx="18">
                  <c:v>0.86793449550977286</c:v>
                </c:pt>
                <c:pt idx="19">
                  <c:v>0.83275087368946576</c:v>
                </c:pt>
                <c:pt idx="20">
                  <c:v>0.77030273906775593</c:v>
                </c:pt>
                <c:pt idx="21">
                  <c:v>0.69480519480519476</c:v>
                </c:pt>
                <c:pt idx="22">
                  <c:v>0.65658362989323849</c:v>
                </c:pt>
                <c:pt idx="23">
                  <c:v>0.63888888888888884</c:v>
                </c:pt>
                <c:pt idx="24">
                  <c:v>0.63802704852824188</c:v>
                </c:pt>
                <c:pt idx="25">
                  <c:v>0.64838095238095239</c:v>
                </c:pt>
                <c:pt idx="26">
                  <c:v>0.68094585332419466</c:v>
                </c:pt>
                <c:pt idx="27">
                  <c:v>0.7004504504504504</c:v>
                </c:pt>
                <c:pt idx="28">
                  <c:v>0.65841882920941464</c:v>
                </c:pt>
                <c:pt idx="29">
                  <c:v>0.66618202965978479</c:v>
                </c:pt>
                <c:pt idx="30">
                  <c:v>0.67197724039829299</c:v>
                </c:pt>
                <c:pt idx="31">
                  <c:v>0.67148207597645804</c:v>
                </c:pt>
                <c:pt idx="32">
                  <c:v>0.67976710334788937</c:v>
                </c:pt>
                <c:pt idx="33">
                  <c:v>0.68652451088151245</c:v>
                </c:pt>
                <c:pt idx="34">
                  <c:v>0.69477337688852592</c:v>
                </c:pt>
                <c:pt idx="35">
                  <c:v>0.69984326018808773</c:v>
                </c:pt>
                <c:pt idx="36">
                  <c:v>0.70950831525668834</c:v>
                </c:pt>
                <c:pt idx="37">
                  <c:v>0.66605351170568561</c:v>
                </c:pt>
                <c:pt idx="38">
                  <c:v>0.66951566951566954</c:v>
                </c:pt>
                <c:pt idx="39">
                  <c:v>0.68083154998471418</c:v>
                </c:pt>
                <c:pt idx="40">
                  <c:v>0.69059656218402432</c:v>
                </c:pt>
                <c:pt idx="41">
                  <c:v>0.69556200746578178</c:v>
                </c:pt>
                <c:pt idx="42">
                  <c:v>0.65990312868176459</c:v>
                </c:pt>
                <c:pt idx="43">
                  <c:v>0.62940735183795948</c:v>
                </c:pt>
                <c:pt idx="44">
                  <c:v>0.62691853600944514</c:v>
                </c:pt>
                <c:pt idx="45">
                  <c:v>0.5906689151208544</c:v>
                </c:pt>
                <c:pt idx="46">
                  <c:v>0.56552019714989821</c:v>
                </c:pt>
                <c:pt idx="47">
                  <c:v>0.55407483341875963</c:v>
                </c:pt>
                <c:pt idx="48">
                  <c:v>0.53799482792918241</c:v>
                </c:pt>
                <c:pt idx="49">
                  <c:v>0.53420504074284636</c:v>
                </c:pt>
                <c:pt idx="50">
                  <c:v>0.51587301587301593</c:v>
                </c:pt>
                <c:pt idx="51">
                  <c:v>0.50587528947594129</c:v>
                </c:pt>
                <c:pt idx="52">
                  <c:v>0.5044240603945126</c:v>
                </c:pt>
                <c:pt idx="53">
                  <c:v>0.49666924864446166</c:v>
                </c:pt>
                <c:pt idx="54">
                  <c:v>0.49314353853033238</c:v>
                </c:pt>
                <c:pt idx="55">
                  <c:v>0.49854123674660217</c:v>
                </c:pt>
                <c:pt idx="56">
                  <c:v>0.49934324230902177</c:v>
                </c:pt>
                <c:pt idx="57">
                  <c:v>0.50403093661925669</c:v>
                </c:pt>
                <c:pt idx="58">
                  <c:v>0.52023831459984027</c:v>
                </c:pt>
                <c:pt idx="59">
                  <c:v>0.5258253767399057</c:v>
                </c:pt>
                <c:pt idx="60">
                  <c:v>0.54223947382608229</c:v>
                </c:pt>
                <c:pt idx="61">
                  <c:v>0.54893166700262042</c:v>
                </c:pt>
                <c:pt idx="62">
                  <c:v>0.55510223672842474</c:v>
                </c:pt>
                <c:pt idx="63">
                  <c:v>0.55724742454364717</c:v>
                </c:pt>
                <c:pt idx="64">
                  <c:v>0.57043772467752163</c:v>
                </c:pt>
                <c:pt idx="65">
                  <c:v>0.57778755399136139</c:v>
                </c:pt>
                <c:pt idx="66">
                  <c:v>0.58141566036302883</c:v>
                </c:pt>
                <c:pt idx="67">
                  <c:v>0.58685904389961674</c:v>
                </c:pt>
                <c:pt idx="68">
                  <c:v>0.59182333425490741</c:v>
                </c:pt>
                <c:pt idx="69">
                  <c:v>0.59152389540126238</c:v>
                </c:pt>
                <c:pt idx="70">
                  <c:v>0.59225781724104887</c:v>
                </c:pt>
                <c:pt idx="71">
                  <c:v>0.59679975617189884</c:v>
                </c:pt>
                <c:pt idx="72">
                  <c:v>0.60169515956986763</c:v>
                </c:pt>
                <c:pt idx="73">
                  <c:v>0.60319356941125357</c:v>
                </c:pt>
                <c:pt idx="74">
                  <c:v>0.58375686636891011</c:v>
                </c:pt>
                <c:pt idx="75">
                  <c:v>0.58355592249040844</c:v>
                </c:pt>
                <c:pt idx="76">
                  <c:v>0.5837633379252376</c:v>
                </c:pt>
                <c:pt idx="77">
                  <c:v>0.58966612960973863</c:v>
                </c:pt>
                <c:pt idx="78">
                  <c:v>0.58895588297736823</c:v>
                </c:pt>
                <c:pt idx="79">
                  <c:v>0.53360411372776562</c:v>
                </c:pt>
                <c:pt idx="80">
                  <c:v>0.51796068981097976</c:v>
                </c:pt>
                <c:pt idx="81">
                  <c:v>0.41130652380784549</c:v>
                </c:pt>
                <c:pt idx="82">
                  <c:v>0.41104006962809225</c:v>
                </c:pt>
                <c:pt idx="83">
                  <c:v>0.38017716064160884</c:v>
                </c:pt>
                <c:pt idx="84">
                  <c:v>0.37518392841055825</c:v>
                </c:pt>
                <c:pt idx="85">
                  <c:v>0.37772410853814464</c:v>
                </c:pt>
                <c:pt idx="86">
                  <c:v>0.36034155597722961</c:v>
                </c:pt>
                <c:pt idx="87">
                  <c:v>0.35806576903158988</c:v>
                </c:pt>
                <c:pt idx="88">
                  <c:v>0.35328228662642791</c:v>
                </c:pt>
                <c:pt idx="89">
                  <c:v>0.33519506000457405</c:v>
                </c:pt>
                <c:pt idx="90">
                  <c:v>0.30819271732365755</c:v>
                </c:pt>
                <c:pt idx="91">
                  <c:v>0.30070970695970695</c:v>
                </c:pt>
                <c:pt idx="92">
                  <c:v>0.3007394044676065</c:v>
                </c:pt>
                <c:pt idx="93">
                  <c:v>0.28537021969080556</c:v>
                </c:pt>
                <c:pt idx="94">
                  <c:v>0.27612862347536826</c:v>
                </c:pt>
                <c:pt idx="95">
                  <c:v>0.26687242798353911</c:v>
                </c:pt>
                <c:pt idx="96">
                  <c:v>0.2517798962229999</c:v>
                </c:pt>
                <c:pt idx="97">
                  <c:v>0.25410868551818533</c:v>
                </c:pt>
                <c:pt idx="98">
                  <c:v>0.24748373544942673</c:v>
                </c:pt>
                <c:pt idx="99">
                  <c:v>0.22364205065608789</c:v>
                </c:pt>
                <c:pt idx="100">
                  <c:v>0.20146472242202315</c:v>
                </c:pt>
                <c:pt idx="101">
                  <c:v>0.19375114531794027</c:v>
                </c:pt>
                <c:pt idx="102">
                  <c:v>0.17936188819069429</c:v>
                </c:pt>
                <c:pt idx="103">
                  <c:v>0.17027574803989545</c:v>
                </c:pt>
                <c:pt idx="104">
                  <c:v>0.16719711622999825</c:v>
                </c:pt>
                <c:pt idx="105">
                  <c:v>0.16180881868465313</c:v>
                </c:pt>
                <c:pt idx="106">
                  <c:v>0.15220568751976615</c:v>
                </c:pt>
                <c:pt idx="107">
                  <c:v>0.14671499009650638</c:v>
                </c:pt>
                <c:pt idx="108">
                  <c:v>0.1434970484651186</c:v>
                </c:pt>
                <c:pt idx="109">
                  <c:v>0.13744633251632643</c:v>
                </c:pt>
                <c:pt idx="110">
                  <c:v>0.13055304455465702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D-48E0-A324-80768C46DE8B}"/>
            </c:ext>
          </c:extLst>
        </c:ser>
        <c:ser>
          <c:idx val="4"/>
          <c:order val="4"/>
          <c:tx>
            <c:strRef>
              <c:f>'Active Rate'!$F$1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Rate'!$F$19:$F$129</c:f>
              <c:numCache>
                <c:formatCode>0.00%</c:formatCode>
                <c:ptCount val="111"/>
                <c:pt idx="0">
                  <c:v>0.85135135135135132</c:v>
                </c:pt>
                <c:pt idx="1">
                  <c:v>0.87356321839080464</c:v>
                </c:pt>
                <c:pt idx="2">
                  <c:v>0.80681818181818177</c:v>
                </c:pt>
                <c:pt idx="3">
                  <c:v>0.8</c:v>
                </c:pt>
                <c:pt idx="4">
                  <c:v>0.78703703703703709</c:v>
                </c:pt>
                <c:pt idx="5">
                  <c:v>0.75</c:v>
                </c:pt>
                <c:pt idx="6">
                  <c:v>0.76712328767123283</c:v>
                </c:pt>
                <c:pt idx="7">
                  <c:v>0.77714285714285714</c:v>
                </c:pt>
                <c:pt idx="8">
                  <c:v>0.77956989247311825</c:v>
                </c:pt>
                <c:pt idx="9">
                  <c:v>0.83206106870229013</c:v>
                </c:pt>
                <c:pt idx="10">
                  <c:v>0.86243386243386244</c:v>
                </c:pt>
                <c:pt idx="11">
                  <c:v>0.85897435897435892</c:v>
                </c:pt>
                <c:pt idx="12">
                  <c:v>0.86821705426356588</c:v>
                </c:pt>
                <c:pt idx="13">
                  <c:v>0.8601398601398601</c:v>
                </c:pt>
                <c:pt idx="14">
                  <c:v>0.86615384615384616</c:v>
                </c:pt>
                <c:pt idx="15">
                  <c:v>0.87336814621409919</c:v>
                </c:pt>
                <c:pt idx="16">
                  <c:v>0.88266953713670615</c:v>
                </c:pt>
                <c:pt idx="17">
                  <c:v>0.88444040036396721</c:v>
                </c:pt>
                <c:pt idx="18">
                  <c:v>0.89389534883720934</c:v>
                </c:pt>
                <c:pt idx="19">
                  <c:v>0.90361445783132532</c:v>
                </c:pt>
                <c:pt idx="20">
                  <c:v>0.89582258896338318</c:v>
                </c:pt>
                <c:pt idx="21">
                  <c:v>0.89485766758494034</c:v>
                </c:pt>
                <c:pt idx="22">
                  <c:v>0.88284171167428338</c:v>
                </c:pt>
                <c:pt idx="23">
                  <c:v>0.8589939024390244</c:v>
                </c:pt>
                <c:pt idx="24">
                  <c:v>0.86074600355239783</c:v>
                </c:pt>
                <c:pt idx="25">
                  <c:v>0.86486486486486491</c:v>
                </c:pt>
                <c:pt idx="26">
                  <c:v>0.85943653438352019</c:v>
                </c:pt>
                <c:pt idx="27">
                  <c:v>0.84329199549041711</c:v>
                </c:pt>
                <c:pt idx="28">
                  <c:v>0.83704292527821944</c:v>
                </c:pt>
                <c:pt idx="29">
                  <c:v>0.82263596276335127</c:v>
                </c:pt>
                <c:pt idx="30">
                  <c:v>0.8118316268486917</c:v>
                </c:pt>
                <c:pt idx="31">
                  <c:v>0.79411141707265409</c:v>
                </c:pt>
                <c:pt idx="32">
                  <c:v>0.77087455480807276</c:v>
                </c:pt>
                <c:pt idx="33">
                  <c:v>0.75460574797347091</c:v>
                </c:pt>
                <c:pt idx="34">
                  <c:v>0.73914541695382496</c:v>
                </c:pt>
                <c:pt idx="35">
                  <c:v>0.71993594875900724</c:v>
                </c:pt>
                <c:pt idx="36">
                  <c:v>0.71381132075471698</c:v>
                </c:pt>
                <c:pt idx="37">
                  <c:v>0.69570797091116499</c:v>
                </c:pt>
                <c:pt idx="38">
                  <c:v>0.68647845468053492</c:v>
                </c:pt>
                <c:pt idx="39">
                  <c:v>0.67128382711299217</c:v>
                </c:pt>
                <c:pt idx="40">
                  <c:v>0.62928615009151923</c:v>
                </c:pt>
                <c:pt idx="41">
                  <c:v>0.61449309295247012</c:v>
                </c:pt>
                <c:pt idx="42">
                  <c:v>0.57513477088948783</c:v>
                </c:pt>
                <c:pt idx="43">
                  <c:v>0.55459646094087178</c:v>
                </c:pt>
                <c:pt idx="44">
                  <c:v>0.54764386989157632</c:v>
                </c:pt>
                <c:pt idx="45">
                  <c:v>0.5327225130890052</c:v>
                </c:pt>
                <c:pt idx="46">
                  <c:v>0.55109655109655109</c:v>
                </c:pt>
                <c:pt idx="47">
                  <c:v>0.5467486818980668</c:v>
                </c:pt>
                <c:pt idx="48">
                  <c:v>0.53192576196151886</c:v>
                </c:pt>
                <c:pt idx="49">
                  <c:v>0.5254097685528375</c:v>
                </c:pt>
                <c:pt idx="50">
                  <c:v>0.52404497966344998</c:v>
                </c:pt>
                <c:pt idx="51">
                  <c:v>0.51502711076684737</c:v>
                </c:pt>
                <c:pt idx="52">
                  <c:v>0.49657198824681686</c:v>
                </c:pt>
                <c:pt idx="53">
                  <c:v>0.48803862755139366</c:v>
                </c:pt>
                <c:pt idx="54">
                  <c:v>0.48304060300078222</c:v>
                </c:pt>
                <c:pt idx="55">
                  <c:v>0.47995576444567323</c:v>
                </c:pt>
                <c:pt idx="56">
                  <c:v>0.45700991300829458</c:v>
                </c:pt>
                <c:pt idx="57">
                  <c:v>0.44195988161788885</c:v>
                </c:pt>
                <c:pt idx="58">
                  <c:v>0.42454405342923196</c:v>
                </c:pt>
                <c:pt idx="59">
                  <c:v>0.39858253888610135</c:v>
                </c:pt>
                <c:pt idx="60">
                  <c:v>0.37411347517730498</c:v>
                </c:pt>
                <c:pt idx="61">
                  <c:v>0.34756460640705011</c:v>
                </c:pt>
                <c:pt idx="62">
                  <c:v>0.31213335656618457</c:v>
                </c:pt>
                <c:pt idx="63">
                  <c:v>0.26349818511796735</c:v>
                </c:pt>
                <c:pt idx="64">
                  <c:v>0.26400618203896892</c:v>
                </c:pt>
                <c:pt idx="65">
                  <c:v>0.25724111988822612</c:v>
                </c:pt>
                <c:pt idx="66">
                  <c:v>0.25723102672733927</c:v>
                </c:pt>
                <c:pt idx="67">
                  <c:v>0.25865320895141969</c:v>
                </c:pt>
                <c:pt idx="68">
                  <c:v>0.25899387968353488</c:v>
                </c:pt>
                <c:pt idx="69">
                  <c:v>0.25906483911733258</c:v>
                </c:pt>
                <c:pt idx="70">
                  <c:v>0.25460938984983844</c:v>
                </c:pt>
                <c:pt idx="71">
                  <c:v>0.25350283010114133</c:v>
                </c:pt>
                <c:pt idx="72">
                  <c:v>0.2525490551502243</c:v>
                </c:pt>
                <c:pt idx="73">
                  <c:v>0.25019945040333302</c:v>
                </c:pt>
                <c:pt idx="74">
                  <c:v>0.24866761991420772</c:v>
                </c:pt>
                <c:pt idx="75">
                  <c:v>0.2449766850360322</c:v>
                </c:pt>
                <c:pt idx="76">
                  <c:v>0.24585131098572852</c:v>
                </c:pt>
                <c:pt idx="77">
                  <c:v>0.243787558876076</c:v>
                </c:pt>
                <c:pt idx="78">
                  <c:v>0.24451248608239223</c:v>
                </c:pt>
                <c:pt idx="79">
                  <c:v>0.24316002806142334</c:v>
                </c:pt>
                <c:pt idx="80">
                  <c:v>0.24475150774868309</c:v>
                </c:pt>
                <c:pt idx="81">
                  <c:v>0.23921905972996221</c:v>
                </c:pt>
                <c:pt idx="82">
                  <c:v>0.23047918878354137</c:v>
                </c:pt>
                <c:pt idx="83">
                  <c:v>0.22517934002869441</c:v>
                </c:pt>
                <c:pt idx="84">
                  <c:v>0.21798163846776178</c:v>
                </c:pt>
                <c:pt idx="85">
                  <c:v>0.2127168028688666</c:v>
                </c:pt>
                <c:pt idx="86">
                  <c:v>0.21360470620055447</c:v>
                </c:pt>
                <c:pt idx="87">
                  <c:v>0.21049141189734066</c:v>
                </c:pt>
                <c:pt idx="88">
                  <c:v>0.2133688623143665</c:v>
                </c:pt>
                <c:pt idx="89">
                  <c:v>0.21594419849030161</c:v>
                </c:pt>
                <c:pt idx="90">
                  <c:v>0.21693782593760735</c:v>
                </c:pt>
                <c:pt idx="91">
                  <c:v>0.21827037956070214</c:v>
                </c:pt>
                <c:pt idx="92">
                  <c:v>0.22243231886667866</c:v>
                </c:pt>
                <c:pt idx="93">
                  <c:v>0.22088884967204916</c:v>
                </c:pt>
                <c:pt idx="94">
                  <c:v>0.22599896211728074</c:v>
                </c:pt>
                <c:pt idx="95">
                  <c:v>0.22761172947624159</c:v>
                </c:pt>
                <c:pt idx="96">
                  <c:v>0.22916147606787918</c:v>
                </c:pt>
                <c:pt idx="97">
                  <c:v>0.23259536599924033</c:v>
                </c:pt>
                <c:pt idx="98">
                  <c:v>0.23682112870655755</c:v>
                </c:pt>
                <c:pt idx="99">
                  <c:v>0.23714828600432078</c:v>
                </c:pt>
                <c:pt idx="100">
                  <c:v>0.24256619144602851</c:v>
                </c:pt>
                <c:pt idx="101">
                  <c:v>0.24774000747104968</c:v>
                </c:pt>
                <c:pt idx="102">
                  <c:v>0.25124917737099961</c:v>
                </c:pt>
                <c:pt idx="103">
                  <c:v>0.25440271082899824</c:v>
                </c:pt>
                <c:pt idx="104">
                  <c:v>0.25567650906372641</c:v>
                </c:pt>
                <c:pt idx="105">
                  <c:v>0.25380234659103906</c:v>
                </c:pt>
                <c:pt idx="106">
                  <c:v>0.251321447769217</c:v>
                </c:pt>
                <c:pt idx="107">
                  <c:v>0.24803037285755042</c:v>
                </c:pt>
                <c:pt idx="108">
                  <c:v>0.24645283343365723</c:v>
                </c:pt>
                <c:pt idx="109">
                  <c:v>0.2389417811104558</c:v>
                </c:pt>
                <c:pt idx="110">
                  <c:v>0.23558555768873474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D-48E0-A324-80768C46D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00992"/>
        <c:axId val="43702528"/>
      </c:lineChart>
      <c:lineChart>
        <c:grouping val="standard"/>
        <c:varyColors val="0"/>
        <c:ser>
          <c:idx val="1"/>
          <c:order val="1"/>
          <c:tx>
            <c:strRef>
              <c:f>'Active Rate'!$C$1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Rate'!$C$19:$C$129</c:f>
              <c:numCache>
                <c:formatCode>0.00%</c:formatCode>
                <c:ptCount val="111"/>
                <c:pt idx="0">
                  <c:v>0.83774834437086088</c:v>
                </c:pt>
                <c:pt idx="1">
                  <c:v>0.84477611940298503</c:v>
                </c:pt>
                <c:pt idx="2">
                  <c:v>0.85106382978723405</c:v>
                </c:pt>
                <c:pt idx="3">
                  <c:v>0.84394250513347024</c:v>
                </c:pt>
                <c:pt idx="4">
                  <c:v>0.86771653543307081</c:v>
                </c:pt>
                <c:pt idx="5">
                  <c:v>0.8647925033467202</c:v>
                </c:pt>
                <c:pt idx="6">
                  <c:v>0.85944700460829493</c:v>
                </c:pt>
                <c:pt idx="7">
                  <c:v>0.85952848722986253</c:v>
                </c:pt>
                <c:pt idx="8">
                  <c:v>0.83348017621145376</c:v>
                </c:pt>
                <c:pt idx="9">
                  <c:v>0.83724340175953083</c:v>
                </c:pt>
                <c:pt idx="10">
                  <c:v>0.81130876747141045</c:v>
                </c:pt>
                <c:pt idx="11">
                  <c:v>0.81033503691084607</c:v>
                </c:pt>
                <c:pt idx="12">
                  <c:v>0.81584258324924319</c:v>
                </c:pt>
                <c:pt idx="13">
                  <c:v>0.83376178234790055</c:v>
                </c:pt>
                <c:pt idx="14">
                  <c:v>0.83731343283582094</c:v>
                </c:pt>
                <c:pt idx="15">
                  <c:v>0.83504801097393688</c:v>
                </c:pt>
                <c:pt idx="16">
                  <c:v>0.84598562949078415</c:v>
                </c:pt>
                <c:pt idx="17">
                  <c:v>0.84010840108401086</c:v>
                </c:pt>
                <c:pt idx="18">
                  <c:v>0.84237938596491224</c:v>
                </c:pt>
                <c:pt idx="19">
                  <c:v>0.8264285714285714</c:v>
                </c:pt>
                <c:pt idx="20">
                  <c:v>0.82790398628375483</c:v>
                </c:pt>
                <c:pt idx="21">
                  <c:v>0.81372173246454582</c:v>
                </c:pt>
                <c:pt idx="22">
                  <c:v>0.81288723667905827</c:v>
                </c:pt>
                <c:pt idx="23">
                  <c:v>0.82542399253150767</c:v>
                </c:pt>
                <c:pt idx="24">
                  <c:v>0.81560803872671261</c:v>
                </c:pt>
                <c:pt idx="25">
                  <c:v>0.8167278447823807</c:v>
                </c:pt>
                <c:pt idx="26">
                  <c:v>0.81048587010411499</c:v>
                </c:pt>
                <c:pt idx="27">
                  <c:v>0.80791618160651923</c:v>
                </c:pt>
                <c:pt idx="28">
                  <c:v>0.80822064820776995</c:v>
                </c:pt>
                <c:pt idx="29">
                  <c:v>0.79586485123550177</c:v>
                </c:pt>
                <c:pt idx="30">
                  <c:v>0.78748333015812533</c:v>
                </c:pt>
                <c:pt idx="31">
                  <c:v>0.79462888927516073</c:v>
                </c:pt>
                <c:pt idx="32">
                  <c:v>0.79505530253741052</c:v>
                </c:pt>
                <c:pt idx="33">
                  <c:v>0.79482041005087101</c:v>
                </c:pt>
                <c:pt idx="34">
                  <c:v>0.79045457671411867</c:v>
                </c:pt>
                <c:pt idx="35">
                  <c:v>0.778743961352657</c:v>
                </c:pt>
                <c:pt idx="36">
                  <c:v>0.77658431793770144</c:v>
                </c:pt>
                <c:pt idx="37">
                  <c:v>0.77779014131523316</c:v>
                </c:pt>
                <c:pt idx="38">
                  <c:v>0.77967791008760423</c:v>
                </c:pt>
                <c:pt idx="39">
                  <c:v>0.77368004745896779</c:v>
                </c:pt>
                <c:pt idx="40">
                  <c:v>0.77312705786838665</c:v>
                </c:pt>
                <c:pt idx="41">
                  <c:v>0.75842912696038634</c:v>
                </c:pt>
                <c:pt idx="42">
                  <c:v>0.75252794039382653</c:v>
                </c:pt>
                <c:pt idx="43">
                  <c:v>0.74843762055396956</c:v>
                </c:pt>
                <c:pt idx="44">
                  <c:v>0.74178898415927919</c:v>
                </c:pt>
                <c:pt idx="45">
                  <c:v>0.73776632302405498</c:v>
                </c:pt>
                <c:pt idx="46">
                  <c:v>0.73223474239562303</c:v>
                </c:pt>
                <c:pt idx="47">
                  <c:v>0.73118930203007293</c:v>
                </c:pt>
                <c:pt idx="48">
                  <c:v>0.72374351075360832</c:v>
                </c:pt>
                <c:pt idx="49">
                  <c:v>0.70478780697975008</c:v>
                </c:pt>
                <c:pt idx="50">
                  <c:v>0.70208921800646362</c:v>
                </c:pt>
                <c:pt idx="51">
                  <c:v>0.68351664185197636</c:v>
                </c:pt>
                <c:pt idx="52">
                  <c:v>0.68375128975819832</c:v>
                </c:pt>
                <c:pt idx="53">
                  <c:v>0.68255986437804617</c:v>
                </c:pt>
                <c:pt idx="54">
                  <c:v>0.67681312337003041</c:v>
                </c:pt>
                <c:pt idx="55">
                  <c:v>0.66810336643438961</c:v>
                </c:pt>
                <c:pt idx="56">
                  <c:v>0.6576755907812557</c:v>
                </c:pt>
                <c:pt idx="57">
                  <c:v>0.65206855376835005</c:v>
                </c:pt>
                <c:pt idx="58">
                  <c:v>0.65409935176166323</c:v>
                </c:pt>
                <c:pt idx="59">
                  <c:v>0.53246127145336508</c:v>
                </c:pt>
                <c:pt idx="60">
                  <c:v>0.53540081021360175</c:v>
                </c:pt>
                <c:pt idx="61">
                  <c:v>0.53271746360209893</c:v>
                </c:pt>
                <c:pt idx="62">
                  <c:v>0.5362432691071658</c:v>
                </c:pt>
                <c:pt idx="63">
                  <c:v>0.53254495159059478</c:v>
                </c:pt>
                <c:pt idx="64">
                  <c:v>0.53359604595244459</c:v>
                </c:pt>
                <c:pt idx="65">
                  <c:v>0.53222012263314178</c:v>
                </c:pt>
                <c:pt idx="66">
                  <c:v>0.52641812810829003</c:v>
                </c:pt>
                <c:pt idx="67">
                  <c:v>0.51357149744479802</c:v>
                </c:pt>
                <c:pt idx="68">
                  <c:v>0.50714742657749345</c:v>
                </c:pt>
                <c:pt idx="69">
                  <c:v>0.50137243163257239</c:v>
                </c:pt>
                <c:pt idx="70">
                  <c:v>0.49412360800555144</c:v>
                </c:pt>
                <c:pt idx="71">
                  <c:v>0.49008411224891268</c:v>
                </c:pt>
                <c:pt idx="72">
                  <c:v>0.49136695067999342</c:v>
                </c:pt>
                <c:pt idx="73">
                  <c:v>0.49069121325674059</c:v>
                </c:pt>
                <c:pt idx="74">
                  <c:v>0.49147922882717465</c:v>
                </c:pt>
                <c:pt idx="75">
                  <c:v>0.49121880731395545</c:v>
                </c:pt>
                <c:pt idx="76">
                  <c:v>0.45662067470923934</c:v>
                </c:pt>
                <c:pt idx="77">
                  <c:v>0.4412534708449028</c:v>
                </c:pt>
                <c:pt idx="78">
                  <c:v>0.44484034534740302</c:v>
                </c:pt>
                <c:pt idx="79">
                  <c:v>0.44742083250348536</c:v>
                </c:pt>
                <c:pt idx="80">
                  <c:v>0.44772422002557688</c:v>
                </c:pt>
                <c:pt idx="81">
                  <c:v>0.45293865293865293</c:v>
                </c:pt>
                <c:pt idx="82">
                  <c:v>0.45551391254968771</c:v>
                </c:pt>
                <c:pt idx="83">
                  <c:v>0.45515331821261301</c:v>
                </c:pt>
                <c:pt idx="84">
                  <c:v>0.45211855262211353</c:v>
                </c:pt>
                <c:pt idx="85">
                  <c:v>0.43645511865023551</c:v>
                </c:pt>
                <c:pt idx="86">
                  <c:v>0.42884507347317263</c:v>
                </c:pt>
                <c:pt idx="87">
                  <c:v>0.43102150361666614</c:v>
                </c:pt>
                <c:pt idx="88">
                  <c:v>0.42490244009727712</c:v>
                </c:pt>
                <c:pt idx="89">
                  <c:v>0.42899056042180456</c:v>
                </c:pt>
                <c:pt idx="90">
                  <c:v>0.43155583548677617</c:v>
                </c:pt>
                <c:pt idx="91">
                  <c:v>0.43485674721476758</c:v>
                </c:pt>
                <c:pt idx="92">
                  <c:v>0.43867375123406804</c:v>
                </c:pt>
                <c:pt idx="93">
                  <c:v>0.4140741375799728</c:v>
                </c:pt>
                <c:pt idx="94">
                  <c:v>0.41415617389502046</c:v>
                </c:pt>
                <c:pt idx="95">
                  <c:v>0.41642674344209851</c:v>
                </c:pt>
                <c:pt idx="96">
                  <c:v>0.41650574245350136</c:v>
                </c:pt>
                <c:pt idx="97">
                  <c:v>0.41370461396217695</c:v>
                </c:pt>
                <c:pt idx="98">
                  <c:v>0.41135587990106898</c:v>
                </c:pt>
                <c:pt idx="99">
                  <c:v>0.40713110797232305</c:v>
                </c:pt>
                <c:pt idx="100">
                  <c:v>0.40622032185742352</c:v>
                </c:pt>
                <c:pt idx="101">
                  <c:v>0.40234671497645319</c:v>
                </c:pt>
                <c:pt idx="102">
                  <c:v>0.40348742903487428</c:v>
                </c:pt>
                <c:pt idx="103">
                  <c:v>0.40803059423724686</c:v>
                </c:pt>
                <c:pt idx="104">
                  <c:v>0.40600328064877128</c:v>
                </c:pt>
                <c:pt idx="105">
                  <c:v>0.40335493994358618</c:v>
                </c:pt>
                <c:pt idx="106">
                  <c:v>0.40668988535771294</c:v>
                </c:pt>
                <c:pt idx="107">
                  <c:v>0.40434640373433328</c:v>
                </c:pt>
                <c:pt idx="108">
                  <c:v>0.41280089135271664</c:v>
                </c:pt>
                <c:pt idx="109">
                  <c:v>0.41097970671602363</c:v>
                </c:pt>
                <c:pt idx="110">
                  <c:v>0.41562545296419773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D-48E0-A324-80768C46DE8B}"/>
            </c:ext>
          </c:extLst>
        </c:ser>
        <c:ser>
          <c:idx val="5"/>
          <c:order val="5"/>
          <c:tx>
            <c:strRef>
              <c:f>'Active Rate'!$G$1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'Active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'Active Rate'!$G$19:$G$129</c:f>
              <c:numCache>
                <c:formatCode>0.00%</c:formatCode>
                <c:ptCount val="111"/>
                <c:pt idx="0">
                  <c:v>0.967741935483871</c:v>
                </c:pt>
                <c:pt idx="1">
                  <c:v>0.97499999999999998</c:v>
                </c:pt>
                <c:pt idx="2">
                  <c:v>0.97744360902255634</c:v>
                </c:pt>
                <c:pt idx="3">
                  <c:v>0.98324022346368711</c:v>
                </c:pt>
                <c:pt idx="4">
                  <c:v>0.87378640776699024</c:v>
                </c:pt>
                <c:pt idx="5">
                  <c:v>0.90225563909774431</c:v>
                </c:pt>
                <c:pt idx="6">
                  <c:v>0.9102990033222591</c:v>
                </c:pt>
                <c:pt idx="7">
                  <c:v>0.92128279883381925</c:v>
                </c:pt>
                <c:pt idx="8">
                  <c:v>0.87467362924281988</c:v>
                </c:pt>
                <c:pt idx="9">
                  <c:v>0.86393088552915764</c:v>
                </c:pt>
                <c:pt idx="10">
                  <c:v>0.88770053475935828</c:v>
                </c:pt>
                <c:pt idx="11">
                  <c:v>0.8214285714285714</c:v>
                </c:pt>
                <c:pt idx="12">
                  <c:v>0.83582089552238803</c:v>
                </c:pt>
                <c:pt idx="13">
                  <c:v>0.85284280936454848</c:v>
                </c:pt>
                <c:pt idx="14">
                  <c:v>0.8427860696517413</c:v>
                </c:pt>
                <c:pt idx="15">
                  <c:v>0.85315985130111527</c:v>
                </c:pt>
                <c:pt idx="16">
                  <c:v>0.84526967285587973</c:v>
                </c:pt>
                <c:pt idx="17">
                  <c:v>0.83726606997558994</c:v>
                </c:pt>
                <c:pt idx="18">
                  <c:v>0.83641746854182086</c:v>
                </c:pt>
                <c:pt idx="19">
                  <c:v>0.84573748308525032</c:v>
                </c:pt>
                <c:pt idx="20">
                  <c:v>0.85406091370558379</c:v>
                </c:pt>
                <c:pt idx="21">
                  <c:v>0.82708933717579247</c:v>
                </c:pt>
                <c:pt idx="22">
                  <c:v>0.8034957627118644</c:v>
                </c:pt>
                <c:pt idx="23">
                  <c:v>0.75610997963340121</c:v>
                </c:pt>
                <c:pt idx="24">
                  <c:v>0.74188790560471973</c:v>
                </c:pt>
                <c:pt idx="25">
                  <c:v>0.7373979836773884</c:v>
                </c:pt>
                <c:pt idx="26">
                  <c:v>0.69336384439359267</c:v>
                </c:pt>
                <c:pt idx="27">
                  <c:v>0.64898320070733861</c:v>
                </c:pt>
                <c:pt idx="28">
                  <c:v>0.65228426395939088</c:v>
                </c:pt>
                <c:pt idx="29">
                  <c:v>0.64385245901639343</c:v>
                </c:pt>
                <c:pt idx="30">
                  <c:v>0.63196594427244579</c:v>
                </c:pt>
                <c:pt idx="31">
                  <c:v>0.55813953488372092</c:v>
                </c:pt>
                <c:pt idx="32">
                  <c:v>0.52741702741702745</c:v>
                </c:pt>
                <c:pt idx="33">
                  <c:v>0.50554400554400558</c:v>
                </c:pt>
                <c:pt idx="34">
                  <c:v>0.50506370467167594</c:v>
                </c:pt>
                <c:pt idx="35">
                  <c:v>0.48891703609879672</c:v>
                </c:pt>
                <c:pt idx="36">
                  <c:v>0.44769369912571599</c:v>
                </c:pt>
                <c:pt idx="37">
                  <c:v>0.41990078786110302</c:v>
                </c:pt>
                <c:pt idx="38">
                  <c:v>0.40933221570271028</c:v>
                </c:pt>
                <c:pt idx="39">
                  <c:v>0.38834951456310679</c:v>
                </c:pt>
                <c:pt idx="40">
                  <c:v>0.38411116937598322</c:v>
                </c:pt>
                <c:pt idx="41">
                  <c:v>0.38891675025075223</c:v>
                </c:pt>
                <c:pt idx="42">
                  <c:v>0.37687833252544839</c:v>
                </c:pt>
                <c:pt idx="43">
                  <c:v>0.37754158964879853</c:v>
                </c:pt>
                <c:pt idx="44">
                  <c:v>0.39060432289369212</c:v>
                </c:pt>
                <c:pt idx="45">
                  <c:v>0.39877817568990942</c:v>
                </c:pt>
                <c:pt idx="46">
                  <c:v>0.38104838709677419</c:v>
                </c:pt>
                <c:pt idx="47">
                  <c:v>0.38754325259515571</c:v>
                </c:pt>
                <c:pt idx="48">
                  <c:v>0.39059378972217179</c:v>
                </c:pt>
                <c:pt idx="49">
                  <c:v>0.40461933276304535</c:v>
                </c:pt>
                <c:pt idx="50">
                  <c:v>0.40964256026600165</c:v>
                </c:pt>
                <c:pt idx="51">
                  <c:v>0.41609121567367913</c:v>
                </c:pt>
                <c:pt idx="52">
                  <c:v>0.40976285802279028</c:v>
                </c:pt>
                <c:pt idx="53">
                  <c:v>0.41471373479679619</c:v>
                </c:pt>
                <c:pt idx="54">
                  <c:v>0.42928286852589642</c:v>
                </c:pt>
                <c:pt idx="55">
                  <c:v>0.42150684931506849</c:v>
                </c:pt>
                <c:pt idx="56">
                  <c:v>0.41003184713375795</c:v>
                </c:pt>
                <c:pt idx="57">
                  <c:v>0.39419140225179122</c:v>
                </c:pt>
                <c:pt idx="58">
                  <c:v>0.38081071030122721</c:v>
                </c:pt>
                <c:pt idx="59">
                  <c:v>0.35110579796772268</c:v>
                </c:pt>
                <c:pt idx="60">
                  <c:v>0.3115933619589184</c:v>
                </c:pt>
                <c:pt idx="61">
                  <c:v>0.29498358056845203</c:v>
                </c:pt>
                <c:pt idx="62">
                  <c:v>0.29538461538461541</c:v>
                </c:pt>
                <c:pt idx="63">
                  <c:v>0.29179558305771897</c:v>
                </c:pt>
                <c:pt idx="64">
                  <c:v>0.27963116452548692</c:v>
                </c:pt>
                <c:pt idx="65">
                  <c:v>0.25806124518353274</c:v>
                </c:pt>
                <c:pt idx="66">
                  <c:v>0.24861166203887347</c:v>
                </c:pt>
                <c:pt idx="67">
                  <c:v>0.25200735222985393</c:v>
                </c:pt>
                <c:pt idx="68">
                  <c:v>0.24577790357580903</c:v>
                </c:pt>
                <c:pt idx="69">
                  <c:v>0.23105921294593601</c:v>
                </c:pt>
                <c:pt idx="70">
                  <c:v>0.23672743441529567</c:v>
                </c:pt>
                <c:pt idx="71">
                  <c:v>0.23896551724137932</c:v>
                </c:pt>
                <c:pt idx="72">
                  <c:v>0.23635749281973306</c:v>
                </c:pt>
                <c:pt idx="73">
                  <c:v>0.23077560490553531</c:v>
                </c:pt>
                <c:pt idx="74">
                  <c:v>0.22433674703652931</c:v>
                </c:pt>
                <c:pt idx="75">
                  <c:v>0.2234126358909721</c:v>
                </c:pt>
                <c:pt idx="76">
                  <c:v>0.22301825745320084</c:v>
                </c:pt>
                <c:pt idx="77">
                  <c:v>0.22291162227602906</c:v>
                </c:pt>
                <c:pt idx="78">
                  <c:v>0.20395805641707282</c:v>
                </c:pt>
                <c:pt idx="79">
                  <c:v>0.20098145341704554</c:v>
                </c:pt>
                <c:pt idx="80">
                  <c:v>0.19963266459451823</c:v>
                </c:pt>
                <c:pt idx="81">
                  <c:v>0.20127949370571646</c:v>
                </c:pt>
                <c:pt idx="82">
                  <c:v>0.19986604152712659</c:v>
                </c:pt>
                <c:pt idx="83">
                  <c:v>0.19472163865546219</c:v>
                </c:pt>
                <c:pt idx="84">
                  <c:v>0.19511102578869904</c:v>
                </c:pt>
                <c:pt idx="85">
                  <c:v>0.18883128240364794</c:v>
                </c:pt>
                <c:pt idx="86">
                  <c:v>0.18881934216985763</c:v>
                </c:pt>
                <c:pt idx="87">
                  <c:v>0.19315726290516205</c:v>
                </c:pt>
                <c:pt idx="88">
                  <c:v>0.18803116147308782</c:v>
                </c:pt>
                <c:pt idx="89">
                  <c:v>0.18881361820392564</c:v>
                </c:pt>
                <c:pt idx="90">
                  <c:v>0.18878822197055492</c:v>
                </c:pt>
                <c:pt idx="91">
                  <c:v>0.18741670368725011</c:v>
                </c:pt>
                <c:pt idx="92">
                  <c:v>0.1811380515508956</c:v>
                </c:pt>
                <c:pt idx="93">
                  <c:v>0.17597256456971386</c:v>
                </c:pt>
                <c:pt idx="94">
                  <c:v>0.17483728742389251</c:v>
                </c:pt>
                <c:pt idx="95">
                  <c:v>0.17637722711447881</c:v>
                </c:pt>
                <c:pt idx="96">
                  <c:v>0.18746280499900814</c:v>
                </c:pt>
                <c:pt idx="97">
                  <c:v>0.19088360402165508</c:v>
                </c:pt>
                <c:pt idx="98">
                  <c:v>0.20356008222762101</c:v>
                </c:pt>
                <c:pt idx="99">
                  <c:v>0.21370620495852785</c:v>
                </c:pt>
                <c:pt idx="100">
                  <c:v>0.22169037805256392</c:v>
                </c:pt>
                <c:pt idx="101">
                  <c:v>0.21821869336325192</c:v>
                </c:pt>
                <c:pt idx="102">
                  <c:v>0.22637695805962607</c:v>
                </c:pt>
                <c:pt idx="103">
                  <c:v>0.23692194162020336</c:v>
                </c:pt>
                <c:pt idx="104">
                  <c:v>0.23211421238370228</c:v>
                </c:pt>
                <c:pt idx="105">
                  <c:v>0.22986977435376013</c:v>
                </c:pt>
                <c:pt idx="106">
                  <c:v>0.24227408556190189</c:v>
                </c:pt>
                <c:pt idx="107">
                  <c:v>0.24530801501435195</c:v>
                </c:pt>
                <c:pt idx="108">
                  <c:v>0.2381158012163086</c:v>
                </c:pt>
                <c:pt idx="109">
                  <c:v>0.23870175438596491</c:v>
                </c:pt>
                <c:pt idx="110">
                  <c:v>0.24274648365835427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D-48E0-A324-80768C4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0336"/>
        <c:axId val="43708800"/>
      </c:lineChart>
      <c:dateAx>
        <c:axId val="43700992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702528"/>
        <c:crosses val="autoZero"/>
        <c:auto val="1"/>
        <c:lblOffset val="100"/>
        <c:baseTimeUnit val="days"/>
        <c:majorUnit val="7"/>
        <c:majorTimeUnit val="days"/>
      </c:dateAx>
      <c:valAx>
        <c:axId val="4370252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Active Rate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43700992"/>
        <c:crosses val="autoZero"/>
        <c:crossBetween val="between"/>
      </c:valAx>
      <c:valAx>
        <c:axId val="4370880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43710336"/>
        <c:crosses val="max"/>
        <c:crossBetween val="between"/>
      </c:valAx>
      <c:dateAx>
        <c:axId val="4371033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3708800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0.37816971212505418"/>
          <c:y val="0.96518344448836724"/>
          <c:w val="0.24366050770915237"/>
          <c:h val="3.336095160277463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3363163244515026"/>
        </c:manualLayout>
      </c:layout>
      <c:lineChart>
        <c:grouping val="standard"/>
        <c:varyColors val="0"/>
        <c:ser>
          <c:idx val="0"/>
          <c:order val="0"/>
          <c:tx>
            <c:strRef>
              <c:f>'Recovery Rate'!$B$1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Rate'!$B$19:$B$129</c:f>
              <c:numCache>
                <c:formatCode>0.00%</c:formatCode>
                <c:ptCount val="111"/>
                <c:pt idx="0">
                  <c:v>9.4189602446483181E-2</c:v>
                </c:pt>
                <c:pt idx="1">
                  <c:v>8.2564351627003402E-2</c:v>
                </c:pt>
                <c:pt idx="2">
                  <c:v>7.5442043222003929E-2</c:v>
                </c:pt>
                <c:pt idx="3">
                  <c:v>7.407407407407407E-2</c:v>
                </c:pt>
                <c:pt idx="4">
                  <c:v>7.7633007600434317E-2</c:v>
                </c:pt>
                <c:pt idx="5">
                  <c:v>7.6636384812485442E-2</c:v>
                </c:pt>
                <c:pt idx="6">
                  <c:v>8.2478543018630945E-2</c:v>
                </c:pt>
                <c:pt idx="7">
                  <c:v>8.7679940175733787E-2</c:v>
                </c:pt>
                <c:pt idx="8">
                  <c:v>9.5536016232668247E-2</c:v>
                </c:pt>
                <c:pt idx="9">
                  <c:v>9.4395718745354545E-2</c:v>
                </c:pt>
                <c:pt idx="10">
                  <c:v>0.10344827586206896</c:v>
                </c:pt>
                <c:pt idx="11">
                  <c:v>0.11500236630383341</c:v>
                </c:pt>
                <c:pt idx="12">
                  <c:v>0.11791530944625407</c:v>
                </c:pt>
                <c:pt idx="13">
                  <c:v>0.11460824643642974</c:v>
                </c:pt>
                <c:pt idx="14">
                  <c:v>0.11886102403343783</c:v>
                </c:pt>
                <c:pt idx="15">
                  <c:v>0.12198868229587712</c:v>
                </c:pt>
                <c:pt idx="16">
                  <c:v>0.1315613133794952</c:v>
                </c:pt>
                <c:pt idx="17">
                  <c:v>0.14213056503866786</c:v>
                </c:pt>
                <c:pt idx="18">
                  <c:v>0.15683032307300943</c:v>
                </c:pt>
                <c:pt idx="19">
                  <c:v>0.16493296347665279</c:v>
                </c:pt>
                <c:pt idx="20">
                  <c:v>0.17650865555735318</c:v>
                </c:pt>
                <c:pt idx="21">
                  <c:v>0.19800796812749005</c:v>
                </c:pt>
                <c:pt idx="22">
                  <c:v>0.2044731424293468</c:v>
                </c:pt>
                <c:pt idx="23">
                  <c:v>0.21754416424323972</c:v>
                </c:pt>
                <c:pt idx="24">
                  <c:v>0.22481286047367774</c:v>
                </c:pt>
                <c:pt idx="25">
                  <c:v>0.22593409938360856</c:v>
                </c:pt>
                <c:pt idx="26">
                  <c:v>0.23389149844024526</c:v>
                </c:pt>
                <c:pt idx="27">
                  <c:v>0.24113114030620905</c:v>
                </c:pt>
                <c:pt idx="28">
                  <c:v>0.24678720622468828</c:v>
                </c:pt>
                <c:pt idx="29">
                  <c:v>0.25492983305105249</c:v>
                </c:pt>
                <c:pt idx="30">
                  <c:v>0.25982332358171284</c:v>
                </c:pt>
                <c:pt idx="31">
                  <c:v>0.26893349793355159</c:v>
                </c:pt>
                <c:pt idx="32">
                  <c:v>0.27248531110329938</c:v>
                </c:pt>
                <c:pt idx="33">
                  <c:v>0.27497779232315678</c:v>
                </c:pt>
                <c:pt idx="34">
                  <c:v>0.27662919412499459</c:v>
                </c:pt>
                <c:pt idx="35">
                  <c:v>0.28620584961036333</c:v>
                </c:pt>
                <c:pt idx="36">
                  <c:v>0.28865998830343165</c:v>
                </c:pt>
                <c:pt idx="37">
                  <c:v>0.2977054533193732</c:v>
                </c:pt>
                <c:pt idx="38">
                  <c:v>0.29966493550008377</c:v>
                </c:pt>
                <c:pt idx="39">
                  <c:v>0.30702298576314324</c:v>
                </c:pt>
                <c:pt idx="40">
                  <c:v>0.31216505894962487</c:v>
                </c:pt>
                <c:pt idx="41">
                  <c:v>0.31863271535157134</c:v>
                </c:pt>
                <c:pt idx="42">
                  <c:v>0.32899233149468587</c:v>
                </c:pt>
                <c:pt idx="43">
                  <c:v>0.33843650712309109</c:v>
                </c:pt>
                <c:pt idx="44">
                  <c:v>0.34140187941058175</c:v>
                </c:pt>
                <c:pt idx="45">
                  <c:v>0.35228000698852718</c:v>
                </c:pt>
                <c:pt idx="46">
                  <c:v>0.37790819534688747</c:v>
                </c:pt>
                <c:pt idx="47">
                  <c:v>0.38449079395598657</c:v>
                </c:pt>
                <c:pt idx="48">
                  <c:v>0.39149373043876962</c:v>
                </c:pt>
                <c:pt idx="49">
                  <c:v>0.39734222389181068</c:v>
                </c:pt>
                <c:pt idx="50">
                  <c:v>0.4048306595365419</c:v>
                </c:pt>
                <c:pt idx="51">
                  <c:v>0.41068996726525298</c:v>
                </c:pt>
                <c:pt idx="52">
                  <c:v>0.41546501655191209</c:v>
                </c:pt>
                <c:pt idx="53">
                  <c:v>0.41400222185022295</c:v>
                </c:pt>
                <c:pt idx="54">
                  <c:v>0.41646394721835228</c:v>
                </c:pt>
                <c:pt idx="55">
                  <c:v>0.41881515312493534</c:v>
                </c:pt>
                <c:pt idx="56">
                  <c:v>0.42618028027099047</c:v>
                </c:pt>
                <c:pt idx="57">
                  <c:v>0.42836812144212522</c:v>
                </c:pt>
                <c:pt idx="58">
                  <c:v>0.42875285750571501</c:v>
                </c:pt>
                <c:pt idx="59">
                  <c:v>0.47628132709289189</c:v>
                </c:pt>
                <c:pt idx="60">
                  <c:v>0.47803756818581733</c:v>
                </c:pt>
                <c:pt idx="61">
                  <c:v>0.4818484618007291</c:v>
                </c:pt>
                <c:pt idx="62">
                  <c:v>0.48265849330537186</c:v>
                </c:pt>
                <c:pt idx="63">
                  <c:v>0.483992412504887</c:v>
                </c:pt>
                <c:pt idx="64">
                  <c:v>0.47984064332878379</c:v>
                </c:pt>
                <c:pt idx="65">
                  <c:v>0.47836308381741277</c:v>
                </c:pt>
                <c:pt idx="66">
                  <c:v>0.47937474332214181</c:v>
                </c:pt>
                <c:pt idx="67">
                  <c:v>0.48117388959403729</c:v>
                </c:pt>
                <c:pt idx="68">
                  <c:v>0.48099859795480054</c:v>
                </c:pt>
                <c:pt idx="69">
                  <c:v>0.4850028381644782</c:v>
                </c:pt>
                <c:pt idx="70">
                  <c:v>0.48787672374437496</c:v>
                </c:pt>
                <c:pt idx="71">
                  <c:v>0.49077498485133414</c:v>
                </c:pt>
                <c:pt idx="72">
                  <c:v>0.49271679478626434</c:v>
                </c:pt>
                <c:pt idx="73">
                  <c:v>0.49818311019234807</c:v>
                </c:pt>
                <c:pt idx="74">
                  <c:v>0.50469477729344536</c:v>
                </c:pt>
                <c:pt idx="75">
                  <c:v>0.50950489282036038</c:v>
                </c:pt>
                <c:pt idx="76">
                  <c:v>0.52561131660793248</c:v>
                </c:pt>
                <c:pt idx="77">
                  <c:v>0.52956174803829936</c:v>
                </c:pt>
                <c:pt idx="78">
                  <c:v>0.52942153485902554</c:v>
                </c:pt>
                <c:pt idx="79">
                  <c:v>0.5383989650765828</c:v>
                </c:pt>
                <c:pt idx="80">
                  <c:v>0.54129972784405489</c:v>
                </c:pt>
                <c:pt idx="81">
                  <c:v>0.55431474054226071</c:v>
                </c:pt>
                <c:pt idx="82">
                  <c:v>0.555900250007615</c:v>
                </c:pt>
                <c:pt idx="83">
                  <c:v>0.5635027876503117</c:v>
                </c:pt>
                <c:pt idx="84">
                  <c:v>0.56709891203993057</c:v>
                </c:pt>
                <c:pt idx="85">
                  <c:v>0.57454970720658805</c:v>
                </c:pt>
                <c:pt idx="86">
                  <c:v>0.58172458172458175</c:v>
                </c:pt>
                <c:pt idx="87">
                  <c:v>0.58099034006125816</c:v>
                </c:pt>
                <c:pt idx="88">
                  <c:v>0.58577137957216308</c:v>
                </c:pt>
                <c:pt idx="89">
                  <c:v>0.58602822257514608</c:v>
                </c:pt>
                <c:pt idx="90">
                  <c:v>0.5908745635817928</c:v>
                </c:pt>
                <c:pt idx="91">
                  <c:v>0.59391044959609607</c:v>
                </c:pt>
                <c:pt idx="92">
                  <c:v>0.59477794965360409</c:v>
                </c:pt>
                <c:pt idx="93">
                  <c:v>0.60585453762549135</c:v>
                </c:pt>
                <c:pt idx="94">
                  <c:v>0.60685703556411941</c:v>
                </c:pt>
                <c:pt idx="95">
                  <c:v>0.6071100992320867</c:v>
                </c:pt>
                <c:pt idx="96">
                  <c:v>0.60895974178790657</c:v>
                </c:pt>
                <c:pt idx="97">
                  <c:v>0.61111797628783382</c:v>
                </c:pt>
                <c:pt idx="98">
                  <c:v>0.61476466188474965</c:v>
                </c:pt>
                <c:pt idx="99">
                  <c:v>0.61970017570166869</c:v>
                </c:pt>
                <c:pt idx="100">
                  <c:v>0.6240098552044967</c:v>
                </c:pt>
                <c:pt idx="101">
                  <c:v>0.62761514415740893</c:v>
                </c:pt>
                <c:pt idx="102">
                  <c:v>0.63062792863998196</c:v>
                </c:pt>
                <c:pt idx="103">
                  <c:v>0.63045003633452323</c:v>
                </c:pt>
                <c:pt idx="104">
                  <c:v>0.63035987601197563</c:v>
                </c:pt>
                <c:pt idx="105">
                  <c:v>0.6326187509600778</c:v>
                </c:pt>
                <c:pt idx="106">
                  <c:v>0.63263751364647114</c:v>
                </c:pt>
                <c:pt idx="107">
                  <c:v>0.63306378226134485</c:v>
                </c:pt>
                <c:pt idx="108">
                  <c:v>0.62867351264371796</c:v>
                </c:pt>
                <c:pt idx="109">
                  <c:v>0.6287061832042653</c:v>
                </c:pt>
                <c:pt idx="110">
                  <c:v>0.62641719045876942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4-427D-A051-9DAC38CAFFD4}"/>
            </c:ext>
          </c:extLst>
        </c:ser>
        <c:ser>
          <c:idx val="2"/>
          <c:order val="2"/>
          <c:tx>
            <c:strRef>
              <c:f>'Recovery Rate'!$D$1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Rate'!$D$19:$D$129</c:f>
              <c:numCache>
                <c:formatCode>0.00%</c:formatCode>
                <c:ptCount val="111"/>
                <c:pt idx="0">
                  <c:v>4.8387096774193547E-2</c:v>
                </c:pt>
                <c:pt idx="1">
                  <c:v>2.564102564102564E-2</c:v>
                </c:pt>
                <c:pt idx="2">
                  <c:v>1.9417475728155338E-2</c:v>
                </c:pt>
                <c:pt idx="3">
                  <c:v>1.4598540145985401E-2</c:v>
                </c:pt>
                <c:pt idx="4">
                  <c:v>1.6494845360824743E-2</c:v>
                </c:pt>
                <c:pt idx="5">
                  <c:v>1.4010507880910683E-2</c:v>
                </c:pt>
                <c:pt idx="6">
                  <c:v>2.0933977455716585E-2</c:v>
                </c:pt>
                <c:pt idx="7">
                  <c:v>2.753623188405797E-2</c:v>
                </c:pt>
                <c:pt idx="8">
                  <c:v>2.8455284552845527E-2</c:v>
                </c:pt>
                <c:pt idx="9">
                  <c:v>3.237410071942446E-2</c:v>
                </c:pt>
                <c:pt idx="10">
                  <c:v>4.8298572996706916E-2</c:v>
                </c:pt>
                <c:pt idx="11">
                  <c:v>4.540763673890609E-2</c:v>
                </c:pt>
                <c:pt idx="12">
                  <c:v>4.6511627906976744E-2</c:v>
                </c:pt>
                <c:pt idx="13">
                  <c:v>4.9445865302642798E-2</c:v>
                </c:pt>
                <c:pt idx="14">
                  <c:v>6.7275747508305644E-2</c:v>
                </c:pt>
                <c:pt idx="15">
                  <c:v>9.5008051529790666E-2</c:v>
                </c:pt>
                <c:pt idx="16">
                  <c:v>0.1420678768745067</c:v>
                </c:pt>
                <c:pt idx="17">
                  <c:v>0.21390778533635676</c:v>
                </c:pt>
                <c:pt idx="18">
                  <c:v>0.26603498542274051</c:v>
                </c:pt>
                <c:pt idx="19">
                  <c:v>0.27826675693974273</c:v>
                </c:pt>
                <c:pt idx="20">
                  <c:v>0.30065789473684212</c:v>
                </c:pt>
                <c:pt idx="21">
                  <c:v>0.39786967418546365</c:v>
                </c:pt>
                <c:pt idx="22">
                  <c:v>0.40638428483732353</c:v>
                </c:pt>
                <c:pt idx="23">
                  <c:v>0.44682115270350564</c:v>
                </c:pt>
                <c:pt idx="24">
                  <c:v>0.49344729344729343</c:v>
                </c:pt>
                <c:pt idx="25">
                  <c:v>0.52718286655683688</c:v>
                </c:pt>
                <c:pt idx="26">
                  <c:v>0.54111405835543769</c:v>
                </c:pt>
                <c:pt idx="27">
                  <c:v>0.55446566855962831</c:v>
                </c:pt>
                <c:pt idx="28">
                  <c:v>0.54810495626822153</c:v>
                </c:pt>
                <c:pt idx="29">
                  <c:v>0.55966697502312679</c:v>
                </c:pt>
                <c:pt idx="30">
                  <c:v>0.54154111063280241</c:v>
                </c:pt>
                <c:pt idx="31">
                  <c:v>0.51939825811559781</c:v>
                </c:pt>
                <c:pt idx="32">
                  <c:v>0.48639825897714906</c:v>
                </c:pt>
                <c:pt idx="33">
                  <c:v>0.4561693681773073</c:v>
                </c:pt>
                <c:pt idx="34">
                  <c:v>0.39690140845070421</c:v>
                </c:pt>
                <c:pt idx="35">
                  <c:v>0.36594381468703796</c:v>
                </c:pt>
                <c:pt idx="36">
                  <c:v>0.31393663284323875</c:v>
                </c:pt>
                <c:pt idx="37">
                  <c:v>0.28600480680347568</c:v>
                </c:pt>
                <c:pt idx="38">
                  <c:v>0.26709935097353971</c:v>
                </c:pt>
                <c:pt idx="39">
                  <c:v>0.27911247130833972</c:v>
                </c:pt>
                <c:pt idx="40">
                  <c:v>0.27193225985563574</c:v>
                </c:pt>
                <c:pt idx="41">
                  <c:v>0.25631092226943264</c:v>
                </c:pt>
                <c:pt idx="42">
                  <c:v>0.24478091305345262</c:v>
                </c:pt>
                <c:pt idx="43">
                  <c:v>0.23572125284491166</c:v>
                </c:pt>
                <c:pt idx="44">
                  <c:v>0.23154848046309695</c:v>
                </c:pt>
                <c:pt idx="45">
                  <c:v>0.2571230708349822</c:v>
                </c:pt>
                <c:pt idx="46">
                  <c:v>0.33424657534246577</c:v>
                </c:pt>
                <c:pt idx="47">
                  <c:v>0.37170349251603707</c:v>
                </c:pt>
                <c:pt idx="48">
                  <c:v>0.37465986394557821</c:v>
                </c:pt>
                <c:pt idx="49">
                  <c:v>0.3932358611825193</c:v>
                </c:pt>
                <c:pt idx="50">
                  <c:v>0.44591009021302402</c:v>
                </c:pt>
                <c:pt idx="51">
                  <c:v>0.44977446838977592</c:v>
                </c:pt>
                <c:pt idx="52">
                  <c:v>0.48315596827763846</c:v>
                </c:pt>
                <c:pt idx="53">
                  <c:v>0.48291645177926767</c:v>
                </c:pt>
                <c:pt idx="54">
                  <c:v>0.51139644897708425</c:v>
                </c:pt>
                <c:pt idx="55">
                  <c:v>0.51112281934199744</c:v>
                </c:pt>
                <c:pt idx="56">
                  <c:v>0.52696299638989175</c:v>
                </c:pt>
                <c:pt idx="57">
                  <c:v>0.53432191965489351</c:v>
                </c:pt>
                <c:pt idx="58">
                  <c:v>0.54449721247160854</c:v>
                </c:pt>
                <c:pt idx="59">
                  <c:v>0.55877704237874148</c:v>
                </c:pt>
                <c:pt idx="60">
                  <c:v>0.56646525679758308</c:v>
                </c:pt>
                <c:pt idx="61">
                  <c:v>0.57121748085792323</c:v>
                </c:pt>
                <c:pt idx="62">
                  <c:v>0.56054479676526925</c:v>
                </c:pt>
                <c:pt idx="63">
                  <c:v>0.55747173187993171</c:v>
                </c:pt>
                <c:pt idx="64">
                  <c:v>0.55333951762523192</c:v>
                </c:pt>
                <c:pt idx="65">
                  <c:v>0.54670531259172295</c:v>
                </c:pt>
                <c:pt idx="66">
                  <c:v>0.54931344531957904</c:v>
                </c:pt>
                <c:pt idx="67">
                  <c:v>0.54374502520562484</c:v>
                </c:pt>
                <c:pt idx="68">
                  <c:v>0.53680487573815017</c:v>
                </c:pt>
                <c:pt idx="69">
                  <c:v>0.52746095278220828</c:v>
                </c:pt>
                <c:pt idx="70">
                  <c:v>0.52486108724293978</c:v>
                </c:pt>
                <c:pt idx="71">
                  <c:v>0.52476860020086313</c:v>
                </c:pt>
                <c:pt idx="72">
                  <c:v>0.53479181733650172</c:v>
                </c:pt>
                <c:pt idx="73">
                  <c:v>0.54172195193867023</c:v>
                </c:pt>
                <c:pt idx="74">
                  <c:v>0.54838709677419351</c:v>
                </c:pt>
                <c:pt idx="75">
                  <c:v>0.54962943059940439</c:v>
                </c:pt>
                <c:pt idx="76">
                  <c:v>0.54498537760192667</c:v>
                </c:pt>
                <c:pt idx="77">
                  <c:v>0.55773756221495663</c:v>
                </c:pt>
                <c:pt idx="78">
                  <c:v>0.55035562727870424</c:v>
                </c:pt>
                <c:pt idx="79">
                  <c:v>0.54727328314288992</c:v>
                </c:pt>
                <c:pt idx="80">
                  <c:v>0.55595144079781078</c:v>
                </c:pt>
                <c:pt idx="81">
                  <c:v>0.55090157445685639</c:v>
                </c:pt>
                <c:pt idx="82">
                  <c:v>0.55162773464472781</c:v>
                </c:pt>
                <c:pt idx="83">
                  <c:v>0.5494225844379661</c:v>
                </c:pt>
                <c:pt idx="84">
                  <c:v>0.54701794034332774</c:v>
                </c:pt>
                <c:pt idx="85">
                  <c:v>0.55971719926483665</c:v>
                </c:pt>
                <c:pt idx="86">
                  <c:v>0.56354875523056769</c:v>
                </c:pt>
                <c:pt idx="87">
                  <c:v>0.55421993513977108</c:v>
                </c:pt>
                <c:pt idx="88">
                  <c:v>0.56289015127337716</c:v>
                </c:pt>
                <c:pt idx="89">
                  <c:v>0.5534731084776664</c:v>
                </c:pt>
                <c:pt idx="90">
                  <c:v>0.55377853033958058</c:v>
                </c:pt>
                <c:pt idx="91">
                  <c:v>0.55534730000998145</c:v>
                </c:pt>
                <c:pt idx="92">
                  <c:v>0.56274920520154392</c:v>
                </c:pt>
                <c:pt idx="93">
                  <c:v>0.56936539556061472</c:v>
                </c:pt>
                <c:pt idx="94">
                  <c:v>0.56831611841785035</c:v>
                </c:pt>
                <c:pt idx="95">
                  <c:v>0.56627508154129402</c:v>
                </c:pt>
                <c:pt idx="96">
                  <c:v>0.56479923707389046</c:v>
                </c:pt>
                <c:pt idx="97">
                  <c:v>0.57898902398719754</c:v>
                </c:pt>
                <c:pt idx="98">
                  <c:v>0.59965934195659143</c:v>
                </c:pt>
                <c:pt idx="99">
                  <c:v>0.60618716796076832</c:v>
                </c:pt>
                <c:pt idx="100">
                  <c:v>0.61747813652917893</c:v>
                </c:pt>
                <c:pt idx="101">
                  <c:v>0.63199269159610316</c:v>
                </c:pt>
                <c:pt idx="102">
                  <c:v>0.64007718325808716</c:v>
                </c:pt>
                <c:pt idx="103">
                  <c:v>0.64658048674803204</c:v>
                </c:pt>
                <c:pt idx="104">
                  <c:v>0.64823737027129236</c:v>
                </c:pt>
                <c:pt idx="105">
                  <c:v>0.66051695582525594</c:v>
                </c:pt>
                <c:pt idx="106">
                  <c:v>0.67389013305229872</c:v>
                </c:pt>
                <c:pt idx="107">
                  <c:v>0.68693922708465238</c:v>
                </c:pt>
                <c:pt idx="108">
                  <c:v>0.68864002187599049</c:v>
                </c:pt>
                <c:pt idx="109">
                  <c:v>0.68706325355733366</c:v>
                </c:pt>
                <c:pt idx="110">
                  <c:v>0.69080161459462308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4-427D-A051-9DAC38CAFFD4}"/>
            </c:ext>
          </c:extLst>
        </c:ser>
        <c:ser>
          <c:idx val="3"/>
          <c:order val="3"/>
          <c:tx>
            <c:strRef>
              <c:f>'Recovery Rate'!$E$1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Rate'!$E$19:$E$129</c:f>
              <c:numCache>
                <c:formatCode>0.00%</c:formatCode>
                <c:ptCount val="111"/>
                <c:pt idx="0">
                  <c:v>0.05</c:v>
                </c:pt>
                <c:pt idx="1">
                  <c:v>3.9473684210526314E-2</c:v>
                </c:pt>
                <c:pt idx="2">
                  <c:v>2.7303754266211604E-2</c:v>
                </c:pt>
                <c:pt idx="3">
                  <c:v>2.072538860103627E-2</c:v>
                </c:pt>
                <c:pt idx="4">
                  <c:v>3.5955056179775284E-2</c:v>
                </c:pt>
                <c:pt idx="5">
                  <c:v>3.1809145129224649E-2</c:v>
                </c:pt>
                <c:pt idx="6">
                  <c:v>3.0476190476190476E-2</c:v>
                </c:pt>
                <c:pt idx="7">
                  <c:v>3.4722222222222224E-2</c:v>
                </c:pt>
                <c:pt idx="8">
                  <c:v>3.1390134529147982E-2</c:v>
                </c:pt>
                <c:pt idx="9">
                  <c:v>3.4722222222222224E-2</c:v>
                </c:pt>
                <c:pt idx="10">
                  <c:v>2.9900332225913623E-2</c:v>
                </c:pt>
                <c:pt idx="11">
                  <c:v>2.5257249766136577E-2</c:v>
                </c:pt>
                <c:pt idx="12">
                  <c:v>2.4263431542461005E-2</c:v>
                </c:pt>
                <c:pt idx="13">
                  <c:v>2.052980132450331E-2</c:v>
                </c:pt>
                <c:pt idx="14">
                  <c:v>1.9859064702114029E-2</c:v>
                </c:pt>
                <c:pt idx="15">
                  <c:v>2.5982256020278833E-2</c:v>
                </c:pt>
                <c:pt idx="16">
                  <c:v>3.1707317073170732E-2</c:v>
                </c:pt>
                <c:pt idx="17">
                  <c:v>4.21792618629174E-2</c:v>
                </c:pt>
                <c:pt idx="18">
                  <c:v>0.10935023771790808</c:v>
                </c:pt>
                <c:pt idx="19">
                  <c:v>0.14478282576135795</c:v>
                </c:pt>
                <c:pt idx="20">
                  <c:v>0.2071119654012494</c:v>
                </c:pt>
                <c:pt idx="21">
                  <c:v>0.28339517625231914</c:v>
                </c:pt>
                <c:pt idx="22">
                  <c:v>0.3220640569395018</c:v>
                </c:pt>
                <c:pt idx="23">
                  <c:v>0.34006734006734007</c:v>
                </c:pt>
                <c:pt idx="24">
                  <c:v>0.34089101034208436</c:v>
                </c:pt>
                <c:pt idx="25">
                  <c:v>0.33104761904761904</c:v>
                </c:pt>
                <c:pt idx="26">
                  <c:v>0.30054832076764909</c:v>
                </c:pt>
                <c:pt idx="27">
                  <c:v>0.28217503217503215</c:v>
                </c:pt>
                <c:pt idx="28">
                  <c:v>0.32528666264333134</c:v>
                </c:pt>
                <c:pt idx="29">
                  <c:v>0.31753416690898517</c:v>
                </c:pt>
                <c:pt idx="30">
                  <c:v>0.3112375533428165</c:v>
                </c:pt>
                <c:pt idx="31">
                  <c:v>0.31219903691813805</c:v>
                </c:pt>
                <c:pt idx="32">
                  <c:v>0.30470645317806888</c:v>
                </c:pt>
                <c:pt idx="33">
                  <c:v>0.29940646295889206</c:v>
                </c:pt>
                <c:pt idx="34">
                  <c:v>0.29216006533278888</c:v>
                </c:pt>
                <c:pt idx="35">
                  <c:v>0.28761755485893414</c:v>
                </c:pt>
                <c:pt idx="36">
                  <c:v>0.27874186550976138</c:v>
                </c:pt>
                <c:pt idx="37">
                  <c:v>0.3229096989966555</c:v>
                </c:pt>
                <c:pt idx="38">
                  <c:v>0.31972143083254195</c:v>
                </c:pt>
                <c:pt idx="39">
                  <c:v>0.30877407520635891</c:v>
                </c:pt>
                <c:pt idx="40">
                  <c:v>0.29885887620973567</c:v>
                </c:pt>
                <c:pt idx="41">
                  <c:v>0.29434536153739804</c:v>
                </c:pt>
                <c:pt idx="42">
                  <c:v>0.32883885325304357</c:v>
                </c:pt>
                <c:pt idx="43">
                  <c:v>0.35733933483370844</c:v>
                </c:pt>
                <c:pt idx="44">
                  <c:v>0.35950413223140498</c:v>
                </c:pt>
                <c:pt idx="45">
                  <c:v>0.39550309162450814</c:v>
                </c:pt>
                <c:pt idx="46">
                  <c:v>0.42065788063859422</c:v>
                </c:pt>
                <c:pt idx="47">
                  <c:v>0.43075345976422347</c:v>
                </c:pt>
                <c:pt idx="48">
                  <c:v>0.44609110801670976</c:v>
                </c:pt>
                <c:pt idx="49">
                  <c:v>0.4500663255637673</c:v>
                </c:pt>
                <c:pt idx="50">
                  <c:v>0.46825396825396826</c:v>
                </c:pt>
                <c:pt idx="51">
                  <c:v>0.47748520456299853</c:v>
                </c:pt>
                <c:pt idx="52">
                  <c:v>0.47869145222826526</c:v>
                </c:pt>
                <c:pt idx="53">
                  <c:v>0.48543764523625099</c:v>
                </c:pt>
                <c:pt idx="54">
                  <c:v>0.48740497838724101</c:v>
                </c:pt>
                <c:pt idx="55">
                  <c:v>0.48181882871984627</c:v>
                </c:pt>
                <c:pt idx="56">
                  <c:v>0.48074662979605948</c:v>
                </c:pt>
                <c:pt idx="57">
                  <c:v>0.47610932686635643</c:v>
                </c:pt>
                <c:pt idx="58">
                  <c:v>0.46035255819667098</c:v>
                </c:pt>
                <c:pt idx="59">
                  <c:v>0.45128264120556771</c:v>
                </c:pt>
                <c:pt idx="60">
                  <c:v>0.43533344115585748</c:v>
                </c:pt>
                <c:pt idx="61">
                  <c:v>0.42723241281999597</c:v>
                </c:pt>
                <c:pt idx="62">
                  <c:v>0.41979456657386965</c:v>
                </c:pt>
                <c:pt idx="63">
                  <c:v>0.41763058015543103</c:v>
                </c:pt>
                <c:pt idx="64">
                  <c:v>0.4035525481074223</c:v>
                </c:pt>
                <c:pt idx="65">
                  <c:v>0.39585666293393057</c:v>
                </c:pt>
                <c:pt idx="66">
                  <c:v>0.39169894433052327</c:v>
                </c:pt>
                <c:pt idx="67">
                  <c:v>0.38562233311636651</c:v>
                </c:pt>
                <c:pt idx="68">
                  <c:v>0.38011473596903511</c:v>
                </c:pt>
                <c:pt idx="69">
                  <c:v>0.37928731256053166</c:v>
                </c:pt>
                <c:pt idx="70">
                  <c:v>0.37883675620428631</c:v>
                </c:pt>
                <c:pt idx="71">
                  <c:v>0.37320938738189574</c:v>
                </c:pt>
                <c:pt idx="72">
                  <c:v>0.3670251102718598</c:v>
                </c:pt>
                <c:pt idx="73">
                  <c:v>0.36383880078209863</c:v>
                </c:pt>
                <c:pt idx="74">
                  <c:v>0.38361825555726681</c:v>
                </c:pt>
                <c:pt idx="75">
                  <c:v>0.38422126171628379</c:v>
                </c:pt>
                <c:pt idx="76">
                  <c:v>0.38354853020149898</c:v>
                </c:pt>
                <c:pt idx="77">
                  <c:v>0.36922663802363048</c:v>
                </c:pt>
                <c:pt idx="78">
                  <c:v>0.37062120504437179</c:v>
                </c:pt>
                <c:pt idx="79">
                  <c:v>0.4269993397226835</c:v>
                </c:pt>
                <c:pt idx="80">
                  <c:v>0.44372693726937268</c:v>
                </c:pt>
                <c:pt idx="81">
                  <c:v>0.55147499383216436</c:v>
                </c:pt>
                <c:pt idx="82">
                  <c:v>0.55255581963646105</c:v>
                </c:pt>
                <c:pt idx="83">
                  <c:v>0.58418322560051072</c:v>
                </c:pt>
                <c:pt idx="84">
                  <c:v>0.59026755953274679</c:v>
                </c:pt>
                <c:pt idx="85">
                  <c:v>0.58867736894445233</c:v>
                </c:pt>
                <c:pt idx="86">
                  <c:v>0.60673624288425043</c:v>
                </c:pt>
                <c:pt idx="87">
                  <c:v>0.6096711548420507</c:v>
                </c:pt>
                <c:pt idx="88">
                  <c:v>0.61481767845562929</c:v>
                </c:pt>
                <c:pt idx="89">
                  <c:v>0.63323182108164711</c:v>
                </c:pt>
                <c:pt idx="90">
                  <c:v>0.66033747842322188</c:v>
                </c:pt>
                <c:pt idx="91">
                  <c:v>0.66790293040293036</c:v>
                </c:pt>
                <c:pt idx="92">
                  <c:v>0.66804748223870292</c:v>
                </c:pt>
                <c:pt idx="93">
                  <c:v>0.68355844860320047</c:v>
                </c:pt>
                <c:pt idx="94">
                  <c:v>0.69300385448017321</c:v>
                </c:pt>
                <c:pt idx="95">
                  <c:v>0.70222222222222219</c:v>
                </c:pt>
                <c:pt idx="96">
                  <c:v>0.71737862515586659</c:v>
                </c:pt>
                <c:pt idx="97">
                  <c:v>0.71499558632454896</c:v>
                </c:pt>
                <c:pt idx="98">
                  <c:v>0.72173760830877853</c:v>
                </c:pt>
                <c:pt idx="99">
                  <c:v>0.74571826365578275</c:v>
                </c:pt>
                <c:pt idx="100">
                  <c:v>0.76810118541629691</c:v>
                </c:pt>
                <c:pt idx="101">
                  <c:v>0.77601246105919008</c:v>
                </c:pt>
                <c:pt idx="102">
                  <c:v>0.79058068354955324</c:v>
                </c:pt>
                <c:pt idx="103">
                  <c:v>0.79975820932671959</c:v>
                </c:pt>
                <c:pt idx="104">
                  <c:v>0.80281343414805695</c:v>
                </c:pt>
                <c:pt idx="105">
                  <c:v>0.80831584970436776</c:v>
                </c:pt>
                <c:pt idx="106">
                  <c:v>0.8179891104596001</c:v>
                </c:pt>
                <c:pt idx="107">
                  <c:v>0.8234059589531797</c:v>
                </c:pt>
                <c:pt idx="108">
                  <c:v>0.82677112907657335</c:v>
                </c:pt>
                <c:pt idx="109">
                  <c:v>0.83296869602408252</c:v>
                </c:pt>
                <c:pt idx="110">
                  <c:v>0.83990129730522101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4-427D-A051-9DAC38CAFF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637440"/>
        <c:axId val="158651520"/>
      </c:lineChart>
      <c:lineChart>
        <c:grouping val="standard"/>
        <c:varyColors val="0"/>
        <c:ser>
          <c:idx val="1"/>
          <c:order val="1"/>
          <c:tx>
            <c:strRef>
              <c:f>'Recovery Rate'!$C$1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Rate'!$C$19:$C$129</c:f>
              <c:numCache>
                <c:formatCode>0.00%</c:formatCode>
                <c:ptCount val="111"/>
                <c:pt idx="0">
                  <c:v>0.12913907284768211</c:v>
                </c:pt>
                <c:pt idx="1">
                  <c:v>0.11641791044776119</c:v>
                </c:pt>
                <c:pt idx="2">
                  <c:v>9.9290780141843976E-2</c:v>
                </c:pt>
                <c:pt idx="3">
                  <c:v>0.10266940451745379</c:v>
                </c:pt>
                <c:pt idx="4">
                  <c:v>8.1889763779527558E-2</c:v>
                </c:pt>
                <c:pt idx="5">
                  <c:v>7.4966532797858101E-2</c:v>
                </c:pt>
                <c:pt idx="6">
                  <c:v>8.0645161290322578E-2</c:v>
                </c:pt>
                <c:pt idx="7">
                  <c:v>7.7603143418467579E-2</c:v>
                </c:pt>
                <c:pt idx="8">
                  <c:v>0.10308370044052863</c:v>
                </c:pt>
                <c:pt idx="9">
                  <c:v>9.1642228739002934E-2</c:v>
                </c:pt>
                <c:pt idx="10">
                  <c:v>0.11944091486658195</c:v>
                </c:pt>
                <c:pt idx="11">
                  <c:v>0.11811470755252697</c:v>
                </c:pt>
                <c:pt idx="12">
                  <c:v>0.10948536831483351</c:v>
                </c:pt>
                <c:pt idx="13">
                  <c:v>9.811482433590403E-2</c:v>
                </c:pt>
                <c:pt idx="14">
                  <c:v>9.6641791044776118E-2</c:v>
                </c:pt>
                <c:pt idx="15">
                  <c:v>0.10116598079561043</c:v>
                </c:pt>
                <c:pt idx="16">
                  <c:v>9.3720712277413312E-2</c:v>
                </c:pt>
                <c:pt idx="17">
                  <c:v>9.9668774465522428E-2</c:v>
                </c:pt>
                <c:pt idx="18">
                  <c:v>0.10005482456140351</c:v>
                </c:pt>
                <c:pt idx="19">
                  <c:v>0.12071428571428572</c:v>
                </c:pt>
                <c:pt idx="20">
                  <c:v>0.12258894127732534</c:v>
                </c:pt>
                <c:pt idx="21">
                  <c:v>0.13836719049444232</c:v>
                </c:pt>
                <c:pt idx="22">
                  <c:v>0.13967073818374934</c:v>
                </c:pt>
                <c:pt idx="23">
                  <c:v>0.13069861521705306</c:v>
                </c:pt>
                <c:pt idx="24">
                  <c:v>0.14038433328443597</c:v>
                </c:pt>
                <c:pt idx="25">
                  <c:v>0.14105925537493444</c:v>
                </c:pt>
                <c:pt idx="26">
                  <c:v>0.14724838869608328</c:v>
                </c:pt>
                <c:pt idx="27">
                  <c:v>0.14924330616996506</c:v>
                </c:pt>
                <c:pt idx="28">
                  <c:v>0.14895900407812834</c:v>
                </c:pt>
                <c:pt idx="29">
                  <c:v>0.16066565809379726</c:v>
                </c:pt>
                <c:pt idx="30">
                  <c:v>0.16888931224995238</c:v>
                </c:pt>
                <c:pt idx="31">
                  <c:v>0.16330610116460978</c:v>
                </c:pt>
                <c:pt idx="32">
                  <c:v>0.16265452179570591</c:v>
                </c:pt>
                <c:pt idx="33">
                  <c:v>0.16301834438106982</c:v>
                </c:pt>
                <c:pt idx="34">
                  <c:v>0.16952066570387181</c:v>
                </c:pt>
                <c:pt idx="35">
                  <c:v>0.18157809983896941</c:v>
                </c:pt>
                <c:pt idx="36">
                  <c:v>0.1846282372598162</c:v>
                </c:pt>
                <c:pt idx="37">
                  <c:v>0.18365416713029933</c:v>
                </c:pt>
                <c:pt idx="38">
                  <c:v>0.18202801238000316</c:v>
                </c:pt>
                <c:pt idx="39">
                  <c:v>0.18785841407949377</c:v>
                </c:pt>
                <c:pt idx="40">
                  <c:v>0.18939154751702675</c:v>
                </c:pt>
                <c:pt idx="41">
                  <c:v>0.20452117430879022</c:v>
                </c:pt>
                <c:pt idx="42">
                  <c:v>0.20980881811110655</c:v>
                </c:pt>
                <c:pt idx="43">
                  <c:v>0.21398811820075611</c:v>
                </c:pt>
                <c:pt idx="44">
                  <c:v>0.22122511262897834</c:v>
                </c:pt>
                <c:pt idx="45">
                  <c:v>0.22556701030927834</c:v>
                </c:pt>
                <c:pt idx="46">
                  <c:v>0.23083436461929266</c:v>
                </c:pt>
                <c:pt idx="47">
                  <c:v>0.23259613348258856</c:v>
                </c:pt>
                <c:pt idx="48">
                  <c:v>0.24065833761195732</c:v>
                </c:pt>
                <c:pt idx="49">
                  <c:v>0.25955945713054718</c:v>
                </c:pt>
                <c:pt idx="50">
                  <c:v>0.26256457235921316</c:v>
                </c:pt>
                <c:pt idx="51">
                  <c:v>0.28159070169540368</c:v>
                </c:pt>
                <c:pt idx="52">
                  <c:v>0.28224395495940063</c:v>
                </c:pt>
                <c:pt idx="53">
                  <c:v>0.28404322949777494</c:v>
                </c:pt>
                <c:pt idx="54">
                  <c:v>0.29065716390276919</c:v>
                </c:pt>
                <c:pt idx="55">
                  <c:v>0.2997322801754419</c:v>
                </c:pt>
                <c:pt idx="56">
                  <c:v>0.30961685963694802</c:v>
                </c:pt>
                <c:pt idx="57">
                  <c:v>0.31463791529114282</c:v>
                </c:pt>
                <c:pt idx="58">
                  <c:v>0.31263225069694017</c:v>
                </c:pt>
                <c:pt idx="59">
                  <c:v>0.43384007199331492</c:v>
                </c:pt>
                <c:pt idx="60">
                  <c:v>0.43090166953105818</c:v>
                </c:pt>
                <c:pt idx="61">
                  <c:v>0.43350824033700391</c:v>
                </c:pt>
                <c:pt idx="62">
                  <c:v>0.43003442217873822</c:v>
                </c:pt>
                <c:pt idx="63">
                  <c:v>0.43337482710926695</c:v>
                </c:pt>
                <c:pt idx="64">
                  <c:v>0.43185947101255678</c:v>
                </c:pt>
                <c:pt idx="65">
                  <c:v>0.43295669276155951</c:v>
                </c:pt>
                <c:pt idx="66">
                  <c:v>0.43808348602126412</c:v>
                </c:pt>
                <c:pt idx="67">
                  <c:v>0.45065567447690674</c:v>
                </c:pt>
                <c:pt idx="68">
                  <c:v>0.45727246292526896</c:v>
                </c:pt>
                <c:pt idx="69">
                  <c:v>0.46284268431813302</c:v>
                </c:pt>
                <c:pt idx="70">
                  <c:v>0.46965975304834395</c:v>
                </c:pt>
                <c:pt idx="71">
                  <c:v>0.47336799906423793</c:v>
                </c:pt>
                <c:pt idx="72">
                  <c:v>0.47187858430280188</c:v>
                </c:pt>
                <c:pt idx="73">
                  <c:v>0.47256799912992753</c:v>
                </c:pt>
                <c:pt idx="74">
                  <c:v>0.47190345038635145</c:v>
                </c:pt>
                <c:pt idx="75">
                  <c:v>0.47220215268900867</c:v>
                </c:pt>
                <c:pt idx="76">
                  <c:v>0.50611319800621257</c:v>
                </c:pt>
                <c:pt idx="77">
                  <c:v>0.5099475516770241</c:v>
                </c:pt>
                <c:pt idx="78">
                  <c:v>0.50676647937508568</c:v>
                </c:pt>
                <c:pt idx="79">
                  <c:v>0.50486290911505016</c:v>
                </c:pt>
                <c:pt idx="80">
                  <c:v>0.50488615067843101</c:v>
                </c:pt>
                <c:pt idx="81">
                  <c:v>0.50039390039390041</c:v>
                </c:pt>
                <c:pt idx="82">
                  <c:v>0.49777777777777776</c:v>
                </c:pt>
                <c:pt idx="83">
                  <c:v>0.49858611446581635</c:v>
                </c:pt>
                <c:pt idx="84">
                  <c:v>0.50090640961081934</c:v>
                </c:pt>
                <c:pt idx="85">
                  <c:v>0.51639269693979661</c:v>
                </c:pt>
                <c:pt idx="86">
                  <c:v>0.5242485159840532</c:v>
                </c:pt>
                <c:pt idx="87">
                  <c:v>0.52246915196543708</c:v>
                </c:pt>
                <c:pt idx="88">
                  <c:v>0.52939993590267265</c:v>
                </c:pt>
                <c:pt idx="89">
                  <c:v>0.52588898472902212</c:v>
                </c:pt>
                <c:pt idx="90">
                  <c:v>0.52365451516632033</c:v>
                </c:pt>
                <c:pt idx="91">
                  <c:v>0.52020187570453358</c:v>
                </c:pt>
                <c:pt idx="92">
                  <c:v>0.51666685154577419</c:v>
                </c:pt>
                <c:pt idx="93">
                  <c:v>0.54211095988768987</c:v>
                </c:pt>
                <c:pt idx="94">
                  <c:v>0.54244779522255038</c:v>
                </c:pt>
                <c:pt idx="95">
                  <c:v>0.54023712412028146</c:v>
                </c:pt>
                <c:pt idx="96">
                  <c:v>0.54080215275458698</c:v>
                </c:pt>
                <c:pt idx="97">
                  <c:v>0.54372202068994802</c:v>
                </c:pt>
                <c:pt idx="98">
                  <c:v>0.54604575328964033</c:v>
                </c:pt>
                <c:pt idx="99">
                  <c:v>0.55064275625324055</c:v>
                </c:pt>
                <c:pt idx="100">
                  <c:v>0.55186275742739566</c:v>
                </c:pt>
                <c:pt idx="101">
                  <c:v>0.55617061070783058</c:v>
                </c:pt>
                <c:pt idx="102">
                  <c:v>0.55549472830494728</c:v>
                </c:pt>
                <c:pt idx="103">
                  <c:v>0.55153344574278673</c:v>
                </c:pt>
                <c:pt idx="104">
                  <c:v>0.55382793457098622</c:v>
                </c:pt>
                <c:pt idx="105">
                  <c:v>0.5566921338239964</c:v>
                </c:pt>
                <c:pt idx="106">
                  <c:v>0.55366782760121902</c:v>
                </c:pt>
                <c:pt idx="107">
                  <c:v>0.55628058153728177</c:v>
                </c:pt>
                <c:pt idx="108">
                  <c:v>0.54806229899278514</c:v>
                </c:pt>
                <c:pt idx="109">
                  <c:v>0.55049063425235178</c:v>
                </c:pt>
                <c:pt idx="110">
                  <c:v>0.5461951007392376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4-427D-A051-9DAC38CAFFD4}"/>
            </c:ext>
          </c:extLst>
        </c:ser>
        <c:ser>
          <c:idx val="4"/>
          <c:order val="4"/>
          <c:tx>
            <c:strRef>
              <c:f>'Recovery Rate'!$F$1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Rate'!$F$19:$F$129</c:f>
              <c:numCache>
                <c:formatCode>0.00%</c:formatCode>
                <c:ptCount val="111"/>
                <c:pt idx="0">
                  <c:v>6.7567567567567571E-2</c:v>
                </c:pt>
                <c:pt idx="1">
                  <c:v>5.7471264367816091E-2</c:v>
                </c:pt>
                <c:pt idx="2">
                  <c:v>0.11363636363636363</c:v>
                </c:pt>
                <c:pt idx="3">
                  <c:v>0.10526315789473684</c:v>
                </c:pt>
                <c:pt idx="4">
                  <c:v>0.12037037037037036</c:v>
                </c:pt>
                <c:pt idx="5">
                  <c:v>0.1640625</c:v>
                </c:pt>
                <c:pt idx="6">
                  <c:v>0.15068493150684931</c:v>
                </c:pt>
                <c:pt idx="7">
                  <c:v>0.14285714285714285</c:v>
                </c:pt>
                <c:pt idx="8">
                  <c:v>0.13440860215053763</c:v>
                </c:pt>
                <c:pt idx="9">
                  <c:v>9.9236641221374045E-2</c:v>
                </c:pt>
                <c:pt idx="10">
                  <c:v>8.7301587301587297E-2</c:v>
                </c:pt>
                <c:pt idx="11">
                  <c:v>9.4017094017094016E-2</c:v>
                </c:pt>
                <c:pt idx="12">
                  <c:v>8.5271317829457363E-2</c:v>
                </c:pt>
                <c:pt idx="13">
                  <c:v>9.4405594405594401E-2</c:v>
                </c:pt>
                <c:pt idx="14">
                  <c:v>9.0769230769230769E-2</c:v>
                </c:pt>
                <c:pt idx="15">
                  <c:v>8.3550913838120106E-2</c:v>
                </c:pt>
                <c:pt idx="16">
                  <c:v>7.8579117330462869E-2</c:v>
                </c:pt>
                <c:pt idx="17">
                  <c:v>7.8252957233848952E-2</c:v>
                </c:pt>
                <c:pt idx="18">
                  <c:v>6.7587209302325577E-2</c:v>
                </c:pt>
                <c:pt idx="19">
                  <c:v>6.0240963855421686E-2</c:v>
                </c:pt>
                <c:pt idx="20">
                  <c:v>6.7560598246518819E-2</c:v>
                </c:pt>
                <c:pt idx="21">
                  <c:v>6.3820018365472908E-2</c:v>
                </c:pt>
                <c:pt idx="22">
                  <c:v>7.4366431242210221E-2</c:v>
                </c:pt>
                <c:pt idx="23">
                  <c:v>9.8323170731707321E-2</c:v>
                </c:pt>
                <c:pt idx="24">
                  <c:v>9.4138543516873896E-2</c:v>
                </c:pt>
                <c:pt idx="25">
                  <c:v>9.1826766525561709E-2</c:v>
                </c:pt>
                <c:pt idx="26">
                  <c:v>9.4819751590427145E-2</c:v>
                </c:pt>
                <c:pt idx="27">
                  <c:v>0.11104847801578353</c:v>
                </c:pt>
                <c:pt idx="28">
                  <c:v>0.11499735029146795</c:v>
                </c:pt>
                <c:pt idx="29">
                  <c:v>0.12910338069573737</c:v>
                </c:pt>
                <c:pt idx="30">
                  <c:v>0.13947667804323094</c:v>
                </c:pt>
                <c:pt idx="31">
                  <c:v>0.15589917390383393</c:v>
                </c:pt>
                <c:pt idx="32">
                  <c:v>0.17728531855955679</c:v>
                </c:pt>
                <c:pt idx="33">
                  <c:v>0.19196757553426677</c:v>
                </c:pt>
                <c:pt idx="34">
                  <c:v>0.20589248793935216</c:v>
                </c:pt>
                <c:pt idx="35">
                  <c:v>0.22113690952762211</c:v>
                </c:pt>
                <c:pt idx="36">
                  <c:v>0.22641509433962265</c:v>
                </c:pt>
                <c:pt idx="37">
                  <c:v>0.24369028946242693</c:v>
                </c:pt>
                <c:pt idx="38">
                  <c:v>0.25287045792246388</c:v>
                </c:pt>
                <c:pt idx="39">
                  <c:v>0.26818006925740667</c:v>
                </c:pt>
                <c:pt idx="40">
                  <c:v>0.31055521659548507</c:v>
                </c:pt>
                <c:pt idx="41">
                  <c:v>0.32545071411847343</c:v>
                </c:pt>
                <c:pt idx="42">
                  <c:v>0.36455525606469003</c:v>
                </c:pt>
                <c:pt idx="43">
                  <c:v>0.38433318946914113</c:v>
                </c:pt>
                <c:pt idx="44">
                  <c:v>0.39126355296080068</c:v>
                </c:pt>
                <c:pt idx="45">
                  <c:v>0.40626258558195733</c:v>
                </c:pt>
                <c:pt idx="46">
                  <c:v>0.39202839202839201</c:v>
                </c:pt>
                <c:pt idx="47">
                  <c:v>0.3953427065026362</c:v>
                </c:pt>
                <c:pt idx="48">
                  <c:v>0.40899029456836372</c:v>
                </c:pt>
                <c:pt idx="49">
                  <c:v>0.41536940943909068</c:v>
                </c:pt>
                <c:pt idx="50">
                  <c:v>0.41622138926549168</c:v>
                </c:pt>
                <c:pt idx="51">
                  <c:v>0.42509682416731215</c:v>
                </c:pt>
                <c:pt idx="52">
                  <c:v>0.44300459579597679</c:v>
                </c:pt>
                <c:pt idx="53">
                  <c:v>0.45131319043090207</c:v>
                </c:pt>
                <c:pt idx="54">
                  <c:v>0.45594823295171727</c:v>
                </c:pt>
                <c:pt idx="55">
                  <c:v>0.45866740392590544</c:v>
                </c:pt>
                <c:pt idx="56">
                  <c:v>0.48128666801537529</c:v>
                </c:pt>
                <c:pt idx="57">
                  <c:v>0.49634988490628085</c:v>
                </c:pt>
                <c:pt idx="58">
                  <c:v>0.51380683277677885</c:v>
                </c:pt>
                <c:pt idx="59">
                  <c:v>0.53995233316608127</c:v>
                </c:pt>
                <c:pt idx="60">
                  <c:v>0.56431890437759846</c:v>
                </c:pt>
                <c:pt idx="61">
                  <c:v>0.59062760509705847</c:v>
                </c:pt>
                <c:pt idx="62">
                  <c:v>0.62612534123250274</c:v>
                </c:pt>
                <c:pt idx="63">
                  <c:v>0.67456896551724133</c:v>
                </c:pt>
                <c:pt idx="64">
                  <c:v>0.67406303471877238</c:v>
                </c:pt>
                <c:pt idx="65">
                  <c:v>0.68069213821269281</c:v>
                </c:pt>
                <c:pt idx="66">
                  <c:v>0.68052722422720857</c:v>
                </c:pt>
                <c:pt idx="67">
                  <c:v>0.67920681041953412</c:v>
                </c:pt>
                <c:pt idx="68">
                  <c:v>0.67885754092650641</c:v>
                </c:pt>
                <c:pt idx="69">
                  <c:v>0.67872071546612234</c:v>
                </c:pt>
                <c:pt idx="70">
                  <c:v>0.68299752898688459</c:v>
                </c:pt>
                <c:pt idx="71">
                  <c:v>0.68400296928644333</c:v>
                </c:pt>
                <c:pt idx="72">
                  <c:v>0.68468754248425245</c:v>
                </c:pt>
                <c:pt idx="73">
                  <c:v>0.68704015601453772</c:v>
                </c:pt>
                <c:pt idx="74">
                  <c:v>0.68854803067723902</c:v>
                </c:pt>
                <c:pt idx="75">
                  <c:v>0.69236964815599833</c:v>
                </c:pt>
                <c:pt idx="76">
                  <c:v>0.69166943245934287</c:v>
                </c:pt>
                <c:pt idx="77">
                  <c:v>0.69392561312327428</c:v>
                </c:pt>
                <c:pt idx="78">
                  <c:v>0.69341498329887064</c:v>
                </c:pt>
                <c:pt idx="79">
                  <c:v>0.69479304700288413</c:v>
                </c:pt>
                <c:pt idx="80">
                  <c:v>0.69344988167035648</c:v>
                </c:pt>
                <c:pt idx="81">
                  <c:v>0.69948012118038672</c:v>
                </c:pt>
                <c:pt idx="82">
                  <c:v>0.70860636233847052</c:v>
                </c:pt>
                <c:pt idx="83">
                  <c:v>0.71438307030129122</c:v>
                </c:pt>
                <c:pt idx="84">
                  <c:v>0.72183333919589154</c:v>
                </c:pt>
                <c:pt idx="85">
                  <c:v>0.72742319230371366</c:v>
                </c:pt>
                <c:pt idx="86">
                  <c:v>0.72709446210020956</c:v>
                </c:pt>
                <c:pt idx="87">
                  <c:v>0.73075137608594731</c:v>
                </c:pt>
                <c:pt idx="88">
                  <c:v>0.72846326325025179</c:v>
                </c:pt>
                <c:pt idx="89">
                  <c:v>0.72643883173551616</c:v>
                </c:pt>
                <c:pt idx="90">
                  <c:v>0.7259782031664741</c:v>
                </c:pt>
                <c:pt idx="91">
                  <c:v>0.72511717673007992</c:v>
                </c:pt>
                <c:pt idx="92">
                  <c:v>0.72147187706344917</c:v>
                </c:pt>
                <c:pt idx="93">
                  <c:v>0.72358010529721462</c:v>
                </c:pt>
                <c:pt idx="94">
                  <c:v>0.71905091391339448</c:v>
                </c:pt>
                <c:pt idx="95">
                  <c:v>0.71795016667608336</c:v>
                </c:pt>
                <c:pt idx="96">
                  <c:v>0.7169947125100351</c:v>
                </c:pt>
                <c:pt idx="97">
                  <c:v>0.71417331379890392</c:v>
                </c:pt>
                <c:pt idx="98">
                  <c:v>0.71059623764480817</c:v>
                </c:pt>
                <c:pt idx="99">
                  <c:v>0.71092428225617532</c:v>
                </c:pt>
                <c:pt idx="100">
                  <c:v>0.70626272912423627</c:v>
                </c:pt>
                <c:pt idx="101">
                  <c:v>0.70185531067114926</c:v>
                </c:pt>
                <c:pt idx="102">
                  <c:v>0.69917371487069491</c:v>
                </c:pt>
                <c:pt idx="103">
                  <c:v>0.69674986875387768</c:v>
                </c:pt>
                <c:pt idx="104">
                  <c:v>0.69627172491123157</c:v>
                </c:pt>
                <c:pt idx="105">
                  <c:v>0.69883127873201745</c:v>
                </c:pt>
                <c:pt idx="106">
                  <c:v>0.70206952159111269</c:v>
                </c:pt>
                <c:pt idx="107">
                  <c:v>0.70608115522198078</c:v>
                </c:pt>
                <c:pt idx="108">
                  <c:v>0.70822942643391518</c:v>
                </c:pt>
                <c:pt idx="109">
                  <c:v>0.71625663493133374</c:v>
                </c:pt>
                <c:pt idx="110">
                  <c:v>0.72009248363989187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4-427D-A051-9DAC38CAFFD4}"/>
            </c:ext>
          </c:extLst>
        </c:ser>
        <c:ser>
          <c:idx val="5"/>
          <c:order val="5"/>
          <c:tx>
            <c:strRef>
              <c:f>'Recovery Rate'!$G$1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Rate'!$G$19:$G$129</c:f>
              <c:numCache>
                <c:formatCode>0.00%</c:formatCode>
                <c:ptCount val="111"/>
                <c:pt idx="0">
                  <c:v>3.2258064516129031E-2</c:v>
                </c:pt>
                <c:pt idx="1">
                  <c:v>2.5000000000000001E-2</c:v>
                </c:pt>
                <c:pt idx="2">
                  <c:v>2.2556390977443608E-2</c:v>
                </c:pt>
                <c:pt idx="3">
                  <c:v>1.6759776536312849E-2</c:v>
                </c:pt>
                <c:pt idx="4">
                  <c:v>0.12135922330097088</c:v>
                </c:pt>
                <c:pt idx="5">
                  <c:v>9.3984962406015032E-2</c:v>
                </c:pt>
                <c:pt idx="6">
                  <c:v>8.3056478405315617E-2</c:v>
                </c:pt>
                <c:pt idx="7">
                  <c:v>7.2886297376093298E-2</c:v>
                </c:pt>
                <c:pt idx="8">
                  <c:v>0.1174934725848564</c:v>
                </c:pt>
                <c:pt idx="9">
                  <c:v>0.12958963282937366</c:v>
                </c:pt>
                <c:pt idx="10">
                  <c:v>0.10695187165775401</c:v>
                </c:pt>
                <c:pt idx="11">
                  <c:v>0.1657142857142857</c:v>
                </c:pt>
                <c:pt idx="12">
                  <c:v>0.15049751243781095</c:v>
                </c:pt>
                <c:pt idx="13">
                  <c:v>0.13489409141583056</c:v>
                </c:pt>
                <c:pt idx="14">
                  <c:v>0.14626865671641792</c:v>
                </c:pt>
                <c:pt idx="15">
                  <c:v>0.13661710037174721</c:v>
                </c:pt>
                <c:pt idx="16">
                  <c:v>0.14500442086648982</c:v>
                </c:pt>
                <c:pt idx="17">
                  <c:v>0.14890154597233524</c:v>
                </c:pt>
                <c:pt idx="18">
                  <c:v>0.14803849000740193</c:v>
                </c:pt>
                <c:pt idx="19">
                  <c:v>0.13870094722598106</c:v>
                </c:pt>
                <c:pt idx="20">
                  <c:v>0.13007614213197968</c:v>
                </c:pt>
                <c:pt idx="21">
                  <c:v>0.1579250720461095</c:v>
                </c:pt>
                <c:pt idx="22">
                  <c:v>0.18220338983050846</c:v>
                </c:pt>
                <c:pt idx="23">
                  <c:v>0.22963340122199594</c:v>
                </c:pt>
                <c:pt idx="24">
                  <c:v>0.24237954768928222</c:v>
                </c:pt>
                <c:pt idx="25">
                  <c:v>0.24627940470475276</c:v>
                </c:pt>
                <c:pt idx="26">
                  <c:v>0.28787185354691075</c:v>
                </c:pt>
                <c:pt idx="27">
                  <c:v>0.32891246684350134</c:v>
                </c:pt>
                <c:pt idx="28">
                  <c:v>0.3257191201353638</c:v>
                </c:pt>
                <c:pt idx="29">
                  <c:v>0.3336065573770492</c:v>
                </c:pt>
                <c:pt idx="30">
                  <c:v>0.34558823529411764</c:v>
                </c:pt>
                <c:pt idx="31">
                  <c:v>0.41860465116279072</c:v>
                </c:pt>
                <c:pt idx="32">
                  <c:v>0.44805194805194803</c:v>
                </c:pt>
                <c:pt idx="33">
                  <c:v>0.46985446985446988</c:v>
                </c:pt>
                <c:pt idx="34">
                  <c:v>0.469781117281934</c:v>
                </c:pt>
                <c:pt idx="35">
                  <c:v>0.48290056998100062</c:v>
                </c:pt>
                <c:pt idx="36">
                  <c:v>0.52426891769671391</c:v>
                </c:pt>
                <c:pt idx="37">
                  <c:v>0.55121097169536037</c:v>
                </c:pt>
                <c:pt idx="38">
                  <c:v>0.56188879575300366</c:v>
                </c:pt>
                <c:pt idx="39">
                  <c:v>0.58306364617044226</c:v>
                </c:pt>
                <c:pt idx="40">
                  <c:v>0.58757210277923444</c:v>
                </c:pt>
                <c:pt idx="41">
                  <c:v>0.58274824473420261</c:v>
                </c:pt>
                <c:pt idx="42">
                  <c:v>0.59476490547745997</c:v>
                </c:pt>
                <c:pt idx="43">
                  <c:v>0.59450092421441769</c:v>
                </c:pt>
                <c:pt idx="44">
                  <c:v>0.58182620202911339</c:v>
                </c:pt>
                <c:pt idx="45">
                  <c:v>0.57488940383400045</c:v>
                </c:pt>
                <c:pt idx="46">
                  <c:v>0.59354838709677415</c:v>
                </c:pt>
                <c:pt idx="47">
                  <c:v>0.5872741253364091</c:v>
                </c:pt>
                <c:pt idx="48">
                  <c:v>0.58434719447975303</c:v>
                </c:pt>
                <c:pt idx="49">
                  <c:v>0.57091531223267755</c:v>
                </c:pt>
                <c:pt idx="50">
                  <c:v>0.56591853699085615</c:v>
                </c:pt>
                <c:pt idx="51">
                  <c:v>0.55965954713345112</c:v>
                </c:pt>
                <c:pt idx="52">
                  <c:v>0.56667693255312601</c:v>
                </c:pt>
                <c:pt idx="53">
                  <c:v>0.5615544348857906</c:v>
                </c:pt>
                <c:pt idx="54">
                  <c:v>0.5475241889584519</c:v>
                </c:pt>
                <c:pt idx="55">
                  <c:v>0.55561643835616437</c:v>
                </c:pt>
                <c:pt idx="56">
                  <c:v>0.56740976645435248</c:v>
                </c:pt>
                <c:pt idx="57">
                  <c:v>0.58367451381780966</c:v>
                </c:pt>
                <c:pt idx="58">
                  <c:v>0.5968761621420603</c:v>
                </c:pt>
                <c:pt idx="59">
                  <c:v>0.62689778840406452</c:v>
                </c:pt>
                <c:pt idx="60">
                  <c:v>0.66600905187420212</c:v>
                </c:pt>
                <c:pt idx="61">
                  <c:v>0.6830483523949723</c:v>
                </c:pt>
                <c:pt idx="62">
                  <c:v>0.68274725274725279</c:v>
                </c:pt>
                <c:pt idx="63">
                  <c:v>0.6865464632454924</c:v>
                </c:pt>
                <c:pt idx="64">
                  <c:v>0.69871529216742645</c:v>
                </c:pt>
                <c:pt idx="65">
                  <c:v>0.7203407016832285</c:v>
                </c:pt>
                <c:pt idx="66">
                  <c:v>0.72976993256644185</c:v>
                </c:pt>
                <c:pt idx="67">
                  <c:v>0.72564573860888071</c:v>
                </c:pt>
                <c:pt idx="68">
                  <c:v>0.73157845079724504</c:v>
                </c:pt>
                <c:pt idx="69">
                  <c:v>0.74632217727105554</c:v>
                </c:pt>
                <c:pt idx="70">
                  <c:v>0.74059582036460647</c:v>
                </c:pt>
                <c:pt idx="71">
                  <c:v>0.73870689655172417</c:v>
                </c:pt>
                <c:pt idx="72">
                  <c:v>0.74125696908261529</c:v>
                </c:pt>
                <c:pt idx="73">
                  <c:v>0.74668544912164403</c:v>
                </c:pt>
                <c:pt idx="74">
                  <c:v>0.75292315135876142</c:v>
                </c:pt>
                <c:pt idx="75">
                  <c:v>0.7535843705687727</c:v>
                </c:pt>
                <c:pt idx="76">
                  <c:v>0.75379400662506746</c:v>
                </c:pt>
                <c:pt idx="77">
                  <c:v>0.75378329297820823</c:v>
                </c:pt>
                <c:pt idx="78">
                  <c:v>0.77292866637128932</c:v>
                </c:pt>
                <c:pt idx="79">
                  <c:v>0.77520386808111419</c:v>
                </c:pt>
                <c:pt idx="80">
                  <c:v>0.77684374116982202</c:v>
                </c:pt>
                <c:pt idx="81">
                  <c:v>0.7755382816261952</c:v>
                </c:pt>
                <c:pt idx="82">
                  <c:v>0.77675820495646353</c:v>
                </c:pt>
                <c:pt idx="83">
                  <c:v>0.78190651260504207</c:v>
                </c:pt>
                <c:pt idx="84">
                  <c:v>0.78153196390861968</c:v>
                </c:pt>
                <c:pt idx="85">
                  <c:v>0.78774439377849959</c:v>
                </c:pt>
                <c:pt idx="86">
                  <c:v>0.78792341678939615</c:v>
                </c:pt>
                <c:pt idx="87">
                  <c:v>0.78403361344537814</c:v>
                </c:pt>
                <c:pt idx="88">
                  <c:v>0.78889282341831912</c:v>
                </c:pt>
                <c:pt idx="89">
                  <c:v>0.78808407156505123</c:v>
                </c:pt>
                <c:pt idx="90">
                  <c:v>0.78827859569648928</c:v>
                </c:pt>
                <c:pt idx="91">
                  <c:v>0.78964904486894716</c:v>
                </c:pt>
                <c:pt idx="92">
                  <c:v>0.79587155963302747</c:v>
                </c:pt>
                <c:pt idx="93">
                  <c:v>0.80098596077590822</c:v>
                </c:pt>
                <c:pt idx="94">
                  <c:v>0.8020680243543985</c:v>
                </c:pt>
                <c:pt idx="95">
                  <c:v>0.80073725168953513</c:v>
                </c:pt>
                <c:pt idx="96">
                  <c:v>0.78992263439793686</c:v>
                </c:pt>
                <c:pt idx="97">
                  <c:v>0.78683294663573089</c:v>
                </c:pt>
                <c:pt idx="98">
                  <c:v>0.77438796486638006</c:v>
                </c:pt>
                <c:pt idx="99">
                  <c:v>0.76444726465122603</c:v>
                </c:pt>
                <c:pt idx="100">
                  <c:v>0.75654833133891775</c:v>
                </c:pt>
                <c:pt idx="101">
                  <c:v>0.76033485803055145</c:v>
                </c:pt>
                <c:pt idx="102">
                  <c:v>0.75244231093144687</c:v>
                </c:pt>
                <c:pt idx="103">
                  <c:v>0.74216956379140697</c:v>
                </c:pt>
                <c:pt idx="104">
                  <c:v>0.74711260827718962</c:v>
                </c:pt>
                <c:pt idx="105">
                  <c:v>0.74963826209377815</c:v>
                </c:pt>
                <c:pt idx="106">
                  <c:v>0.73767825396224984</c:v>
                </c:pt>
                <c:pt idx="107">
                  <c:v>0.73489364834032533</c:v>
                </c:pt>
                <c:pt idx="108">
                  <c:v>0.74223613660081322</c:v>
                </c:pt>
                <c:pt idx="109">
                  <c:v>0.74189473684210527</c:v>
                </c:pt>
                <c:pt idx="110">
                  <c:v>0.7382618740232384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14-427D-A051-9DAC38CA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59328"/>
        <c:axId val="158653440"/>
      </c:lineChart>
      <c:dateAx>
        <c:axId val="158637440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8651520"/>
        <c:crosses val="autoZero"/>
        <c:auto val="1"/>
        <c:lblOffset val="100"/>
        <c:baseTimeUnit val="days"/>
        <c:majorUnit val="7"/>
        <c:majorTimeUnit val="days"/>
      </c:dateAx>
      <c:valAx>
        <c:axId val="158651520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Recovery Rate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58637440"/>
        <c:crosses val="autoZero"/>
        <c:crossBetween val="between"/>
      </c:valAx>
      <c:valAx>
        <c:axId val="15865344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58659328"/>
        <c:crosses val="max"/>
        <c:crossBetween val="between"/>
      </c:valAx>
      <c:dateAx>
        <c:axId val="1586593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8653440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3590294456"/>
          <c:y val="3.8113792498805241E-2"/>
          <c:w val="0.84535831776586701"/>
          <c:h val="0.83363163244515093"/>
        </c:manualLayout>
      </c:layout>
      <c:lineChart>
        <c:grouping val="standard"/>
        <c:varyColors val="0"/>
        <c:ser>
          <c:idx val="11"/>
          <c:order val="5"/>
          <c:tx>
            <c:strRef>
              <c:f>'Recovery Rate'!$M$1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Rate'!$M$19:$M$129</c:f>
              <c:numCache>
                <c:formatCode>0.00%</c:formatCode>
                <c:ptCount val="111"/>
                <c:pt idx="0">
                  <c:v>9.9585062240663894E-2</c:v>
                </c:pt>
                <c:pt idx="1">
                  <c:v>9.8113207547169817E-2</c:v>
                </c:pt>
                <c:pt idx="2">
                  <c:v>9.7902097902097904E-2</c:v>
                </c:pt>
                <c:pt idx="3">
                  <c:v>0.14237288135593221</c:v>
                </c:pt>
                <c:pt idx="4">
                  <c:v>0.16339869281045752</c:v>
                </c:pt>
                <c:pt idx="5">
                  <c:v>0.17834394904458598</c:v>
                </c:pt>
                <c:pt idx="6">
                  <c:v>0.18042813455657492</c:v>
                </c:pt>
                <c:pt idx="7">
                  <c:v>0.21130952380952381</c:v>
                </c:pt>
                <c:pt idx="8">
                  <c:v>0.24347826086956523</c:v>
                </c:pt>
                <c:pt idx="9">
                  <c:v>0.27170868347338933</c:v>
                </c:pt>
                <c:pt idx="10">
                  <c:v>0.34065934065934067</c:v>
                </c:pt>
                <c:pt idx="11">
                  <c:v>0.38235294117647056</c:v>
                </c:pt>
                <c:pt idx="12">
                  <c:v>0.47606382978723405</c:v>
                </c:pt>
                <c:pt idx="13">
                  <c:v>0.52242744063324542</c:v>
                </c:pt>
                <c:pt idx="14">
                  <c:v>0.5452196382428941</c:v>
                </c:pt>
                <c:pt idx="15">
                  <c:v>0.56185567010309279</c:v>
                </c:pt>
                <c:pt idx="16">
                  <c:v>0.620253164556962</c:v>
                </c:pt>
                <c:pt idx="17">
                  <c:v>0.64393939393939392</c:v>
                </c:pt>
                <c:pt idx="18">
                  <c:v>0.64249999999999996</c:v>
                </c:pt>
                <c:pt idx="19">
                  <c:v>0.67164179104477617</c:v>
                </c:pt>
                <c:pt idx="20">
                  <c:v>0.71323529411764708</c:v>
                </c:pt>
                <c:pt idx="21">
                  <c:v>0.71896955503512883</c:v>
                </c:pt>
                <c:pt idx="22">
                  <c:v>0.70319634703196343</c:v>
                </c:pt>
                <c:pt idx="23">
                  <c:v>0.7053571428571429</c:v>
                </c:pt>
                <c:pt idx="24">
                  <c:v>0.73392461197339243</c:v>
                </c:pt>
                <c:pt idx="25">
                  <c:v>0.73799126637554591</c:v>
                </c:pt>
                <c:pt idx="26">
                  <c:v>0.72921108742004259</c:v>
                </c:pt>
                <c:pt idx="27">
                  <c:v>0.73651452282157681</c:v>
                </c:pt>
                <c:pt idx="28">
                  <c:v>0.73868312757201648</c:v>
                </c:pt>
                <c:pt idx="29">
                  <c:v>0.74395161290322576</c:v>
                </c:pt>
                <c:pt idx="30">
                  <c:v>0.76907630522088355</c:v>
                </c:pt>
                <c:pt idx="31">
                  <c:v>0.78714859437751006</c:v>
                </c:pt>
                <c:pt idx="32">
                  <c:v>0.8</c:v>
                </c:pt>
                <c:pt idx="33">
                  <c:v>0.80200000000000005</c:v>
                </c:pt>
                <c:pt idx="34">
                  <c:v>0.92400000000000004</c:v>
                </c:pt>
                <c:pt idx="35">
                  <c:v>0.91848906560636179</c:v>
                </c:pt>
                <c:pt idx="36">
                  <c:v>0.93240556660039764</c:v>
                </c:pt>
                <c:pt idx="37">
                  <c:v>0.94234592445328036</c:v>
                </c:pt>
                <c:pt idx="38">
                  <c:v>0.96031746031746035</c:v>
                </c:pt>
                <c:pt idx="39">
                  <c:v>0.95849802371541504</c:v>
                </c:pt>
                <c:pt idx="40">
                  <c:v>0.95321637426900585</c:v>
                </c:pt>
                <c:pt idx="41">
                  <c:v>0.94038461538461537</c:v>
                </c:pt>
                <c:pt idx="42">
                  <c:v>0.93142857142857138</c:v>
                </c:pt>
                <c:pt idx="43">
                  <c:v>0.91588785046728971</c:v>
                </c:pt>
                <c:pt idx="44">
                  <c:v>0.87878787878787878</c:v>
                </c:pt>
                <c:pt idx="45">
                  <c:v>0.85441941074523398</c:v>
                </c:pt>
                <c:pt idx="46">
                  <c:v>0.84523809523809523</c:v>
                </c:pt>
                <c:pt idx="47">
                  <c:v>0.82558139534883723</c:v>
                </c:pt>
                <c:pt idx="48">
                  <c:v>0.78763866877971478</c:v>
                </c:pt>
                <c:pt idx="49">
                  <c:v>0.77293934681181964</c:v>
                </c:pt>
                <c:pt idx="50">
                  <c:v>0.75262368815592207</c:v>
                </c:pt>
                <c:pt idx="51">
                  <c:v>0.73806078147612153</c:v>
                </c:pt>
                <c:pt idx="52">
                  <c:v>0.69849931787175989</c:v>
                </c:pt>
                <c:pt idx="53">
                  <c:v>0.64779874213836475</c:v>
                </c:pt>
                <c:pt idx="54">
                  <c:v>0.6132075471698113</c:v>
                </c:pt>
                <c:pt idx="55">
                  <c:v>0.59308807134894093</c:v>
                </c:pt>
                <c:pt idx="56">
                  <c:v>0.56224066390041494</c:v>
                </c:pt>
                <c:pt idx="57">
                  <c:v>0.54980079681274896</c:v>
                </c:pt>
                <c:pt idx="58">
                  <c:v>0.50964187327823696</c:v>
                </c:pt>
                <c:pt idx="59">
                  <c:v>0.49087749782797568</c:v>
                </c:pt>
                <c:pt idx="60">
                  <c:v>0.47559966914805624</c:v>
                </c:pt>
                <c:pt idx="61">
                  <c:v>0.46456692913385828</c:v>
                </c:pt>
                <c:pt idx="62">
                  <c:v>0.4581763376036172</c:v>
                </c:pt>
                <c:pt idx="63">
                  <c:v>0.4437367303609342</c:v>
                </c:pt>
                <c:pt idx="64">
                  <c:v>0.43545150501672242</c:v>
                </c:pt>
                <c:pt idx="65">
                  <c:v>0.434235368156073</c:v>
                </c:pt>
                <c:pt idx="66">
                  <c:v>0.41882352941176471</c:v>
                </c:pt>
                <c:pt idx="67">
                  <c:v>0.42146017699115046</c:v>
                </c:pt>
                <c:pt idx="68">
                  <c:v>0.41932114882506527</c:v>
                </c:pt>
                <c:pt idx="69">
                  <c:v>0.40578265204386837</c:v>
                </c:pt>
                <c:pt idx="70">
                  <c:v>0.40438721983786363</c:v>
                </c:pt>
                <c:pt idx="71">
                  <c:v>0.41859389454209067</c:v>
                </c:pt>
                <c:pt idx="72">
                  <c:v>0.4307349665924276</c:v>
                </c:pt>
                <c:pt idx="73">
                  <c:v>0.43004735256134308</c:v>
                </c:pt>
                <c:pt idx="74">
                  <c:v>0.43397009966777411</c:v>
                </c:pt>
                <c:pt idx="75">
                  <c:v>0.44719740048740864</c:v>
                </c:pt>
                <c:pt idx="76">
                  <c:v>0.46147798742138363</c:v>
                </c:pt>
                <c:pt idx="77">
                  <c:v>0.47045367899351886</c:v>
                </c:pt>
                <c:pt idx="78">
                  <c:v>0.49073387694588583</c:v>
                </c:pt>
                <c:pt idx="79">
                  <c:v>0.5055456171735242</c:v>
                </c:pt>
                <c:pt idx="80">
                  <c:v>0.51802265705458295</c:v>
                </c:pt>
                <c:pt idx="81">
                  <c:v>0.51513157894736838</c:v>
                </c:pt>
                <c:pt idx="82">
                  <c:v>0.52284903876457611</c:v>
                </c:pt>
                <c:pt idx="83">
                  <c:v>0.52763515554213225</c:v>
                </c:pt>
                <c:pt idx="84">
                  <c:v>0.52346465816917731</c:v>
                </c:pt>
                <c:pt idx="85">
                  <c:v>0.52386237513873479</c:v>
                </c:pt>
                <c:pt idx="86">
                  <c:v>0.52079420445398439</c:v>
                </c:pt>
                <c:pt idx="87">
                  <c:v>0.51741036884188807</c:v>
                </c:pt>
                <c:pt idx="88">
                  <c:v>0.51768172888015718</c:v>
                </c:pt>
                <c:pt idx="89">
                  <c:v>0.51312649164677804</c:v>
                </c:pt>
                <c:pt idx="90">
                  <c:v>0.51692949907235619</c:v>
                </c:pt>
                <c:pt idx="91">
                  <c:v>0.51856853477380149</c:v>
                </c:pt>
                <c:pt idx="92">
                  <c:v>0.53025685676969958</c:v>
                </c:pt>
                <c:pt idx="93">
                  <c:v>0.55490113588557</c:v>
                </c:pt>
                <c:pt idx="94">
                  <c:v>0.57180261832829804</c:v>
                </c:pt>
                <c:pt idx="95">
                  <c:v>0.58559077809798266</c:v>
                </c:pt>
                <c:pt idx="96">
                  <c:v>0.58453038674033153</c:v>
                </c:pt>
                <c:pt idx="97">
                  <c:v>0.59416681486750844</c:v>
                </c:pt>
                <c:pt idx="98">
                  <c:v>0.58558100084817644</c:v>
                </c:pt>
                <c:pt idx="99">
                  <c:v>0.57456423499031628</c:v>
                </c:pt>
                <c:pt idx="100">
                  <c:v>0.56755929609793421</c:v>
                </c:pt>
                <c:pt idx="101">
                  <c:v>0.5497050784059847</c:v>
                </c:pt>
                <c:pt idx="102">
                  <c:v>0.53286732087646194</c:v>
                </c:pt>
                <c:pt idx="103">
                  <c:v>0.52019304038608072</c:v>
                </c:pt>
                <c:pt idx="104">
                  <c:v>0.51159437702751409</c:v>
                </c:pt>
                <c:pt idx="105">
                  <c:v>0.49703280707647518</c:v>
                </c:pt>
                <c:pt idx="106">
                  <c:v>0.48513711534435838</c:v>
                </c:pt>
                <c:pt idx="107">
                  <c:v>0.47323861424678865</c:v>
                </c:pt>
                <c:pt idx="108">
                  <c:v>0.45134182705340198</c:v>
                </c:pt>
                <c:pt idx="109">
                  <c:v>0.44588336192109779</c:v>
                </c:pt>
                <c:pt idx="110">
                  <c:v>0.43033410784392279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4A1A-88E9-B7723CCE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6752"/>
        <c:axId val="158314880"/>
      </c:lineChart>
      <c:lineChart>
        <c:grouping val="standard"/>
        <c:varyColors val="0"/>
        <c:ser>
          <c:idx val="6"/>
          <c:order val="0"/>
          <c:tx>
            <c:strRef>
              <c:f>'Recovery Rate'!$H$1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Rate'!$H$19:$H$129</c:f>
              <c:numCache>
                <c:formatCode>0.00%</c:formatCode>
                <c:ptCount val="111"/>
                <c:pt idx="0">
                  <c:v>0.16346153846153846</c:v>
                </c:pt>
                <c:pt idx="1">
                  <c:v>0.14529914529914531</c:v>
                </c:pt>
                <c:pt idx="2">
                  <c:v>0.1328125</c:v>
                </c:pt>
                <c:pt idx="3">
                  <c:v>9.7701149425287362E-2</c:v>
                </c:pt>
                <c:pt idx="4">
                  <c:v>8.9743589743589744E-2</c:v>
                </c:pt>
                <c:pt idx="5">
                  <c:v>7.5539568345323743E-2</c:v>
                </c:pt>
                <c:pt idx="6">
                  <c:v>6.8852459016393447E-2</c:v>
                </c:pt>
                <c:pt idx="7">
                  <c:v>6.3253012048192767E-2</c:v>
                </c:pt>
                <c:pt idx="8">
                  <c:v>8.5872576177285317E-2</c:v>
                </c:pt>
                <c:pt idx="9">
                  <c:v>7.5609756097560973E-2</c:v>
                </c:pt>
                <c:pt idx="10">
                  <c:v>7.3903002309468821E-2</c:v>
                </c:pt>
                <c:pt idx="11">
                  <c:v>9.9557522123893807E-2</c:v>
                </c:pt>
                <c:pt idx="12">
                  <c:v>9.3167701863354033E-2</c:v>
                </c:pt>
                <c:pt idx="13">
                  <c:v>8.7813620071684584E-2</c:v>
                </c:pt>
                <c:pt idx="14">
                  <c:v>7.575757575757576E-2</c:v>
                </c:pt>
                <c:pt idx="15">
                  <c:v>7.7551020408163265E-2</c:v>
                </c:pt>
                <c:pt idx="16">
                  <c:v>8.4472049689440998E-2</c:v>
                </c:pt>
                <c:pt idx="17">
                  <c:v>9.6584216725559488E-2</c:v>
                </c:pt>
                <c:pt idx="18">
                  <c:v>0.11076923076923077</c:v>
                </c:pt>
                <c:pt idx="19">
                  <c:v>0.11545454545454545</c:v>
                </c:pt>
                <c:pt idx="20">
                  <c:v>0.11824324324324324</c:v>
                </c:pt>
                <c:pt idx="21">
                  <c:v>0.12116679132385939</c:v>
                </c:pt>
                <c:pt idx="22">
                  <c:v>0.11939268461007592</c:v>
                </c:pt>
                <c:pt idx="23">
                  <c:v>0.13642384105960265</c:v>
                </c:pt>
                <c:pt idx="24">
                  <c:v>0.13942011104256632</c:v>
                </c:pt>
                <c:pt idx="25">
                  <c:v>0.14556609035136642</c:v>
                </c:pt>
                <c:pt idx="26">
                  <c:v>0.17458622530699414</c:v>
                </c:pt>
                <c:pt idx="27">
                  <c:v>0.20090634441087613</c:v>
                </c:pt>
                <c:pt idx="28">
                  <c:v>0.22503653190452996</c:v>
                </c:pt>
                <c:pt idx="29">
                  <c:v>0.23898781630740393</c:v>
                </c:pt>
                <c:pt idx="30">
                  <c:v>0.24920850293984623</c:v>
                </c:pt>
                <c:pt idx="31">
                  <c:v>0.28092783505154639</c:v>
                </c:pt>
                <c:pt idx="32">
                  <c:v>0.28065942903096097</c:v>
                </c:pt>
                <c:pt idx="33">
                  <c:v>0.28506616257088846</c:v>
                </c:pt>
                <c:pt idx="34">
                  <c:v>0.28994938539407084</c:v>
                </c:pt>
                <c:pt idx="35">
                  <c:v>0.34270833333333334</c:v>
                </c:pt>
                <c:pt idx="36">
                  <c:v>0.37691794529686456</c:v>
                </c:pt>
                <c:pt idx="37">
                  <c:v>0.40703353956366006</c:v>
                </c:pt>
                <c:pt idx="38">
                  <c:v>0.43154947106409458</c:v>
                </c:pt>
                <c:pt idx="39">
                  <c:v>0.44441150311295585</c:v>
                </c:pt>
                <c:pt idx="40">
                  <c:v>0.47678107874242859</c:v>
                </c:pt>
                <c:pt idx="41">
                  <c:v>0.49202350965575148</c:v>
                </c:pt>
                <c:pt idx="42">
                  <c:v>0.51118995633187769</c:v>
                </c:pt>
                <c:pt idx="43">
                  <c:v>0.52288451303885042</c:v>
                </c:pt>
                <c:pt idx="44">
                  <c:v>0.53100973859559197</c:v>
                </c:pt>
                <c:pt idx="45">
                  <c:v>0.53364555089967958</c:v>
                </c:pt>
                <c:pt idx="46">
                  <c:v>0.57327383748238614</c:v>
                </c:pt>
                <c:pt idx="47">
                  <c:v>0.59050179211469533</c:v>
                </c:pt>
                <c:pt idx="48">
                  <c:v>0.604343105320304</c:v>
                </c:pt>
                <c:pt idx="49">
                  <c:v>0.59236703207470565</c:v>
                </c:pt>
                <c:pt idx="50">
                  <c:v>0.59246376811594204</c:v>
                </c:pt>
                <c:pt idx="51">
                  <c:v>0.58096101541251133</c:v>
                </c:pt>
                <c:pt idx="52">
                  <c:v>0.57959895379250215</c:v>
                </c:pt>
                <c:pt idx="53">
                  <c:v>0.56606282200432112</c:v>
                </c:pt>
                <c:pt idx="54">
                  <c:v>0.56445437141033827</c:v>
                </c:pt>
                <c:pt idx="55">
                  <c:v>0.56333692473449282</c:v>
                </c:pt>
                <c:pt idx="56">
                  <c:v>0.56870910172516365</c:v>
                </c:pt>
                <c:pt idx="57">
                  <c:v>0.57087684165355457</c:v>
                </c:pt>
                <c:pt idx="58">
                  <c:v>0.58786610878661083</c:v>
                </c:pt>
                <c:pt idx="59">
                  <c:v>0.59234385493619879</c:v>
                </c:pt>
                <c:pt idx="60">
                  <c:v>0.60394753928061296</c:v>
                </c:pt>
                <c:pt idx="61">
                  <c:v>0.59975232198142414</c:v>
                </c:pt>
                <c:pt idx="62">
                  <c:v>0.60160267910537013</c:v>
                </c:pt>
                <c:pt idx="63">
                  <c:v>0.59296597548401875</c:v>
                </c:pt>
                <c:pt idx="64">
                  <c:v>0.59267192784667422</c:v>
                </c:pt>
                <c:pt idx="65">
                  <c:v>0.58882754140954852</c:v>
                </c:pt>
                <c:pt idx="66">
                  <c:v>0.58029384567964659</c:v>
                </c:pt>
                <c:pt idx="67">
                  <c:v>0.58477679897060275</c:v>
                </c:pt>
                <c:pt idx="68">
                  <c:v>0.58703492786636291</c:v>
                </c:pt>
                <c:pt idx="69">
                  <c:v>0.57951950306019917</c:v>
                </c:pt>
                <c:pt idx="70">
                  <c:v>0.58835465372739304</c:v>
                </c:pt>
                <c:pt idx="71">
                  <c:v>0.60043066322136085</c:v>
                </c:pt>
                <c:pt idx="72">
                  <c:v>0.60324288550628724</c:v>
                </c:pt>
                <c:pt idx="73">
                  <c:v>0.6031230183893469</c:v>
                </c:pt>
                <c:pt idx="74">
                  <c:v>0.60032017075773747</c:v>
                </c:pt>
                <c:pt idx="75">
                  <c:v>0.60727139184722734</c:v>
                </c:pt>
                <c:pt idx="76">
                  <c:v>0.61102831594634877</c:v>
                </c:pt>
                <c:pt idx="77">
                  <c:v>0.60994656802301683</c:v>
                </c:pt>
                <c:pt idx="78">
                  <c:v>0.60858968447401351</c:v>
                </c:pt>
                <c:pt idx="79">
                  <c:v>0.61057966423820087</c:v>
                </c:pt>
                <c:pt idx="80">
                  <c:v>0.60232614197902856</c:v>
                </c:pt>
                <c:pt idx="81">
                  <c:v>0.60513568718996202</c:v>
                </c:pt>
                <c:pt idx="82">
                  <c:v>0.62010038914894816</c:v>
                </c:pt>
                <c:pt idx="83">
                  <c:v>0.63317323436306083</c:v>
                </c:pt>
                <c:pt idx="84">
                  <c:v>0.64129571799079021</c:v>
                </c:pt>
                <c:pt idx="85">
                  <c:v>0.6435547374341668</c:v>
                </c:pt>
                <c:pt idx="86">
                  <c:v>0.64968058238003268</c:v>
                </c:pt>
                <c:pt idx="87">
                  <c:v>0.64856992789953682</c:v>
                </c:pt>
                <c:pt idx="88">
                  <c:v>0.65965938094575149</c:v>
                </c:pt>
                <c:pt idx="89">
                  <c:v>0.6686232898360952</c:v>
                </c:pt>
                <c:pt idx="90">
                  <c:v>0.67925354827404938</c:v>
                </c:pt>
                <c:pt idx="91">
                  <c:v>0.68465860718542482</c:v>
                </c:pt>
                <c:pt idx="92">
                  <c:v>0.69126205520452277</c:v>
                </c:pt>
                <c:pt idx="93">
                  <c:v>0.69369587109768382</c:v>
                </c:pt>
                <c:pt idx="94">
                  <c:v>0.68213358142419667</c:v>
                </c:pt>
                <c:pt idx="95">
                  <c:v>0.68366347819537543</c:v>
                </c:pt>
                <c:pt idx="96">
                  <c:v>0.67712130508535751</c:v>
                </c:pt>
                <c:pt idx="97">
                  <c:v>0.66730688643665315</c:v>
                </c:pt>
                <c:pt idx="98">
                  <c:v>0.65493192738921513</c:v>
                </c:pt>
                <c:pt idx="99">
                  <c:v>0.65255488509436388</c:v>
                </c:pt>
                <c:pt idx="100">
                  <c:v>0.65283357023669741</c:v>
                </c:pt>
                <c:pt idx="101">
                  <c:v>0.64649851632047473</c:v>
                </c:pt>
                <c:pt idx="102">
                  <c:v>0.64655761997036365</c:v>
                </c:pt>
                <c:pt idx="103">
                  <c:v>0.63970830134883205</c:v>
                </c:pt>
                <c:pt idx="104">
                  <c:v>0.63474954104379755</c:v>
                </c:pt>
                <c:pt idx="105">
                  <c:v>0.62886416272278722</c:v>
                </c:pt>
                <c:pt idx="106">
                  <c:v>0.62206703235628158</c:v>
                </c:pt>
                <c:pt idx="107">
                  <c:v>0.61405124191432059</c:v>
                </c:pt>
                <c:pt idx="108">
                  <c:v>0.61187255053915812</c:v>
                </c:pt>
                <c:pt idx="109">
                  <c:v>0.60940556169742321</c:v>
                </c:pt>
                <c:pt idx="110">
                  <c:v>0.60602676305155645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4A1A-88E9-B7723CCE0ED7}"/>
            </c:ext>
          </c:extLst>
        </c:ser>
        <c:ser>
          <c:idx val="7"/>
          <c:order val="1"/>
          <c:tx>
            <c:strRef>
              <c:f>'Recovery Rate'!$I$1</c:f>
              <c:strCache>
                <c:ptCount val="1"/>
                <c:pt idx="0">
                  <c:v>MP</c:v>
                </c:pt>
              </c:strCache>
            </c:strRef>
          </c:tx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Rate'!$I$19:$I$129</c:f>
              <c:numCache>
                <c:formatCode>0.00%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1.5544041450777202E-2</c:v>
                </c:pt>
                <c:pt idx="6">
                  <c:v>4.296875E-2</c:v>
                </c:pt>
                <c:pt idx="7">
                  <c:v>7.2413793103448282E-2</c:v>
                </c:pt>
                <c:pt idx="8">
                  <c:v>7.331378299120235E-2</c:v>
                </c:pt>
                <c:pt idx="9">
                  <c:v>6.0827250608272508E-2</c:v>
                </c:pt>
                <c:pt idx="10">
                  <c:v>8.2039911308203997E-2</c:v>
                </c:pt>
                <c:pt idx="11">
                  <c:v>7.1833648393194713E-2</c:v>
                </c:pt>
                <c:pt idx="12">
                  <c:v>7.2953736654804271E-2</c:v>
                </c:pt>
                <c:pt idx="13">
                  <c:v>8.3061889250814328E-2</c:v>
                </c:pt>
                <c:pt idx="14">
                  <c:v>8.6369770580296892E-2</c:v>
                </c:pt>
                <c:pt idx="15">
                  <c:v>6.8230277185501065E-2</c:v>
                </c:pt>
                <c:pt idx="16">
                  <c:v>6.0137457044673541E-2</c:v>
                </c:pt>
                <c:pt idx="17">
                  <c:v>5.3435114503816793E-2</c:v>
                </c:pt>
                <c:pt idx="18">
                  <c:v>9.0584878744650502E-2</c:v>
                </c:pt>
                <c:pt idx="19">
                  <c:v>9.3105899076048326E-2</c:v>
                </c:pt>
                <c:pt idx="20">
                  <c:v>9.2929292929292931E-2</c:v>
                </c:pt>
                <c:pt idx="21">
                  <c:v>9.5360824742268036E-2</c:v>
                </c:pt>
                <c:pt idx="22">
                  <c:v>9.5778197857592937E-2</c:v>
                </c:pt>
                <c:pt idx="23">
                  <c:v>0.12033195020746888</c:v>
                </c:pt>
                <c:pt idx="24">
                  <c:v>0.11375947995666305</c:v>
                </c:pt>
                <c:pt idx="25">
                  <c:v>0.14447300771208227</c:v>
                </c:pt>
                <c:pt idx="26">
                  <c:v>0.1444976076555024</c:v>
                </c:pt>
                <c:pt idx="27">
                  <c:v>0.16489607390300232</c:v>
                </c:pt>
                <c:pt idx="28">
                  <c:v>0.15626309174696271</c:v>
                </c:pt>
                <c:pt idx="29">
                  <c:v>0.18007812500000001</c:v>
                </c:pt>
                <c:pt idx="30">
                  <c:v>0.18361904761904763</c:v>
                </c:pt>
                <c:pt idx="31">
                  <c:v>0.19300184162062614</c:v>
                </c:pt>
                <c:pt idx="32">
                  <c:v>0.22381635581061693</c:v>
                </c:pt>
                <c:pt idx="33">
                  <c:v>0.28128304547056748</c:v>
                </c:pt>
                <c:pt idx="34">
                  <c:v>0.29095853161114887</c:v>
                </c:pt>
                <c:pt idx="35">
                  <c:v>0.32797638570022958</c:v>
                </c:pt>
                <c:pt idx="36">
                  <c:v>0.35022307202039515</c:v>
                </c:pt>
                <c:pt idx="37">
                  <c:v>0.37853628536285361</c:v>
                </c:pt>
                <c:pt idx="38">
                  <c:v>0.40377132595031429</c:v>
                </c:pt>
                <c:pt idx="39">
                  <c:v>0.42811686433323692</c:v>
                </c:pt>
                <c:pt idx="40">
                  <c:v>0.4637520752628666</c:v>
                </c:pt>
                <c:pt idx="41">
                  <c:v>0.46155878467635403</c:v>
                </c:pt>
                <c:pt idx="42">
                  <c:v>0.46663321625689913</c:v>
                </c:pt>
                <c:pt idx="43">
                  <c:v>0.4802300503235083</c:v>
                </c:pt>
                <c:pt idx="44">
                  <c:v>0.4905106190691369</c:v>
                </c:pt>
                <c:pt idx="45">
                  <c:v>0.49684439608269859</c:v>
                </c:pt>
                <c:pt idx="46">
                  <c:v>0.48329853862212946</c:v>
                </c:pt>
                <c:pt idx="47">
                  <c:v>0.48282097649186256</c:v>
                </c:pt>
                <c:pt idx="48">
                  <c:v>0.46504965622612682</c:v>
                </c:pt>
                <c:pt idx="49">
                  <c:v>0.48142726440988104</c:v>
                </c:pt>
                <c:pt idx="50">
                  <c:v>0.47672188317349606</c:v>
                </c:pt>
                <c:pt idx="51">
                  <c:v>0.47550576826617624</c:v>
                </c:pt>
                <c:pt idx="52">
                  <c:v>0.50064829821717993</c:v>
                </c:pt>
                <c:pt idx="53">
                  <c:v>0.51279234029194787</c:v>
                </c:pt>
                <c:pt idx="54">
                  <c:v>0.51132783195798948</c:v>
                </c:pt>
                <c:pt idx="55">
                  <c:v>0.5206298294211984</c:v>
                </c:pt>
                <c:pt idx="56">
                  <c:v>0.52519931662870156</c:v>
                </c:pt>
                <c:pt idx="57">
                  <c:v>0.54083459578570448</c:v>
                </c:pt>
                <c:pt idx="58">
                  <c:v>0.54340534013149067</c:v>
                </c:pt>
                <c:pt idx="59">
                  <c:v>0.55840418574231521</c:v>
                </c:pt>
                <c:pt idx="60">
                  <c:v>0.56317323533139019</c:v>
                </c:pt>
                <c:pt idx="61">
                  <c:v>0.59859067869946836</c:v>
                </c:pt>
                <c:pt idx="62">
                  <c:v>0.60400820958589885</c:v>
                </c:pt>
                <c:pt idx="63">
                  <c:v>0.62007125890736337</c:v>
                </c:pt>
                <c:pt idx="64">
                  <c:v>0.63402421984163948</c:v>
                </c:pt>
                <c:pt idx="65">
                  <c:v>0.64334626797534811</c:v>
                </c:pt>
                <c:pt idx="66">
                  <c:v>0.65340151178301464</c:v>
                </c:pt>
                <c:pt idx="67">
                  <c:v>0.66189856957087123</c:v>
                </c:pt>
                <c:pt idx="68">
                  <c:v>0.67343899585150513</c:v>
                </c:pt>
                <c:pt idx="69">
                  <c:v>0.6781489935671301</c:v>
                </c:pt>
                <c:pt idx="70">
                  <c:v>0.68321657021017357</c:v>
                </c:pt>
                <c:pt idx="71">
                  <c:v>0.68583938700368197</c:v>
                </c:pt>
                <c:pt idx="72">
                  <c:v>0.68762816131237181</c:v>
                </c:pt>
                <c:pt idx="73">
                  <c:v>0.68955281049506845</c:v>
                </c:pt>
                <c:pt idx="74">
                  <c:v>0.69326191147448546</c:v>
                </c:pt>
                <c:pt idx="75">
                  <c:v>0.71070172190335124</c:v>
                </c:pt>
                <c:pt idx="76">
                  <c:v>0.7227251943301326</c:v>
                </c:pt>
                <c:pt idx="77">
                  <c:v>0.73554091852386538</c:v>
                </c:pt>
                <c:pt idx="78">
                  <c:v>0.74599786552828173</c:v>
                </c:pt>
                <c:pt idx="79">
                  <c:v>0.75546998074566774</c:v>
                </c:pt>
                <c:pt idx="80">
                  <c:v>0.75530996373683301</c:v>
                </c:pt>
                <c:pt idx="81">
                  <c:v>0.75742067553735926</c:v>
                </c:pt>
                <c:pt idx="82">
                  <c:v>0.75737209106947834</c:v>
                </c:pt>
                <c:pt idx="83">
                  <c:v>0.76295744328531212</c:v>
                </c:pt>
                <c:pt idx="84">
                  <c:v>0.76135714868281545</c:v>
                </c:pt>
                <c:pt idx="85">
                  <c:v>0.76100578406169661</c:v>
                </c:pt>
                <c:pt idx="86">
                  <c:v>0.76371576022231047</c:v>
                </c:pt>
                <c:pt idx="87">
                  <c:v>0.76605719643694326</c:v>
                </c:pt>
                <c:pt idx="88">
                  <c:v>0.76907057462398765</c:v>
                </c:pt>
                <c:pt idx="89">
                  <c:v>0.7647504929470651</c:v>
                </c:pt>
                <c:pt idx="90">
                  <c:v>0.76282722513089007</c:v>
                </c:pt>
                <c:pt idx="91">
                  <c:v>0.76473184727433241</c:v>
                </c:pt>
                <c:pt idx="92">
                  <c:v>0.7687035567419378</c:v>
                </c:pt>
                <c:pt idx="93">
                  <c:v>0.76669502339430029</c:v>
                </c:pt>
                <c:pt idx="94">
                  <c:v>0.77281947261663286</c:v>
                </c:pt>
                <c:pt idx="95">
                  <c:v>0.76924130375239663</c:v>
                </c:pt>
                <c:pt idx="96">
                  <c:v>0.76430006697923647</c:v>
                </c:pt>
                <c:pt idx="97">
                  <c:v>0.7575896362208846</c:v>
                </c:pt>
                <c:pt idx="98">
                  <c:v>0.75305560888206313</c:v>
                </c:pt>
                <c:pt idx="99">
                  <c:v>0.74750561237216262</c:v>
                </c:pt>
                <c:pt idx="100">
                  <c:v>0.74854660057524014</c:v>
                </c:pt>
                <c:pt idx="101">
                  <c:v>0.74929459086270034</c:v>
                </c:pt>
                <c:pt idx="102">
                  <c:v>0.73710830765653157</c:v>
                </c:pt>
                <c:pt idx="103">
                  <c:v>0.73026315789473684</c:v>
                </c:pt>
                <c:pt idx="104">
                  <c:v>0.72543527214807491</c:v>
                </c:pt>
                <c:pt idx="105">
                  <c:v>0.7142857142857143</c:v>
                </c:pt>
                <c:pt idx="106">
                  <c:v>0.7080384869928219</c:v>
                </c:pt>
                <c:pt idx="107">
                  <c:v>0.69324761998233386</c:v>
                </c:pt>
                <c:pt idx="108">
                  <c:v>0.68845460582487428</c:v>
                </c:pt>
                <c:pt idx="109">
                  <c:v>0.68299407250838584</c:v>
                </c:pt>
                <c:pt idx="110">
                  <c:v>0.6774778761061947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4A1A-88E9-B7723CCE0ED7}"/>
            </c:ext>
          </c:extLst>
        </c:ser>
        <c:ser>
          <c:idx val="8"/>
          <c:order val="2"/>
          <c:tx>
            <c:strRef>
              <c:f>'Recovery Rate'!$J$1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Rate'!$J$19:$J$129</c:f>
              <c:numCache>
                <c:formatCode>0.00%</c:formatCode>
                <c:ptCount val="111"/>
                <c:pt idx="0">
                  <c:v>2.2727272727272728E-2</c:v>
                </c:pt>
                <c:pt idx="1">
                  <c:v>1.8018018018018018E-2</c:v>
                </c:pt>
                <c:pt idx="2">
                  <c:v>1.3422818791946308E-2</c:v>
                </c:pt>
                <c:pt idx="3">
                  <c:v>1.2195121951219513E-2</c:v>
                </c:pt>
                <c:pt idx="4">
                  <c:v>1.0416666666666666E-2</c:v>
                </c:pt>
                <c:pt idx="5">
                  <c:v>1.953125E-2</c:v>
                </c:pt>
                <c:pt idx="6">
                  <c:v>1.65016501650165E-2</c:v>
                </c:pt>
                <c:pt idx="7">
                  <c:v>1.5923566878980892E-2</c:v>
                </c:pt>
                <c:pt idx="8">
                  <c:v>1.7241379310344827E-2</c:v>
                </c:pt>
                <c:pt idx="9">
                  <c:v>2.7548209366391185E-2</c:v>
                </c:pt>
                <c:pt idx="10">
                  <c:v>2.6246719160104987E-2</c:v>
                </c:pt>
                <c:pt idx="11">
                  <c:v>2.4691358024691357E-2</c:v>
                </c:pt>
                <c:pt idx="12">
                  <c:v>2.8571428571428571E-2</c:v>
                </c:pt>
                <c:pt idx="13">
                  <c:v>2.7334851936218679E-2</c:v>
                </c:pt>
                <c:pt idx="14">
                  <c:v>3.3057851239669422E-2</c:v>
                </c:pt>
                <c:pt idx="15">
                  <c:v>3.8095238095238099E-2</c:v>
                </c:pt>
                <c:pt idx="16">
                  <c:v>3.7453183520599252E-2</c:v>
                </c:pt>
                <c:pt idx="17">
                  <c:v>6.1188811188811192E-2</c:v>
                </c:pt>
                <c:pt idx="18">
                  <c:v>6.965174129353234E-2</c:v>
                </c:pt>
                <c:pt idx="19">
                  <c:v>0.10046367851622875</c:v>
                </c:pt>
                <c:pt idx="20">
                  <c:v>0.12742382271468145</c:v>
                </c:pt>
                <c:pt idx="21">
                  <c:v>0.12681638044914134</c:v>
                </c:pt>
                <c:pt idx="22">
                  <c:v>0.14760147601476015</c:v>
                </c:pt>
                <c:pt idx="23">
                  <c:v>0.15789473684210525</c:v>
                </c:pt>
                <c:pt idx="24">
                  <c:v>0.15183246073298429</c:v>
                </c:pt>
                <c:pt idx="25">
                  <c:v>0.16830708661417323</c:v>
                </c:pt>
                <c:pt idx="26">
                  <c:v>0.2105742935278031</c:v>
                </c:pt>
                <c:pt idx="27">
                  <c:v>0.19966015293118097</c:v>
                </c:pt>
                <c:pt idx="28">
                  <c:v>0.20492454328832407</c:v>
                </c:pt>
                <c:pt idx="29">
                  <c:v>0.21546546546546547</c:v>
                </c:pt>
                <c:pt idx="30">
                  <c:v>0.22879543834640056</c:v>
                </c:pt>
                <c:pt idx="31">
                  <c:v>0.27546138072453863</c:v>
                </c:pt>
                <c:pt idx="32">
                  <c:v>0.28918032786885245</c:v>
                </c:pt>
                <c:pt idx="33">
                  <c:v>0.30827542640555905</c:v>
                </c:pt>
                <c:pt idx="34">
                  <c:v>0.31757575757575757</c:v>
                </c:pt>
                <c:pt idx="35">
                  <c:v>0.34304018637157835</c:v>
                </c:pt>
                <c:pt idx="36">
                  <c:v>0.41024198086662916</c:v>
                </c:pt>
                <c:pt idx="37">
                  <c:v>0.42553191489361702</c:v>
                </c:pt>
                <c:pt idx="38">
                  <c:v>0.44621091679915209</c:v>
                </c:pt>
                <c:pt idx="39">
                  <c:v>0.45958549222797929</c:v>
                </c:pt>
                <c:pt idx="40">
                  <c:v>0.46717171717171718</c:v>
                </c:pt>
                <c:pt idx="41">
                  <c:v>0.49454905847373637</c:v>
                </c:pt>
                <c:pt idx="42">
                  <c:v>0.50550502632838679</c:v>
                </c:pt>
                <c:pt idx="43">
                  <c:v>0.53439401029480582</c:v>
                </c:pt>
                <c:pt idx="44">
                  <c:v>0.54058956916099776</c:v>
                </c:pt>
                <c:pt idx="45">
                  <c:v>0.54269614217598616</c:v>
                </c:pt>
                <c:pt idx="46">
                  <c:v>0.57452229299363056</c:v>
                </c:pt>
                <c:pt idx="47">
                  <c:v>0.61176470588235299</c:v>
                </c:pt>
                <c:pt idx="48">
                  <c:v>0.63815789473684215</c:v>
                </c:pt>
                <c:pt idx="49">
                  <c:v>0.65126556850140616</c:v>
                </c:pt>
                <c:pt idx="50">
                  <c:v>0.65</c:v>
                </c:pt>
                <c:pt idx="51">
                  <c:v>0.65451055662188096</c:v>
                </c:pt>
                <c:pt idx="52">
                  <c:v>0.64904386951631043</c:v>
                </c:pt>
                <c:pt idx="53">
                  <c:v>0.65549005158437734</c:v>
                </c:pt>
                <c:pt idx="54">
                  <c:v>0.6622302158273381</c:v>
                </c:pt>
                <c:pt idx="55">
                  <c:v>0.65557865557865558</c:v>
                </c:pt>
                <c:pt idx="56">
                  <c:v>0.6761649346295675</c:v>
                </c:pt>
                <c:pt idx="57">
                  <c:v>0.66249598973371837</c:v>
                </c:pt>
                <c:pt idx="58">
                  <c:v>0.65731895223420644</c:v>
                </c:pt>
                <c:pt idx="59">
                  <c:v>0.67087087087087083</c:v>
                </c:pt>
                <c:pt idx="60">
                  <c:v>0.66136954637388035</c:v>
                </c:pt>
                <c:pt idx="61">
                  <c:v>0.65527863343601234</c:v>
                </c:pt>
                <c:pt idx="62">
                  <c:v>0.64581066376496188</c:v>
                </c:pt>
                <c:pt idx="63">
                  <c:v>0.63677130044843044</c:v>
                </c:pt>
                <c:pt idx="64">
                  <c:v>0.62049861495844871</c:v>
                </c:pt>
                <c:pt idx="65">
                  <c:v>0.61502918287937747</c:v>
                </c:pt>
                <c:pt idx="66">
                  <c:v>0.60352941176470587</c:v>
                </c:pt>
                <c:pt idx="67">
                  <c:v>0.59192825112107628</c:v>
                </c:pt>
                <c:pt idx="68">
                  <c:v>0.57286971453101521</c:v>
                </c:pt>
                <c:pt idx="69">
                  <c:v>0.56326615416580095</c:v>
                </c:pt>
                <c:pt idx="70">
                  <c:v>0.56513723883654243</c:v>
                </c:pt>
                <c:pt idx="71">
                  <c:v>0.54678864112826375</c:v>
                </c:pt>
                <c:pt idx="72">
                  <c:v>0.54669368207773072</c:v>
                </c:pt>
                <c:pt idx="73">
                  <c:v>0.5484386089425124</c:v>
                </c:pt>
                <c:pt idx="74">
                  <c:v>0.54370092181631957</c:v>
                </c:pt>
                <c:pt idx="75">
                  <c:v>0.53901170351105332</c:v>
                </c:pt>
                <c:pt idx="76">
                  <c:v>0.52431846344485755</c:v>
                </c:pt>
                <c:pt idx="77">
                  <c:v>0.52276785714285712</c:v>
                </c:pt>
                <c:pt idx="78">
                  <c:v>0.5149200961674445</c:v>
                </c:pt>
                <c:pt idx="79">
                  <c:v>0.50320170757737459</c:v>
                </c:pt>
                <c:pt idx="80">
                  <c:v>0.49051626680065319</c:v>
                </c:pt>
                <c:pt idx="81">
                  <c:v>0.48639375295787979</c:v>
                </c:pt>
                <c:pt idx="82">
                  <c:v>0.48236084667935941</c:v>
                </c:pt>
                <c:pt idx="83">
                  <c:v>0.4732180964575331</c:v>
                </c:pt>
                <c:pt idx="84">
                  <c:v>0.46695139312588979</c:v>
                </c:pt>
                <c:pt idx="85">
                  <c:v>0.46258832639628306</c:v>
                </c:pt>
                <c:pt idx="86">
                  <c:v>0.45828739434031607</c:v>
                </c:pt>
                <c:pt idx="87">
                  <c:v>0.45225868221777354</c:v>
                </c:pt>
                <c:pt idx="88">
                  <c:v>0.44607244607244606</c:v>
                </c:pt>
                <c:pt idx="89">
                  <c:v>0.45106123072224769</c:v>
                </c:pt>
                <c:pt idx="90">
                  <c:v>0.4486358073572817</c:v>
                </c:pt>
                <c:pt idx="91">
                  <c:v>0.44611168208290508</c:v>
                </c:pt>
                <c:pt idx="92">
                  <c:v>0.45816942040388148</c:v>
                </c:pt>
                <c:pt idx="93">
                  <c:v>0.45430825619680687</c:v>
                </c:pt>
                <c:pt idx="94">
                  <c:v>0.45069091768040626</c:v>
                </c:pt>
                <c:pt idx="95">
                  <c:v>0.45245494095711625</c:v>
                </c:pt>
                <c:pt idx="96">
                  <c:v>0.4504465957105418</c:v>
                </c:pt>
                <c:pt idx="97">
                  <c:v>0.44557670213297368</c:v>
                </c:pt>
                <c:pt idx="98">
                  <c:v>0.45973486814171816</c:v>
                </c:pt>
                <c:pt idx="99">
                  <c:v>0.49871961903050449</c:v>
                </c:pt>
                <c:pt idx="100">
                  <c:v>0.51037205005458974</c:v>
                </c:pt>
                <c:pt idx="101">
                  <c:v>0.51899929195185268</c:v>
                </c:pt>
                <c:pt idx="102">
                  <c:v>0.52847438957224158</c:v>
                </c:pt>
                <c:pt idx="103">
                  <c:v>0.52838727372462968</c:v>
                </c:pt>
                <c:pt idx="104">
                  <c:v>0.52933800598013059</c:v>
                </c:pt>
                <c:pt idx="105">
                  <c:v>0.52899845543474966</c:v>
                </c:pt>
                <c:pt idx="106">
                  <c:v>0.51840568672251841</c:v>
                </c:pt>
                <c:pt idx="107">
                  <c:v>0.50975186626011981</c:v>
                </c:pt>
                <c:pt idx="108">
                  <c:v>0.49938493332677264</c:v>
                </c:pt>
                <c:pt idx="109">
                  <c:v>0.48786119392947613</c:v>
                </c:pt>
                <c:pt idx="110">
                  <c:v>0.46102719033232631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4A1A-88E9-B7723CCE0ED7}"/>
            </c:ext>
          </c:extLst>
        </c:ser>
        <c:ser>
          <c:idx val="9"/>
          <c:order val="3"/>
          <c:tx>
            <c:strRef>
              <c:f>'Recovery Rate'!$K$1</c:f>
              <c:strCache>
                <c:ptCount val="1"/>
                <c:pt idx="0">
                  <c:v>TG</c:v>
                </c:pt>
              </c:strCache>
            </c:strRef>
          </c:tx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Rate'!$K$19:$K$129</c:f>
              <c:numCache>
                <c:formatCode>0.00%</c:formatCode>
                <c:ptCount val="111"/>
                <c:pt idx="0">
                  <c:v>0.14432989690721648</c:v>
                </c:pt>
                <c:pt idx="1">
                  <c:v>0.11023622047244094</c:v>
                </c:pt>
                <c:pt idx="2">
                  <c:v>0.11038961038961038</c:v>
                </c:pt>
                <c:pt idx="3">
                  <c:v>0.13973799126637554</c:v>
                </c:pt>
                <c:pt idx="4">
                  <c:v>0.12132352941176471</c:v>
                </c:pt>
                <c:pt idx="5">
                  <c:v>9.880239520958084E-2</c:v>
                </c:pt>
                <c:pt idx="6">
                  <c:v>0.12362637362637363</c:v>
                </c:pt>
                <c:pt idx="7">
                  <c:v>0.11138613861386139</c:v>
                </c:pt>
                <c:pt idx="8">
                  <c:v>9.9337748344370855E-2</c:v>
                </c:pt>
                <c:pt idx="9">
                  <c:v>9.5541401273885357E-2</c:v>
                </c:pt>
                <c:pt idx="10">
                  <c:v>9.2402464065708415E-2</c:v>
                </c:pt>
                <c:pt idx="11">
                  <c:v>0.19085487077534791</c:v>
                </c:pt>
                <c:pt idx="12">
                  <c:v>0.19397363465160075</c:v>
                </c:pt>
                <c:pt idx="13">
                  <c:v>0.17398648648648649</c:v>
                </c:pt>
                <c:pt idx="14">
                  <c:v>0.17080745341614906</c:v>
                </c:pt>
                <c:pt idx="15">
                  <c:v>0.18153846153846154</c:v>
                </c:pt>
                <c:pt idx="16">
                  <c:v>0.26571428571428574</c:v>
                </c:pt>
                <c:pt idx="17">
                  <c:v>0.24281984334203655</c:v>
                </c:pt>
                <c:pt idx="18">
                  <c:v>0.22991347342398022</c:v>
                </c:pt>
                <c:pt idx="19">
                  <c:v>0.21678321678321677</c:v>
                </c:pt>
                <c:pt idx="20">
                  <c:v>0.21330275229357798</c:v>
                </c:pt>
                <c:pt idx="21">
                  <c:v>0.20905172413793102</c:v>
                </c:pt>
                <c:pt idx="22">
                  <c:v>0.20572640509013787</c:v>
                </c:pt>
                <c:pt idx="23">
                  <c:v>0.25979381443298971</c:v>
                </c:pt>
                <c:pt idx="24">
                  <c:v>0.29603255340793488</c:v>
                </c:pt>
                <c:pt idx="25">
                  <c:v>0.3101010101010101</c:v>
                </c:pt>
                <c:pt idx="26">
                  <c:v>0.31568431568431571</c:v>
                </c:pt>
                <c:pt idx="27">
                  <c:v>0.33100697906281157</c:v>
                </c:pt>
                <c:pt idx="28">
                  <c:v>0.37066402378592667</c:v>
                </c:pt>
                <c:pt idx="29">
                  <c:v>0.40255905511811024</c:v>
                </c:pt>
                <c:pt idx="30">
                  <c:v>0.4258188824662813</c:v>
                </c:pt>
                <c:pt idx="31">
                  <c:v>0.44444444444444442</c:v>
                </c:pt>
                <c:pt idx="32">
                  <c:v>0.47031102733270502</c:v>
                </c:pt>
                <c:pt idx="33">
                  <c:v>0.50369685767097971</c:v>
                </c:pt>
                <c:pt idx="34">
                  <c:v>0.53917050691244239</c:v>
                </c:pt>
                <c:pt idx="35">
                  <c:v>0.57299270072992703</c:v>
                </c:pt>
                <c:pt idx="36">
                  <c:v>0.58536585365853655</c:v>
                </c:pt>
                <c:pt idx="37">
                  <c:v>0.61764705882352944</c:v>
                </c:pt>
                <c:pt idx="38">
                  <c:v>0.642226148409894</c:v>
                </c:pt>
                <c:pt idx="39">
                  <c:v>0.64574376612209805</c:v>
                </c:pt>
                <c:pt idx="40">
                  <c:v>0.62792642140468224</c:v>
                </c:pt>
                <c:pt idx="41">
                  <c:v>0.62823529411764711</c:v>
                </c:pt>
                <c:pt idx="42">
                  <c:v>0.61990950226244346</c:v>
                </c:pt>
                <c:pt idx="43">
                  <c:v>0.6869056327724945</c:v>
                </c:pt>
                <c:pt idx="44">
                  <c:v>0.67326732673267331</c:v>
                </c:pt>
                <c:pt idx="45">
                  <c:v>0.65955983493810177</c:v>
                </c:pt>
                <c:pt idx="46">
                  <c:v>0.64347249834327369</c:v>
                </c:pt>
                <c:pt idx="47">
                  <c:v>0.63958736299161834</c:v>
                </c:pt>
                <c:pt idx="48">
                  <c:v>0.62939698492462315</c:v>
                </c:pt>
                <c:pt idx="49">
                  <c:v>0.61872705018359853</c:v>
                </c:pt>
                <c:pt idx="50">
                  <c:v>0.60987357013847077</c:v>
                </c:pt>
                <c:pt idx="51">
                  <c:v>0.60977045320776924</c:v>
                </c:pt>
                <c:pt idx="52">
                  <c:v>0.59227711527541171</c:v>
                </c:pt>
                <c:pt idx="53">
                  <c:v>0.58907887479316046</c:v>
                </c:pt>
                <c:pt idx="54">
                  <c:v>0.5889967637540453</c:v>
                </c:pt>
                <c:pt idx="55">
                  <c:v>0.60624999999999996</c:v>
                </c:pt>
                <c:pt idx="56">
                  <c:v>0.63188976377952755</c:v>
                </c:pt>
                <c:pt idx="57">
                  <c:v>0.61757830762038335</c:v>
                </c:pt>
                <c:pt idx="58">
                  <c:v>0.59618794326241131</c:v>
                </c:pt>
                <c:pt idx="59">
                  <c:v>0.56948453608247418</c:v>
                </c:pt>
                <c:pt idx="60">
                  <c:v>0.56502601040416167</c:v>
                </c:pt>
                <c:pt idx="61">
                  <c:v>0.52928094885100074</c:v>
                </c:pt>
                <c:pt idx="62">
                  <c:v>0.53402578796561606</c:v>
                </c:pt>
                <c:pt idx="63">
                  <c:v>0.52784503631961255</c:v>
                </c:pt>
                <c:pt idx="64">
                  <c:v>0.51523178807947023</c:v>
                </c:pt>
                <c:pt idx="65">
                  <c:v>0.50428979980934219</c:v>
                </c:pt>
                <c:pt idx="66">
                  <c:v>0.49452887537993923</c:v>
                </c:pt>
                <c:pt idx="67">
                  <c:v>0.4891304347826087</c:v>
                </c:pt>
                <c:pt idx="68">
                  <c:v>0.47726027397260273</c:v>
                </c:pt>
                <c:pt idx="69">
                  <c:v>0.46552645644040619</c:v>
                </c:pt>
                <c:pt idx="70">
                  <c:v>0.44438775510204082</c:v>
                </c:pt>
                <c:pt idx="71">
                  <c:v>0.44198491851131111</c:v>
                </c:pt>
                <c:pt idx="72">
                  <c:v>0.46134259259259258</c:v>
                </c:pt>
                <c:pt idx="73">
                  <c:v>0.50802854594112401</c:v>
                </c:pt>
                <c:pt idx="74">
                  <c:v>0.49651678277390754</c:v>
                </c:pt>
                <c:pt idx="75">
                  <c:v>0.47788500201045436</c:v>
                </c:pt>
                <c:pt idx="76">
                  <c:v>0.53264009243212018</c:v>
                </c:pt>
                <c:pt idx="77">
                  <c:v>0.55993340732519425</c:v>
                </c:pt>
                <c:pt idx="78">
                  <c:v>0.54114537444933919</c:v>
                </c:pt>
                <c:pt idx="79">
                  <c:v>0.54770200763232124</c:v>
                </c:pt>
                <c:pt idx="80">
                  <c:v>0.51363775666564515</c:v>
                </c:pt>
                <c:pt idx="81">
                  <c:v>0.49575791855203621</c:v>
                </c:pt>
                <c:pt idx="82">
                  <c:v>0.47821071520123043</c:v>
                </c:pt>
                <c:pt idx="83">
                  <c:v>0.46172469448927828</c:v>
                </c:pt>
                <c:pt idx="84">
                  <c:v>0.44216476499528945</c:v>
                </c:pt>
                <c:pt idx="85">
                  <c:v>0.41756032171581769</c:v>
                </c:pt>
                <c:pt idx="86">
                  <c:v>0.41253079901443152</c:v>
                </c:pt>
                <c:pt idx="87">
                  <c:v>0.38594218155316218</c:v>
                </c:pt>
                <c:pt idx="88">
                  <c:v>0.36677582613873178</c:v>
                </c:pt>
                <c:pt idx="89">
                  <c:v>0.35869339066509465</c:v>
                </c:pt>
                <c:pt idx="90">
                  <c:v>0.36260880862673767</c:v>
                </c:pt>
                <c:pt idx="91">
                  <c:v>0.44641654936042596</c:v>
                </c:pt>
                <c:pt idx="92">
                  <c:v>0.46563346200380251</c:v>
                </c:pt>
                <c:pt idx="93">
                  <c:v>0.48836833602584812</c:v>
                </c:pt>
                <c:pt idx="94">
                  <c:v>0.49824064118854461</c:v>
                </c:pt>
                <c:pt idx="95">
                  <c:v>0.51707601290785232</c:v>
                </c:pt>
                <c:pt idx="96">
                  <c:v>0.53146180235963514</c:v>
                </c:pt>
                <c:pt idx="97">
                  <c:v>0.57439863210663356</c:v>
                </c:pt>
                <c:pt idx="98">
                  <c:v>0.58985223815732291</c:v>
                </c:pt>
                <c:pt idx="99">
                  <c:v>0.58501489707475618</c:v>
                </c:pt>
                <c:pt idx="100">
                  <c:v>0.58786272862405475</c:v>
                </c:pt>
                <c:pt idx="101">
                  <c:v>0.59598435948361472</c:v>
                </c:pt>
                <c:pt idx="102">
                  <c:v>0.62627986348122866</c:v>
                </c:pt>
                <c:pt idx="103">
                  <c:v>0.64843817599723108</c:v>
                </c:pt>
                <c:pt idx="104">
                  <c:v>0.65373678252947187</c:v>
                </c:pt>
                <c:pt idx="105">
                  <c:v>0.65810041065041724</c:v>
                </c:pt>
                <c:pt idx="106">
                  <c:v>0.66084591530679682</c:v>
                </c:pt>
                <c:pt idx="107">
                  <c:v>0.66543956311863084</c:v>
                </c:pt>
                <c:pt idx="108">
                  <c:v>0.67547533885542166</c:v>
                </c:pt>
                <c:pt idx="109">
                  <c:v>0.6991091822750114</c:v>
                </c:pt>
                <c:pt idx="110">
                  <c:v>0.71962907090247585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E-4A1A-88E9-B7723CCE0ED7}"/>
            </c:ext>
          </c:extLst>
        </c:ser>
        <c:ser>
          <c:idx val="10"/>
          <c:order val="4"/>
          <c:tx>
            <c:strRef>
              <c:f>'Recovery Rate'!$L$1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Rate'!$L$19:$L$129</c:f>
              <c:numCache>
                <c:formatCode>0.00%</c:formatCode>
                <c:ptCount val="111"/>
                <c:pt idx="0">
                  <c:v>7.9207920792079209E-2</c:v>
                </c:pt>
                <c:pt idx="1">
                  <c:v>8.1818181818181818E-2</c:v>
                </c:pt>
                <c:pt idx="2">
                  <c:v>8.8709677419354843E-2</c:v>
                </c:pt>
                <c:pt idx="3">
                  <c:v>8.59375E-2</c:v>
                </c:pt>
                <c:pt idx="4">
                  <c:v>7.6388888888888895E-2</c:v>
                </c:pt>
                <c:pt idx="5">
                  <c:v>7.9470198675496692E-2</c:v>
                </c:pt>
                <c:pt idx="6">
                  <c:v>0.12269938650306748</c:v>
                </c:pt>
                <c:pt idx="7">
                  <c:v>0.14285714285714285</c:v>
                </c:pt>
                <c:pt idx="8">
                  <c:v>0.15469613259668508</c:v>
                </c:pt>
                <c:pt idx="9">
                  <c:v>0.15228426395939088</c:v>
                </c:pt>
                <c:pt idx="10">
                  <c:v>0.16425120772946861</c:v>
                </c:pt>
                <c:pt idx="11">
                  <c:v>0.18139534883720931</c:v>
                </c:pt>
                <c:pt idx="12">
                  <c:v>0.23275862068965517</c:v>
                </c:pt>
                <c:pt idx="13">
                  <c:v>0.24291497975708501</c:v>
                </c:pt>
                <c:pt idx="14">
                  <c:v>0.27307692307692305</c:v>
                </c:pt>
                <c:pt idx="15">
                  <c:v>0.28673835125448027</c:v>
                </c:pt>
                <c:pt idx="16">
                  <c:v>0.26031746031746034</c:v>
                </c:pt>
                <c:pt idx="17">
                  <c:v>0.24512534818941503</c:v>
                </c:pt>
                <c:pt idx="18">
                  <c:v>0.27083333333333331</c:v>
                </c:pt>
                <c:pt idx="19">
                  <c:v>0.2846153846153846</c:v>
                </c:pt>
                <c:pt idx="20">
                  <c:v>0.27450980392156865</c:v>
                </c:pt>
                <c:pt idx="21">
                  <c:v>0.30861244019138756</c:v>
                </c:pt>
                <c:pt idx="22">
                  <c:v>0.30679156908665106</c:v>
                </c:pt>
                <c:pt idx="23">
                  <c:v>0.3258426966292135</c:v>
                </c:pt>
                <c:pt idx="24">
                  <c:v>0.32067510548523209</c:v>
                </c:pt>
                <c:pt idx="25">
                  <c:v>0.316</c:v>
                </c:pt>
                <c:pt idx="26">
                  <c:v>0.36182902584493043</c:v>
                </c:pt>
                <c:pt idx="27">
                  <c:v>0.376953125</c:v>
                </c:pt>
                <c:pt idx="28">
                  <c:v>0.39579349904397704</c:v>
                </c:pt>
                <c:pt idx="29">
                  <c:v>0.40373831775700936</c:v>
                </c:pt>
                <c:pt idx="30">
                  <c:v>0.40530973451327434</c:v>
                </c:pt>
                <c:pt idx="31">
                  <c:v>0.42614601018675724</c:v>
                </c:pt>
                <c:pt idx="32">
                  <c:v>0.45091514143094841</c:v>
                </c:pt>
                <c:pt idx="33">
                  <c:v>0.4771986970684039</c:v>
                </c:pt>
                <c:pt idx="34">
                  <c:v>0.49308755760368661</c:v>
                </c:pt>
                <c:pt idx="35">
                  <c:v>0.49182763744427932</c:v>
                </c:pt>
                <c:pt idx="36">
                  <c:v>0.51082251082251084</c:v>
                </c:pt>
                <c:pt idx="37">
                  <c:v>0.51914893617021274</c:v>
                </c:pt>
                <c:pt idx="38">
                  <c:v>0.49933598937583001</c:v>
                </c:pt>
                <c:pt idx="39">
                  <c:v>0.48614609571788414</c:v>
                </c:pt>
                <c:pt idx="40">
                  <c:v>0.49764150943396224</c:v>
                </c:pt>
                <c:pt idx="41">
                  <c:v>0.49419953596287702</c:v>
                </c:pt>
                <c:pt idx="42">
                  <c:v>0.4681081081081081</c:v>
                </c:pt>
                <c:pt idx="43">
                  <c:v>0.47028154327424398</c:v>
                </c:pt>
                <c:pt idx="44">
                  <c:v>0.46605876393110435</c:v>
                </c:pt>
                <c:pt idx="45">
                  <c:v>0.45454545454545453</c:v>
                </c:pt>
                <c:pt idx="46">
                  <c:v>0.45421245421245421</c:v>
                </c:pt>
                <c:pt idx="47">
                  <c:v>0.44376634699215345</c:v>
                </c:pt>
                <c:pt idx="48">
                  <c:v>0.42536115569823435</c:v>
                </c:pt>
                <c:pt idx="49">
                  <c:v>0.38924731182795697</c:v>
                </c:pt>
                <c:pt idx="50">
                  <c:v>0.38030095759233928</c:v>
                </c:pt>
                <c:pt idx="51">
                  <c:v>0.35576323987538938</c:v>
                </c:pt>
                <c:pt idx="52">
                  <c:v>0.34251290877796903</c:v>
                </c:pt>
                <c:pt idx="53">
                  <c:v>0.3103624298111281</c:v>
                </c:pt>
                <c:pt idx="54">
                  <c:v>0.31306845380564863</c:v>
                </c:pt>
                <c:pt idx="55">
                  <c:v>0.32309807516040329</c:v>
                </c:pt>
                <c:pt idx="56">
                  <c:v>0.33464739378011388</c:v>
                </c:pt>
                <c:pt idx="57">
                  <c:v>0.32299421009098428</c:v>
                </c:pt>
                <c:pt idx="58">
                  <c:v>0.32925384919068301</c:v>
                </c:pt>
                <c:pt idx="59">
                  <c:v>0.32146709816612729</c:v>
                </c:pt>
                <c:pt idx="60">
                  <c:v>0.34120465434633812</c:v>
                </c:pt>
                <c:pt idx="61">
                  <c:v>0.37814343371623721</c:v>
                </c:pt>
                <c:pt idx="62">
                  <c:v>0.38673708920187794</c:v>
                </c:pt>
                <c:pt idx="63">
                  <c:v>0.36696522655426767</c:v>
                </c:pt>
                <c:pt idx="64">
                  <c:v>0.37016982525227665</c:v>
                </c:pt>
                <c:pt idx="65">
                  <c:v>0.37268518518518517</c:v>
                </c:pt>
                <c:pt idx="66">
                  <c:v>0.35015511892450879</c:v>
                </c:pt>
                <c:pt idx="67">
                  <c:v>0.3784768847112987</c:v>
                </c:pt>
                <c:pt idx="68">
                  <c:v>0.39104915627292736</c:v>
                </c:pt>
                <c:pt idx="69">
                  <c:v>0.42378472222222224</c:v>
                </c:pt>
                <c:pt idx="70">
                  <c:v>0.43995946630636718</c:v>
                </c:pt>
                <c:pt idx="71">
                  <c:v>0.47376262208243669</c:v>
                </c:pt>
                <c:pt idx="72">
                  <c:v>0.47654123298638912</c:v>
                </c:pt>
                <c:pt idx="73">
                  <c:v>0.52793124616329035</c:v>
                </c:pt>
                <c:pt idx="74">
                  <c:v>0.53458382180539277</c:v>
                </c:pt>
                <c:pt idx="75">
                  <c:v>0.56571428571428573</c:v>
                </c:pt>
                <c:pt idx="76">
                  <c:v>0.57396367669485648</c:v>
                </c:pt>
                <c:pt idx="77">
                  <c:v>0.59256308100929611</c:v>
                </c:pt>
                <c:pt idx="78">
                  <c:v>0.62192914403930699</c:v>
                </c:pt>
                <c:pt idx="79">
                  <c:v>0.62764350453172202</c:v>
                </c:pt>
                <c:pt idx="80">
                  <c:v>0.62987561888660792</c:v>
                </c:pt>
                <c:pt idx="81">
                  <c:v>0.6207887777394504</c:v>
                </c:pt>
                <c:pt idx="82">
                  <c:v>0.6146448087431694</c:v>
                </c:pt>
                <c:pt idx="83">
                  <c:v>0.61017129481859778</c:v>
                </c:pt>
                <c:pt idx="84">
                  <c:v>0.61814628124678528</c:v>
                </c:pt>
                <c:pt idx="85">
                  <c:v>0.60861830401265071</c:v>
                </c:pt>
                <c:pt idx="86">
                  <c:v>0.6322916666666667</c:v>
                </c:pt>
                <c:pt idx="87">
                  <c:v>0.62907769195820085</c:v>
                </c:pt>
                <c:pt idx="88">
                  <c:v>0.61175878554055185</c:v>
                </c:pt>
                <c:pt idx="89">
                  <c:v>0.56967399545109931</c:v>
                </c:pt>
                <c:pt idx="90">
                  <c:v>0.53795033228401534</c:v>
                </c:pt>
                <c:pt idx="91">
                  <c:v>0.51994488912216241</c:v>
                </c:pt>
                <c:pt idx="92">
                  <c:v>0.48867627467603247</c:v>
                </c:pt>
                <c:pt idx="93">
                  <c:v>0.46297735346358793</c:v>
                </c:pt>
                <c:pt idx="94">
                  <c:v>0.44708269913749366</c:v>
                </c:pt>
                <c:pt idx="95">
                  <c:v>0.42930066360387953</c:v>
                </c:pt>
                <c:pt idx="96">
                  <c:v>0.41978359035528667</c:v>
                </c:pt>
                <c:pt idx="97">
                  <c:v>0.41608405419283484</c:v>
                </c:pt>
                <c:pt idx="98">
                  <c:v>0.41413388029088199</c:v>
                </c:pt>
                <c:pt idx="99">
                  <c:v>0.41150396509332687</c:v>
                </c:pt>
                <c:pt idx="100">
                  <c:v>0.41279537051920911</c:v>
                </c:pt>
                <c:pt idx="101">
                  <c:v>0.41423783589682206</c:v>
                </c:pt>
                <c:pt idx="102">
                  <c:v>0.40653302407775571</c:v>
                </c:pt>
                <c:pt idx="103">
                  <c:v>0.39687974667250214</c:v>
                </c:pt>
                <c:pt idx="104">
                  <c:v>0.390899689762151</c:v>
                </c:pt>
                <c:pt idx="105">
                  <c:v>0.39467295868593599</c:v>
                </c:pt>
                <c:pt idx="106">
                  <c:v>0.39091697881615983</c:v>
                </c:pt>
                <c:pt idx="107">
                  <c:v>0.38378515032476374</c:v>
                </c:pt>
                <c:pt idx="108">
                  <c:v>0.37672140070761134</c:v>
                </c:pt>
                <c:pt idx="109">
                  <c:v>0.36513444645611209</c:v>
                </c:pt>
                <c:pt idx="110">
                  <c:v>0.3617731919964875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E-4A1A-88E9-B7723CCE0ED7}"/>
            </c:ext>
          </c:extLst>
        </c:ser>
        <c:ser>
          <c:idx val="0"/>
          <c:order val="6"/>
          <c:tx>
            <c:strRef>
              <c:f>'Recovery Rate'!$N$1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'Recovery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'Recovery Rate'!$N$19:$N$129</c:f>
              <c:numCache>
                <c:formatCode>0.00%</c:formatCode>
                <c:ptCount val="111"/>
                <c:pt idx="0">
                  <c:v>4.8387096774193547E-2</c:v>
                </c:pt>
                <c:pt idx="1">
                  <c:v>2.564102564102564E-2</c:v>
                </c:pt>
                <c:pt idx="2">
                  <c:v>1.9417475728155338E-2</c:v>
                </c:pt>
                <c:pt idx="3">
                  <c:v>1.4598540145985401E-2</c:v>
                </c:pt>
                <c:pt idx="4">
                  <c:v>1.6494845360824743E-2</c:v>
                </c:pt>
                <c:pt idx="5">
                  <c:v>1.4010507880910683E-2</c:v>
                </c:pt>
                <c:pt idx="6">
                  <c:v>2.0933977455716585E-2</c:v>
                </c:pt>
                <c:pt idx="7">
                  <c:v>2.753623188405797E-2</c:v>
                </c:pt>
                <c:pt idx="8">
                  <c:v>2.8455284552845527E-2</c:v>
                </c:pt>
                <c:pt idx="9">
                  <c:v>3.237410071942446E-2</c:v>
                </c:pt>
                <c:pt idx="10">
                  <c:v>4.8298572996706916E-2</c:v>
                </c:pt>
                <c:pt idx="11">
                  <c:v>4.540763673890609E-2</c:v>
                </c:pt>
                <c:pt idx="12">
                  <c:v>4.6511627906976744E-2</c:v>
                </c:pt>
                <c:pt idx="13">
                  <c:v>4.9445865302642798E-2</c:v>
                </c:pt>
                <c:pt idx="14">
                  <c:v>6.7275747508305644E-2</c:v>
                </c:pt>
                <c:pt idx="15">
                  <c:v>9.5008051529790666E-2</c:v>
                </c:pt>
                <c:pt idx="16">
                  <c:v>0.1420678768745067</c:v>
                </c:pt>
                <c:pt idx="17">
                  <c:v>0.21390778533635676</c:v>
                </c:pt>
                <c:pt idx="18">
                  <c:v>0.26603498542274051</c:v>
                </c:pt>
                <c:pt idx="19">
                  <c:v>0.27826675693974273</c:v>
                </c:pt>
                <c:pt idx="20">
                  <c:v>0.30065789473684212</c:v>
                </c:pt>
                <c:pt idx="21">
                  <c:v>0.39786967418546365</c:v>
                </c:pt>
                <c:pt idx="22">
                  <c:v>0.40638428483732353</c:v>
                </c:pt>
                <c:pt idx="23">
                  <c:v>0.44682115270350564</c:v>
                </c:pt>
                <c:pt idx="24">
                  <c:v>0.49344729344729343</c:v>
                </c:pt>
                <c:pt idx="25">
                  <c:v>0.52718286655683688</c:v>
                </c:pt>
                <c:pt idx="26">
                  <c:v>0.54111405835543769</c:v>
                </c:pt>
                <c:pt idx="27">
                  <c:v>0.55446566855962831</c:v>
                </c:pt>
                <c:pt idx="28">
                  <c:v>0.54810495626822153</c:v>
                </c:pt>
                <c:pt idx="29">
                  <c:v>0.55966697502312679</c:v>
                </c:pt>
                <c:pt idx="30">
                  <c:v>0.54154111063280241</c:v>
                </c:pt>
                <c:pt idx="31">
                  <c:v>0.51939825811559781</c:v>
                </c:pt>
                <c:pt idx="32">
                  <c:v>0.48639825897714906</c:v>
                </c:pt>
                <c:pt idx="33">
                  <c:v>0.4561693681773073</c:v>
                </c:pt>
                <c:pt idx="34">
                  <c:v>0.39690140845070421</c:v>
                </c:pt>
                <c:pt idx="35">
                  <c:v>0.36594381468703796</c:v>
                </c:pt>
                <c:pt idx="36">
                  <c:v>0.31393663284323875</c:v>
                </c:pt>
                <c:pt idx="37">
                  <c:v>0.28600480680347568</c:v>
                </c:pt>
                <c:pt idx="38">
                  <c:v>0.26709935097353971</c:v>
                </c:pt>
                <c:pt idx="39">
                  <c:v>0.27911247130833972</c:v>
                </c:pt>
                <c:pt idx="40">
                  <c:v>0.27193225985563574</c:v>
                </c:pt>
                <c:pt idx="41">
                  <c:v>0.25631092226943264</c:v>
                </c:pt>
                <c:pt idx="42">
                  <c:v>0.24478091305345262</c:v>
                </c:pt>
                <c:pt idx="43">
                  <c:v>0.23572125284491166</c:v>
                </c:pt>
                <c:pt idx="44">
                  <c:v>0.23154848046309695</c:v>
                </c:pt>
                <c:pt idx="45">
                  <c:v>0.2571230708349822</c:v>
                </c:pt>
                <c:pt idx="46">
                  <c:v>0.33424657534246577</c:v>
                </c:pt>
                <c:pt idx="47">
                  <c:v>0.37170349251603707</c:v>
                </c:pt>
                <c:pt idx="48">
                  <c:v>0.37465986394557821</c:v>
                </c:pt>
                <c:pt idx="49">
                  <c:v>0.3932358611825193</c:v>
                </c:pt>
                <c:pt idx="50">
                  <c:v>0.44591009021302402</c:v>
                </c:pt>
                <c:pt idx="51">
                  <c:v>0.44977446838977592</c:v>
                </c:pt>
                <c:pt idx="52">
                  <c:v>0.48315596827763846</c:v>
                </c:pt>
                <c:pt idx="53">
                  <c:v>0.48291645177926767</c:v>
                </c:pt>
                <c:pt idx="54">
                  <c:v>0.51139644897708425</c:v>
                </c:pt>
                <c:pt idx="55">
                  <c:v>0.51112281934199744</c:v>
                </c:pt>
                <c:pt idx="56">
                  <c:v>0.52696299638989175</c:v>
                </c:pt>
                <c:pt idx="57">
                  <c:v>0.53432191965489351</c:v>
                </c:pt>
                <c:pt idx="58">
                  <c:v>0.54449721247160854</c:v>
                </c:pt>
                <c:pt idx="59">
                  <c:v>0.55877704237874148</c:v>
                </c:pt>
                <c:pt idx="60">
                  <c:v>0.56646525679758308</c:v>
                </c:pt>
                <c:pt idx="61">
                  <c:v>0.57121748085792323</c:v>
                </c:pt>
                <c:pt idx="62">
                  <c:v>0.56054479676526925</c:v>
                </c:pt>
                <c:pt idx="63">
                  <c:v>0.55747173187993171</c:v>
                </c:pt>
                <c:pt idx="64">
                  <c:v>0.55333951762523192</c:v>
                </c:pt>
                <c:pt idx="65">
                  <c:v>0.54670531259172295</c:v>
                </c:pt>
                <c:pt idx="66">
                  <c:v>0.54931344531957904</c:v>
                </c:pt>
                <c:pt idx="67">
                  <c:v>0.54374502520562484</c:v>
                </c:pt>
                <c:pt idx="68">
                  <c:v>0.53680487573815017</c:v>
                </c:pt>
                <c:pt idx="69">
                  <c:v>0.52746095278220828</c:v>
                </c:pt>
                <c:pt idx="70">
                  <c:v>0.52486108724293978</c:v>
                </c:pt>
                <c:pt idx="71">
                  <c:v>0.52476860020086313</c:v>
                </c:pt>
                <c:pt idx="72">
                  <c:v>0.53479181733650172</c:v>
                </c:pt>
                <c:pt idx="73">
                  <c:v>0.54172195193867023</c:v>
                </c:pt>
                <c:pt idx="74">
                  <c:v>0.54838709677419351</c:v>
                </c:pt>
                <c:pt idx="75">
                  <c:v>0.54962943059940439</c:v>
                </c:pt>
                <c:pt idx="76">
                  <c:v>0.54498537760192667</c:v>
                </c:pt>
                <c:pt idx="77">
                  <c:v>0.55773756221495663</c:v>
                </c:pt>
                <c:pt idx="78">
                  <c:v>0.55035562727870424</c:v>
                </c:pt>
                <c:pt idx="79">
                  <c:v>0.54727328314288992</c:v>
                </c:pt>
                <c:pt idx="80">
                  <c:v>0.55595144079781078</c:v>
                </c:pt>
                <c:pt idx="81">
                  <c:v>0.55090157445685639</c:v>
                </c:pt>
                <c:pt idx="82">
                  <c:v>0.55162773464472781</c:v>
                </c:pt>
                <c:pt idx="83">
                  <c:v>0.5494225844379661</c:v>
                </c:pt>
                <c:pt idx="84">
                  <c:v>0.54701794034332774</c:v>
                </c:pt>
                <c:pt idx="85">
                  <c:v>0.55971719926483665</c:v>
                </c:pt>
                <c:pt idx="86">
                  <c:v>0.56354875523056769</c:v>
                </c:pt>
                <c:pt idx="87">
                  <c:v>0.55421993513977108</c:v>
                </c:pt>
                <c:pt idx="88">
                  <c:v>0.56289015127337716</c:v>
                </c:pt>
                <c:pt idx="89">
                  <c:v>0.5534731084776664</c:v>
                </c:pt>
                <c:pt idx="90">
                  <c:v>0.55377853033958058</c:v>
                </c:pt>
                <c:pt idx="91">
                  <c:v>0.55534730000998145</c:v>
                </c:pt>
                <c:pt idx="92">
                  <c:v>0.56274920520154392</c:v>
                </c:pt>
                <c:pt idx="93">
                  <c:v>0.56936539556061472</c:v>
                </c:pt>
                <c:pt idx="94">
                  <c:v>0.56831611841785035</c:v>
                </c:pt>
                <c:pt idx="95">
                  <c:v>0.56627508154129402</c:v>
                </c:pt>
                <c:pt idx="96">
                  <c:v>0.56479923707389046</c:v>
                </c:pt>
                <c:pt idx="97">
                  <c:v>0.57898902398719754</c:v>
                </c:pt>
                <c:pt idx="98">
                  <c:v>0.59965934195659143</c:v>
                </c:pt>
                <c:pt idx="99">
                  <c:v>0.60618716796076832</c:v>
                </c:pt>
                <c:pt idx="100">
                  <c:v>0.61747813652917893</c:v>
                </c:pt>
                <c:pt idx="101">
                  <c:v>0.63199269159610316</c:v>
                </c:pt>
                <c:pt idx="102">
                  <c:v>0.64007718325808716</c:v>
                </c:pt>
                <c:pt idx="103">
                  <c:v>0.64658048674803204</c:v>
                </c:pt>
                <c:pt idx="104">
                  <c:v>0.64823737027129236</c:v>
                </c:pt>
                <c:pt idx="105">
                  <c:v>0.66051695582525594</c:v>
                </c:pt>
                <c:pt idx="106">
                  <c:v>0.67389013305229872</c:v>
                </c:pt>
                <c:pt idx="107">
                  <c:v>0.68693922708465238</c:v>
                </c:pt>
                <c:pt idx="108">
                  <c:v>0.68864002187599049</c:v>
                </c:pt>
                <c:pt idx="109">
                  <c:v>0.68706325355733366</c:v>
                </c:pt>
                <c:pt idx="110">
                  <c:v>0.69080161459462308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E-4A1A-88E9-B7723CCE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8336"/>
        <c:axId val="158316800"/>
      </c:lineChart>
      <c:dateAx>
        <c:axId val="151386752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8314880"/>
        <c:crosses val="autoZero"/>
        <c:auto val="1"/>
        <c:lblOffset val="100"/>
        <c:baseTimeUnit val="days"/>
        <c:majorUnit val="7"/>
        <c:majorTimeUnit val="days"/>
      </c:dateAx>
      <c:valAx>
        <c:axId val="158314880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Recovery Rate</a:t>
                </a:r>
                <a:endParaRPr lang="en-US" sz="14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51386752"/>
        <c:crosses val="autoZero"/>
        <c:crossBetween val="between"/>
      </c:valAx>
      <c:valAx>
        <c:axId val="15831680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58478336"/>
        <c:crosses val="max"/>
        <c:crossBetween val="between"/>
      </c:valAx>
      <c:dateAx>
        <c:axId val="15847833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8316800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0812724925712"/>
          <c:y val="2.5926666408663236E-2"/>
          <c:w val="0.84535831776586701"/>
          <c:h val="0.83363163244515093"/>
        </c:manualLayout>
      </c:layout>
      <c:lineChart>
        <c:grouping val="standard"/>
        <c:varyColors val="0"/>
        <c:ser>
          <c:idx val="0"/>
          <c:order val="0"/>
          <c:tx>
            <c:strRef>
              <c:f>'Death Rate'!$B$1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Rate'!$B$19:$B$129</c:f>
              <c:numCache>
                <c:formatCode>0.00%</c:formatCode>
                <c:ptCount val="111"/>
                <c:pt idx="0">
                  <c:v>2.8134556574923548E-2</c:v>
                </c:pt>
                <c:pt idx="1">
                  <c:v>2.6711996114618747E-2</c:v>
                </c:pt>
                <c:pt idx="2">
                  <c:v>2.7111984282907661E-2</c:v>
                </c:pt>
                <c:pt idx="3">
                  <c:v>2.6731078904991948E-2</c:v>
                </c:pt>
                <c:pt idx="4">
                  <c:v>2.6058631921824105E-2</c:v>
                </c:pt>
                <c:pt idx="5">
                  <c:v>2.7486606102958305E-2</c:v>
                </c:pt>
                <c:pt idx="6">
                  <c:v>2.8051078082478541E-2</c:v>
                </c:pt>
                <c:pt idx="7">
                  <c:v>3.0099083940923536E-2</c:v>
                </c:pt>
                <c:pt idx="8">
                  <c:v>3.0605343253297262E-2</c:v>
                </c:pt>
                <c:pt idx="9">
                  <c:v>3.3744611268024381E-2</c:v>
                </c:pt>
                <c:pt idx="10">
                  <c:v>3.2771782047907344E-2</c:v>
                </c:pt>
                <c:pt idx="11">
                  <c:v>3.4193090392806436E-2</c:v>
                </c:pt>
                <c:pt idx="12">
                  <c:v>3.5939196525515742E-2</c:v>
                </c:pt>
                <c:pt idx="13">
                  <c:v>3.4248541088682673E-2</c:v>
                </c:pt>
                <c:pt idx="14">
                  <c:v>3.4395680947405083E-2</c:v>
                </c:pt>
                <c:pt idx="15">
                  <c:v>3.4114793856103477E-2</c:v>
                </c:pt>
                <c:pt idx="16">
                  <c:v>3.3355669719306084E-2</c:v>
                </c:pt>
                <c:pt idx="17">
                  <c:v>3.3860516965094407E-2</c:v>
                </c:pt>
                <c:pt idx="18">
                  <c:v>3.3134062579496311E-2</c:v>
                </c:pt>
                <c:pt idx="19">
                  <c:v>3.2304669440591773E-2</c:v>
                </c:pt>
                <c:pt idx="20">
                  <c:v>3.1925794100199537E-2</c:v>
                </c:pt>
                <c:pt idx="21">
                  <c:v>3.2121513944223107E-2</c:v>
                </c:pt>
                <c:pt idx="22">
                  <c:v>3.1864121280179673E-2</c:v>
                </c:pt>
                <c:pt idx="23">
                  <c:v>3.1294761057337556E-2</c:v>
                </c:pt>
                <c:pt idx="24">
                  <c:v>3.1905755307399683E-2</c:v>
                </c:pt>
                <c:pt idx="25">
                  <c:v>3.1352256297085455E-2</c:v>
                </c:pt>
                <c:pt idx="26">
                  <c:v>3.1553659148768329E-2</c:v>
                </c:pt>
                <c:pt idx="27">
                  <c:v>3.1843025426893441E-2</c:v>
                </c:pt>
                <c:pt idx="28">
                  <c:v>3.2111993367135432E-2</c:v>
                </c:pt>
                <c:pt idx="29">
                  <c:v>3.2603435760948464E-2</c:v>
                </c:pt>
                <c:pt idx="30">
                  <c:v>3.3069465955371996E-2</c:v>
                </c:pt>
                <c:pt idx="31">
                  <c:v>3.3009500295206912E-2</c:v>
                </c:pt>
                <c:pt idx="32">
                  <c:v>3.3194395620951139E-2</c:v>
                </c:pt>
                <c:pt idx="33">
                  <c:v>3.4176445836645003E-2</c:v>
                </c:pt>
                <c:pt idx="34">
                  <c:v>3.3703751561355903E-2</c:v>
                </c:pt>
                <c:pt idx="35">
                  <c:v>3.4267786661269103E-2</c:v>
                </c:pt>
                <c:pt idx="36">
                  <c:v>3.3655932235365144E-2</c:v>
                </c:pt>
                <c:pt idx="37">
                  <c:v>3.3504285638231796E-2</c:v>
                </c:pt>
                <c:pt idx="38">
                  <c:v>3.3255151616686213E-2</c:v>
                </c:pt>
                <c:pt idx="39">
                  <c:v>3.3404915294679073E-2</c:v>
                </c:pt>
                <c:pt idx="40">
                  <c:v>3.2928426819102061E-2</c:v>
                </c:pt>
                <c:pt idx="41">
                  <c:v>3.2401650463486323E-2</c:v>
                </c:pt>
                <c:pt idx="42">
                  <c:v>3.2463339163191177E-2</c:v>
                </c:pt>
                <c:pt idx="43">
                  <c:v>3.2668853131085376E-2</c:v>
                </c:pt>
                <c:pt idx="44">
                  <c:v>3.2261996172925272E-2</c:v>
                </c:pt>
                <c:pt idx="45">
                  <c:v>3.2042397064818588E-2</c:v>
                </c:pt>
                <c:pt idx="46">
                  <c:v>3.1671612483314765E-2</c:v>
                </c:pt>
                <c:pt idx="47">
                  <c:v>3.158895692699952E-2</c:v>
                </c:pt>
                <c:pt idx="48">
                  <c:v>3.1437513705320656E-2</c:v>
                </c:pt>
                <c:pt idx="49">
                  <c:v>3.0991735537190084E-2</c:v>
                </c:pt>
                <c:pt idx="50">
                  <c:v>3.0606060606060605E-2</c:v>
                </c:pt>
                <c:pt idx="51">
                  <c:v>3.0298672847077133E-2</c:v>
                </c:pt>
                <c:pt idx="52">
                  <c:v>2.9849549932269414E-2</c:v>
                </c:pt>
                <c:pt idx="53">
                  <c:v>2.9416688225715634E-2</c:v>
                </c:pt>
                <c:pt idx="54">
                  <c:v>2.9032793630398533E-2</c:v>
                </c:pt>
                <c:pt idx="55">
                  <c:v>2.8782934451903108E-2</c:v>
                </c:pt>
                <c:pt idx="56">
                  <c:v>2.8802683389237277E-2</c:v>
                </c:pt>
                <c:pt idx="57">
                  <c:v>2.8671726755218216E-2</c:v>
                </c:pt>
                <c:pt idx="58">
                  <c:v>2.8478295051828199E-2</c:v>
                </c:pt>
                <c:pt idx="59">
                  <c:v>2.8692965669886796E-2</c:v>
                </c:pt>
                <c:pt idx="60">
                  <c:v>2.8500571881048743E-2</c:v>
                </c:pt>
                <c:pt idx="61">
                  <c:v>2.8351123816517613E-2</c:v>
                </c:pt>
                <c:pt idx="62">
                  <c:v>2.826060654944346E-2</c:v>
                </c:pt>
                <c:pt idx="63">
                  <c:v>2.812972106784823E-2</c:v>
                </c:pt>
                <c:pt idx="64">
                  <c:v>2.8067247039728502E-2</c:v>
                </c:pt>
                <c:pt idx="65">
                  <c:v>2.8056757483933856E-2</c:v>
                </c:pt>
                <c:pt idx="66">
                  <c:v>2.8142477909827216E-2</c:v>
                </c:pt>
                <c:pt idx="67">
                  <c:v>2.8159076070868091E-2</c:v>
                </c:pt>
                <c:pt idx="68">
                  <c:v>2.7982647263293213E-2</c:v>
                </c:pt>
                <c:pt idx="69">
                  <c:v>2.8103467071653315E-2</c:v>
                </c:pt>
                <c:pt idx="70">
                  <c:v>2.807266719324053E-2</c:v>
                </c:pt>
                <c:pt idx="71">
                  <c:v>2.8228755302033056E-2</c:v>
                </c:pt>
                <c:pt idx="72">
                  <c:v>2.8495854691255797E-2</c:v>
                </c:pt>
                <c:pt idx="73">
                  <c:v>2.8708473974062888E-2</c:v>
                </c:pt>
                <c:pt idx="74">
                  <c:v>2.8594613753521084E-2</c:v>
                </c:pt>
                <c:pt idx="75">
                  <c:v>2.8588243418938925E-2</c:v>
                </c:pt>
                <c:pt idx="76">
                  <c:v>2.8906552870980061E-2</c:v>
                </c:pt>
                <c:pt idx="77">
                  <c:v>3.3660212843456432E-2</c:v>
                </c:pt>
                <c:pt idx="78">
                  <c:v>3.338733611969559E-2</c:v>
                </c:pt>
                <c:pt idx="79">
                  <c:v>3.3076089437955765E-2</c:v>
                </c:pt>
                <c:pt idx="80">
                  <c:v>3.2772427595652583E-2</c:v>
                </c:pt>
                <c:pt idx="81">
                  <c:v>3.2253362711255035E-2</c:v>
                </c:pt>
                <c:pt idx="82">
                  <c:v>3.2107350973670706E-2</c:v>
                </c:pt>
                <c:pt idx="83">
                  <c:v>3.1828040014988589E-2</c:v>
                </c:pt>
                <c:pt idx="84">
                  <c:v>3.176159178580279E-2</c:v>
                </c:pt>
                <c:pt idx="85">
                  <c:v>3.1525253828308231E-2</c:v>
                </c:pt>
                <c:pt idx="86">
                  <c:v>3.117312610983497E-2</c:v>
                </c:pt>
                <c:pt idx="87">
                  <c:v>3.080381685384434E-2</c:v>
                </c:pt>
                <c:pt idx="88">
                  <c:v>3.0414351388411458E-2</c:v>
                </c:pt>
                <c:pt idx="89">
                  <c:v>3.0027464922122011E-2</c:v>
                </c:pt>
                <c:pt idx="90">
                  <c:v>2.9791876320710325E-2</c:v>
                </c:pt>
                <c:pt idx="91">
                  <c:v>2.9727196201202406E-2</c:v>
                </c:pt>
                <c:pt idx="92">
                  <c:v>2.9496536041038659E-2</c:v>
                </c:pt>
                <c:pt idx="93">
                  <c:v>2.9066957984801488E-2</c:v>
                </c:pt>
                <c:pt idx="94">
                  <c:v>2.873386317325273E-2</c:v>
                </c:pt>
                <c:pt idx="95">
                  <c:v>2.8616420342726195E-2</c:v>
                </c:pt>
                <c:pt idx="96">
                  <c:v>2.8236214762061052E-2</c:v>
                </c:pt>
                <c:pt idx="97">
                  <c:v>2.8010846670674695E-2</c:v>
                </c:pt>
                <c:pt idx="98">
                  <c:v>2.7783457724159084E-2</c:v>
                </c:pt>
                <c:pt idx="99">
                  <c:v>2.7498416604132825E-2</c:v>
                </c:pt>
                <c:pt idx="100">
                  <c:v>2.7208770024675762E-2</c:v>
                </c:pt>
                <c:pt idx="101">
                  <c:v>2.6922595258909453E-2</c:v>
                </c:pt>
                <c:pt idx="102">
                  <c:v>2.6682380172754473E-2</c:v>
                </c:pt>
                <c:pt idx="103">
                  <c:v>2.6367832745195486E-2</c:v>
                </c:pt>
                <c:pt idx="104">
                  <c:v>2.6145252874082515E-2</c:v>
                </c:pt>
                <c:pt idx="105">
                  <c:v>2.5937035962382018E-2</c:v>
                </c:pt>
                <c:pt idx="106">
                  <c:v>2.5698147791153068E-2</c:v>
                </c:pt>
                <c:pt idx="107">
                  <c:v>2.5467951733417933E-2</c:v>
                </c:pt>
                <c:pt idx="108">
                  <c:v>2.5265327269808589E-2</c:v>
                </c:pt>
                <c:pt idx="109">
                  <c:v>2.4892226781204129E-2</c:v>
                </c:pt>
                <c:pt idx="110">
                  <c:v>2.4599966546478481E-2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8-43C3-9FA8-406266C3BC49}"/>
            </c:ext>
          </c:extLst>
        </c:ser>
        <c:ser>
          <c:idx val="2"/>
          <c:order val="2"/>
          <c:tx>
            <c:strRef>
              <c:f>'Death Rate'!$D$1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Rate'!$D$19:$D$129</c:f>
              <c:numCache>
                <c:formatCode>0.00%</c:formatCode>
                <c:ptCount val="111"/>
                <c:pt idx="0">
                  <c:v>8.0645161290322578E-3</c:v>
                </c:pt>
                <c:pt idx="1">
                  <c:v>4.2735042735042739E-3</c:v>
                </c:pt>
                <c:pt idx="2">
                  <c:v>3.2362459546925568E-3</c:v>
                </c:pt>
                <c:pt idx="3">
                  <c:v>2.4330900243309003E-3</c:v>
                </c:pt>
                <c:pt idx="4">
                  <c:v>6.1855670103092781E-3</c:v>
                </c:pt>
                <c:pt idx="5">
                  <c:v>8.7565674255691769E-3</c:v>
                </c:pt>
                <c:pt idx="6">
                  <c:v>9.6618357487922701E-3</c:v>
                </c:pt>
                <c:pt idx="7">
                  <c:v>1.0144927536231883E-2</c:v>
                </c:pt>
                <c:pt idx="8">
                  <c:v>1.0840108401084011E-2</c:v>
                </c:pt>
                <c:pt idx="9">
                  <c:v>9.5923261390887284E-3</c:v>
                </c:pt>
                <c:pt idx="10">
                  <c:v>9.8792535675082324E-3</c:v>
                </c:pt>
                <c:pt idx="11">
                  <c:v>1.0319917440660475E-2</c:v>
                </c:pt>
                <c:pt idx="12">
                  <c:v>1.0232558139534883E-2</c:v>
                </c:pt>
                <c:pt idx="13">
                  <c:v>9.3776641091219103E-3</c:v>
                </c:pt>
                <c:pt idx="14">
                  <c:v>9.9667774086378731E-3</c:v>
                </c:pt>
                <c:pt idx="15">
                  <c:v>1.1272141706924315E-2</c:v>
                </c:pt>
                <c:pt idx="16">
                  <c:v>1.1838989739542225E-2</c:v>
                </c:pt>
                <c:pt idx="17">
                  <c:v>1.1337868480725623E-2</c:v>
                </c:pt>
                <c:pt idx="18">
                  <c:v>1.0932944606413994E-2</c:v>
                </c:pt>
                <c:pt idx="19">
                  <c:v>1.0155721056194989E-2</c:v>
                </c:pt>
                <c:pt idx="20">
                  <c:v>1.118421052631579E-2</c:v>
                </c:pt>
                <c:pt idx="21">
                  <c:v>1.1278195488721804E-2</c:v>
                </c:pt>
                <c:pt idx="22">
                  <c:v>1.1049723756906077E-2</c:v>
                </c:pt>
                <c:pt idx="23">
                  <c:v>1.1883541295306001E-2</c:v>
                </c:pt>
                <c:pt idx="24">
                  <c:v>1.2535612535612535E-2</c:v>
                </c:pt>
                <c:pt idx="25">
                  <c:v>1.2630422844590884E-2</c:v>
                </c:pt>
                <c:pt idx="26">
                  <c:v>1.273209549071618E-2</c:v>
                </c:pt>
                <c:pt idx="27">
                  <c:v>1.23902942694889E-2</c:v>
                </c:pt>
                <c:pt idx="28">
                  <c:v>1.2147716229348883E-2</c:v>
                </c:pt>
                <c:pt idx="29">
                  <c:v>1.2488436632747455E-2</c:v>
                </c:pt>
                <c:pt idx="30">
                  <c:v>1.162290142057684E-2</c:v>
                </c:pt>
                <c:pt idx="31">
                  <c:v>1.1084718923198733E-2</c:v>
                </c:pt>
                <c:pt idx="32">
                  <c:v>1.0518679724338049E-2</c:v>
                </c:pt>
                <c:pt idx="33">
                  <c:v>9.9239166391002307E-3</c:v>
                </c:pt>
                <c:pt idx="34">
                  <c:v>8.7323943661971829E-3</c:v>
                </c:pt>
                <c:pt idx="35">
                  <c:v>8.1320847708230663E-3</c:v>
                </c:pt>
                <c:pt idx="36">
                  <c:v>7.2478774073307106E-3</c:v>
                </c:pt>
                <c:pt idx="37">
                  <c:v>6.8404511000184874E-3</c:v>
                </c:pt>
                <c:pt idx="38">
                  <c:v>6.656681644200366E-3</c:v>
                </c:pt>
                <c:pt idx="39">
                  <c:v>6.7329762815608266E-3</c:v>
                </c:pt>
                <c:pt idx="40">
                  <c:v>6.5241532481954473E-3</c:v>
                </c:pt>
                <c:pt idx="41">
                  <c:v>6.6233441639590102E-3</c:v>
                </c:pt>
                <c:pt idx="42">
                  <c:v>6.9970176646019728E-3</c:v>
                </c:pt>
                <c:pt idx="43">
                  <c:v>6.9361656009537228E-3</c:v>
                </c:pt>
                <c:pt idx="44">
                  <c:v>6.8224105850733926E-3</c:v>
                </c:pt>
                <c:pt idx="45">
                  <c:v>7.02413929560744E-3</c:v>
                </c:pt>
                <c:pt idx="46">
                  <c:v>7.0854983467170526E-3</c:v>
                </c:pt>
                <c:pt idx="47">
                  <c:v>7.0384889522451888E-3</c:v>
                </c:pt>
                <c:pt idx="48">
                  <c:v>6.9727891156462583E-3</c:v>
                </c:pt>
                <c:pt idx="49">
                  <c:v>6.8284061696658096E-3</c:v>
                </c:pt>
                <c:pt idx="50">
                  <c:v>6.6712152225001896E-3</c:v>
                </c:pt>
                <c:pt idx="51">
                  <c:v>6.8017469750125299E-3</c:v>
                </c:pt>
                <c:pt idx="52">
                  <c:v>6.7104995594116455E-3</c:v>
                </c:pt>
                <c:pt idx="53">
                  <c:v>6.7044868488911813E-3</c:v>
                </c:pt>
                <c:pt idx="54">
                  <c:v>6.880874854088591E-3</c:v>
                </c:pt>
                <c:pt idx="55">
                  <c:v>6.9663973773562817E-3</c:v>
                </c:pt>
                <c:pt idx="56">
                  <c:v>7.3330324909747294E-3</c:v>
                </c:pt>
                <c:pt idx="57">
                  <c:v>7.3335130763008899E-3</c:v>
                </c:pt>
                <c:pt idx="58">
                  <c:v>7.6398926285360311E-3</c:v>
                </c:pt>
                <c:pt idx="59">
                  <c:v>7.7546181961869014E-3</c:v>
                </c:pt>
                <c:pt idx="60">
                  <c:v>7.694486404833837E-3</c:v>
                </c:pt>
                <c:pt idx="61">
                  <c:v>7.8807146375319027E-3</c:v>
                </c:pt>
                <c:pt idx="62">
                  <c:v>7.9591402426048095E-3</c:v>
                </c:pt>
                <c:pt idx="63">
                  <c:v>8.1347108110306678E-3</c:v>
                </c:pt>
                <c:pt idx="64">
                  <c:v>8.0395794681508963E-3</c:v>
                </c:pt>
                <c:pt idx="65">
                  <c:v>8.1816847666568836E-3</c:v>
                </c:pt>
                <c:pt idx="66">
                  <c:v>8.1898654771032278E-3</c:v>
                </c:pt>
                <c:pt idx="67">
                  <c:v>8.4239851419474661E-3</c:v>
                </c:pt>
                <c:pt idx="68">
                  <c:v>8.5893832696497929E-3</c:v>
                </c:pt>
                <c:pt idx="69">
                  <c:v>8.6972223058172076E-3</c:v>
                </c:pt>
                <c:pt idx="70">
                  <c:v>8.7930343128830839E-3</c:v>
                </c:pt>
                <c:pt idx="71">
                  <c:v>8.8488368936782396E-3</c:v>
                </c:pt>
                <c:pt idx="72">
                  <c:v>9.0143609877053419E-3</c:v>
                </c:pt>
                <c:pt idx="73">
                  <c:v>9.0176421445771291E-3</c:v>
                </c:pt>
                <c:pt idx="74">
                  <c:v>9.3002553470611666E-3</c:v>
                </c:pt>
                <c:pt idx="75">
                  <c:v>9.7400416470746296E-3</c:v>
                </c:pt>
                <c:pt idx="76">
                  <c:v>1.0300189231033889E-2</c:v>
                </c:pt>
                <c:pt idx="77">
                  <c:v>1.0995647556175681E-2</c:v>
                </c:pt>
                <c:pt idx="78">
                  <c:v>1.1475703783396091E-2</c:v>
                </c:pt>
                <c:pt idx="79">
                  <c:v>1.1942523025184393E-2</c:v>
                </c:pt>
                <c:pt idx="80">
                  <c:v>1.2231629598339731E-2</c:v>
                </c:pt>
                <c:pt idx="81">
                  <c:v>1.2384554490280588E-2</c:v>
                </c:pt>
                <c:pt idx="82">
                  <c:v>1.2749044242720246E-2</c:v>
                </c:pt>
                <c:pt idx="83">
                  <c:v>1.2788506450625734E-2</c:v>
                </c:pt>
                <c:pt idx="84">
                  <c:v>1.2894138043124932E-2</c:v>
                </c:pt>
                <c:pt idx="85">
                  <c:v>1.2835714709195471E-2</c:v>
                </c:pt>
                <c:pt idx="86">
                  <c:v>1.2835143778970652E-2</c:v>
                </c:pt>
                <c:pt idx="87">
                  <c:v>1.2824636166278042E-2</c:v>
                </c:pt>
                <c:pt idx="88">
                  <c:v>1.3084827982383354E-2</c:v>
                </c:pt>
                <c:pt idx="89">
                  <c:v>1.3114554846551199E-2</c:v>
                </c:pt>
                <c:pt idx="90">
                  <c:v>1.3232974577843755E-2</c:v>
                </c:pt>
                <c:pt idx="91">
                  <c:v>1.3319728947397606E-2</c:v>
                </c:pt>
                <c:pt idx="92">
                  <c:v>1.3439802656062266E-2</c:v>
                </c:pt>
                <c:pt idx="93">
                  <c:v>1.3425888283600293E-2</c:v>
                </c:pt>
                <c:pt idx="94">
                  <c:v>1.348312419076917E-2</c:v>
                </c:pt>
                <c:pt idx="95">
                  <c:v>1.3551275221726901E-2</c:v>
                </c:pt>
                <c:pt idx="96">
                  <c:v>1.358512294086423E-2</c:v>
                </c:pt>
                <c:pt idx="97">
                  <c:v>1.3663483449007635E-2</c:v>
                </c:pt>
                <c:pt idx="98">
                  <c:v>1.3794964332091E-2</c:v>
                </c:pt>
                <c:pt idx="99">
                  <c:v>1.3894564773191663E-2</c:v>
                </c:pt>
                <c:pt idx="100">
                  <c:v>1.394364083077239E-2</c:v>
                </c:pt>
                <c:pt idx="101">
                  <c:v>1.4041040679865807E-2</c:v>
                </c:pt>
                <c:pt idx="102">
                  <c:v>1.4140330487386945E-2</c:v>
                </c:pt>
                <c:pt idx="103">
                  <c:v>1.4198021232035819E-2</c:v>
                </c:pt>
                <c:pt idx="104">
                  <c:v>1.4229891174946429E-2</c:v>
                </c:pt>
                <c:pt idx="105">
                  <c:v>1.4247508891966007E-2</c:v>
                </c:pt>
                <c:pt idx="106">
                  <c:v>1.4273481754709525E-2</c:v>
                </c:pt>
                <c:pt idx="107">
                  <c:v>1.4299509493569697E-2</c:v>
                </c:pt>
                <c:pt idx="108">
                  <c:v>1.4387192601937765E-2</c:v>
                </c:pt>
                <c:pt idx="109">
                  <c:v>1.4500887070494949E-2</c:v>
                </c:pt>
                <c:pt idx="110">
                  <c:v>1.4534866690491116E-2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8-43C3-9FA8-406266C3BC49}"/>
            </c:ext>
          </c:extLst>
        </c:ser>
        <c:ser>
          <c:idx val="3"/>
          <c:order val="3"/>
          <c:tx>
            <c:strRef>
              <c:f>'Death Rate'!$E$1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Rate'!$E$19:$E$129</c:f>
              <c:numCache>
                <c:formatCode>0.00%</c:formatCode>
                <c:ptCount val="111"/>
                <c:pt idx="0">
                  <c:v>1.6666666666666666E-2</c:v>
                </c:pt>
                <c:pt idx="1">
                  <c:v>1.3157894736842105E-2</c:v>
                </c:pt>
                <c:pt idx="2">
                  <c:v>1.3651877133105802E-2</c:v>
                </c:pt>
                <c:pt idx="3">
                  <c:v>1.5544041450777202E-2</c:v>
                </c:pt>
                <c:pt idx="4">
                  <c:v>1.3483146067415731E-2</c:v>
                </c:pt>
                <c:pt idx="5">
                  <c:v>1.3916500994035786E-2</c:v>
                </c:pt>
                <c:pt idx="6">
                  <c:v>1.3333333333333334E-2</c:v>
                </c:pt>
                <c:pt idx="7">
                  <c:v>1.5625E-2</c:v>
                </c:pt>
                <c:pt idx="8">
                  <c:v>1.3452914798206279E-2</c:v>
                </c:pt>
                <c:pt idx="9">
                  <c:v>1.6666666666666666E-2</c:v>
                </c:pt>
                <c:pt idx="10">
                  <c:v>1.5503875968992248E-2</c:v>
                </c:pt>
                <c:pt idx="11">
                  <c:v>1.7773620205799812E-2</c:v>
                </c:pt>
                <c:pt idx="12">
                  <c:v>2.0797227036395149E-2</c:v>
                </c:pt>
                <c:pt idx="13">
                  <c:v>1.8543046357615896E-2</c:v>
                </c:pt>
                <c:pt idx="14">
                  <c:v>1.9218449711723255E-2</c:v>
                </c:pt>
                <c:pt idx="15">
                  <c:v>2.0278833967046894E-2</c:v>
                </c:pt>
                <c:pt idx="16">
                  <c:v>2.3170731707317073E-2</c:v>
                </c:pt>
                <c:pt idx="17">
                  <c:v>2.4604569420035149E-2</c:v>
                </c:pt>
                <c:pt idx="18">
                  <c:v>2.2715266772319071E-2</c:v>
                </c:pt>
                <c:pt idx="19">
                  <c:v>2.2466300549176237E-2</c:v>
                </c:pt>
                <c:pt idx="20">
                  <c:v>2.2585295530994715E-2</c:v>
                </c:pt>
                <c:pt idx="21">
                  <c:v>2.1799628942486084E-2</c:v>
                </c:pt>
                <c:pt idx="22">
                  <c:v>2.1352313167259787E-2</c:v>
                </c:pt>
                <c:pt idx="23">
                  <c:v>2.1043771043771045E-2</c:v>
                </c:pt>
                <c:pt idx="24">
                  <c:v>2.1081941129673827E-2</c:v>
                </c:pt>
                <c:pt idx="25">
                  <c:v>2.057142857142857E-2</c:v>
                </c:pt>
                <c:pt idx="26">
                  <c:v>1.8505825908156272E-2</c:v>
                </c:pt>
                <c:pt idx="27">
                  <c:v>1.7374517374517374E-2</c:v>
                </c:pt>
                <c:pt idx="28">
                  <c:v>1.6294508147254073E-2</c:v>
                </c:pt>
                <c:pt idx="29">
                  <c:v>1.628380343123001E-2</c:v>
                </c:pt>
                <c:pt idx="30">
                  <c:v>1.6785206258890469E-2</c:v>
                </c:pt>
                <c:pt idx="31">
                  <c:v>1.6318887105403961E-2</c:v>
                </c:pt>
                <c:pt idx="32">
                  <c:v>1.5526443474041727E-2</c:v>
                </c:pt>
                <c:pt idx="33">
                  <c:v>1.4069026159595516E-2</c:v>
                </c:pt>
                <c:pt idx="34">
                  <c:v>1.3066557778685178E-2</c:v>
                </c:pt>
                <c:pt idx="35">
                  <c:v>1.2539184952978056E-2</c:v>
                </c:pt>
                <c:pt idx="36">
                  <c:v>1.1749819233550254E-2</c:v>
                </c:pt>
                <c:pt idx="37">
                  <c:v>1.1036789297658863E-2</c:v>
                </c:pt>
                <c:pt idx="38">
                  <c:v>1.0762899651788541E-2</c:v>
                </c:pt>
                <c:pt idx="39">
                  <c:v>1.0394374808926934E-2</c:v>
                </c:pt>
                <c:pt idx="40">
                  <c:v>1.0544561606240069E-2</c:v>
                </c:pt>
                <c:pt idx="41">
                  <c:v>1.009263099682013E-2</c:v>
                </c:pt>
                <c:pt idx="42">
                  <c:v>1.1258018065191779E-2</c:v>
                </c:pt>
                <c:pt idx="43">
                  <c:v>1.3253313328332083E-2</c:v>
                </c:pt>
                <c:pt idx="44">
                  <c:v>1.3577331759149941E-2</c:v>
                </c:pt>
                <c:pt idx="45">
                  <c:v>1.3827993254637436E-2</c:v>
                </c:pt>
                <c:pt idx="46">
                  <c:v>1.3821922211507553E-2</c:v>
                </c:pt>
                <c:pt idx="47">
                  <c:v>1.5171706817016914E-2</c:v>
                </c:pt>
                <c:pt idx="48">
                  <c:v>1.5914064054107818E-2</c:v>
                </c:pt>
                <c:pt idx="49">
                  <c:v>1.5728633693386392E-2</c:v>
                </c:pt>
                <c:pt idx="50">
                  <c:v>1.5873015873015872E-2</c:v>
                </c:pt>
                <c:pt idx="51">
                  <c:v>1.6639505961060126E-2</c:v>
                </c:pt>
                <c:pt idx="52">
                  <c:v>1.6884487377222177E-2</c:v>
                </c:pt>
                <c:pt idx="53">
                  <c:v>1.7893106119287374E-2</c:v>
                </c:pt>
                <c:pt idx="54">
                  <c:v>1.9451483082426592E-2</c:v>
                </c:pt>
                <c:pt idx="55">
                  <c:v>1.9639934533551555E-2</c:v>
                </c:pt>
                <c:pt idx="56">
                  <c:v>1.9910127894918771E-2</c:v>
                </c:pt>
                <c:pt idx="57">
                  <c:v>1.9859736514386838E-2</c:v>
                </c:pt>
                <c:pt idx="58">
                  <c:v>1.9409127203488728E-2</c:v>
                </c:pt>
                <c:pt idx="59">
                  <c:v>2.2891982054526631E-2</c:v>
                </c:pt>
                <c:pt idx="60">
                  <c:v>2.2427085018060271E-2</c:v>
                </c:pt>
                <c:pt idx="61">
                  <c:v>2.383592017738359E-2</c:v>
                </c:pt>
                <c:pt idx="62">
                  <c:v>2.5103196697705672E-2</c:v>
                </c:pt>
                <c:pt idx="63">
                  <c:v>2.5121995300921744E-2</c:v>
                </c:pt>
                <c:pt idx="64">
                  <c:v>2.6009727215056039E-2</c:v>
                </c:pt>
                <c:pt idx="65">
                  <c:v>2.6355783074708046E-2</c:v>
                </c:pt>
                <c:pt idx="66">
                  <c:v>2.6885395306447939E-2</c:v>
                </c:pt>
                <c:pt idx="67">
                  <c:v>2.7518622984016777E-2</c:v>
                </c:pt>
                <c:pt idx="68">
                  <c:v>2.8061929776057506E-2</c:v>
                </c:pt>
                <c:pt idx="69">
                  <c:v>2.9188792038205926E-2</c:v>
                </c:pt>
                <c:pt idx="70">
                  <c:v>2.8905426554664791E-2</c:v>
                </c:pt>
                <c:pt idx="71">
                  <c:v>2.9990856446205427E-2</c:v>
                </c:pt>
                <c:pt idx="72">
                  <c:v>3.1279730158272553E-2</c:v>
                </c:pt>
                <c:pt idx="73">
                  <c:v>3.2967629806647837E-2</c:v>
                </c:pt>
                <c:pt idx="74">
                  <c:v>3.262487807382309E-2</c:v>
                </c:pt>
                <c:pt idx="75">
                  <c:v>3.2222815793307755E-2</c:v>
                </c:pt>
                <c:pt idx="76">
                  <c:v>3.2688131873263443E-2</c:v>
                </c:pt>
                <c:pt idx="77">
                  <c:v>4.1107232366630865E-2</c:v>
                </c:pt>
                <c:pt idx="78">
                  <c:v>4.0422911978259944E-2</c:v>
                </c:pt>
                <c:pt idx="79">
                  <c:v>3.9396546549550812E-2</c:v>
                </c:pt>
                <c:pt idx="80">
                  <c:v>3.8312372919647564E-2</c:v>
                </c:pt>
                <c:pt idx="81">
                  <c:v>3.7218482359990132E-2</c:v>
                </c:pt>
                <c:pt idx="82">
                  <c:v>3.6404110735446728E-2</c:v>
                </c:pt>
                <c:pt idx="83">
                  <c:v>3.5639613757880453E-2</c:v>
                </c:pt>
                <c:pt idx="84">
                  <c:v>3.4548512056694992E-2</c:v>
                </c:pt>
                <c:pt idx="85">
                  <c:v>3.3598522517403043E-2</c:v>
                </c:pt>
                <c:pt idx="86">
                  <c:v>3.2922201138519923E-2</c:v>
                </c:pt>
                <c:pt idx="87">
                  <c:v>3.2263076126359397E-2</c:v>
                </c:pt>
                <c:pt idx="88">
                  <c:v>3.1900034917942834E-2</c:v>
                </c:pt>
                <c:pt idx="89">
                  <c:v>3.1573118913778786E-2</c:v>
                </c:pt>
                <c:pt idx="90">
                  <c:v>3.1469804253120563E-2</c:v>
                </c:pt>
                <c:pt idx="91">
                  <c:v>3.1387362637362637E-2</c:v>
                </c:pt>
                <c:pt idx="92">
                  <c:v>3.1213113293690562E-2</c:v>
                </c:pt>
                <c:pt idx="93">
                  <c:v>3.1071331705994035E-2</c:v>
                </c:pt>
                <c:pt idx="94">
                  <c:v>3.0867522044458525E-2</c:v>
                </c:pt>
                <c:pt idx="95">
                  <c:v>3.0905349794238684E-2</c:v>
                </c:pt>
                <c:pt idx="96">
                  <c:v>3.0841478621133501E-2</c:v>
                </c:pt>
                <c:pt idx="97">
                  <c:v>3.0895728157265705E-2</c:v>
                </c:pt>
                <c:pt idx="98">
                  <c:v>3.0778656241794791E-2</c:v>
                </c:pt>
                <c:pt idx="99">
                  <c:v>3.0639685688129387E-2</c:v>
                </c:pt>
                <c:pt idx="100">
                  <c:v>3.0434092161679947E-2</c:v>
                </c:pt>
                <c:pt idx="101">
                  <c:v>3.0236393622869707E-2</c:v>
                </c:pt>
                <c:pt idx="102">
                  <c:v>3.0057428259752435E-2</c:v>
                </c:pt>
                <c:pt idx="103">
                  <c:v>2.9966042633384891E-2</c:v>
                </c:pt>
                <c:pt idx="104">
                  <c:v>2.9989449621944785E-2</c:v>
                </c:pt>
                <c:pt idx="105">
                  <c:v>2.987533161097914E-2</c:v>
                </c:pt>
                <c:pt idx="106">
                  <c:v>2.9805202020633713E-2</c:v>
                </c:pt>
                <c:pt idx="107">
                  <c:v>2.987905095031396E-2</c:v>
                </c:pt>
                <c:pt idx="108">
                  <c:v>2.9731822458308008E-2</c:v>
                </c:pt>
                <c:pt idx="109">
                  <c:v>2.9584971459591058E-2</c:v>
                </c:pt>
                <c:pt idx="110">
                  <c:v>2.9545658140121993E-2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8-43C3-9FA8-406266C3B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245248"/>
        <c:axId val="160246784"/>
      </c:lineChart>
      <c:lineChart>
        <c:grouping val="standard"/>
        <c:varyColors val="0"/>
        <c:ser>
          <c:idx val="1"/>
          <c:order val="1"/>
          <c:tx>
            <c:strRef>
              <c:f>'Death Rate'!$C$1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Rate'!$C$19:$C$129</c:f>
              <c:numCache>
                <c:formatCode>0.00%</c:formatCode>
                <c:ptCount val="111"/>
                <c:pt idx="0">
                  <c:v>3.3112582781456956E-2</c:v>
                </c:pt>
                <c:pt idx="1">
                  <c:v>3.880597014925373E-2</c:v>
                </c:pt>
                <c:pt idx="2">
                  <c:v>4.9645390070921988E-2</c:v>
                </c:pt>
                <c:pt idx="3">
                  <c:v>5.3388090349075976E-2</c:v>
                </c:pt>
                <c:pt idx="4">
                  <c:v>5.0393700787401574E-2</c:v>
                </c:pt>
                <c:pt idx="5">
                  <c:v>6.0240963855421686E-2</c:v>
                </c:pt>
                <c:pt idx="6">
                  <c:v>5.9907834101382486E-2</c:v>
                </c:pt>
                <c:pt idx="7">
                  <c:v>6.2868369351669937E-2</c:v>
                </c:pt>
                <c:pt idx="8">
                  <c:v>6.3436123348017626E-2</c:v>
                </c:pt>
                <c:pt idx="9">
                  <c:v>7.1114369501466282E-2</c:v>
                </c:pt>
                <c:pt idx="10">
                  <c:v>6.9250317662007621E-2</c:v>
                </c:pt>
                <c:pt idx="11">
                  <c:v>7.1550255536626917E-2</c:v>
                </c:pt>
                <c:pt idx="12">
                  <c:v>7.4672048435923316E-2</c:v>
                </c:pt>
                <c:pt idx="13">
                  <c:v>6.8123393316195366E-2</c:v>
                </c:pt>
                <c:pt idx="14">
                  <c:v>6.6044776119402987E-2</c:v>
                </c:pt>
                <c:pt idx="15">
                  <c:v>6.3786008230452676E-2</c:v>
                </c:pt>
                <c:pt idx="16">
                  <c:v>6.0293658231802563E-2</c:v>
                </c:pt>
                <c:pt idx="17">
                  <c:v>6.0222824450466728E-2</c:v>
                </c:pt>
                <c:pt idx="18">
                  <c:v>5.7565789473684209E-2</c:v>
                </c:pt>
                <c:pt idx="19">
                  <c:v>5.2857142857142859E-2</c:v>
                </c:pt>
                <c:pt idx="20">
                  <c:v>4.9507072438919844E-2</c:v>
                </c:pt>
                <c:pt idx="21">
                  <c:v>4.7911077041011885E-2</c:v>
                </c:pt>
                <c:pt idx="22">
                  <c:v>4.7442025137192423E-2</c:v>
                </c:pt>
                <c:pt idx="23">
                  <c:v>4.3877392251439239E-2</c:v>
                </c:pt>
                <c:pt idx="24">
                  <c:v>4.4007627988851404E-2</c:v>
                </c:pt>
                <c:pt idx="25">
                  <c:v>4.2212899842684844E-2</c:v>
                </c:pt>
                <c:pt idx="26">
                  <c:v>4.2265741199801685E-2</c:v>
                </c:pt>
                <c:pt idx="27">
                  <c:v>4.2840512223515717E-2</c:v>
                </c:pt>
                <c:pt idx="28">
                  <c:v>4.2820347714101738E-2</c:v>
                </c:pt>
                <c:pt idx="29">
                  <c:v>4.346949067070096E-2</c:v>
                </c:pt>
                <c:pt idx="30">
                  <c:v>4.3627357591922274E-2</c:v>
                </c:pt>
                <c:pt idx="31">
                  <c:v>4.2065009560229447E-2</c:v>
                </c:pt>
                <c:pt idx="32">
                  <c:v>4.2290175666883541E-2</c:v>
                </c:pt>
                <c:pt idx="33">
                  <c:v>4.2161245568059197E-2</c:v>
                </c:pt>
                <c:pt idx="34">
                  <c:v>4.002475758200949E-2</c:v>
                </c:pt>
                <c:pt idx="35">
                  <c:v>3.9677938808373593E-2</c:v>
                </c:pt>
                <c:pt idx="36">
                  <c:v>3.8787444802482397E-2</c:v>
                </c:pt>
                <c:pt idx="37">
                  <c:v>3.8555691554467565E-2</c:v>
                </c:pt>
                <c:pt idx="38">
                  <c:v>3.8294077532392591E-2</c:v>
                </c:pt>
                <c:pt idx="39">
                  <c:v>3.8461538461538464E-2</c:v>
                </c:pt>
                <c:pt idx="40">
                  <c:v>3.7481394614586619E-2</c:v>
                </c:pt>
                <c:pt idx="41">
                  <c:v>3.704969873082347E-2</c:v>
                </c:pt>
                <c:pt idx="42">
                  <c:v>3.7663241495066932E-2</c:v>
                </c:pt>
                <c:pt idx="43">
                  <c:v>3.7574261245274285E-2</c:v>
                </c:pt>
                <c:pt idx="44">
                  <c:v>3.6985903211742478E-2</c:v>
                </c:pt>
                <c:pt idx="45">
                  <c:v>3.6666666666666667E-2</c:v>
                </c:pt>
                <c:pt idx="46">
                  <c:v>3.6930892985084347E-2</c:v>
                </c:pt>
                <c:pt idx="47">
                  <c:v>3.6214564487338514E-2</c:v>
                </c:pt>
                <c:pt idx="48">
                  <c:v>3.5598151634434368E-2</c:v>
                </c:pt>
                <c:pt idx="49">
                  <c:v>3.5652735889702712E-2</c:v>
                </c:pt>
                <c:pt idx="50">
                  <c:v>3.5346209634323229E-2</c:v>
                </c:pt>
                <c:pt idx="51">
                  <c:v>3.489265645261995E-2</c:v>
                </c:pt>
                <c:pt idx="52">
                  <c:v>3.4004755282400968E-2</c:v>
                </c:pt>
                <c:pt idx="53">
                  <c:v>3.3396906124178852E-2</c:v>
                </c:pt>
                <c:pt idx="54">
                  <c:v>3.2529712727200337E-2</c:v>
                </c:pt>
                <c:pt idx="55">
                  <c:v>3.2164353390168418E-2</c:v>
                </c:pt>
                <c:pt idx="56">
                  <c:v>3.2707549581796266E-2</c:v>
                </c:pt>
                <c:pt idx="57">
                  <c:v>3.3293530940507132E-2</c:v>
                </c:pt>
                <c:pt idx="58">
                  <c:v>3.3268397541396565E-2</c:v>
                </c:pt>
                <c:pt idx="59">
                  <c:v>3.369865655332005E-2</c:v>
                </c:pt>
                <c:pt idx="60">
                  <c:v>3.3697520255340042E-2</c:v>
                </c:pt>
                <c:pt idx="61">
                  <c:v>3.3774296060897199E-2</c:v>
                </c:pt>
                <c:pt idx="62">
                  <c:v>3.3722308714095955E-2</c:v>
                </c:pt>
                <c:pt idx="63">
                  <c:v>3.4080221300138311E-2</c:v>
                </c:pt>
                <c:pt idx="64">
                  <c:v>3.4544483034998665E-2</c:v>
                </c:pt>
                <c:pt idx="65">
                  <c:v>3.4823184605298679E-2</c:v>
                </c:pt>
                <c:pt idx="66">
                  <c:v>3.5498385870445848E-2</c:v>
                </c:pt>
                <c:pt idx="67">
                  <c:v>3.5772828078295245E-2</c:v>
                </c:pt>
                <c:pt idx="68">
                  <c:v>3.5580110497237569E-2</c:v>
                </c:pt>
                <c:pt idx="69">
                  <c:v>3.5784884049294578E-2</c:v>
                </c:pt>
                <c:pt idx="70">
                  <c:v>3.6216638946104621E-2</c:v>
                </c:pt>
                <c:pt idx="71">
                  <c:v>3.6547888686849356E-2</c:v>
                </c:pt>
                <c:pt idx="72">
                  <c:v>3.6754465017204654E-2</c:v>
                </c:pt>
                <c:pt idx="73">
                  <c:v>3.6740787613331882E-2</c:v>
                </c:pt>
                <c:pt idx="74">
                  <c:v>3.6617320786473874E-2</c:v>
                </c:pt>
                <c:pt idx="75">
                  <c:v>3.6579039997035885E-2</c:v>
                </c:pt>
                <c:pt idx="76">
                  <c:v>3.7266127284548145E-2</c:v>
                </c:pt>
                <c:pt idx="77">
                  <c:v>4.8798977478073075E-2</c:v>
                </c:pt>
                <c:pt idx="78">
                  <c:v>4.8393175277511309E-2</c:v>
                </c:pt>
                <c:pt idx="79">
                  <c:v>4.7716258381464517E-2</c:v>
                </c:pt>
                <c:pt idx="80">
                  <c:v>4.738962929599215E-2</c:v>
                </c:pt>
                <c:pt idx="81">
                  <c:v>4.6667446667446669E-2</c:v>
                </c:pt>
                <c:pt idx="82">
                  <c:v>4.6708309672534545E-2</c:v>
                </c:pt>
                <c:pt idx="83">
                  <c:v>4.6260567321570592E-2</c:v>
                </c:pt>
                <c:pt idx="84">
                  <c:v>4.6975037767067115E-2</c:v>
                </c:pt>
                <c:pt idx="85">
                  <c:v>4.7152184409967879E-2</c:v>
                </c:pt>
                <c:pt idx="86">
                  <c:v>4.6906410542774182E-2</c:v>
                </c:pt>
                <c:pt idx="87">
                  <c:v>4.6509344417896767E-2</c:v>
                </c:pt>
                <c:pt idx="88">
                  <c:v>4.5697624000050271E-2</c:v>
                </c:pt>
                <c:pt idx="89">
                  <c:v>4.5120454849173278E-2</c:v>
                </c:pt>
                <c:pt idx="90">
                  <c:v>4.4789649346903458E-2</c:v>
                </c:pt>
                <c:pt idx="91">
                  <c:v>4.4941377080698786E-2</c:v>
                </c:pt>
                <c:pt idx="92">
                  <c:v>4.4659397220157736E-2</c:v>
                </c:pt>
                <c:pt idx="93">
                  <c:v>4.3814902532337399E-2</c:v>
                </c:pt>
                <c:pt idx="94">
                  <c:v>4.3396030882429139E-2</c:v>
                </c:pt>
                <c:pt idx="95">
                  <c:v>4.3336132437619961E-2</c:v>
                </c:pt>
                <c:pt idx="96">
                  <c:v>4.2692104791911684E-2</c:v>
                </c:pt>
                <c:pt idx="97">
                  <c:v>4.2573365347875106E-2</c:v>
                </c:pt>
                <c:pt idx="98">
                  <c:v>4.2598366809290675E-2</c:v>
                </c:pt>
                <c:pt idx="99">
                  <c:v>4.222613577443636E-2</c:v>
                </c:pt>
                <c:pt idx="100">
                  <c:v>4.1916920715180897E-2</c:v>
                </c:pt>
                <c:pt idx="101">
                  <c:v>4.1482674315716193E-2</c:v>
                </c:pt>
                <c:pt idx="102">
                  <c:v>4.1017842660178425E-2</c:v>
                </c:pt>
                <c:pt idx="103">
                  <c:v>4.0435960019966431E-2</c:v>
                </c:pt>
                <c:pt idx="104">
                  <c:v>4.0168784780242522E-2</c:v>
                </c:pt>
                <c:pt idx="105">
                  <c:v>3.9952926232417391E-2</c:v>
                </c:pt>
                <c:pt idx="106">
                  <c:v>3.9642287041068057E-2</c:v>
                </c:pt>
                <c:pt idx="107">
                  <c:v>3.937301472838494E-2</c:v>
                </c:pt>
                <c:pt idx="108">
                  <c:v>3.913680965449829E-2</c:v>
                </c:pt>
                <c:pt idx="109">
                  <c:v>3.8529659031624558E-2</c:v>
                </c:pt>
                <c:pt idx="110">
                  <c:v>3.8179446296564716E-2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8-43C3-9FA8-406266C3BC49}"/>
            </c:ext>
          </c:extLst>
        </c:ser>
        <c:ser>
          <c:idx val="4"/>
          <c:order val="4"/>
          <c:tx>
            <c:strRef>
              <c:f>'Death Rate'!$F$1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Rate'!$F$19:$F$129</c:f>
              <c:numCache>
                <c:formatCode>0.00%</c:formatCode>
                <c:ptCount val="111"/>
                <c:pt idx="0">
                  <c:v>8.1081081081081086E-2</c:v>
                </c:pt>
                <c:pt idx="1">
                  <c:v>6.8965517241379309E-2</c:v>
                </c:pt>
                <c:pt idx="2">
                  <c:v>7.9545454545454544E-2</c:v>
                </c:pt>
                <c:pt idx="3">
                  <c:v>9.4736842105263161E-2</c:v>
                </c:pt>
                <c:pt idx="4">
                  <c:v>9.2592592592592587E-2</c:v>
                </c:pt>
                <c:pt idx="5">
                  <c:v>8.59375E-2</c:v>
                </c:pt>
                <c:pt idx="6">
                  <c:v>8.2191780821917804E-2</c:v>
                </c:pt>
                <c:pt idx="7">
                  <c:v>0.08</c:v>
                </c:pt>
                <c:pt idx="8">
                  <c:v>8.6021505376344093E-2</c:v>
                </c:pt>
                <c:pt idx="9">
                  <c:v>6.8702290076335881E-2</c:v>
                </c:pt>
                <c:pt idx="10">
                  <c:v>5.0264550264550262E-2</c:v>
                </c:pt>
                <c:pt idx="11">
                  <c:v>4.7008547008547008E-2</c:v>
                </c:pt>
                <c:pt idx="12">
                  <c:v>4.6511627906976744E-2</c:v>
                </c:pt>
                <c:pt idx="13">
                  <c:v>4.5454545454545456E-2</c:v>
                </c:pt>
                <c:pt idx="14">
                  <c:v>4.3076923076923075E-2</c:v>
                </c:pt>
                <c:pt idx="15">
                  <c:v>4.3080939947780679E-2</c:v>
                </c:pt>
                <c:pt idx="16">
                  <c:v>3.8751345532831001E-2</c:v>
                </c:pt>
                <c:pt idx="17">
                  <c:v>3.7306642402183801E-2</c:v>
                </c:pt>
                <c:pt idx="18">
                  <c:v>3.8517441860465115E-2</c:v>
                </c:pt>
                <c:pt idx="19">
                  <c:v>3.614457831325301E-2</c:v>
                </c:pt>
                <c:pt idx="20">
                  <c:v>3.6616812790097986E-2</c:v>
                </c:pt>
                <c:pt idx="21">
                  <c:v>4.1322314049586778E-2</c:v>
                </c:pt>
                <c:pt idx="22">
                  <c:v>4.279185708350644E-2</c:v>
                </c:pt>
                <c:pt idx="23">
                  <c:v>4.2682926829268296E-2</c:v>
                </c:pt>
                <c:pt idx="24">
                  <c:v>4.5115452930728245E-2</c:v>
                </c:pt>
                <c:pt idx="25">
                  <c:v>4.3308368609573426E-2</c:v>
                </c:pt>
                <c:pt idx="26">
                  <c:v>4.5743714026052713E-2</c:v>
                </c:pt>
                <c:pt idx="27">
                  <c:v>4.5659526493799327E-2</c:v>
                </c:pt>
                <c:pt idx="28">
                  <c:v>4.7959724430312663E-2</c:v>
                </c:pt>
                <c:pt idx="29">
                  <c:v>4.8260656540911315E-2</c:v>
                </c:pt>
                <c:pt idx="30">
                  <c:v>4.869169510807736E-2</c:v>
                </c:pt>
                <c:pt idx="31">
                  <c:v>4.9989409023511969E-2</c:v>
                </c:pt>
                <c:pt idx="32">
                  <c:v>5.1840126632370399E-2</c:v>
                </c:pt>
                <c:pt idx="33">
                  <c:v>5.3426676492262341E-2</c:v>
                </c:pt>
                <c:pt idx="34">
                  <c:v>5.4962095106822879E-2</c:v>
                </c:pt>
                <c:pt idx="35">
                  <c:v>5.8927141713370698E-2</c:v>
                </c:pt>
                <c:pt idx="36">
                  <c:v>5.9773584905660378E-2</c:v>
                </c:pt>
                <c:pt idx="37">
                  <c:v>6.0601739626408101E-2</c:v>
                </c:pt>
                <c:pt idx="38">
                  <c:v>6.0651087397001216E-2</c:v>
                </c:pt>
                <c:pt idx="39">
                  <c:v>6.0536103629601129E-2</c:v>
                </c:pt>
                <c:pt idx="40">
                  <c:v>6.015863331299573E-2</c:v>
                </c:pt>
                <c:pt idx="41">
                  <c:v>6.005619292905643E-2</c:v>
                </c:pt>
                <c:pt idx="42">
                  <c:v>6.0309973045822106E-2</c:v>
                </c:pt>
                <c:pt idx="43">
                  <c:v>6.1070349589987055E-2</c:v>
                </c:pt>
                <c:pt idx="44">
                  <c:v>6.109257714762302E-2</c:v>
                </c:pt>
                <c:pt idx="45">
                  <c:v>6.1014901329037453E-2</c:v>
                </c:pt>
                <c:pt idx="46">
                  <c:v>5.6875056875056874E-2</c:v>
                </c:pt>
                <c:pt idx="47">
                  <c:v>5.7908611599297014E-2</c:v>
                </c:pt>
                <c:pt idx="48">
                  <c:v>5.9083943470117486E-2</c:v>
                </c:pt>
                <c:pt idx="49">
                  <c:v>5.922082200807182E-2</c:v>
                </c:pt>
                <c:pt idx="50">
                  <c:v>5.97336310710583E-2</c:v>
                </c:pt>
                <c:pt idx="51">
                  <c:v>5.9876065065840436E-2</c:v>
                </c:pt>
                <c:pt idx="52">
                  <c:v>6.0423415957206357E-2</c:v>
                </c:pt>
                <c:pt idx="53">
                  <c:v>6.0648182017704291E-2</c:v>
                </c:pt>
                <c:pt idx="54">
                  <c:v>6.1011164047500531E-2</c:v>
                </c:pt>
                <c:pt idx="55">
                  <c:v>6.1376831628421342E-2</c:v>
                </c:pt>
                <c:pt idx="56">
                  <c:v>6.1703418976330165E-2</c:v>
                </c:pt>
                <c:pt idx="57">
                  <c:v>6.1690233475830317E-2</c:v>
                </c:pt>
                <c:pt idx="58">
                  <c:v>6.1649113793989213E-2</c:v>
                </c:pt>
                <c:pt idx="59">
                  <c:v>6.1465127947817361E-2</c:v>
                </c:pt>
                <c:pt idx="60">
                  <c:v>6.1567620445096602E-2</c:v>
                </c:pt>
                <c:pt idx="61">
                  <c:v>6.1807788495891393E-2</c:v>
                </c:pt>
                <c:pt idx="62">
                  <c:v>6.1741302201312659E-2</c:v>
                </c:pt>
                <c:pt idx="63">
                  <c:v>6.1932849364791286E-2</c:v>
                </c:pt>
                <c:pt idx="64">
                  <c:v>6.1930783242258654E-2</c:v>
                </c:pt>
                <c:pt idx="65">
                  <c:v>6.2066741899081089E-2</c:v>
                </c:pt>
                <c:pt idx="66">
                  <c:v>6.2241749045452169E-2</c:v>
                </c:pt>
                <c:pt idx="67">
                  <c:v>6.2139980629046236E-2</c:v>
                </c:pt>
                <c:pt idx="68">
                  <c:v>6.21485793899587E-2</c:v>
                </c:pt>
                <c:pt idx="69">
                  <c:v>6.2214445416545153E-2</c:v>
                </c:pt>
                <c:pt idx="70">
                  <c:v>6.2393081163276944E-2</c:v>
                </c:pt>
                <c:pt idx="71">
                  <c:v>6.2494200612415327E-2</c:v>
                </c:pt>
                <c:pt idx="72">
                  <c:v>6.2763402365523177E-2</c:v>
                </c:pt>
                <c:pt idx="73">
                  <c:v>6.2760393582129245E-2</c:v>
                </c:pt>
                <c:pt idx="74">
                  <c:v>6.2784349408553236E-2</c:v>
                </c:pt>
                <c:pt idx="75">
                  <c:v>6.265366680796948E-2</c:v>
                </c:pt>
                <c:pt idx="76">
                  <c:v>6.2479256554928642E-2</c:v>
                </c:pt>
                <c:pt idx="77">
                  <c:v>6.228682800064967E-2</c:v>
                </c:pt>
                <c:pt idx="78">
                  <c:v>6.2072530618737076E-2</c:v>
                </c:pt>
                <c:pt idx="79">
                  <c:v>6.2046924935692568E-2</c:v>
                </c:pt>
                <c:pt idx="80">
                  <c:v>6.1798610580960381E-2</c:v>
                </c:pt>
                <c:pt idx="81">
                  <c:v>6.1300819089651043E-2</c:v>
                </c:pt>
                <c:pt idx="82">
                  <c:v>6.0914448877988067E-2</c:v>
                </c:pt>
                <c:pt idx="83">
                  <c:v>6.0437589670014349E-2</c:v>
                </c:pt>
                <c:pt idx="84">
                  <c:v>6.0185022336346691E-2</c:v>
                </c:pt>
                <c:pt idx="85">
                  <c:v>5.9860004827419745E-2</c:v>
                </c:pt>
                <c:pt idx="86">
                  <c:v>5.9300831699235917E-2</c:v>
                </c:pt>
                <c:pt idx="87">
                  <c:v>5.8757212016711982E-2</c:v>
                </c:pt>
                <c:pt idx="88">
                  <c:v>5.8167874435381663E-2</c:v>
                </c:pt>
                <c:pt idx="89">
                  <c:v>5.761696977418225E-2</c:v>
                </c:pt>
                <c:pt idx="90">
                  <c:v>5.7083970895918559E-2</c:v>
                </c:pt>
                <c:pt idx="91">
                  <c:v>5.6612443709217905E-2</c:v>
                </c:pt>
                <c:pt idx="92">
                  <c:v>5.6095804069872142E-2</c:v>
                </c:pt>
                <c:pt idx="93">
                  <c:v>5.5531045030736199E-2</c:v>
                </c:pt>
                <c:pt idx="94">
                  <c:v>5.4950123969324798E-2</c:v>
                </c:pt>
                <c:pt idx="95">
                  <c:v>5.4438103847675008E-2</c:v>
                </c:pt>
                <c:pt idx="96">
                  <c:v>5.384381142208565E-2</c:v>
                </c:pt>
                <c:pt idx="97">
                  <c:v>5.3231320201855774E-2</c:v>
                </c:pt>
                <c:pt idx="98">
                  <c:v>5.2582633648634289E-2</c:v>
                </c:pt>
                <c:pt idx="99">
                  <c:v>5.1927431739503892E-2</c:v>
                </c:pt>
                <c:pt idx="100">
                  <c:v>5.1171079429735235E-2</c:v>
                </c:pt>
                <c:pt idx="101">
                  <c:v>5.0404681857801024E-2</c:v>
                </c:pt>
                <c:pt idx="102">
                  <c:v>4.9577107758305504E-2</c:v>
                </c:pt>
                <c:pt idx="103">
                  <c:v>4.8847420417124039E-2</c:v>
                </c:pt>
                <c:pt idx="104">
                  <c:v>4.8051766025042048E-2</c:v>
                </c:pt>
                <c:pt idx="105">
                  <c:v>4.7366374676943483E-2</c:v>
                </c:pt>
                <c:pt idx="106">
                  <c:v>4.6609030639670312E-2</c:v>
                </c:pt>
                <c:pt idx="107">
                  <c:v>4.5888471920468757E-2</c:v>
                </c:pt>
                <c:pt idx="108">
                  <c:v>4.531774013242755E-2</c:v>
                </c:pt>
                <c:pt idx="109">
                  <c:v>4.4801583958210461E-2</c:v>
                </c:pt>
                <c:pt idx="110">
                  <c:v>4.4321958671373424E-2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8-43C3-9FA8-406266C3BC49}"/>
            </c:ext>
          </c:extLst>
        </c:ser>
        <c:ser>
          <c:idx val="5"/>
          <c:order val="5"/>
          <c:tx>
            <c:strRef>
              <c:f>'Death Rate'!$G$1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Rate'!$G$19:$G$129</c:f>
              <c:numCache>
                <c:formatCode>0.00%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4.8543689320388345E-3</c:v>
                </c:pt>
                <c:pt idx="5">
                  <c:v>3.7593984962406013E-3</c:v>
                </c:pt>
                <c:pt idx="6">
                  <c:v>6.6445182724252493E-3</c:v>
                </c:pt>
                <c:pt idx="7">
                  <c:v>5.8309037900874635E-3</c:v>
                </c:pt>
                <c:pt idx="8">
                  <c:v>7.832898172323759E-3</c:v>
                </c:pt>
                <c:pt idx="9">
                  <c:v>6.4794816414686825E-3</c:v>
                </c:pt>
                <c:pt idx="10">
                  <c:v>5.3475935828877002E-3</c:v>
                </c:pt>
                <c:pt idx="11">
                  <c:v>1.2857142857142857E-2</c:v>
                </c:pt>
                <c:pt idx="12">
                  <c:v>1.3681592039800995E-2</c:v>
                </c:pt>
                <c:pt idx="13">
                  <c:v>1.2263099219620958E-2</c:v>
                </c:pt>
                <c:pt idx="14">
                  <c:v>1.0945273631840797E-2</c:v>
                </c:pt>
                <c:pt idx="15">
                  <c:v>1.0223048327137546E-2</c:v>
                </c:pt>
                <c:pt idx="16">
                  <c:v>9.7259062776304164E-3</c:v>
                </c:pt>
                <c:pt idx="17">
                  <c:v>1.3832384052074858E-2</c:v>
                </c:pt>
                <c:pt idx="18">
                  <c:v>1.5544041450777202E-2</c:v>
                </c:pt>
                <c:pt idx="19">
                  <c:v>1.5561569688768605E-2</c:v>
                </c:pt>
                <c:pt idx="20">
                  <c:v>1.5862944162436547E-2</c:v>
                </c:pt>
                <c:pt idx="21">
                  <c:v>1.4985590778097982E-2</c:v>
                </c:pt>
                <c:pt idx="22">
                  <c:v>1.4300847457627119E-2</c:v>
                </c:pt>
                <c:pt idx="23">
                  <c:v>1.4256619144602852E-2</c:v>
                </c:pt>
                <c:pt idx="24">
                  <c:v>1.5732546705998034E-2</c:v>
                </c:pt>
                <c:pt idx="25">
                  <c:v>1.6322611617858859E-2</c:v>
                </c:pt>
                <c:pt idx="26">
                  <c:v>1.8764302059496567E-2</c:v>
                </c:pt>
                <c:pt idx="27">
                  <c:v>2.2104332449160036E-2</c:v>
                </c:pt>
                <c:pt idx="28">
                  <c:v>2.1996615905245348E-2</c:v>
                </c:pt>
                <c:pt idx="29">
                  <c:v>2.2540983606557378E-2</c:v>
                </c:pt>
                <c:pt idx="30">
                  <c:v>2.2445820433436531E-2</c:v>
                </c:pt>
                <c:pt idx="31">
                  <c:v>2.3255813953488372E-2</c:v>
                </c:pt>
                <c:pt idx="32">
                  <c:v>2.4531024531024532E-2</c:v>
                </c:pt>
                <c:pt idx="33">
                  <c:v>2.4601524601524601E-2</c:v>
                </c:pt>
                <c:pt idx="34">
                  <c:v>2.5155178046390069E-2</c:v>
                </c:pt>
                <c:pt idx="35">
                  <c:v>2.8182393920202661E-2</c:v>
                </c:pt>
                <c:pt idx="36">
                  <c:v>2.8037383177570093E-2</c:v>
                </c:pt>
                <c:pt idx="37">
                  <c:v>2.888824044353662E-2</c:v>
                </c:pt>
                <c:pt idx="38">
                  <c:v>2.8778988544286115E-2</c:v>
                </c:pt>
                <c:pt idx="39">
                  <c:v>2.8586839266450916E-2</c:v>
                </c:pt>
                <c:pt idx="40">
                  <c:v>2.8316727844782379E-2</c:v>
                </c:pt>
                <c:pt idx="41">
                  <c:v>2.8335005015045135E-2</c:v>
                </c:pt>
                <c:pt idx="42">
                  <c:v>2.8356761997091615E-2</c:v>
                </c:pt>
                <c:pt idx="43">
                  <c:v>2.7957486136783734E-2</c:v>
                </c:pt>
                <c:pt idx="44">
                  <c:v>2.7569475077194532E-2</c:v>
                </c:pt>
                <c:pt idx="45">
                  <c:v>2.6332420476090163E-2</c:v>
                </c:pt>
                <c:pt idx="46">
                  <c:v>2.5403225806451612E-2</c:v>
                </c:pt>
                <c:pt idx="47">
                  <c:v>2.5182622068435218E-2</c:v>
                </c:pt>
                <c:pt idx="48">
                  <c:v>2.5059015798075176E-2</c:v>
                </c:pt>
                <c:pt idx="49">
                  <c:v>2.446535500427716E-2</c:v>
                </c:pt>
                <c:pt idx="50">
                  <c:v>2.4438902743142144E-2</c:v>
                </c:pt>
                <c:pt idx="51">
                  <c:v>2.4249237192869762E-2</c:v>
                </c:pt>
                <c:pt idx="52">
                  <c:v>2.356020942408377E-2</c:v>
                </c:pt>
                <c:pt idx="53">
                  <c:v>2.373183031741323E-2</c:v>
                </c:pt>
                <c:pt idx="54">
                  <c:v>2.3192942515651679E-2</c:v>
                </c:pt>
                <c:pt idx="55">
                  <c:v>2.2876712328767122E-2</c:v>
                </c:pt>
                <c:pt idx="56">
                  <c:v>2.2558386411889595E-2</c:v>
                </c:pt>
                <c:pt idx="57">
                  <c:v>2.213408393039918E-2</c:v>
                </c:pt>
                <c:pt idx="58">
                  <c:v>2.2313127556712532E-2</c:v>
                </c:pt>
                <c:pt idx="59">
                  <c:v>2.199641362821279E-2</c:v>
                </c:pt>
                <c:pt idx="60">
                  <c:v>2.2397586166879424E-2</c:v>
                </c:pt>
                <c:pt idx="61">
                  <c:v>2.1968067036575698E-2</c:v>
                </c:pt>
                <c:pt idx="62">
                  <c:v>2.1868131868131867E-2</c:v>
                </c:pt>
                <c:pt idx="63">
                  <c:v>2.1657953696788648E-2</c:v>
                </c:pt>
                <c:pt idx="64">
                  <c:v>2.1653543307086614E-2</c:v>
                </c:pt>
                <c:pt idx="65">
                  <c:v>2.1598053133238693E-2</c:v>
                </c:pt>
                <c:pt idx="66">
                  <c:v>2.161840539468465E-2</c:v>
                </c:pt>
                <c:pt idx="67">
                  <c:v>2.2346909161265357E-2</c:v>
                </c:pt>
                <c:pt idx="68">
                  <c:v>2.2643645626945937E-2</c:v>
                </c:pt>
                <c:pt idx="69">
                  <c:v>2.2618609783008458E-2</c:v>
                </c:pt>
                <c:pt idx="70">
                  <c:v>2.267674522009782E-2</c:v>
                </c:pt>
                <c:pt idx="71">
                  <c:v>2.2327586206896552E-2</c:v>
                </c:pt>
                <c:pt idx="72">
                  <c:v>2.238553809765163E-2</c:v>
                </c:pt>
                <c:pt idx="73">
                  <c:v>2.2538945972820683E-2</c:v>
                </c:pt>
                <c:pt idx="74">
                  <c:v>2.2740101604709299E-2</c:v>
                </c:pt>
                <c:pt idx="75">
                  <c:v>2.3002993540255239E-2</c:v>
                </c:pt>
                <c:pt idx="76">
                  <c:v>2.3187735921731761E-2</c:v>
                </c:pt>
                <c:pt idx="77">
                  <c:v>2.3305084745762712E-2</c:v>
                </c:pt>
                <c:pt idx="78">
                  <c:v>2.3113277211637868E-2</c:v>
                </c:pt>
                <c:pt idx="79">
                  <c:v>2.3814678501840224E-2</c:v>
                </c:pt>
                <c:pt idx="80">
                  <c:v>2.3523594235659792E-2</c:v>
                </c:pt>
                <c:pt idx="81">
                  <c:v>2.3182224668088326E-2</c:v>
                </c:pt>
                <c:pt idx="82">
                  <c:v>2.3375753516409914E-2</c:v>
                </c:pt>
                <c:pt idx="83">
                  <c:v>2.3371848739495799E-2</c:v>
                </c:pt>
                <c:pt idx="84">
                  <c:v>2.3357010302681256E-2</c:v>
                </c:pt>
                <c:pt idx="85">
                  <c:v>2.3424323817852456E-2</c:v>
                </c:pt>
                <c:pt idx="86">
                  <c:v>2.3257241040746196E-2</c:v>
                </c:pt>
                <c:pt idx="87">
                  <c:v>2.2809123649459785E-2</c:v>
                </c:pt>
                <c:pt idx="88">
                  <c:v>2.3076015108593011E-2</c:v>
                </c:pt>
                <c:pt idx="89">
                  <c:v>2.3102310231023101E-2</c:v>
                </c:pt>
                <c:pt idx="90">
                  <c:v>2.2933182332955833E-2</c:v>
                </c:pt>
                <c:pt idx="91">
                  <c:v>2.2934251443802754E-2</c:v>
                </c:pt>
                <c:pt idx="92">
                  <c:v>2.2990388816076891E-2</c:v>
                </c:pt>
                <c:pt idx="93">
                  <c:v>2.3041474654377881E-2</c:v>
                </c:pt>
                <c:pt idx="94">
                  <c:v>2.3094688221709007E-2</c:v>
                </c:pt>
                <c:pt idx="95">
                  <c:v>2.2885521195986074E-2</c:v>
                </c:pt>
                <c:pt idx="96">
                  <c:v>2.2614560603054949E-2</c:v>
                </c:pt>
                <c:pt idx="97">
                  <c:v>2.2283449342614076E-2</c:v>
                </c:pt>
                <c:pt idx="98">
                  <c:v>2.205195290599888E-2</c:v>
                </c:pt>
                <c:pt idx="99">
                  <c:v>2.1846530390246113E-2</c:v>
                </c:pt>
                <c:pt idx="100">
                  <c:v>2.176129060851837E-2</c:v>
                </c:pt>
                <c:pt idx="101">
                  <c:v>2.14464486061966E-2</c:v>
                </c:pt>
                <c:pt idx="102">
                  <c:v>2.1180731008927069E-2</c:v>
                </c:pt>
                <c:pt idx="103">
                  <c:v>2.0908494588389635E-2</c:v>
                </c:pt>
                <c:pt idx="104">
                  <c:v>2.0773179339108116E-2</c:v>
                </c:pt>
                <c:pt idx="105">
                  <c:v>2.0491963552461773E-2</c:v>
                </c:pt>
                <c:pt idx="106">
                  <c:v>2.0047660475848245E-2</c:v>
                </c:pt>
                <c:pt idx="107">
                  <c:v>1.9798336645322736E-2</c:v>
                </c:pt>
                <c:pt idx="108">
                  <c:v>1.9648062182878116E-2</c:v>
                </c:pt>
                <c:pt idx="109">
                  <c:v>1.9403508771929825E-2</c:v>
                </c:pt>
                <c:pt idx="110">
                  <c:v>1.8991642318407283E-2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48-43C3-9FA8-406266C3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8688"/>
        <c:axId val="160257152"/>
      </c:lineChart>
      <c:dateAx>
        <c:axId val="160245248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0246784"/>
        <c:crosses val="autoZero"/>
        <c:auto val="1"/>
        <c:lblOffset val="100"/>
        <c:baseTimeUnit val="days"/>
        <c:majorUnit val="7"/>
        <c:majorTimeUnit val="days"/>
      </c:dateAx>
      <c:valAx>
        <c:axId val="160246784"/>
        <c:scaling>
          <c:orientation val="minMax"/>
          <c:max val="7.0000000000000021E-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Death Rate</a:t>
                </a:r>
                <a:endParaRPr lang="en-US" sz="1400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crossAx val="160245248"/>
        <c:crosses val="autoZero"/>
        <c:crossBetween val="between"/>
      </c:valAx>
      <c:valAx>
        <c:axId val="160257152"/>
        <c:scaling>
          <c:orientation val="minMax"/>
          <c:max val="7.0000000000000021E-2"/>
        </c:scaling>
        <c:delete val="0"/>
        <c:axPos val="r"/>
        <c:numFmt formatCode="0.00%" sourceLinked="0"/>
        <c:majorTickMark val="out"/>
        <c:minorTickMark val="none"/>
        <c:tickLblPos val="nextTo"/>
        <c:crossAx val="160258688"/>
        <c:crosses val="max"/>
        <c:crossBetween val="between"/>
      </c:valAx>
      <c:dateAx>
        <c:axId val="16025868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025715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0812724925712"/>
          <c:y val="2.5926666408663236E-2"/>
          <c:w val="0.84535831776586701"/>
          <c:h val="0.83363163244515137"/>
        </c:manualLayout>
      </c:layout>
      <c:lineChart>
        <c:grouping val="standard"/>
        <c:varyColors val="0"/>
        <c:ser>
          <c:idx val="7"/>
          <c:order val="1"/>
          <c:tx>
            <c:strRef>
              <c:f>'Death Rate'!$I$1</c:f>
              <c:strCache>
                <c:ptCount val="1"/>
                <c:pt idx="0">
                  <c:v>MP</c:v>
                </c:pt>
              </c:strCache>
            </c:strRef>
          </c:tx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Rate'!$I$19:$I$129</c:f>
              <c:numCache>
                <c:formatCode>0.00%</c:formatCode>
                <c:ptCount val="111"/>
                <c:pt idx="0">
                  <c:v>7.575757575757576E-2</c:v>
                </c:pt>
                <c:pt idx="1">
                  <c:v>6.1224489795918366E-2</c:v>
                </c:pt>
                <c:pt idx="2">
                  <c:v>7.476635514018691E-2</c:v>
                </c:pt>
                <c:pt idx="3">
                  <c:v>5.1948051948051951E-2</c:v>
                </c:pt>
                <c:pt idx="4">
                  <c:v>6.1452513966480445E-2</c:v>
                </c:pt>
                <c:pt idx="5">
                  <c:v>6.7357512953367879E-2</c:v>
                </c:pt>
                <c:pt idx="6">
                  <c:v>5.859375E-2</c:v>
                </c:pt>
                <c:pt idx="7">
                  <c:v>7.2413793103448282E-2</c:v>
                </c:pt>
                <c:pt idx="8">
                  <c:v>7.0381231671554259E-2</c:v>
                </c:pt>
                <c:pt idx="9">
                  <c:v>8.0291970802919707E-2</c:v>
                </c:pt>
                <c:pt idx="10">
                  <c:v>8.2039911308203997E-2</c:v>
                </c:pt>
                <c:pt idx="11">
                  <c:v>7.7504725897920609E-2</c:v>
                </c:pt>
                <c:pt idx="12">
                  <c:v>7.8291814946619215E-2</c:v>
                </c:pt>
                <c:pt idx="13">
                  <c:v>8.3061889250814328E-2</c:v>
                </c:pt>
                <c:pt idx="14">
                  <c:v>7.28744939271255E-2</c:v>
                </c:pt>
                <c:pt idx="15">
                  <c:v>5.7569296375266525E-2</c:v>
                </c:pt>
                <c:pt idx="16">
                  <c:v>4.8109965635738834E-2</c:v>
                </c:pt>
                <c:pt idx="17">
                  <c:v>5.3435114503816793E-2</c:v>
                </c:pt>
                <c:pt idx="18">
                  <c:v>4.9928673323823107E-2</c:v>
                </c:pt>
                <c:pt idx="19">
                  <c:v>5.1883439943141436E-2</c:v>
                </c:pt>
                <c:pt idx="20">
                  <c:v>5.185185185185185E-2</c:v>
                </c:pt>
                <c:pt idx="21">
                  <c:v>5.2190721649484538E-2</c:v>
                </c:pt>
                <c:pt idx="22">
                  <c:v>5.1039697542533083E-2</c:v>
                </c:pt>
                <c:pt idx="23">
                  <c:v>4.9792531120331947E-2</c:v>
                </c:pt>
                <c:pt idx="24">
                  <c:v>5.0379198266522207E-2</c:v>
                </c:pt>
                <c:pt idx="25">
                  <c:v>5.1413881748071981E-2</c:v>
                </c:pt>
                <c:pt idx="26">
                  <c:v>4.9760765550239235E-2</c:v>
                </c:pt>
                <c:pt idx="27">
                  <c:v>5.1270207852193994E-2</c:v>
                </c:pt>
                <c:pt idx="28">
                  <c:v>5.0691244239631339E-2</c:v>
                </c:pt>
                <c:pt idx="29">
                  <c:v>5.1171874999999999E-2</c:v>
                </c:pt>
                <c:pt idx="30">
                  <c:v>5.2571428571428575E-2</c:v>
                </c:pt>
                <c:pt idx="31">
                  <c:v>5.3775322283609574E-2</c:v>
                </c:pt>
                <c:pt idx="32">
                  <c:v>5.4519368723098996E-2</c:v>
                </c:pt>
                <c:pt idx="33">
                  <c:v>5.534014804370814E-2</c:v>
                </c:pt>
                <c:pt idx="34">
                  <c:v>5.6424201223657378E-2</c:v>
                </c:pt>
                <c:pt idx="35">
                  <c:v>5.8051820268940638E-2</c:v>
                </c:pt>
                <c:pt idx="36">
                  <c:v>5.9273422562141492E-2</c:v>
                </c:pt>
                <c:pt idx="37">
                  <c:v>5.9655596555965557E-2</c:v>
                </c:pt>
                <c:pt idx="38">
                  <c:v>6.016162825501347E-2</c:v>
                </c:pt>
                <c:pt idx="39">
                  <c:v>6.1324848134220421E-2</c:v>
                </c:pt>
                <c:pt idx="40">
                  <c:v>5.9767570558937465E-2</c:v>
                </c:pt>
                <c:pt idx="41">
                  <c:v>5.8652575957727875E-2</c:v>
                </c:pt>
                <c:pt idx="42">
                  <c:v>5.6698444555945811E-2</c:v>
                </c:pt>
                <c:pt idx="43">
                  <c:v>5.583513060148574E-2</c:v>
                </c:pt>
                <c:pt idx="44">
                  <c:v>5.3773158608224132E-2</c:v>
                </c:pt>
                <c:pt idx="45">
                  <c:v>5.2230685527747553E-2</c:v>
                </c:pt>
                <c:pt idx="46">
                  <c:v>5.0939457202505221E-2</c:v>
                </c:pt>
                <c:pt idx="47">
                  <c:v>5.0030138637733576E-2</c:v>
                </c:pt>
                <c:pt idx="48">
                  <c:v>4.8319327731092439E-2</c:v>
                </c:pt>
                <c:pt idx="49">
                  <c:v>4.7392497712717294E-2</c:v>
                </c:pt>
                <c:pt idx="50">
                  <c:v>4.6730601569311248E-2</c:v>
                </c:pt>
                <c:pt idx="51">
                  <c:v>4.5477344925597726E-2</c:v>
                </c:pt>
                <c:pt idx="52">
                  <c:v>4.424635332252836E-2</c:v>
                </c:pt>
                <c:pt idx="53">
                  <c:v>4.4263067022445458E-2</c:v>
                </c:pt>
                <c:pt idx="54">
                  <c:v>4.3660915228807204E-2</c:v>
                </c:pt>
                <c:pt idx="55">
                  <c:v>4.3883948097390289E-2</c:v>
                </c:pt>
                <c:pt idx="56">
                  <c:v>4.3564920273348517E-2</c:v>
                </c:pt>
                <c:pt idx="57">
                  <c:v>4.3244732130560529E-2</c:v>
                </c:pt>
                <c:pt idx="58">
                  <c:v>4.3204078894404939E-2</c:v>
                </c:pt>
                <c:pt idx="59">
                  <c:v>4.3819489862655332E-2</c:v>
                </c:pt>
                <c:pt idx="60">
                  <c:v>4.3593967811430746E-2</c:v>
                </c:pt>
                <c:pt idx="61">
                  <c:v>4.3392261095314626E-2</c:v>
                </c:pt>
                <c:pt idx="62">
                  <c:v>4.3341784377640954E-2</c:v>
                </c:pt>
                <c:pt idx="63">
                  <c:v>4.3349168646080759E-2</c:v>
                </c:pt>
                <c:pt idx="64">
                  <c:v>4.3316255239869587E-2</c:v>
                </c:pt>
                <c:pt idx="65">
                  <c:v>4.3140835425701893E-2</c:v>
                </c:pt>
                <c:pt idx="66">
                  <c:v>4.2796798577145398E-2</c:v>
                </c:pt>
                <c:pt idx="67">
                  <c:v>4.3346337234503686E-2</c:v>
                </c:pt>
                <c:pt idx="68">
                  <c:v>4.3931496649292627E-2</c:v>
                </c:pt>
                <c:pt idx="69">
                  <c:v>4.3058725876737911E-2</c:v>
                </c:pt>
                <c:pt idx="70">
                  <c:v>4.2745456391511831E-2</c:v>
                </c:pt>
                <c:pt idx="71">
                  <c:v>4.2591302617175836E-2</c:v>
                </c:pt>
                <c:pt idx="72">
                  <c:v>4.2183380529245189E-2</c:v>
                </c:pt>
                <c:pt idx="73">
                  <c:v>4.2229244469979887E-2</c:v>
                </c:pt>
                <c:pt idx="74">
                  <c:v>4.2101306268207878E-2</c:v>
                </c:pt>
                <c:pt idx="75">
                  <c:v>4.2584706535826695E-2</c:v>
                </c:pt>
                <c:pt idx="76">
                  <c:v>4.2615454961133975E-2</c:v>
                </c:pt>
                <c:pt idx="77">
                  <c:v>4.3038888387620683E-2</c:v>
                </c:pt>
                <c:pt idx="78">
                  <c:v>4.2956243329775878E-2</c:v>
                </c:pt>
                <c:pt idx="79">
                  <c:v>4.2622089970243304E-2</c:v>
                </c:pt>
                <c:pt idx="80">
                  <c:v>4.2825073389742702E-2</c:v>
                </c:pt>
                <c:pt idx="81">
                  <c:v>4.2818150801774139E-2</c:v>
                </c:pt>
                <c:pt idx="82">
                  <c:v>4.335041586154751E-2</c:v>
                </c:pt>
                <c:pt idx="83">
                  <c:v>4.3219076005961254E-2</c:v>
                </c:pt>
                <c:pt idx="84">
                  <c:v>4.290025283418971E-2</c:v>
                </c:pt>
                <c:pt idx="85">
                  <c:v>4.2978791773778918E-2</c:v>
                </c:pt>
                <c:pt idx="86">
                  <c:v>4.3112346169114725E-2</c:v>
                </c:pt>
                <c:pt idx="87">
                  <c:v>4.2741053289576496E-2</c:v>
                </c:pt>
                <c:pt idx="88">
                  <c:v>4.2499035865792519E-2</c:v>
                </c:pt>
                <c:pt idx="89">
                  <c:v>4.2317609585924468E-2</c:v>
                </c:pt>
                <c:pt idx="90">
                  <c:v>4.2258788332086759E-2</c:v>
                </c:pt>
                <c:pt idx="91">
                  <c:v>4.2154049878613993E-2</c:v>
                </c:pt>
                <c:pt idx="92">
                  <c:v>4.1988312531563377E-2</c:v>
                </c:pt>
                <c:pt idx="93">
                  <c:v>4.1826173259605838E-2</c:v>
                </c:pt>
                <c:pt idx="94">
                  <c:v>4.1547177729593619E-2</c:v>
                </c:pt>
                <c:pt idx="95">
                  <c:v>4.1016159956176391E-2</c:v>
                </c:pt>
                <c:pt idx="96">
                  <c:v>4.0790354989953113E-2</c:v>
                </c:pt>
                <c:pt idx="97">
                  <c:v>4.0434441245747188E-2</c:v>
                </c:pt>
                <c:pt idx="98">
                  <c:v>3.9866897037179244E-2</c:v>
                </c:pt>
                <c:pt idx="99">
                  <c:v>3.9286605138438513E-2</c:v>
                </c:pt>
                <c:pt idx="100">
                  <c:v>3.8859310935683254E-2</c:v>
                </c:pt>
                <c:pt idx="101">
                  <c:v>3.8362250105060933E-2</c:v>
                </c:pt>
                <c:pt idx="102">
                  <c:v>3.7497819894192201E-2</c:v>
                </c:pt>
                <c:pt idx="103">
                  <c:v>3.7091651542649727E-2</c:v>
                </c:pt>
                <c:pt idx="104">
                  <c:v>3.6469489756686992E-2</c:v>
                </c:pt>
                <c:pt idx="105">
                  <c:v>3.5464351486450933E-2</c:v>
                </c:pt>
                <c:pt idx="106">
                  <c:v>3.4770656213409357E-2</c:v>
                </c:pt>
                <c:pt idx="107">
                  <c:v>3.3860045146726865E-2</c:v>
                </c:pt>
                <c:pt idx="108">
                  <c:v>3.3156247035385639E-2</c:v>
                </c:pt>
                <c:pt idx="109">
                  <c:v>3.2486330009649407E-2</c:v>
                </c:pt>
                <c:pt idx="110">
                  <c:v>3.1946902654867257E-2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2F2-9D56-22C711531F27}"/>
            </c:ext>
          </c:extLst>
        </c:ser>
        <c:ser>
          <c:idx val="0"/>
          <c:order val="6"/>
          <c:tx>
            <c:strRef>
              <c:f>'Death Rate'!$N$1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Rate'!$N$19:$N$129</c:f>
              <c:numCache>
                <c:formatCode>0.00%</c:formatCode>
                <c:ptCount val="111"/>
                <c:pt idx="0">
                  <c:v>8.0645161290322578E-3</c:v>
                </c:pt>
                <c:pt idx="1">
                  <c:v>4.2735042735042739E-3</c:v>
                </c:pt>
                <c:pt idx="2">
                  <c:v>3.2362459546925568E-3</c:v>
                </c:pt>
                <c:pt idx="3">
                  <c:v>2.4330900243309003E-3</c:v>
                </c:pt>
                <c:pt idx="4">
                  <c:v>6.1855670103092781E-3</c:v>
                </c:pt>
                <c:pt idx="5">
                  <c:v>8.7565674255691769E-3</c:v>
                </c:pt>
                <c:pt idx="6">
                  <c:v>9.6618357487922701E-3</c:v>
                </c:pt>
                <c:pt idx="7">
                  <c:v>1.0144927536231883E-2</c:v>
                </c:pt>
                <c:pt idx="8">
                  <c:v>1.0840108401084011E-2</c:v>
                </c:pt>
                <c:pt idx="9">
                  <c:v>9.5923261390887284E-3</c:v>
                </c:pt>
                <c:pt idx="10">
                  <c:v>9.8792535675082324E-3</c:v>
                </c:pt>
                <c:pt idx="11">
                  <c:v>1.0319917440660475E-2</c:v>
                </c:pt>
                <c:pt idx="12">
                  <c:v>1.0232558139534883E-2</c:v>
                </c:pt>
                <c:pt idx="13">
                  <c:v>9.3776641091219103E-3</c:v>
                </c:pt>
                <c:pt idx="14">
                  <c:v>9.9667774086378731E-3</c:v>
                </c:pt>
                <c:pt idx="15">
                  <c:v>1.1272141706924315E-2</c:v>
                </c:pt>
                <c:pt idx="16">
                  <c:v>1.1838989739542225E-2</c:v>
                </c:pt>
                <c:pt idx="17">
                  <c:v>1.1337868480725623E-2</c:v>
                </c:pt>
                <c:pt idx="18">
                  <c:v>1.0932944606413994E-2</c:v>
                </c:pt>
                <c:pt idx="19">
                  <c:v>1.0155721056194989E-2</c:v>
                </c:pt>
                <c:pt idx="20">
                  <c:v>1.118421052631579E-2</c:v>
                </c:pt>
                <c:pt idx="21">
                  <c:v>1.1278195488721804E-2</c:v>
                </c:pt>
                <c:pt idx="22">
                  <c:v>1.1049723756906077E-2</c:v>
                </c:pt>
                <c:pt idx="23">
                  <c:v>1.1883541295306001E-2</c:v>
                </c:pt>
                <c:pt idx="24">
                  <c:v>1.2535612535612535E-2</c:v>
                </c:pt>
                <c:pt idx="25">
                  <c:v>1.2630422844590884E-2</c:v>
                </c:pt>
                <c:pt idx="26">
                  <c:v>1.273209549071618E-2</c:v>
                </c:pt>
                <c:pt idx="27">
                  <c:v>1.23902942694889E-2</c:v>
                </c:pt>
                <c:pt idx="28">
                  <c:v>1.2147716229348883E-2</c:v>
                </c:pt>
                <c:pt idx="29">
                  <c:v>1.2488436632747455E-2</c:v>
                </c:pt>
                <c:pt idx="30">
                  <c:v>1.162290142057684E-2</c:v>
                </c:pt>
                <c:pt idx="31">
                  <c:v>1.1084718923198733E-2</c:v>
                </c:pt>
                <c:pt idx="32">
                  <c:v>1.0518679724338049E-2</c:v>
                </c:pt>
                <c:pt idx="33">
                  <c:v>9.9239166391002307E-3</c:v>
                </c:pt>
                <c:pt idx="34">
                  <c:v>8.7323943661971829E-3</c:v>
                </c:pt>
                <c:pt idx="35">
                  <c:v>8.1320847708230663E-3</c:v>
                </c:pt>
                <c:pt idx="36">
                  <c:v>7.2478774073307106E-3</c:v>
                </c:pt>
                <c:pt idx="37">
                  <c:v>6.8404511000184874E-3</c:v>
                </c:pt>
                <c:pt idx="38">
                  <c:v>6.656681644200366E-3</c:v>
                </c:pt>
                <c:pt idx="39">
                  <c:v>6.7329762815608266E-3</c:v>
                </c:pt>
                <c:pt idx="40">
                  <c:v>6.5241532481954473E-3</c:v>
                </c:pt>
                <c:pt idx="41">
                  <c:v>6.6233441639590102E-3</c:v>
                </c:pt>
                <c:pt idx="42">
                  <c:v>6.9970176646019728E-3</c:v>
                </c:pt>
                <c:pt idx="43">
                  <c:v>6.9361656009537228E-3</c:v>
                </c:pt>
                <c:pt idx="44">
                  <c:v>6.8224105850733926E-3</c:v>
                </c:pt>
                <c:pt idx="45">
                  <c:v>7.02413929560744E-3</c:v>
                </c:pt>
                <c:pt idx="46">
                  <c:v>7.0854983467170526E-3</c:v>
                </c:pt>
                <c:pt idx="47">
                  <c:v>7.0384889522451888E-3</c:v>
                </c:pt>
                <c:pt idx="48">
                  <c:v>6.9727891156462583E-3</c:v>
                </c:pt>
                <c:pt idx="49">
                  <c:v>6.8284061696658096E-3</c:v>
                </c:pt>
                <c:pt idx="50">
                  <c:v>6.6712152225001896E-3</c:v>
                </c:pt>
                <c:pt idx="51">
                  <c:v>6.8017469750125299E-3</c:v>
                </c:pt>
                <c:pt idx="52">
                  <c:v>6.7104995594116455E-3</c:v>
                </c:pt>
                <c:pt idx="53">
                  <c:v>6.7044868488911813E-3</c:v>
                </c:pt>
                <c:pt idx="54">
                  <c:v>6.880874854088591E-3</c:v>
                </c:pt>
                <c:pt idx="55">
                  <c:v>6.9663973773562817E-3</c:v>
                </c:pt>
                <c:pt idx="56">
                  <c:v>7.3330324909747294E-3</c:v>
                </c:pt>
                <c:pt idx="57">
                  <c:v>7.3335130763008899E-3</c:v>
                </c:pt>
                <c:pt idx="58">
                  <c:v>7.6398926285360311E-3</c:v>
                </c:pt>
                <c:pt idx="59">
                  <c:v>7.7546181961869014E-3</c:v>
                </c:pt>
                <c:pt idx="60">
                  <c:v>7.694486404833837E-3</c:v>
                </c:pt>
                <c:pt idx="61">
                  <c:v>7.8807146375319027E-3</c:v>
                </c:pt>
                <c:pt idx="62">
                  <c:v>7.9591402426048095E-3</c:v>
                </c:pt>
                <c:pt idx="63">
                  <c:v>8.1347108110306678E-3</c:v>
                </c:pt>
                <c:pt idx="64">
                  <c:v>8.0395794681508963E-3</c:v>
                </c:pt>
                <c:pt idx="65">
                  <c:v>8.1816847666568836E-3</c:v>
                </c:pt>
                <c:pt idx="66">
                  <c:v>8.1898654771032278E-3</c:v>
                </c:pt>
                <c:pt idx="67">
                  <c:v>8.4239851419474661E-3</c:v>
                </c:pt>
                <c:pt idx="68">
                  <c:v>8.5893832696497929E-3</c:v>
                </c:pt>
                <c:pt idx="69">
                  <c:v>8.6972223058172076E-3</c:v>
                </c:pt>
                <c:pt idx="70">
                  <c:v>8.7930343128830839E-3</c:v>
                </c:pt>
                <c:pt idx="71">
                  <c:v>8.8488368936782396E-3</c:v>
                </c:pt>
                <c:pt idx="72">
                  <c:v>9.0143609877053419E-3</c:v>
                </c:pt>
                <c:pt idx="73">
                  <c:v>9.0176421445771291E-3</c:v>
                </c:pt>
                <c:pt idx="74">
                  <c:v>9.3002553470611666E-3</c:v>
                </c:pt>
                <c:pt idx="75">
                  <c:v>9.7400416470746296E-3</c:v>
                </c:pt>
                <c:pt idx="76">
                  <c:v>1.0300189231033889E-2</c:v>
                </c:pt>
                <c:pt idx="77">
                  <c:v>1.0995647556175681E-2</c:v>
                </c:pt>
                <c:pt idx="78">
                  <c:v>1.1475703783396091E-2</c:v>
                </c:pt>
                <c:pt idx="79">
                  <c:v>1.1942523025184393E-2</c:v>
                </c:pt>
                <c:pt idx="80">
                  <c:v>1.2231629598339731E-2</c:v>
                </c:pt>
                <c:pt idx="81">
                  <c:v>1.2384554490280588E-2</c:v>
                </c:pt>
                <c:pt idx="82">
                  <c:v>1.2749044242720246E-2</c:v>
                </c:pt>
                <c:pt idx="83">
                  <c:v>1.2788506450625734E-2</c:v>
                </c:pt>
                <c:pt idx="84">
                  <c:v>1.2894138043124932E-2</c:v>
                </c:pt>
                <c:pt idx="85">
                  <c:v>1.2835714709195471E-2</c:v>
                </c:pt>
                <c:pt idx="86">
                  <c:v>1.2835143778970652E-2</c:v>
                </c:pt>
                <c:pt idx="87">
                  <c:v>1.2824636166278042E-2</c:v>
                </c:pt>
                <c:pt idx="88">
                  <c:v>1.3084827982383354E-2</c:v>
                </c:pt>
                <c:pt idx="89">
                  <c:v>1.3114554846551199E-2</c:v>
                </c:pt>
                <c:pt idx="90">
                  <c:v>1.3232974577843755E-2</c:v>
                </c:pt>
                <c:pt idx="91">
                  <c:v>1.3319728947397606E-2</c:v>
                </c:pt>
                <c:pt idx="92">
                  <c:v>1.3439802656062266E-2</c:v>
                </c:pt>
                <c:pt idx="93">
                  <c:v>1.3425888283600293E-2</c:v>
                </c:pt>
                <c:pt idx="94">
                  <c:v>1.348312419076917E-2</c:v>
                </c:pt>
                <c:pt idx="95">
                  <c:v>1.3551275221726901E-2</c:v>
                </c:pt>
                <c:pt idx="96">
                  <c:v>1.358512294086423E-2</c:v>
                </c:pt>
                <c:pt idx="97">
                  <c:v>1.3663483449007635E-2</c:v>
                </c:pt>
                <c:pt idx="98">
                  <c:v>1.3794964332091E-2</c:v>
                </c:pt>
                <c:pt idx="99">
                  <c:v>1.3894564773191663E-2</c:v>
                </c:pt>
                <c:pt idx="100">
                  <c:v>1.394364083077239E-2</c:v>
                </c:pt>
                <c:pt idx="101">
                  <c:v>1.4041040679865807E-2</c:v>
                </c:pt>
                <c:pt idx="102">
                  <c:v>1.4140330487386945E-2</c:v>
                </c:pt>
                <c:pt idx="103">
                  <c:v>1.4198021232035819E-2</c:v>
                </c:pt>
                <c:pt idx="104">
                  <c:v>1.4229891174946429E-2</c:v>
                </c:pt>
                <c:pt idx="105">
                  <c:v>1.4247508891966007E-2</c:v>
                </c:pt>
                <c:pt idx="106">
                  <c:v>1.4273481754709525E-2</c:v>
                </c:pt>
                <c:pt idx="107">
                  <c:v>1.4299509493569697E-2</c:v>
                </c:pt>
                <c:pt idx="108">
                  <c:v>1.4387192601937765E-2</c:v>
                </c:pt>
                <c:pt idx="109">
                  <c:v>1.4500887070494949E-2</c:v>
                </c:pt>
                <c:pt idx="110">
                  <c:v>1.4534866690491116E-2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2F2-9D56-22C71153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43104"/>
        <c:axId val="160544640"/>
      </c:lineChart>
      <c:lineChart>
        <c:grouping val="standard"/>
        <c:varyColors val="0"/>
        <c:ser>
          <c:idx val="6"/>
          <c:order val="0"/>
          <c:tx>
            <c:strRef>
              <c:f>'Death Rate'!$H$1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Rate'!$H$19:$H$129</c:f>
              <c:numCache>
                <c:formatCode>0.00%</c:formatCode>
                <c:ptCount val="111"/>
                <c:pt idx="0">
                  <c:v>0</c:v>
                </c:pt>
                <c:pt idx="1">
                  <c:v>1.7094017094017096E-2</c:v>
                </c:pt>
                <c:pt idx="2">
                  <c:v>1.5625E-2</c:v>
                </c:pt>
                <c:pt idx="3">
                  <c:v>1.1494252873563218E-2</c:v>
                </c:pt>
                <c:pt idx="4">
                  <c:v>8.5470085470085479E-3</c:v>
                </c:pt>
                <c:pt idx="5">
                  <c:v>1.0791366906474821E-2</c:v>
                </c:pt>
                <c:pt idx="6">
                  <c:v>9.8360655737704927E-3</c:v>
                </c:pt>
                <c:pt idx="7">
                  <c:v>9.0361445783132526E-3</c:v>
                </c:pt>
                <c:pt idx="8">
                  <c:v>1.1080332409972299E-2</c:v>
                </c:pt>
                <c:pt idx="9">
                  <c:v>9.7560975609756097E-3</c:v>
                </c:pt>
                <c:pt idx="10">
                  <c:v>9.2378752886836026E-3</c:v>
                </c:pt>
                <c:pt idx="11">
                  <c:v>1.1061946902654867E-2</c:v>
                </c:pt>
                <c:pt idx="12">
                  <c:v>1.0351966873706004E-2</c:v>
                </c:pt>
                <c:pt idx="13">
                  <c:v>8.9605734767025085E-3</c:v>
                </c:pt>
                <c:pt idx="14">
                  <c:v>1.2121212121212121E-2</c:v>
                </c:pt>
                <c:pt idx="15">
                  <c:v>1.4965986394557823E-2</c:v>
                </c:pt>
                <c:pt idx="16">
                  <c:v>1.6149068322981366E-2</c:v>
                </c:pt>
                <c:pt idx="17">
                  <c:v>1.6489988221436984E-2</c:v>
                </c:pt>
                <c:pt idx="18">
                  <c:v>1.4358974358974359E-2</c:v>
                </c:pt>
                <c:pt idx="19">
                  <c:v>1.5454545454545455E-2</c:v>
                </c:pt>
                <c:pt idx="20">
                  <c:v>1.5202702702702704E-2</c:v>
                </c:pt>
                <c:pt idx="21">
                  <c:v>1.5706806282722512E-2</c:v>
                </c:pt>
                <c:pt idx="22">
                  <c:v>1.4492753623188406E-2</c:v>
                </c:pt>
                <c:pt idx="23">
                  <c:v>1.5894039735099338E-2</c:v>
                </c:pt>
                <c:pt idx="24">
                  <c:v>1.5422578655151141E-2</c:v>
                </c:pt>
                <c:pt idx="25">
                  <c:v>1.5058561070831009E-2</c:v>
                </c:pt>
                <c:pt idx="26">
                  <c:v>1.6017084890549919E-2</c:v>
                </c:pt>
                <c:pt idx="27">
                  <c:v>1.5609264853977844E-2</c:v>
                </c:pt>
                <c:pt idx="28">
                  <c:v>1.6561130053580127E-2</c:v>
                </c:pt>
                <c:pt idx="29">
                  <c:v>1.8275538894095594E-2</c:v>
                </c:pt>
                <c:pt idx="30">
                  <c:v>1.8091361374943465E-2</c:v>
                </c:pt>
                <c:pt idx="31">
                  <c:v>1.804123711340206E-2</c:v>
                </c:pt>
                <c:pt idx="32">
                  <c:v>1.7289907519099316E-2</c:v>
                </c:pt>
                <c:pt idx="33">
                  <c:v>1.6257088846880909E-2</c:v>
                </c:pt>
                <c:pt idx="34">
                  <c:v>1.8076644974692697E-2</c:v>
                </c:pt>
                <c:pt idx="35">
                  <c:v>1.9444444444444445E-2</c:v>
                </c:pt>
                <c:pt idx="36">
                  <c:v>2.0013342228152101E-2</c:v>
                </c:pt>
                <c:pt idx="37">
                  <c:v>2.0188863562357537E-2</c:v>
                </c:pt>
                <c:pt idx="38">
                  <c:v>2.0535158680771624E-2</c:v>
                </c:pt>
                <c:pt idx="39">
                  <c:v>2.1938926771420102E-2</c:v>
                </c:pt>
                <c:pt idx="40">
                  <c:v>2.2786270550908566E-2</c:v>
                </c:pt>
                <c:pt idx="41">
                  <c:v>2.2390148334732719E-2</c:v>
                </c:pt>
                <c:pt idx="42">
                  <c:v>2.2379912663755459E-2</c:v>
                </c:pt>
                <c:pt idx="43">
                  <c:v>2.2884513038850453E-2</c:v>
                </c:pt>
                <c:pt idx="44">
                  <c:v>2.2552537160430548E-2</c:v>
                </c:pt>
                <c:pt idx="45">
                  <c:v>2.3416317475967462E-2</c:v>
                </c:pt>
                <c:pt idx="46">
                  <c:v>2.4424612494128698E-2</c:v>
                </c:pt>
                <c:pt idx="47">
                  <c:v>2.5089605734767026E-2</c:v>
                </c:pt>
                <c:pt idx="48">
                  <c:v>2.5624321389793703E-2</c:v>
                </c:pt>
                <c:pt idx="49">
                  <c:v>2.4969549330085262E-2</c:v>
                </c:pt>
                <c:pt idx="50">
                  <c:v>2.4541062801932367E-2</c:v>
                </c:pt>
                <c:pt idx="51">
                  <c:v>2.502266545784225E-2</c:v>
                </c:pt>
                <c:pt idx="52">
                  <c:v>2.6503923278116827E-2</c:v>
                </c:pt>
                <c:pt idx="53">
                  <c:v>2.5760345687219546E-2</c:v>
                </c:pt>
                <c:pt idx="54">
                  <c:v>2.5686024250159541E-2</c:v>
                </c:pt>
                <c:pt idx="55">
                  <c:v>2.6012005541018932E-2</c:v>
                </c:pt>
                <c:pt idx="56">
                  <c:v>2.6323616894705533E-2</c:v>
                </c:pt>
                <c:pt idx="57">
                  <c:v>2.6033471606351024E-2</c:v>
                </c:pt>
                <c:pt idx="58">
                  <c:v>2.7475592747559275E-2</c:v>
                </c:pt>
                <c:pt idx="59">
                  <c:v>2.6997985224983211E-2</c:v>
                </c:pt>
                <c:pt idx="60">
                  <c:v>2.7658745617452279E-2</c:v>
                </c:pt>
                <c:pt idx="61">
                  <c:v>2.6873065015479876E-2</c:v>
                </c:pt>
                <c:pt idx="62">
                  <c:v>2.6551847865087908E-2</c:v>
                </c:pt>
                <c:pt idx="63">
                  <c:v>2.6234391110092795E-2</c:v>
                </c:pt>
                <c:pt idx="64">
                  <c:v>2.5930101465614429E-2</c:v>
                </c:pt>
                <c:pt idx="65">
                  <c:v>2.652376312655624E-2</c:v>
                </c:pt>
                <c:pt idx="66">
                  <c:v>2.6405013870338025E-2</c:v>
                </c:pt>
                <c:pt idx="67">
                  <c:v>2.6526774225477581E-2</c:v>
                </c:pt>
                <c:pt idx="68">
                  <c:v>2.6100987091875475E-2</c:v>
                </c:pt>
                <c:pt idx="69">
                  <c:v>2.5851831552023384E-2</c:v>
                </c:pt>
                <c:pt idx="70">
                  <c:v>2.6554918394353772E-2</c:v>
                </c:pt>
                <c:pt idx="71">
                  <c:v>2.764857881136951E-2</c:v>
                </c:pt>
                <c:pt idx="72">
                  <c:v>2.8540701522170749E-2</c:v>
                </c:pt>
                <c:pt idx="73">
                  <c:v>2.8931515535827519E-2</c:v>
                </c:pt>
                <c:pt idx="74">
                  <c:v>2.934898612593383E-2</c:v>
                </c:pt>
                <c:pt idx="75">
                  <c:v>2.9305912596401029E-2</c:v>
                </c:pt>
                <c:pt idx="76">
                  <c:v>2.959335746220992E-2</c:v>
                </c:pt>
                <c:pt idx="77">
                  <c:v>2.9798602548294285E-2</c:v>
                </c:pt>
                <c:pt idx="78">
                  <c:v>3.0630393254726301E-2</c:v>
                </c:pt>
                <c:pt idx="79">
                  <c:v>3.0915426037377257E-2</c:v>
                </c:pt>
                <c:pt idx="80">
                  <c:v>3.0553212004338918E-2</c:v>
                </c:pt>
                <c:pt idx="81">
                  <c:v>3.087248322147651E-2</c:v>
                </c:pt>
                <c:pt idx="82">
                  <c:v>3.101911905701878E-2</c:v>
                </c:pt>
                <c:pt idx="83">
                  <c:v>3.105556161991049E-2</c:v>
                </c:pt>
                <c:pt idx="84">
                  <c:v>3.1122638014079287E-2</c:v>
                </c:pt>
                <c:pt idx="85">
                  <c:v>3.0475021731349389E-2</c:v>
                </c:pt>
                <c:pt idx="86">
                  <c:v>3.0258010201554993E-2</c:v>
                </c:pt>
                <c:pt idx="87">
                  <c:v>3.0081650193382038E-2</c:v>
                </c:pt>
                <c:pt idx="88">
                  <c:v>3.0117406840224605E-2</c:v>
                </c:pt>
                <c:pt idx="89">
                  <c:v>2.9800875965142005E-2</c:v>
                </c:pt>
                <c:pt idx="90">
                  <c:v>2.9437532854389346E-2</c:v>
                </c:pt>
                <c:pt idx="91">
                  <c:v>2.9669674782904817E-2</c:v>
                </c:pt>
                <c:pt idx="92">
                  <c:v>2.9847023611572997E-2</c:v>
                </c:pt>
                <c:pt idx="93">
                  <c:v>2.9607250755287008E-2</c:v>
                </c:pt>
                <c:pt idx="94">
                  <c:v>2.9034383843082528E-2</c:v>
                </c:pt>
                <c:pt idx="95">
                  <c:v>2.9110491827973185E-2</c:v>
                </c:pt>
                <c:pt idx="96">
                  <c:v>2.8332190421193202E-2</c:v>
                </c:pt>
                <c:pt idx="97">
                  <c:v>2.8251152395585975E-2</c:v>
                </c:pt>
                <c:pt idx="98">
                  <c:v>2.7596102509343301E-2</c:v>
                </c:pt>
                <c:pt idx="99">
                  <c:v>2.7121581717807163E-2</c:v>
                </c:pt>
                <c:pt idx="100">
                  <c:v>2.663617823373092E-2</c:v>
                </c:pt>
                <c:pt idx="101">
                  <c:v>2.6379821958456975E-2</c:v>
                </c:pt>
                <c:pt idx="102">
                  <c:v>2.6017325886241879E-2</c:v>
                </c:pt>
                <c:pt idx="103">
                  <c:v>2.560587783748218E-2</c:v>
                </c:pt>
                <c:pt idx="104">
                  <c:v>2.5045895620246526E-2</c:v>
                </c:pt>
                <c:pt idx="105">
                  <c:v>2.4745745644950155E-2</c:v>
                </c:pt>
                <c:pt idx="106">
                  <c:v>2.4454486141652368E-2</c:v>
                </c:pt>
                <c:pt idx="107">
                  <c:v>2.4078635390529683E-2</c:v>
                </c:pt>
                <c:pt idx="108">
                  <c:v>2.4001948497664016E-2</c:v>
                </c:pt>
                <c:pt idx="109">
                  <c:v>2.3556424866060039E-2</c:v>
                </c:pt>
                <c:pt idx="110">
                  <c:v>2.3270453022519139E-2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2F2-9D56-22C711531F27}"/>
            </c:ext>
          </c:extLst>
        </c:ser>
        <c:ser>
          <c:idx val="8"/>
          <c:order val="2"/>
          <c:tx>
            <c:strRef>
              <c:f>'Death Rate'!$J$1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Rate'!$J$19:$J$129</c:f>
              <c:numCache>
                <c:formatCode>0.00%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6.0975609756097563E-3</c:v>
                </c:pt>
                <c:pt idx="4">
                  <c:v>5.208333333333333E-3</c:v>
                </c:pt>
                <c:pt idx="5">
                  <c:v>3.90625E-3</c:v>
                </c:pt>
                <c:pt idx="6">
                  <c:v>9.9009900990099011E-3</c:v>
                </c:pt>
                <c:pt idx="7">
                  <c:v>1.2738853503184714E-2</c:v>
                </c:pt>
                <c:pt idx="8">
                  <c:v>1.1494252873563218E-2</c:v>
                </c:pt>
                <c:pt idx="9">
                  <c:v>1.6528925619834711E-2</c:v>
                </c:pt>
                <c:pt idx="10">
                  <c:v>1.5748031496062992E-2</c:v>
                </c:pt>
                <c:pt idx="11">
                  <c:v>1.4814814814814815E-2</c:v>
                </c:pt>
                <c:pt idx="12">
                  <c:v>1.6666666666666666E-2</c:v>
                </c:pt>
                <c:pt idx="13">
                  <c:v>1.5945330296127564E-2</c:v>
                </c:pt>
                <c:pt idx="14">
                  <c:v>2.2727272727272728E-2</c:v>
                </c:pt>
                <c:pt idx="15">
                  <c:v>2.6666666666666668E-2</c:v>
                </c:pt>
                <c:pt idx="16">
                  <c:v>2.6217228464419477E-2</c:v>
                </c:pt>
                <c:pt idx="17">
                  <c:v>2.4475524475524476E-2</c:v>
                </c:pt>
                <c:pt idx="18">
                  <c:v>2.6533996683250415E-2</c:v>
                </c:pt>
                <c:pt idx="19">
                  <c:v>2.6275115919629059E-2</c:v>
                </c:pt>
                <c:pt idx="20">
                  <c:v>2.7700831024930747E-2</c:v>
                </c:pt>
                <c:pt idx="21">
                  <c:v>2.9062087186261559E-2</c:v>
                </c:pt>
                <c:pt idx="22">
                  <c:v>2.9520295202952029E-2</c:v>
                </c:pt>
                <c:pt idx="23">
                  <c:v>3.0235162374020158E-2</c:v>
                </c:pt>
                <c:pt idx="24">
                  <c:v>3.0366492146596858E-2</c:v>
                </c:pt>
                <c:pt idx="25">
                  <c:v>3.0511811023622049E-2</c:v>
                </c:pt>
                <c:pt idx="26">
                  <c:v>2.8258887876025523E-2</c:v>
                </c:pt>
                <c:pt idx="27">
                  <c:v>2.6338147833474938E-2</c:v>
                </c:pt>
                <c:pt idx="28">
                  <c:v>2.4622716441620333E-2</c:v>
                </c:pt>
                <c:pt idx="29">
                  <c:v>2.3273273273273273E-2</c:v>
                </c:pt>
                <c:pt idx="30">
                  <c:v>2.2095509622238062E-2</c:v>
                </c:pt>
                <c:pt idx="31">
                  <c:v>2.2556390977443608E-2</c:v>
                </c:pt>
                <c:pt idx="32">
                  <c:v>2.1639344262295083E-2</c:v>
                </c:pt>
                <c:pt idx="33">
                  <c:v>2.0846493998736577E-2</c:v>
                </c:pt>
                <c:pt idx="34">
                  <c:v>0.02</c:v>
                </c:pt>
                <c:pt idx="35">
                  <c:v>1.9801980198019802E-2</c:v>
                </c:pt>
                <c:pt idx="36">
                  <c:v>2.0258863252673044E-2</c:v>
                </c:pt>
                <c:pt idx="37">
                  <c:v>2.0731042007637753E-2</c:v>
                </c:pt>
                <c:pt idx="38">
                  <c:v>2.1727609962904081E-2</c:v>
                </c:pt>
                <c:pt idx="39">
                  <c:v>2.2797927461139896E-2</c:v>
                </c:pt>
                <c:pt idx="40">
                  <c:v>2.2727272727272728E-2</c:v>
                </c:pt>
                <c:pt idx="41">
                  <c:v>2.2299306243805748E-2</c:v>
                </c:pt>
                <c:pt idx="42">
                  <c:v>2.2020105313547152E-2</c:v>
                </c:pt>
                <c:pt idx="43">
                  <c:v>2.1993448759943846E-2</c:v>
                </c:pt>
                <c:pt idx="44">
                  <c:v>2.1768707482993196E-2</c:v>
                </c:pt>
                <c:pt idx="45">
                  <c:v>2.0806241872561769E-2</c:v>
                </c:pt>
                <c:pt idx="46">
                  <c:v>2.0806794055201697E-2</c:v>
                </c:pt>
                <c:pt idx="47">
                  <c:v>2.100840336134454E-2</c:v>
                </c:pt>
                <c:pt idx="48">
                  <c:v>2.0559210526315791E-2</c:v>
                </c:pt>
                <c:pt idx="49">
                  <c:v>2.0891924467657693E-2</c:v>
                </c:pt>
                <c:pt idx="50">
                  <c:v>2.0703124999999999E-2</c:v>
                </c:pt>
                <c:pt idx="51">
                  <c:v>2.0729366602687139E-2</c:v>
                </c:pt>
                <c:pt idx="52">
                  <c:v>2.0622422197225349E-2</c:v>
                </c:pt>
                <c:pt idx="53">
                  <c:v>2.0633750921149593E-2</c:v>
                </c:pt>
                <c:pt idx="54">
                  <c:v>2.0143884892086329E-2</c:v>
                </c:pt>
                <c:pt idx="55">
                  <c:v>1.9404019404019403E-2</c:v>
                </c:pt>
                <c:pt idx="56">
                  <c:v>1.9108280254777069E-2</c:v>
                </c:pt>
                <c:pt idx="57">
                  <c:v>1.8607635547000321E-2</c:v>
                </c:pt>
                <c:pt idx="58">
                  <c:v>1.8181818181818181E-2</c:v>
                </c:pt>
                <c:pt idx="59">
                  <c:v>1.8018018018018018E-2</c:v>
                </c:pt>
                <c:pt idx="60">
                  <c:v>1.7336030049118753E-2</c:v>
                </c:pt>
                <c:pt idx="61">
                  <c:v>1.7362083450014002E-2</c:v>
                </c:pt>
                <c:pt idx="62">
                  <c:v>1.7410228509249184E-2</c:v>
                </c:pt>
                <c:pt idx="63">
                  <c:v>1.688208915853337E-2</c:v>
                </c:pt>
                <c:pt idx="64">
                  <c:v>1.7124150088139008E-2</c:v>
                </c:pt>
                <c:pt idx="65">
                  <c:v>1.7266536964980546E-2</c:v>
                </c:pt>
                <c:pt idx="66">
                  <c:v>1.7176470588235293E-2</c:v>
                </c:pt>
                <c:pt idx="67">
                  <c:v>1.6367713004484304E-2</c:v>
                </c:pt>
                <c:pt idx="68">
                  <c:v>1.6097875080489377E-2</c:v>
                </c:pt>
                <c:pt idx="69">
                  <c:v>1.5582796592561812E-2</c:v>
                </c:pt>
                <c:pt idx="70">
                  <c:v>1.5772224498156493E-2</c:v>
                </c:pt>
                <c:pt idx="71">
                  <c:v>1.4865637507146942E-2</c:v>
                </c:pt>
                <c:pt idx="72">
                  <c:v>1.4735678762202983E-2</c:v>
                </c:pt>
                <c:pt idx="73">
                  <c:v>1.4194464158977998E-2</c:v>
                </c:pt>
                <c:pt idx="74">
                  <c:v>1.3997951519289859E-2</c:v>
                </c:pt>
                <c:pt idx="75">
                  <c:v>1.3654096228868661E-2</c:v>
                </c:pt>
                <c:pt idx="76">
                  <c:v>1.332094175960347E-2</c:v>
                </c:pt>
                <c:pt idx="77">
                  <c:v>1.3095238095238096E-2</c:v>
                </c:pt>
                <c:pt idx="78">
                  <c:v>1.2728044123886296E-2</c:v>
                </c:pt>
                <c:pt idx="79">
                  <c:v>1.2273212379935965E-2</c:v>
                </c:pt>
                <c:pt idx="80">
                  <c:v>1.2058786584599924E-2</c:v>
                </c:pt>
                <c:pt idx="81">
                  <c:v>1.1949834358731662E-2</c:v>
                </c:pt>
                <c:pt idx="82">
                  <c:v>1.1871430171351775E-2</c:v>
                </c:pt>
                <c:pt idx="83">
                  <c:v>1.1843790012804098E-2</c:v>
                </c:pt>
                <c:pt idx="84">
                  <c:v>1.2100874516981899E-2</c:v>
                </c:pt>
                <c:pt idx="85">
                  <c:v>1.2486690543025845E-2</c:v>
                </c:pt>
                <c:pt idx="86">
                  <c:v>1.2495406100698273E-2</c:v>
                </c:pt>
                <c:pt idx="87">
                  <c:v>1.2707807468012882E-2</c:v>
                </c:pt>
                <c:pt idx="88">
                  <c:v>1.277981277981278E-2</c:v>
                </c:pt>
                <c:pt idx="89">
                  <c:v>1.2902733241716292E-2</c:v>
                </c:pt>
                <c:pt idx="90">
                  <c:v>1.2958030379382333E-2</c:v>
                </c:pt>
                <c:pt idx="91">
                  <c:v>1.2812607057211373E-2</c:v>
                </c:pt>
                <c:pt idx="92">
                  <c:v>1.2654078153684762E-2</c:v>
                </c:pt>
                <c:pt idx="93">
                  <c:v>1.2300428651301485E-2</c:v>
                </c:pt>
                <c:pt idx="94">
                  <c:v>1.2164875398606355E-2</c:v>
                </c:pt>
                <c:pt idx="95">
                  <c:v>1.2317080061020396E-2</c:v>
                </c:pt>
                <c:pt idx="96">
                  <c:v>1.2408407765951757E-2</c:v>
                </c:pt>
                <c:pt idx="97">
                  <c:v>1.1938658274639092E-2</c:v>
                </c:pt>
                <c:pt idx="98">
                  <c:v>1.1888474784167571E-2</c:v>
                </c:pt>
                <c:pt idx="99">
                  <c:v>1.1860371085852913E-2</c:v>
                </c:pt>
                <c:pt idx="100">
                  <c:v>1.1631813219114806E-2</c:v>
                </c:pt>
                <c:pt idx="101">
                  <c:v>1.1486114389111794E-2</c:v>
                </c:pt>
                <c:pt idx="102">
                  <c:v>1.1345694877914448E-2</c:v>
                </c:pt>
                <c:pt idx="103">
                  <c:v>1.1245200219418541E-2</c:v>
                </c:pt>
                <c:pt idx="104">
                  <c:v>1.1735202392052214E-2</c:v>
                </c:pt>
                <c:pt idx="105">
                  <c:v>1.2356522002483418E-2</c:v>
                </c:pt>
                <c:pt idx="106">
                  <c:v>1.274999294801275E-2</c:v>
                </c:pt>
                <c:pt idx="107">
                  <c:v>1.2932394070024182E-2</c:v>
                </c:pt>
                <c:pt idx="108">
                  <c:v>1.313782414013679E-2</c:v>
                </c:pt>
                <c:pt idx="109">
                  <c:v>1.3136362617409043E-2</c:v>
                </c:pt>
                <c:pt idx="110">
                  <c:v>1.2930513595166164E-2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2F2-9D56-22C711531F27}"/>
            </c:ext>
          </c:extLst>
        </c:ser>
        <c:ser>
          <c:idx val="9"/>
          <c:order val="3"/>
          <c:tx>
            <c:strRef>
              <c:f>'Death Rate'!$K$1</c:f>
              <c:strCache>
                <c:ptCount val="1"/>
                <c:pt idx="0">
                  <c:v>TG</c:v>
                </c:pt>
              </c:strCache>
            </c:strRef>
          </c:tx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Rate'!$K$19:$K$129</c:f>
              <c:numCache>
                <c:formatCode>0.00%</c:formatCode>
                <c:ptCount val="111"/>
                <c:pt idx="0">
                  <c:v>6.1855670103092786E-2</c:v>
                </c:pt>
                <c:pt idx="1">
                  <c:v>7.0866141732283464E-2</c:v>
                </c:pt>
                <c:pt idx="2">
                  <c:v>5.844155844155844E-2</c:v>
                </c:pt>
                <c:pt idx="3">
                  <c:v>4.8034934497816595E-2</c:v>
                </c:pt>
                <c:pt idx="4">
                  <c:v>4.0441176470588237E-2</c:v>
                </c:pt>
                <c:pt idx="5">
                  <c:v>3.2934131736526949E-2</c:v>
                </c:pt>
                <c:pt idx="6">
                  <c:v>3.021978021978022E-2</c:v>
                </c:pt>
                <c:pt idx="7">
                  <c:v>2.7227722772277228E-2</c:v>
                </c:pt>
                <c:pt idx="8">
                  <c:v>2.4282560706401765E-2</c:v>
                </c:pt>
                <c:pt idx="9">
                  <c:v>2.5477707006369428E-2</c:v>
                </c:pt>
                <c:pt idx="10">
                  <c:v>2.4640657084188913E-2</c:v>
                </c:pt>
                <c:pt idx="11">
                  <c:v>2.7833001988071572E-2</c:v>
                </c:pt>
                <c:pt idx="12">
                  <c:v>3.0131826741996232E-2</c:v>
                </c:pt>
                <c:pt idx="13">
                  <c:v>2.8716216216216218E-2</c:v>
                </c:pt>
                <c:pt idx="14">
                  <c:v>2.7950310559006212E-2</c:v>
                </c:pt>
                <c:pt idx="15">
                  <c:v>2.7692307692307693E-2</c:v>
                </c:pt>
                <c:pt idx="16">
                  <c:v>2.5714285714285714E-2</c:v>
                </c:pt>
                <c:pt idx="17">
                  <c:v>2.3498694516971279E-2</c:v>
                </c:pt>
                <c:pt idx="18">
                  <c:v>2.2249690976514216E-2</c:v>
                </c:pt>
                <c:pt idx="19">
                  <c:v>2.4475524475524476E-2</c:v>
                </c:pt>
                <c:pt idx="20">
                  <c:v>2.6376146788990827E-2</c:v>
                </c:pt>
                <c:pt idx="21">
                  <c:v>2.4784482758620691E-2</c:v>
                </c:pt>
                <c:pt idx="22">
                  <c:v>2.5450689289501591E-2</c:v>
                </c:pt>
                <c:pt idx="23">
                  <c:v>2.5773195876288658E-2</c:v>
                </c:pt>
                <c:pt idx="24">
                  <c:v>2.5432349949135302E-2</c:v>
                </c:pt>
                <c:pt idx="25">
                  <c:v>2.5252525252525252E-2</c:v>
                </c:pt>
                <c:pt idx="26">
                  <c:v>2.4975024975024976E-2</c:v>
                </c:pt>
                <c:pt idx="27">
                  <c:v>2.4925224327018942E-2</c:v>
                </c:pt>
                <c:pt idx="28">
                  <c:v>2.4777006937561942E-2</c:v>
                </c:pt>
                <c:pt idx="29">
                  <c:v>2.4606299212598427E-2</c:v>
                </c:pt>
                <c:pt idx="30">
                  <c:v>2.6974951830443159E-2</c:v>
                </c:pt>
                <c:pt idx="31">
                  <c:v>2.681992337164751E-2</c:v>
                </c:pt>
                <c:pt idx="32">
                  <c:v>2.7332704995287466E-2</c:v>
                </c:pt>
                <c:pt idx="33">
                  <c:v>2.6802218114602587E-2</c:v>
                </c:pt>
                <c:pt idx="34">
                  <c:v>2.6728110599078342E-2</c:v>
                </c:pt>
                <c:pt idx="35">
                  <c:v>2.6459854014598539E-2</c:v>
                </c:pt>
                <c:pt idx="36">
                  <c:v>2.6196928635953028E-2</c:v>
                </c:pt>
                <c:pt idx="37">
                  <c:v>2.5846702317290554E-2</c:v>
                </c:pt>
                <c:pt idx="38">
                  <c:v>2.5618374558303889E-2</c:v>
                </c:pt>
                <c:pt idx="39">
                  <c:v>2.5795356835769563E-2</c:v>
                </c:pt>
                <c:pt idx="40">
                  <c:v>2.508361204013378E-2</c:v>
                </c:pt>
                <c:pt idx="41">
                  <c:v>2.3529411764705882E-2</c:v>
                </c:pt>
                <c:pt idx="42">
                  <c:v>2.4132730015082957E-2</c:v>
                </c:pt>
                <c:pt idx="43">
                  <c:v>2.487198244330651E-2</c:v>
                </c:pt>
                <c:pt idx="44">
                  <c:v>2.4045261669024046E-2</c:v>
                </c:pt>
                <c:pt idx="45">
                  <c:v>2.3383768913342505E-2</c:v>
                </c:pt>
                <c:pt idx="46">
                  <c:v>2.2531477799867462E-2</c:v>
                </c:pt>
                <c:pt idx="47">
                  <c:v>2.1921341070277239E-2</c:v>
                </c:pt>
                <c:pt idx="48">
                  <c:v>2.1356783919597989E-2</c:v>
                </c:pt>
                <c:pt idx="49">
                  <c:v>2.3255813953488372E-2</c:v>
                </c:pt>
                <c:pt idx="50">
                  <c:v>2.4081878386514148E-2</c:v>
                </c:pt>
                <c:pt idx="51">
                  <c:v>2.6486168334314303E-2</c:v>
                </c:pt>
                <c:pt idx="52">
                  <c:v>2.7257240204429302E-2</c:v>
                </c:pt>
                <c:pt idx="53">
                  <c:v>2.7027027027027029E-2</c:v>
                </c:pt>
                <c:pt idx="54">
                  <c:v>2.8586839266450916E-2</c:v>
                </c:pt>
                <c:pt idx="55">
                  <c:v>2.9166666666666667E-2</c:v>
                </c:pt>
                <c:pt idx="56">
                  <c:v>2.8051181102362203E-2</c:v>
                </c:pt>
                <c:pt idx="57">
                  <c:v>2.9453015427769985E-2</c:v>
                </c:pt>
                <c:pt idx="58">
                  <c:v>2.9698581560283689E-2</c:v>
                </c:pt>
                <c:pt idx="59">
                  <c:v>2.9278350515463916E-2</c:v>
                </c:pt>
                <c:pt idx="60">
                  <c:v>3.081232492997199E-2</c:v>
                </c:pt>
                <c:pt idx="61">
                  <c:v>3.039288361749444E-2</c:v>
                </c:pt>
                <c:pt idx="62">
                  <c:v>3.151862464183381E-2</c:v>
                </c:pt>
                <c:pt idx="63">
                  <c:v>3.1822898650985816E-2</c:v>
                </c:pt>
                <c:pt idx="64">
                  <c:v>3.2781456953642381E-2</c:v>
                </c:pt>
                <c:pt idx="65">
                  <c:v>3.336510962821735E-2</c:v>
                </c:pt>
                <c:pt idx="66">
                  <c:v>3.4346504559270519E-2</c:v>
                </c:pt>
                <c:pt idx="67">
                  <c:v>3.5183066361556062E-2</c:v>
                </c:pt>
                <c:pt idx="68">
                  <c:v>3.7534246575342468E-2</c:v>
                </c:pt>
                <c:pt idx="69">
                  <c:v>3.7947621592731157E-2</c:v>
                </c:pt>
                <c:pt idx="70">
                  <c:v>3.7755102040816328E-2</c:v>
                </c:pt>
                <c:pt idx="71">
                  <c:v>3.7946971539771349E-2</c:v>
                </c:pt>
                <c:pt idx="72">
                  <c:v>3.8194444444444448E-2</c:v>
                </c:pt>
                <c:pt idx="73">
                  <c:v>3.8804638715432646E-2</c:v>
                </c:pt>
                <c:pt idx="74">
                  <c:v>3.8420941524171415E-2</c:v>
                </c:pt>
                <c:pt idx="75">
                  <c:v>3.7193405709690389E-2</c:v>
                </c:pt>
                <c:pt idx="76">
                  <c:v>3.6010013479684189E-2</c:v>
                </c:pt>
                <c:pt idx="77">
                  <c:v>3.5331113577506477E-2</c:v>
                </c:pt>
                <c:pt idx="78">
                  <c:v>3.3832599118942729E-2</c:v>
                </c:pt>
                <c:pt idx="79">
                  <c:v>3.2354405176704827E-2</c:v>
                </c:pt>
                <c:pt idx="80">
                  <c:v>3.0340177750536317E-2</c:v>
                </c:pt>
                <c:pt idx="81">
                  <c:v>2.8704751131221718E-2</c:v>
                </c:pt>
                <c:pt idx="82">
                  <c:v>2.6916175339656498E-2</c:v>
                </c:pt>
                <c:pt idx="83">
                  <c:v>2.5017293059718698E-2</c:v>
                </c:pt>
                <c:pt idx="84">
                  <c:v>2.3029414843504657E-2</c:v>
                </c:pt>
                <c:pt idx="85">
                  <c:v>2.1543469934890848E-2</c:v>
                </c:pt>
                <c:pt idx="86">
                  <c:v>2.0239352340725096E-2</c:v>
                </c:pt>
                <c:pt idx="87">
                  <c:v>1.9191837395740544E-2</c:v>
                </c:pt>
                <c:pt idx="88">
                  <c:v>1.8085739803512951E-2</c:v>
                </c:pt>
                <c:pt idx="89">
                  <c:v>1.7130175462930854E-2</c:v>
                </c:pt>
                <c:pt idx="90">
                  <c:v>1.6434974665454072E-2</c:v>
                </c:pt>
                <c:pt idx="91">
                  <c:v>1.5912846563437173E-2</c:v>
                </c:pt>
                <c:pt idx="92">
                  <c:v>1.538284265714121E-2</c:v>
                </c:pt>
                <c:pt idx="93">
                  <c:v>1.4808831448572967E-2</c:v>
                </c:pt>
                <c:pt idx="94">
                  <c:v>1.3830515101163132E-2</c:v>
                </c:pt>
                <c:pt idx="95">
                  <c:v>1.2907852276801721E-2</c:v>
                </c:pt>
                <c:pt idx="96">
                  <c:v>1.2342063425654757E-2</c:v>
                </c:pt>
                <c:pt idx="97">
                  <c:v>1.1891345742820502E-2</c:v>
                </c:pt>
                <c:pt idx="98">
                  <c:v>1.133565116615964E-2</c:v>
                </c:pt>
                <c:pt idx="99">
                  <c:v>1.0969664138678224E-2</c:v>
                </c:pt>
                <c:pt idx="100">
                  <c:v>1.0696051185936794E-2</c:v>
                </c:pt>
                <c:pt idx="101">
                  <c:v>1.0520109235352532E-2</c:v>
                </c:pt>
                <c:pt idx="102">
                  <c:v>1.0418537812107059E-2</c:v>
                </c:pt>
                <c:pt idx="103">
                  <c:v>1.0267947275821292E-2</c:v>
                </c:pt>
                <c:pt idx="104">
                  <c:v>1.0077027138952541E-2</c:v>
                </c:pt>
                <c:pt idx="105">
                  <c:v>9.9350907404954295E-3</c:v>
                </c:pt>
                <c:pt idx="106">
                  <c:v>9.8113974886889325E-3</c:v>
                </c:pt>
                <c:pt idx="107">
                  <c:v>9.654298113023551E-3</c:v>
                </c:pt>
                <c:pt idx="108">
                  <c:v>9.4832454819277108E-3</c:v>
                </c:pt>
                <c:pt idx="109">
                  <c:v>9.3421653723161253E-3</c:v>
                </c:pt>
                <c:pt idx="110">
                  <c:v>9.2066731741946937E-3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2F2-9D56-22C711531F27}"/>
            </c:ext>
          </c:extLst>
        </c:ser>
        <c:ser>
          <c:idx val="10"/>
          <c:order val="4"/>
          <c:tx>
            <c:strRef>
              <c:f>'Death Rate'!$L$1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Rate'!$L$19:$L$129</c:f>
              <c:numCache>
                <c:formatCode>0.00%</c:formatCode>
                <c:ptCount val="111"/>
                <c:pt idx="0">
                  <c:v>2.9702970297029702E-2</c:v>
                </c:pt>
                <c:pt idx="1">
                  <c:v>2.7272727272727271E-2</c:v>
                </c:pt>
                <c:pt idx="2">
                  <c:v>2.4193548387096774E-2</c:v>
                </c:pt>
                <c:pt idx="3">
                  <c:v>3.125E-2</c:v>
                </c:pt>
                <c:pt idx="4">
                  <c:v>2.7777777777777776E-2</c:v>
                </c:pt>
                <c:pt idx="5">
                  <c:v>2.6490066225165563E-2</c:v>
                </c:pt>
                <c:pt idx="6">
                  <c:v>2.4539877300613498E-2</c:v>
                </c:pt>
                <c:pt idx="7">
                  <c:v>2.2857142857142857E-2</c:v>
                </c:pt>
                <c:pt idx="8">
                  <c:v>2.7624309392265192E-2</c:v>
                </c:pt>
                <c:pt idx="9">
                  <c:v>3.0456852791878174E-2</c:v>
                </c:pt>
                <c:pt idx="10">
                  <c:v>2.8985507246376812E-2</c:v>
                </c:pt>
                <c:pt idx="11">
                  <c:v>2.7906976744186046E-2</c:v>
                </c:pt>
                <c:pt idx="12">
                  <c:v>2.5862068965517241E-2</c:v>
                </c:pt>
                <c:pt idx="13">
                  <c:v>3.2388663967611336E-2</c:v>
                </c:pt>
                <c:pt idx="14">
                  <c:v>3.8461538461538464E-2</c:v>
                </c:pt>
                <c:pt idx="15">
                  <c:v>4.3010752688172046E-2</c:v>
                </c:pt>
                <c:pt idx="16">
                  <c:v>4.1269841269841269E-2</c:v>
                </c:pt>
                <c:pt idx="17">
                  <c:v>3.6211699164345405E-2</c:v>
                </c:pt>
                <c:pt idx="18">
                  <c:v>3.6458333333333336E-2</c:v>
                </c:pt>
                <c:pt idx="19">
                  <c:v>4.1025641025641026E-2</c:v>
                </c:pt>
                <c:pt idx="20">
                  <c:v>3.9215686274509803E-2</c:v>
                </c:pt>
                <c:pt idx="21">
                  <c:v>4.0669856459330141E-2</c:v>
                </c:pt>
                <c:pt idx="22">
                  <c:v>3.9812646370023422E-2</c:v>
                </c:pt>
                <c:pt idx="23">
                  <c:v>3.8202247191011236E-2</c:v>
                </c:pt>
                <c:pt idx="24">
                  <c:v>3.7974683544303799E-2</c:v>
                </c:pt>
                <c:pt idx="25">
                  <c:v>3.5999999999999997E-2</c:v>
                </c:pt>
                <c:pt idx="26">
                  <c:v>3.7773359840954271E-2</c:v>
                </c:pt>
                <c:pt idx="27">
                  <c:v>3.90625E-2</c:v>
                </c:pt>
                <c:pt idx="28">
                  <c:v>3.8240917782026769E-2</c:v>
                </c:pt>
                <c:pt idx="29">
                  <c:v>3.925233644859813E-2</c:v>
                </c:pt>
                <c:pt idx="30">
                  <c:v>3.8938053097345132E-2</c:v>
                </c:pt>
                <c:pt idx="31">
                  <c:v>3.7351443123938878E-2</c:v>
                </c:pt>
                <c:pt idx="32">
                  <c:v>4.1597337770382693E-2</c:v>
                </c:pt>
                <c:pt idx="33">
                  <c:v>4.071661237785016E-2</c:v>
                </c:pt>
                <c:pt idx="34">
                  <c:v>4.1474654377880185E-2</c:v>
                </c:pt>
                <c:pt idx="35">
                  <c:v>4.3090638930163447E-2</c:v>
                </c:pt>
                <c:pt idx="36">
                  <c:v>4.1847041847041848E-2</c:v>
                </c:pt>
                <c:pt idx="37">
                  <c:v>4.2553191489361701E-2</c:v>
                </c:pt>
                <c:pt idx="38">
                  <c:v>3.9840637450199202E-2</c:v>
                </c:pt>
                <c:pt idx="39">
                  <c:v>3.7783375314861464E-2</c:v>
                </c:pt>
                <c:pt idx="40">
                  <c:v>3.6556603773584904E-2</c:v>
                </c:pt>
                <c:pt idx="41">
                  <c:v>3.5962877030162411E-2</c:v>
                </c:pt>
                <c:pt idx="42">
                  <c:v>3.3513513513513511E-2</c:v>
                </c:pt>
                <c:pt idx="43">
                  <c:v>3.4410844629822732E-2</c:v>
                </c:pt>
                <c:pt idx="44">
                  <c:v>3.5460992907801421E-2</c:v>
                </c:pt>
                <c:pt idx="45">
                  <c:v>3.4090909090909088E-2</c:v>
                </c:pt>
                <c:pt idx="46">
                  <c:v>3.2967032967032968E-2</c:v>
                </c:pt>
                <c:pt idx="47">
                  <c:v>3.2258064516129031E-2</c:v>
                </c:pt>
                <c:pt idx="48">
                  <c:v>2.969502407704655E-2</c:v>
                </c:pt>
                <c:pt idx="49">
                  <c:v>2.8673835125448029E-2</c:v>
                </c:pt>
                <c:pt idx="50">
                  <c:v>2.8043775649794801E-2</c:v>
                </c:pt>
                <c:pt idx="51">
                  <c:v>2.5545171339563862E-2</c:v>
                </c:pt>
                <c:pt idx="52">
                  <c:v>2.3522662076878944E-2</c:v>
                </c:pt>
                <c:pt idx="53">
                  <c:v>2.1439509954058193E-2</c:v>
                </c:pt>
                <c:pt idx="54">
                  <c:v>2.0105313547151747E-2</c:v>
                </c:pt>
                <c:pt idx="55">
                  <c:v>2.0164986251145739E-2</c:v>
                </c:pt>
                <c:pt idx="56">
                  <c:v>1.9272886552781428E-2</c:v>
                </c:pt>
                <c:pt idx="57">
                  <c:v>1.9437551695616211E-2</c:v>
                </c:pt>
                <c:pt idx="58">
                  <c:v>1.8555073035925778E-2</c:v>
                </c:pt>
                <c:pt idx="59">
                  <c:v>1.7259978425026967E-2</c:v>
                </c:pt>
                <c:pt idx="60">
                  <c:v>1.676933607118412E-2</c:v>
                </c:pt>
                <c:pt idx="61">
                  <c:v>1.5833592052157716E-2</c:v>
                </c:pt>
                <c:pt idx="62">
                  <c:v>1.5258215962441314E-2</c:v>
                </c:pt>
                <c:pt idx="63">
                  <c:v>1.3698630136986301E-2</c:v>
                </c:pt>
                <c:pt idx="64">
                  <c:v>1.3044548363278365E-2</c:v>
                </c:pt>
                <c:pt idx="65">
                  <c:v>1.3194444444444444E-2</c:v>
                </c:pt>
                <c:pt idx="66">
                  <c:v>1.1789038262668045E-2</c:v>
                </c:pt>
                <c:pt idx="67">
                  <c:v>1.1317859198158449E-2</c:v>
                </c:pt>
                <c:pt idx="68">
                  <c:v>1.1188554658840793E-2</c:v>
                </c:pt>
                <c:pt idx="69">
                  <c:v>1.1111111111111112E-2</c:v>
                </c:pt>
                <c:pt idx="70">
                  <c:v>1.114676574902888E-2</c:v>
                </c:pt>
                <c:pt idx="71">
                  <c:v>1.1421950008276775E-2</c:v>
                </c:pt>
                <c:pt idx="72">
                  <c:v>1.1529223378702963E-2</c:v>
                </c:pt>
                <c:pt idx="73">
                  <c:v>1.2124002455494168E-2</c:v>
                </c:pt>
                <c:pt idx="74">
                  <c:v>1.2016412661195779E-2</c:v>
                </c:pt>
                <c:pt idx="75">
                  <c:v>1.2428571428571428E-2</c:v>
                </c:pt>
                <c:pt idx="76">
                  <c:v>1.2338832663246915E-2</c:v>
                </c:pt>
                <c:pt idx="77">
                  <c:v>1.2749003984063745E-2</c:v>
                </c:pt>
                <c:pt idx="78">
                  <c:v>1.3447116627876907E-2</c:v>
                </c:pt>
                <c:pt idx="79">
                  <c:v>1.460221550855992E-2</c:v>
                </c:pt>
                <c:pt idx="80">
                  <c:v>1.5094795314575535E-2</c:v>
                </c:pt>
                <c:pt idx="81">
                  <c:v>1.5407611820167874E-2</c:v>
                </c:pt>
                <c:pt idx="82">
                  <c:v>1.5191256830601093E-2</c:v>
                </c:pt>
                <c:pt idx="83">
                  <c:v>1.5320778806255984E-2</c:v>
                </c:pt>
                <c:pt idx="84">
                  <c:v>1.5636251414463533E-2</c:v>
                </c:pt>
                <c:pt idx="85">
                  <c:v>1.640640442775252E-2</c:v>
                </c:pt>
                <c:pt idx="86">
                  <c:v>1.6287878787878789E-2</c:v>
                </c:pt>
                <c:pt idx="87">
                  <c:v>1.6537937301226716E-2</c:v>
                </c:pt>
                <c:pt idx="88">
                  <c:v>1.6187201207749729E-2</c:v>
                </c:pt>
                <c:pt idx="89">
                  <c:v>1.5845337376800606E-2</c:v>
                </c:pt>
                <c:pt idx="90">
                  <c:v>1.5949632738719834E-2</c:v>
                </c:pt>
                <c:pt idx="91">
                  <c:v>1.6270830599658836E-2</c:v>
                </c:pt>
                <c:pt idx="92">
                  <c:v>1.5441443623592104E-2</c:v>
                </c:pt>
                <c:pt idx="93">
                  <c:v>1.5208703374777975E-2</c:v>
                </c:pt>
                <c:pt idx="94">
                  <c:v>1.4967021816336884E-2</c:v>
                </c:pt>
                <c:pt idx="95">
                  <c:v>1.563877674138011E-2</c:v>
                </c:pt>
                <c:pt idx="96">
                  <c:v>1.5932521087160263E-2</c:v>
                </c:pt>
                <c:pt idx="97">
                  <c:v>1.5957656910376428E-2</c:v>
                </c:pt>
                <c:pt idx="98">
                  <c:v>1.5625582696252097E-2</c:v>
                </c:pt>
                <c:pt idx="99">
                  <c:v>1.6379817848114417E-2</c:v>
                </c:pt>
                <c:pt idx="100">
                  <c:v>1.5753094357820286E-2</c:v>
                </c:pt>
                <c:pt idx="101">
                  <c:v>1.6368424202525586E-2</c:v>
                </c:pt>
                <c:pt idx="102">
                  <c:v>1.703666887563508E-2</c:v>
                </c:pt>
                <c:pt idx="103">
                  <c:v>1.7712329119789923E-2</c:v>
                </c:pt>
                <c:pt idx="104">
                  <c:v>1.8301628147471202E-2</c:v>
                </c:pt>
                <c:pt idx="105">
                  <c:v>1.9239058919617941E-2</c:v>
                </c:pt>
                <c:pt idx="106">
                  <c:v>1.9787103464330307E-2</c:v>
                </c:pt>
                <c:pt idx="107">
                  <c:v>2.0205359573723308E-2</c:v>
                </c:pt>
                <c:pt idx="108">
                  <c:v>2.093803864646648E-2</c:v>
                </c:pt>
                <c:pt idx="109">
                  <c:v>2.0904579896734391E-2</c:v>
                </c:pt>
                <c:pt idx="110">
                  <c:v>2.0980994793953458E-2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2F2-9D56-22C711531F27}"/>
            </c:ext>
          </c:extLst>
        </c:ser>
        <c:ser>
          <c:idx val="11"/>
          <c:order val="5"/>
          <c:tx>
            <c:strRef>
              <c:f>'Death Rate'!$M$1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'Death Rate'!$A$19:$A$129</c:f>
              <c:numCache>
                <c:formatCode>d\-mmm\-yy</c:formatCode>
                <c:ptCount val="111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</c:numCache>
            </c:numRef>
          </c:cat>
          <c:val>
            <c:numRef>
              <c:f>'Death Rate'!$M$19:$M$129</c:f>
              <c:numCache>
                <c:formatCode>0.00%</c:formatCode>
                <c:ptCount val="111"/>
                <c:pt idx="0">
                  <c:v>8.2987551867219917E-3</c:v>
                </c:pt>
                <c:pt idx="1">
                  <c:v>7.5471698113207548E-3</c:v>
                </c:pt>
                <c:pt idx="2">
                  <c:v>6.993006993006993E-3</c:v>
                </c:pt>
                <c:pt idx="3">
                  <c:v>6.7796610169491523E-3</c:v>
                </c:pt>
                <c:pt idx="4">
                  <c:v>6.5359477124183009E-3</c:v>
                </c:pt>
                <c:pt idx="5">
                  <c:v>6.369426751592357E-3</c:v>
                </c:pt>
                <c:pt idx="6">
                  <c:v>6.1162079510703364E-3</c:v>
                </c:pt>
                <c:pt idx="7">
                  <c:v>5.9523809523809521E-3</c:v>
                </c:pt>
                <c:pt idx="8">
                  <c:v>5.7971014492753624E-3</c:v>
                </c:pt>
                <c:pt idx="9">
                  <c:v>5.6022408963585435E-3</c:v>
                </c:pt>
                <c:pt idx="10">
                  <c:v>5.4945054945054949E-3</c:v>
                </c:pt>
                <c:pt idx="11">
                  <c:v>8.0213903743315516E-3</c:v>
                </c:pt>
                <c:pt idx="12">
                  <c:v>7.9787234042553185E-3</c:v>
                </c:pt>
                <c:pt idx="13">
                  <c:v>7.9155672823219003E-3</c:v>
                </c:pt>
                <c:pt idx="14">
                  <c:v>7.7519379844961239E-3</c:v>
                </c:pt>
                <c:pt idx="15">
                  <c:v>7.7319587628865982E-3</c:v>
                </c:pt>
                <c:pt idx="16">
                  <c:v>7.5949367088607592E-3</c:v>
                </c:pt>
                <c:pt idx="17">
                  <c:v>7.575757575757576E-3</c:v>
                </c:pt>
                <c:pt idx="18">
                  <c:v>7.4999999999999997E-3</c:v>
                </c:pt>
                <c:pt idx="19">
                  <c:v>7.462686567164179E-3</c:v>
                </c:pt>
                <c:pt idx="20">
                  <c:v>7.3529411764705881E-3</c:v>
                </c:pt>
                <c:pt idx="21">
                  <c:v>7.0257611241217799E-3</c:v>
                </c:pt>
                <c:pt idx="22">
                  <c:v>6.8493150684931503E-3</c:v>
                </c:pt>
                <c:pt idx="23">
                  <c:v>6.6964285714285711E-3</c:v>
                </c:pt>
                <c:pt idx="24">
                  <c:v>8.869179600886918E-3</c:v>
                </c:pt>
                <c:pt idx="25">
                  <c:v>8.7336244541484712E-3</c:v>
                </c:pt>
                <c:pt idx="26">
                  <c:v>8.5287846481876331E-3</c:v>
                </c:pt>
                <c:pt idx="27">
                  <c:v>8.2987551867219917E-3</c:v>
                </c:pt>
                <c:pt idx="28">
                  <c:v>8.23045267489712E-3</c:v>
                </c:pt>
                <c:pt idx="29">
                  <c:v>8.0645161290322578E-3</c:v>
                </c:pt>
                <c:pt idx="30">
                  <c:v>8.0321285140562242E-3</c:v>
                </c:pt>
                <c:pt idx="31">
                  <c:v>8.0321285140562242E-3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7.9522862823061622E-3</c:v>
                </c:pt>
                <c:pt idx="36">
                  <c:v>7.9522862823061622E-3</c:v>
                </c:pt>
                <c:pt idx="37">
                  <c:v>7.9522862823061622E-3</c:v>
                </c:pt>
                <c:pt idx="38">
                  <c:v>7.9365079365079361E-3</c:v>
                </c:pt>
                <c:pt idx="39">
                  <c:v>7.9051383399209481E-3</c:v>
                </c:pt>
                <c:pt idx="40">
                  <c:v>7.7972709551656916E-3</c:v>
                </c:pt>
                <c:pt idx="41">
                  <c:v>7.6923076923076927E-3</c:v>
                </c:pt>
                <c:pt idx="42">
                  <c:v>7.619047619047619E-3</c:v>
                </c:pt>
                <c:pt idx="43">
                  <c:v>7.4766355140186919E-3</c:v>
                </c:pt>
                <c:pt idx="44">
                  <c:v>7.1301247771836003E-3</c:v>
                </c:pt>
                <c:pt idx="45">
                  <c:v>6.9324090121317154E-3</c:v>
                </c:pt>
                <c:pt idx="46">
                  <c:v>6.8027210884353739E-3</c:v>
                </c:pt>
                <c:pt idx="47">
                  <c:v>6.6445182724252493E-3</c:v>
                </c:pt>
                <c:pt idx="48">
                  <c:v>6.3391442155309036E-3</c:v>
                </c:pt>
                <c:pt idx="49">
                  <c:v>6.2208398133748056E-3</c:v>
                </c:pt>
                <c:pt idx="50">
                  <c:v>5.9970014992503746E-3</c:v>
                </c:pt>
                <c:pt idx="51">
                  <c:v>5.7887120115774236E-3</c:v>
                </c:pt>
                <c:pt idx="52">
                  <c:v>6.8212824010914054E-3</c:v>
                </c:pt>
                <c:pt idx="53">
                  <c:v>6.2893081761006293E-3</c:v>
                </c:pt>
                <c:pt idx="54">
                  <c:v>7.0754716981132077E-3</c:v>
                </c:pt>
                <c:pt idx="55">
                  <c:v>6.688963210702341E-3</c:v>
                </c:pt>
                <c:pt idx="56">
                  <c:v>7.261410788381743E-3</c:v>
                </c:pt>
                <c:pt idx="57">
                  <c:v>6.9721115537848604E-3</c:v>
                </c:pt>
                <c:pt idx="58">
                  <c:v>7.3461891643709825E-3</c:v>
                </c:pt>
                <c:pt idx="59">
                  <c:v>7.819287576020852E-3</c:v>
                </c:pt>
                <c:pt idx="60">
                  <c:v>8.271298593879239E-3</c:v>
                </c:pt>
                <c:pt idx="61">
                  <c:v>7.874015748031496E-3</c:v>
                </c:pt>
                <c:pt idx="62">
                  <c:v>8.2893745290128114E-3</c:v>
                </c:pt>
                <c:pt idx="63">
                  <c:v>8.4925690021231421E-3</c:v>
                </c:pt>
                <c:pt idx="64">
                  <c:v>8.0267558528428085E-3</c:v>
                </c:pt>
                <c:pt idx="65">
                  <c:v>9.4398993077407182E-3</c:v>
                </c:pt>
                <c:pt idx="66">
                  <c:v>8.8235294117647058E-3</c:v>
                </c:pt>
                <c:pt idx="67">
                  <c:v>8.8495575221238937E-3</c:v>
                </c:pt>
                <c:pt idx="68">
                  <c:v>8.3550913838120102E-3</c:v>
                </c:pt>
                <c:pt idx="69">
                  <c:v>8.4745762711864406E-3</c:v>
                </c:pt>
                <c:pt idx="70">
                  <c:v>8.1068192656175483E-3</c:v>
                </c:pt>
                <c:pt idx="71">
                  <c:v>8.3256244218316375E-3</c:v>
                </c:pt>
                <c:pt idx="72">
                  <c:v>8.4632516703786187E-3</c:v>
                </c:pt>
                <c:pt idx="73">
                  <c:v>8.6095566078346966E-3</c:v>
                </c:pt>
                <c:pt idx="74">
                  <c:v>8.3056478405315621E-3</c:v>
                </c:pt>
                <c:pt idx="75">
                  <c:v>8.1234768480909821E-3</c:v>
                </c:pt>
                <c:pt idx="76">
                  <c:v>8.2547169811320754E-3</c:v>
                </c:pt>
                <c:pt idx="77">
                  <c:v>8.0060998856271437E-3</c:v>
                </c:pt>
                <c:pt idx="78">
                  <c:v>7.7835433654558934E-3</c:v>
                </c:pt>
                <c:pt idx="79">
                  <c:v>7.871198568872988E-3</c:v>
                </c:pt>
                <c:pt idx="80">
                  <c:v>7.5523515276347411E-3</c:v>
                </c:pt>
                <c:pt idx="81">
                  <c:v>7.2368421052631578E-3</c:v>
                </c:pt>
                <c:pt idx="82">
                  <c:v>6.9335014182161994E-3</c:v>
                </c:pt>
                <c:pt idx="83">
                  <c:v>6.6445182724252493E-3</c:v>
                </c:pt>
                <c:pt idx="84">
                  <c:v>6.6628041714947859E-3</c:v>
                </c:pt>
                <c:pt idx="85">
                  <c:v>6.3817980022197558E-3</c:v>
                </c:pt>
                <c:pt idx="86">
                  <c:v>6.1711832573115109E-3</c:v>
                </c:pt>
                <c:pt idx="87">
                  <c:v>5.9324219757544497E-3</c:v>
                </c:pt>
                <c:pt idx="88">
                  <c:v>5.6483300589390967E-3</c:v>
                </c:pt>
                <c:pt idx="89">
                  <c:v>5.4892601431980907E-3</c:v>
                </c:pt>
                <c:pt idx="90">
                  <c:v>5.5658627087198514E-3</c:v>
                </c:pt>
                <c:pt idx="91">
                  <c:v>5.6268287193337839E-3</c:v>
                </c:pt>
                <c:pt idx="92">
                  <c:v>5.6595559425337396E-3</c:v>
                </c:pt>
                <c:pt idx="93">
                  <c:v>5.4690786705931848E-3</c:v>
                </c:pt>
                <c:pt idx="94">
                  <c:v>5.2366565961732125E-3</c:v>
                </c:pt>
                <c:pt idx="95">
                  <c:v>4.9951969260326606E-3</c:v>
                </c:pt>
                <c:pt idx="96">
                  <c:v>4.7882136279926331E-3</c:v>
                </c:pt>
                <c:pt idx="97">
                  <c:v>4.9795482838342524E-3</c:v>
                </c:pt>
                <c:pt idx="98">
                  <c:v>4.7497879558948261E-3</c:v>
                </c:pt>
                <c:pt idx="99">
                  <c:v>4.5190445448676569E-3</c:v>
                </c:pt>
                <c:pt idx="100">
                  <c:v>4.2846212700841622E-3</c:v>
                </c:pt>
                <c:pt idx="101">
                  <c:v>4.0281973816717019E-3</c:v>
                </c:pt>
                <c:pt idx="102">
                  <c:v>4.0328001075413365E-3</c:v>
                </c:pt>
                <c:pt idx="103">
                  <c:v>4.0640081280162556E-3</c:v>
                </c:pt>
                <c:pt idx="104">
                  <c:v>4.0850654811966838E-3</c:v>
                </c:pt>
                <c:pt idx="105">
                  <c:v>3.9189340499384169E-3</c:v>
                </c:pt>
                <c:pt idx="106">
                  <c:v>3.7680552648105504E-3</c:v>
                </c:pt>
                <c:pt idx="107">
                  <c:v>3.6979369404437526E-3</c:v>
                </c:pt>
                <c:pt idx="108">
                  <c:v>3.5239902412577935E-3</c:v>
                </c:pt>
                <c:pt idx="109">
                  <c:v>3.516295025728988E-3</c:v>
                </c:pt>
                <c:pt idx="110">
                  <c:v>3.4452367598750101E-3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2F2-9D56-22C71153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0640"/>
        <c:axId val="160559104"/>
      </c:lineChart>
      <c:dateAx>
        <c:axId val="160543104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0544640"/>
        <c:crosses val="autoZero"/>
        <c:auto val="1"/>
        <c:lblOffset val="100"/>
        <c:baseTimeUnit val="days"/>
        <c:majorUnit val="7"/>
        <c:majorTimeUnit val="days"/>
      </c:dateAx>
      <c:valAx>
        <c:axId val="160544640"/>
        <c:scaling>
          <c:orientation val="minMax"/>
          <c:max val="7.0000000000000021E-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Death Rate</a:t>
                </a:r>
                <a:endParaRPr lang="en-US" sz="1400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crossAx val="160543104"/>
        <c:crosses val="autoZero"/>
        <c:crossBetween val="between"/>
      </c:valAx>
      <c:valAx>
        <c:axId val="160559104"/>
        <c:scaling>
          <c:orientation val="minMax"/>
          <c:max val="7.0000000000000021E-2"/>
        </c:scaling>
        <c:delete val="0"/>
        <c:axPos val="r"/>
        <c:numFmt formatCode="0.00%" sourceLinked="0"/>
        <c:majorTickMark val="out"/>
        <c:minorTickMark val="none"/>
        <c:tickLblPos val="nextTo"/>
        <c:crossAx val="160560640"/>
        <c:crosses val="max"/>
        <c:crossBetween val="between"/>
      </c:valAx>
      <c:dateAx>
        <c:axId val="16056064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055910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69308180756496E-2"/>
          <c:y val="4.7055204408623104E-2"/>
          <c:w val="0.86696122412376464"/>
          <c:h val="0.83363163244515193"/>
        </c:manualLayout>
      </c:layout>
      <c:lineChart>
        <c:grouping val="standard"/>
        <c:varyColors val="0"/>
        <c:ser>
          <c:idx val="0"/>
          <c:order val="0"/>
          <c:tx>
            <c:strRef>
              <c:f>Traffic_Intensity_Corrected!$H$1</c:f>
              <c:strCache>
                <c:ptCount val="1"/>
                <c:pt idx="0">
                  <c:v>UP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Traffic_Intensity_Corrected!$H$68:$H$129</c:f>
              <c:numCache>
                <c:formatCode>0.00</c:formatCode>
                <c:ptCount val="62"/>
                <c:pt idx="0">
                  <c:v>1.2104018912529551</c:v>
                </c:pt>
                <c:pt idx="1">
                  <c:v>1.2408435072142063</c:v>
                </c:pt>
                <c:pt idx="2">
                  <c:v>1.6474442988204456</c:v>
                </c:pt>
                <c:pt idx="3">
                  <c:v>1.8473837209302326</c:v>
                </c:pt>
                <c:pt idx="4">
                  <c:v>2.2664526484751204</c:v>
                </c:pt>
                <c:pt idx="5">
                  <c:v>2.1645161290322581</c:v>
                </c:pt>
                <c:pt idx="6">
                  <c:v>2.2255892255892258</c:v>
                </c:pt>
                <c:pt idx="7">
                  <c:v>1.95</c:v>
                </c:pt>
                <c:pt idx="8">
                  <c:v>1.8830584707646176</c:v>
                </c:pt>
                <c:pt idx="9">
                  <c:v>1.4252163164400495</c:v>
                </c:pt>
                <c:pt idx="10">
                  <c:v>1.349770642201835</c:v>
                </c:pt>
                <c:pt idx="11">
                  <c:v>1.2149344096871846</c:v>
                </c:pt>
                <c:pt idx="12">
                  <c:v>1.3258096172718352</c:v>
                </c:pt>
                <c:pt idx="13">
                  <c:v>1.3185755534167469</c:v>
                </c:pt>
                <c:pt idx="14">
                  <c:v>1.6222684703433923</c:v>
                </c:pt>
                <c:pt idx="15">
                  <c:v>1.6824085005903189</c:v>
                </c:pt>
                <c:pt idx="16">
                  <c:v>1.9492385786802031</c:v>
                </c:pt>
                <c:pt idx="17">
                  <c:v>2.0596273291925464</c:v>
                </c:pt>
                <c:pt idx="18">
                  <c:v>1.9840546697038723</c:v>
                </c:pt>
                <c:pt idx="19">
                  <c:v>1.7908820614469771</c:v>
                </c:pt>
                <c:pt idx="20">
                  <c:v>1.9107635694572218</c:v>
                </c:pt>
                <c:pt idx="21">
                  <c:v>1.7056910569105692</c:v>
                </c:pt>
                <c:pt idx="22">
                  <c:v>1.4187452758881329</c:v>
                </c:pt>
                <c:pt idx="23">
                  <c:v>1.4342485549132948</c:v>
                </c:pt>
                <c:pt idx="24">
                  <c:v>1.4606741573033708</c:v>
                </c:pt>
                <c:pt idx="25">
                  <c:v>1.418027433050294</c:v>
                </c:pt>
                <c:pt idx="26">
                  <c:v>1.425891181988743</c:v>
                </c:pt>
                <c:pt idx="27">
                  <c:v>1.5137278828553997</c:v>
                </c:pt>
                <c:pt idx="28">
                  <c:v>1.5570719602977667</c:v>
                </c:pt>
                <c:pt idx="29">
                  <c:v>1.5736196319018405</c:v>
                </c:pt>
                <c:pt idx="30">
                  <c:v>1.5127623369256948</c:v>
                </c:pt>
                <c:pt idx="31">
                  <c:v>1.7249565720903302</c:v>
                </c:pt>
                <c:pt idx="32">
                  <c:v>1.7305287094940307</c:v>
                </c:pt>
                <c:pt idx="33">
                  <c:v>1.4983261597321855</c:v>
                </c:pt>
                <c:pt idx="34">
                  <c:v>1.329805249788315</c:v>
                </c:pt>
                <c:pt idx="35">
                  <c:v>1.2542372881355932</c:v>
                </c:pt>
                <c:pt idx="36">
                  <c:v>1.1435739096873794</c:v>
                </c:pt>
                <c:pt idx="37">
                  <c:v>1.1120000000000001</c:v>
                </c:pt>
                <c:pt idx="38">
                  <c:v>1.241112828438949</c:v>
                </c:pt>
                <c:pt idx="39">
                  <c:v>1.2345065034429992</c:v>
                </c:pt>
                <c:pt idx="40">
                  <c:v>1.2087667161961366</c:v>
                </c:pt>
                <c:pt idx="41">
                  <c:v>1.1202054794520548</c:v>
                </c:pt>
                <c:pt idx="42">
                  <c:v>1.1126475548060708</c:v>
                </c:pt>
                <c:pt idx="43">
                  <c:v>1.0219960604070912</c:v>
                </c:pt>
                <c:pt idx="44">
                  <c:v>1.0898203592814371</c:v>
                </c:pt>
                <c:pt idx="45">
                  <c:v>1.3087128002868411</c:v>
                </c:pt>
                <c:pt idx="46">
                  <c:v>1.4070996978851964</c:v>
                </c:pt>
                <c:pt idx="47">
                  <c:v>1.5745237205827418</c:v>
                </c:pt>
                <c:pt idx="48">
                  <c:v>1.846774193548387</c:v>
                </c:pt>
                <c:pt idx="49">
                  <c:v>2.1375727348295928</c:v>
                </c:pt>
                <c:pt idx="50">
                  <c:v>1.9601316752011704</c:v>
                </c:pt>
                <c:pt idx="51">
                  <c:v>1.9535822401614531</c:v>
                </c:pt>
                <c:pt idx="52">
                  <c:v>1.9805023132848645</c:v>
                </c:pt>
                <c:pt idx="53">
                  <c:v>1.8033519553072626</c:v>
                </c:pt>
                <c:pt idx="54">
                  <c:v>1.7555975182087942</c:v>
                </c:pt>
                <c:pt idx="55">
                  <c:v>1.8011363636363635</c:v>
                </c:pt>
                <c:pt idx="56">
                  <c:v>1.9102231447846394</c:v>
                </c:pt>
                <c:pt idx="57">
                  <c:v>1.9421132457027301</c:v>
                </c:pt>
                <c:pt idx="58">
                  <c:v>2.0945810336176618</c:v>
                </c:pt>
                <c:pt idx="59">
                  <c:v>2.0202325581395351</c:v>
                </c:pt>
                <c:pt idx="60">
                  <c:v>1.9964133602331315</c:v>
                </c:pt>
                <c:pt idx="61">
                  <c:v>1.9578536184210527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1-4BE7-90C3-4D35183094BF}"/>
            </c:ext>
          </c:extLst>
        </c:ser>
        <c:ser>
          <c:idx val="2"/>
          <c:order val="2"/>
          <c:tx>
            <c:strRef>
              <c:f>Traffic_Intensity_Corrected!$J$1</c:f>
              <c:strCache>
                <c:ptCount val="1"/>
                <c:pt idx="0">
                  <c:v>AP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Traffic_Intensity_Corrected!$J$68:$J$129</c:f>
              <c:numCache>
                <c:formatCode>0.00</c:formatCode>
                <c:ptCount val="62"/>
                <c:pt idx="0">
                  <c:v>0.66200466200466201</c:v>
                </c:pt>
                <c:pt idx="1">
                  <c:v>0.61407766990291257</c:v>
                </c:pt>
                <c:pt idx="2">
                  <c:v>0.71022727272727271</c:v>
                </c:pt>
                <c:pt idx="3">
                  <c:v>1.0436363636363637</c:v>
                </c:pt>
                <c:pt idx="4">
                  <c:v>1.2422907488986785</c:v>
                </c:pt>
                <c:pt idx="5">
                  <c:v>1.3227272727272728</c:v>
                </c:pt>
                <c:pt idx="6">
                  <c:v>1.4298245614035088</c:v>
                </c:pt>
                <c:pt idx="7">
                  <c:v>1.2115384615384615</c:v>
                </c:pt>
                <c:pt idx="8">
                  <c:v>1.347305389221557</c:v>
                </c:pt>
                <c:pt idx="9">
                  <c:v>1.5</c:v>
                </c:pt>
                <c:pt idx="10">
                  <c:v>1.3994910941475827</c:v>
                </c:pt>
                <c:pt idx="11">
                  <c:v>1.4483627204030227</c:v>
                </c:pt>
                <c:pt idx="12">
                  <c:v>1.8204334365325077</c:v>
                </c:pt>
                <c:pt idx="13">
                  <c:v>1.8090614886731391</c:v>
                </c:pt>
                <c:pt idx="14">
                  <c:v>1.9430604982206405</c:v>
                </c:pt>
                <c:pt idx="15">
                  <c:v>2.7869565217391306</c:v>
                </c:pt>
                <c:pt idx="16">
                  <c:v>2.7124999999999999</c:v>
                </c:pt>
                <c:pt idx="17">
                  <c:v>3.0177777777777779</c:v>
                </c:pt>
                <c:pt idx="18">
                  <c:v>2.9473684210526314</c:v>
                </c:pt>
                <c:pt idx="19">
                  <c:v>3.4039215686274509</c:v>
                </c:pt>
                <c:pt idx="20">
                  <c:v>3.4089068825910931</c:v>
                </c:pt>
                <c:pt idx="21">
                  <c:v>3.347826086956522</c:v>
                </c:pt>
                <c:pt idx="22">
                  <c:v>3.2796052631578947</c:v>
                </c:pt>
                <c:pt idx="23">
                  <c:v>2.9542682926829267</c:v>
                </c:pt>
                <c:pt idx="24">
                  <c:v>2.3151658767772512</c:v>
                </c:pt>
                <c:pt idx="25">
                  <c:v>2.2046413502109705</c:v>
                </c:pt>
                <c:pt idx="26">
                  <c:v>2.2800718132854576</c:v>
                </c:pt>
                <c:pt idx="27">
                  <c:v>2.3430232558139537</c:v>
                </c:pt>
                <c:pt idx="28">
                  <c:v>2.3688073394495412</c:v>
                </c:pt>
                <c:pt idx="29">
                  <c:v>2.6090909090909089</c:v>
                </c:pt>
                <c:pt idx="30">
                  <c:v>2.7904599659284499</c:v>
                </c:pt>
                <c:pt idx="31">
                  <c:v>3.0713073005093379</c:v>
                </c:pt>
                <c:pt idx="32">
                  <c:v>2.7493112947658402</c:v>
                </c:pt>
                <c:pt idx="33">
                  <c:v>2.7821158690176322</c:v>
                </c:pt>
                <c:pt idx="34">
                  <c:v>2.8979848866498741</c:v>
                </c:pt>
                <c:pt idx="35">
                  <c:v>2.8512195121951218</c:v>
                </c:pt>
                <c:pt idx="36">
                  <c:v>2.7116704805491989</c:v>
                </c:pt>
                <c:pt idx="37">
                  <c:v>2.7730900798175599</c:v>
                </c:pt>
                <c:pt idx="38">
                  <c:v>2.8796400449943755</c:v>
                </c:pt>
                <c:pt idx="39">
                  <c:v>2.78755980861244</c:v>
                </c:pt>
                <c:pt idx="40">
                  <c:v>2.4802431610942248</c:v>
                </c:pt>
                <c:pt idx="41">
                  <c:v>2.4501032346868548</c:v>
                </c:pt>
                <c:pt idx="42">
                  <c:v>2.4366382140512148</c:v>
                </c:pt>
                <c:pt idx="43">
                  <c:v>2.0998883928571428</c:v>
                </c:pt>
                <c:pt idx="44">
                  <c:v>2.0796508456082923</c:v>
                </c:pt>
                <c:pt idx="45">
                  <c:v>2.2250580046403714</c:v>
                </c:pt>
                <c:pt idx="46">
                  <c:v>2.144144144144144</c:v>
                </c:pt>
                <c:pt idx="47">
                  <c:v>2.1465201465201464</c:v>
                </c:pt>
                <c:pt idx="48">
                  <c:v>2.4673913043478262</c:v>
                </c:pt>
                <c:pt idx="49">
                  <c:v>2.0970394736842106</c:v>
                </c:pt>
                <c:pt idx="50">
                  <c:v>1.5350245027385414</c:v>
                </c:pt>
                <c:pt idx="51">
                  <c:v>1.4749155812831645</c:v>
                </c:pt>
                <c:pt idx="52">
                  <c:v>1.4092623637887678</c:v>
                </c:pt>
                <c:pt idx="53">
                  <c:v>1.3184725013703635</c:v>
                </c:pt>
                <c:pt idx="54">
                  <c:v>1.4065643197458972</c:v>
                </c:pt>
                <c:pt idx="55">
                  <c:v>1.6490770091366773</c:v>
                </c:pt>
                <c:pt idx="56">
                  <c:v>1.7325428194993413</c:v>
                </c:pt>
                <c:pt idx="57">
                  <c:v>1.9346064814814814</c:v>
                </c:pt>
                <c:pt idx="58">
                  <c:v>2.1617999999999999</c:v>
                </c:pt>
                <c:pt idx="59">
                  <c:v>2.3491608677855096</c:v>
                </c:pt>
                <c:pt idx="60">
                  <c:v>2.5487827892055104</c:v>
                </c:pt>
                <c:pt idx="61">
                  <c:v>3.0667527198967361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1-4BE7-90C3-4D35183094BF}"/>
            </c:ext>
          </c:extLst>
        </c:ser>
        <c:ser>
          <c:idx val="3"/>
          <c:order val="3"/>
          <c:tx>
            <c:strRef>
              <c:f>Traffic_Intensity_Corrected!$K$1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Traffic_Intensity_Corrected!$K$68:$K$129</c:f>
              <c:numCache>
                <c:formatCode>0.00</c:formatCode>
                <c:ptCount val="62"/>
                <c:pt idx="0">
                  <c:v>3.7288135593220337</c:v>
                </c:pt>
                <c:pt idx="1">
                  <c:v>3.8333333333333335</c:v>
                </c:pt>
                <c:pt idx="2">
                  <c:v>2.9230769230769229</c:v>
                </c:pt>
                <c:pt idx="3">
                  <c:v>4.117647058823529</c:v>
                </c:pt>
                <c:pt idx="4">
                  <c:v>3.3484848484848486</c:v>
                </c:pt>
                <c:pt idx="5">
                  <c:v>2.7160493827160495</c:v>
                </c:pt>
                <c:pt idx="6">
                  <c:v>1.7152317880794703</c:v>
                </c:pt>
                <c:pt idx="7">
                  <c:v>1.342741935483871</c:v>
                </c:pt>
                <c:pt idx="8">
                  <c:v>1.3597122302158273</c:v>
                </c:pt>
                <c:pt idx="9">
                  <c:v>1.5992779783393503</c:v>
                </c:pt>
                <c:pt idx="10">
                  <c:v>1.9757785467128028</c:v>
                </c:pt>
                <c:pt idx="11">
                  <c:v>2.3346774193548385</c:v>
                </c:pt>
                <c:pt idx="12">
                  <c:v>4.625</c:v>
                </c:pt>
                <c:pt idx="13">
                  <c:v>3.8411764705882354</c:v>
                </c:pt>
                <c:pt idx="14">
                  <c:v>3.5082872928176796</c:v>
                </c:pt>
                <c:pt idx="15">
                  <c:v>3.4</c:v>
                </c:pt>
                <c:pt idx="16">
                  <c:v>3.7028571428571428</c:v>
                </c:pt>
                <c:pt idx="17">
                  <c:v>2.9748743718592965</c:v>
                </c:pt>
                <c:pt idx="18">
                  <c:v>3.2146118721461185</c:v>
                </c:pt>
                <c:pt idx="19">
                  <c:v>3.5138888888888888</c:v>
                </c:pt>
                <c:pt idx="20">
                  <c:v>3.881720430107527</c:v>
                </c:pt>
                <c:pt idx="21">
                  <c:v>4.9870967741935486</c:v>
                </c:pt>
                <c:pt idx="22">
                  <c:v>4.3210526315789473</c:v>
                </c:pt>
                <c:pt idx="23">
                  <c:v>2.9116607773851588</c:v>
                </c:pt>
                <c:pt idx="24">
                  <c:v>1.5559701492537314</c:v>
                </c:pt>
                <c:pt idx="25">
                  <c:v>1.6311475409836065</c:v>
                </c:pt>
                <c:pt idx="26">
                  <c:v>1.6598425196850393</c:v>
                </c:pt>
                <c:pt idx="27">
                  <c:v>1.1401475237091676</c:v>
                </c:pt>
                <c:pt idx="28">
                  <c:v>1.0502901353965184</c:v>
                </c:pt>
                <c:pt idx="29">
                  <c:v>1.5018915510718789</c:v>
                </c:pt>
                <c:pt idx="30">
                  <c:v>1.3593256059009484</c:v>
                </c:pt>
                <c:pt idx="31">
                  <c:v>1.5917948717948718</c:v>
                </c:pt>
                <c:pt idx="32">
                  <c:v>2.5391891891891891</c:v>
                </c:pt>
                <c:pt idx="33">
                  <c:v>3.4034090909090908</c:v>
                </c:pt>
                <c:pt idx="34">
                  <c:v>3.2109207708779444</c:v>
                </c:pt>
                <c:pt idx="35">
                  <c:v>3.8201516793066088</c:v>
                </c:pt>
                <c:pt idx="36">
                  <c:v>3.8830525272547076</c:v>
                </c:pt>
                <c:pt idx="37">
                  <c:v>3.6311336717428087</c:v>
                </c:pt>
                <c:pt idx="38">
                  <c:v>4.3932367149758456</c:v>
                </c:pt>
                <c:pt idx="39">
                  <c:v>5.1592632719393281</c:v>
                </c:pt>
                <c:pt idx="40">
                  <c:v>5.1329113924050631</c:v>
                </c:pt>
                <c:pt idx="41">
                  <c:v>4.0540540540540544</c:v>
                </c:pt>
                <c:pt idx="42">
                  <c:v>1.9090560245587107</c:v>
                </c:pt>
                <c:pt idx="43">
                  <c:v>1.5102533172496984</c:v>
                </c:pt>
                <c:pt idx="44">
                  <c:v>1.239797150446752</c:v>
                </c:pt>
                <c:pt idx="45">
                  <c:v>1.2030658968743779</c:v>
                </c:pt>
                <c:pt idx="46">
                  <c:v>1.161712846347607</c:v>
                </c:pt>
                <c:pt idx="47">
                  <c:v>1.3982251802551304</c:v>
                </c:pt>
                <c:pt idx="48">
                  <c:v>1.2503358710255261</c:v>
                </c:pt>
                <c:pt idx="49">
                  <c:v>1.2527015793848713</c:v>
                </c:pt>
                <c:pt idx="50">
                  <c:v>1.2809147374364767</c:v>
                </c:pt>
                <c:pt idx="51">
                  <c:v>1.2973703981968445</c:v>
                </c:pt>
                <c:pt idx="52">
                  <c:v>1.2799138726545678</c:v>
                </c:pt>
                <c:pt idx="53">
                  <c:v>1.2494297816878461</c:v>
                </c:pt>
                <c:pt idx="54">
                  <c:v>1.1394673123486683</c:v>
                </c:pt>
                <c:pt idx="55">
                  <c:v>1.0445312499999999</c:v>
                </c:pt>
                <c:pt idx="56">
                  <c:v>1.0227135980746089</c:v>
                </c:pt>
                <c:pt idx="57">
                  <c:v>1.0476891374742421</c:v>
                </c:pt>
                <c:pt idx="58">
                  <c:v>1.1944792973651193</c:v>
                </c:pt>
                <c:pt idx="59">
                  <c:v>1.2574321067009482</c:v>
                </c:pt>
                <c:pt idx="60">
                  <c:v>1.0910796766743649</c:v>
                </c:pt>
                <c:pt idx="61">
                  <c:v>0.9648591734667018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1-4BE7-90C3-4D35183094BF}"/>
            </c:ext>
          </c:extLst>
        </c:ser>
        <c:ser>
          <c:idx val="4"/>
          <c:order val="4"/>
          <c:tx>
            <c:strRef>
              <c:f>Traffic_Intensity_Corrected!$L$1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Traffic_Intensity_Corrected!$L$68:$L$129</c:f>
              <c:numCache>
                <c:formatCode>0.00</c:formatCode>
                <c:ptCount val="62"/>
                <c:pt idx="0">
                  <c:v>4.9156626506024095</c:v>
                </c:pt>
                <c:pt idx="1">
                  <c:v>5.3421052631578947</c:v>
                </c:pt>
                <c:pt idx="2">
                  <c:v>6.84</c:v>
                </c:pt>
                <c:pt idx="3">
                  <c:v>6.7727272727272725</c:v>
                </c:pt>
                <c:pt idx="4">
                  <c:v>9.1410256410256405</c:v>
                </c:pt>
                <c:pt idx="5">
                  <c:v>6.2522522522522523</c:v>
                </c:pt>
                <c:pt idx="6">
                  <c:v>4.8322147651006713</c:v>
                </c:pt>
                <c:pt idx="7">
                  <c:v>3.5129533678756477</c:v>
                </c:pt>
                <c:pt idx="8">
                  <c:v>3.6684782608695654</c:v>
                </c:pt>
                <c:pt idx="9">
                  <c:v>2.5398230088495577</c:v>
                </c:pt>
                <c:pt idx="10">
                  <c:v>2.8833333333333333</c:v>
                </c:pt>
                <c:pt idx="11">
                  <c:v>2.5342465753424657</c:v>
                </c:pt>
                <c:pt idx="12">
                  <c:v>2.0660792951541849</c:v>
                </c:pt>
                <c:pt idx="13">
                  <c:v>1.8435754189944134</c:v>
                </c:pt>
                <c:pt idx="14">
                  <c:v>2.2593917710196778</c:v>
                </c:pt>
                <c:pt idx="15">
                  <c:v>2.1016393442622952</c:v>
                </c:pt>
                <c:pt idx="16">
                  <c:v>2.2805872756933114</c:v>
                </c:pt>
                <c:pt idx="17">
                  <c:v>3.3978947368421051</c:v>
                </c:pt>
                <c:pt idx="18">
                  <c:v>2.7557251908396947</c:v>
                </c:pt>
                <c:pt idx="19">
                  <c:v>2.2408660351826795</c:v>
                </c:pt>
                <c:pt idx="20">
                  <c:v>1.8110992529348986</c:v>
                </c:pt>
                <c:pt idx="21">
                  <c:v>1.6090452261306534</c:v>
                </c:pt>
                <c:pt idx="22">
                  <c:v>1.0316509837467922</c:v>
                </c:pt>
                <c:pt idx="23">
                  <c:v>1.028913260219342</c:v>
                </c:pt>
                <c:pt idx="24">
                  <c:v>0.81345565749235471</c:v>
                </c:pt>
                <c:pt idx="25">
                  <c:v>0.88152444076222036</c:v>
                </c:pt>
                <c:pt idx="26">
                  <c:v>0.79630996309963098</c:v>
                </c:pt>
                <c:pt idx="27">
                  <c:v>0.91705790297339596</c:v>
                </c:pt>
                <c:pt idx="28">
                  <c:v>0.86473755047106327</c:v>
                </c:pt>
                <c:pt idx="29">
                  <c:v>0.88905109489051093</c:v>
                </c:pt>
                <c:pt idx="30">
                  <c:v>0.83707025411061287</c:v>
                </c:pt>
                <c:pt idx="31">
                  <c:v>1.019904458598726</c:v>
                </c:pt>
                <c:pt idx="32">
                  <c:v>1.1787132644956315</c:v>
                </c:pt>
                <c:pt idx="33">
                  <c:v>1.3941480206540446</c:v>
                </c:pt>
                <c:pt idx="34">
                  <c:v>1.8</c:v>
                </c:pt>
                <c:pt idx="35">
                  <c:v>1.7370478983382209</c:v>
                </c:pt>
                <c:pt idx="36">
                  <c:v>1.9501061571125264</c:v>
                </c:pt>
                <c:pt idx="37">
                  <c:v>1.4577464788732395</c:v>
                </c:pt>
                <c:pt idx="38">
                  <c:v>1.4280215550423403</c:v>
                </c:pt>
                <c:pt idx="39">
                  <c:v>1.618986529826812</c:v>
                </c:pt>
                <c:pt idx="40">
                  <c:v>2.304983388704319</c:v>
                </c:pt>
                <c:pt idx="41">
                  <c:v>2.7265013054830289</c:v>
                </c:pt>
                <c:pt idx="42">
                  <c:v>3.7516025641025643</c:v>
                </c:pt>
                <c:pt idx="43">
                  <c:v>4.8029642545771578</c:v>
                </c:pt>
                <c:pt idx="44">
                  <c:v>5.8194842406876788</c:v>
                </c:pt>
                <c:pt idx="45">
                  <c:v>5.0231124807395995</c:v>
                </c:pt>
                <c:pt idx="46">
                  <c:v>4.6470211402946831</c:v>
                </c:pt>
                <c:pt idx="47">
                  <c:v>4.2674961119751167</c:v>
                </c:pt>
                <c:pt idx="48">
                  <c:v>3.5726461038961039</c:v>
                </c:pt>
                <c:pt idx="49">
                  <c:v>3.1834298118668598</c:v>
                </c:pt>
                <c:pt idx="50">
                  <c:v>2.9850211657440573</c:v>
                </c:pt>
                <c:pt idx="51">
                  <c:v>2.662580105879075</c:v>
                </c:pt>
                <c:pt idx="52">
                  <c:v>2.492855352218601</c:v>
                </c:pt>
                <c:pt idx="53">
                  <c:v>2.601814275483409</c:v>
                </c:pt>
                <c:pt idx="54">
                  <c:v>2.7900719090698214</c:v>
                </c:pt>
                <c:pt idx="55">
                  <c:v>2.9064287348432853</c:v>
                </c:pt>
                <c:pt idx="56">
                  <c:v>2.8472344161545213</c:v>
                </c:pt>
                <c:pt idx="57">
                  <c:v>2.9887664722402247</c:v>
                </c:pt>
                <c:pt idx="58">
                  <c:v>3.0339185953711092</c:v>
                </c:pt>
                <c:pt idx="59">
                  <c:v>3.0432017953992894</c:v>
                </c:pt>
                <c:pt idx="60">
                  <c:v>3.2695856703455761</c:v>
                </c:pt>
                <c:pt idx="61">
                  <c:v>3.4704845814977974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1-4BE7-90C3-4D3518309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14880"/>
        <c:axId val="161916416"/>
      </c:lineChart>
      <c:lineChart>
        <c:grouping val="standard"/>
        <c:varyColors val="0"/>
        <c:ser>
          <c:idx val="1"/>
          <c:order val="1"/>
          <c:tx>
            <c:strRef>
              <c:f>Traffic_Intensity_Corrected!$I$1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Traffic_Intensity_Corrected!$I$68:$I$129</c:f>
              <c:numCache>
                <c:formatCode>0.00</c:formatCode>
                <c:ptCount val="62"/>
                <c:pt idx="0">
                  <c:v>2.258695652173913</c:v>
                </c:pt>
                <c:pt idx="1">
                  <c:v>2.5277161862527717</c:v>
                </c:pt>
                <c:pt idx="2">
                  <c:v>2.2514177693761814</c:v>
                </c:pt>
                <c:pt idx="3">
                  <c:v>1.7390670553935861</c:v>
                </c:pt>
                <c:pt idx="4">
                  <c:v>1.3641826923076923</c:v>
                </c:pt>
                <c:pt idx="5">
                  <c:v>1.5444015444015444</c:v>
                </c:pt>
                <c:pt idx="6">
                  <c:v>1.3428912783751494</c:v>
                </c:pt>
                <c:pt idx="7">
                  <c:v>1.2343195266272189</c:v>
                </c:pt>
                <c:pt idx="8">
                  <c:v>1.301909307875895</c:v>
                </c:pt>
                <c:pt idx="9">
                  <c:v>1.3818646232439336</c:v>
                </c:pt>
                <c:pt idx="10">
                  <c:v>1.1382113821138211</c:v>
                </c:pt>
                <c:pt idx="11">
                  <c:v>1.1821305841924399</c:v>
                </c:pt>
                <c:pt idx="12">
                  <c:v>0.92367736339982653</c:v>
                </c:pt>
                <c:pt idx="13">
                  <c:v>0.94981412639405205</c:v>
                </c:pt>
                <c:pt idx="14">
                  <c:v>0.82578992314261312</c:v>
                </c:pt>
                <c:pt idx="15">
                  <c:v>0.8018707482993197</c:v>
                </c:pt>
                <c:pt idx="16">
                  <c:v>0.730092204526404</c:v>
                </c:pt>
                <c:pt idx="17">
                  <c:v>0.87548262548262545</c:v>
                </c:pt>
                <c:pt idx="18">
                  <c:v>0.85520361990950222</c:v>
                </c:pt>
                <c:pt idx="19">
                  <c:v>0.88378378378378375</c:v>
                </c:pt>
                <c:pt idx="20">
                  <c:v>0.96241979835013747</c:v>
                </c:pt>
                <c:pt idx="21">
                  <c:v>0.99542124542124544</c:v>
                </c:pt>
                <c:pt idx="22">
                  <c:v>1.0384615384615385</c:v>
                </c:pt>
                <c:pt idx="23">
                  <c:v>1.0845824411134903</c:v>
                </c:pt>
                <c:pt idx="24">
                  <c:v>1.1977011494252874</c:v>
                </c:pt>
                <c:pt idx="25">
                  <c:v>1.1926278240190249</c:v>
                </c:pt>
                <c:pt idx="26">
                  <c:v>1.0052742616033756</c:v>
                </c:pt>
                <c:pt idx="27">
                  <c:v>0.87636003956478736</c:v>
                </c:pt>
                <c:pt idx="28">
                  <c:v>0.75855855855855858</c:v>
                </c:pt>
                <c:pt idx="29">
                  <c:v>0.67481044650379107</c:v>
                </c:pt>
                <c:pt idx="30">
                  <c:v>0.62549800796812749</c:v>
                </c:pt>
                <c:pt idx="31">
                  <c:v>0.72829131652661061</c:v>
                </c:pt>
                <c:pt idx="32">
                  <c:v>0.80757420675537361</c:v>
                </c:pt>
                <c:pt idx="33">
                  <c:v>0.95017381228273468</c:v>
                </c:pt>
                <c:pt idx="34">
                  <c:v>1.0084643288996373</c:v>
                </c:pt>
                <c:pt idx="35">
                  <c:v>1.1877667140825034</c:v>
                </c:pt>
                <c:pt idx="36">
                  <c:v>1.1944827586206896</c:v>
                </c:pt>
                <c:pt idx="37">
                  <c:v>1.1786197564276049</c:v>
                </c:pt>
                <c:pt idx="38">
                  <c:v>1.1343472750316856</c:v>
                </c:pt>
                <c:pt idx="39">
                  <c:v>1.1732804232804233</c:v>
                </c:pt>
                <c:pt idx="40">
                  <c:v>1.2349799732977302</c:v>
                </c:pt>
                <c:pt idx="41">
                  <c:v>1.2699724517906337</c:v>
                </c:pt>
                <c:pt idx="42">
                  <c:v>1.2860824742268042</c:v>
                </c:pt>
                <c:pt idx="43">
                  <c:v>1.2491186839012927</c:v>
                </c:pt>
                <c:pt idx="44">
                  <c:v>1.3518957345971565</c:v>
                </c:pt>
                <c:pt idx="45">
                  <c:v>1.1512953367875647</c:v>
                </c:pt>
                <c:pt idx="46">
                  <c:v>1.1922705314009663</c:v>
                </c:pt>
                <c:pt idx="47">
                  <c:v>1.3159448818897639</c:v>
                </c:pt>
                <c:pt idx="48">
                  <c:v>1.5400432900432901</c:v>
                </c:pt>
                <c:pt idx="49">
                  <c:v>1.5960125918153201</c:v>
                </c:pt>
                <c:pt idx="50">
                  <c:v>1.8539445628997868</c:v>
                </c:pt>
                <c:pt idx="51">
                  <c:v>1.7404809619238477</c:v>
                </c:pt>
                <c:pt idx="52">
                  <c:v>1.6140186915887851</c:v>
                </c:pt>
                <c:pt idx="53">
                  <c:v>1.7427272727272727</c:v>
                </c:pt>
                <c:pt idx="54">
                  <c:v>1.8095667870036101</c:v>
                </c:pt>
                <c:pt idx="55">
                  <c:v>1.7780507780507782</c:v>
                </c:pt>
                <c:pt idx="56">
                  <c:v>1.9836187639612808</c:v>
                </c:pt>
                <c:pt idx="57">
                  <c:v>2.0925017519271196</c:v>
                </c:pt>
                <c:pt idx="58">
                  <c:v>2.194060773480663</c:v>
                </c:pt>
                <c:pt idx="59">
                  <c:v>2.1062271062271063</c:v>
                </c:pt>
                <c:pt idx="60">
                  <c:v>2.1473429951690823</c:v>
                </c:pt>
                <c:pt idx="61">
                  <c:v>2.0708525345622122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1-4BE7-90C3-4D35183094BF}"/>
            </c:ext>
          </c:extLst>
        </c:ser>
        <c:ser>
          <c:idx val="5"/>
          <c:order val="5"/>
          <c:tx>
            <c:strRef>
              <c:f>Traffic_Intensity_Corrected!$M$1</c:f>
              <c:strCache>
                <c:ptCount val="1"/>
                <c:pt idx="0">
                  <c:v>KL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Traffic_Intensity_Corrected!$M$68:$M$129</c:f>
              <c:numCache>
                <c:formatCode>0.00</c:formatCode>
                <c:ptCount val="62"/>
                <c:pt idx="0">
                  <c:v>20.5</c:v>
                </c:pt>
                <c:pt idx="1">
                  <c:v>10</c:v>
                </c:pt>
                <c:pt idx="2">
                  <c:v>7.9230769230769234</c:v>
                </c:pt>
                <c:pt idx="3">
                  <c:v>8.7333333333333325</c:v>
                </c:pt>
                <c:pt idx="4">
                  <c:v>9.1111111111111107</c:v>
                </c:pt>
                <c:pt idx="5">
                  <c:v>8.9130434782608692</c:v>
                </c:pt>
                <c:pt idx="6">
                  <c:v>7.666666666666667</c:v>
                </c:pt>
                <c:pt idx="7">
                  <c:v>8.53125</c:v>
                </c:pt>
                <c:pt idx="8">
                  <c:v>6.7750000000000004</c:v>
                </c:pt>
                <c:pt idx="9">
                  <c:v>7.35</c:v>
                </c:pt>
                <c:pt idx="10">
                  <c:v>6.7333333333333334</c:v>
                </c:pt>
                <c:pt idx="11">
                  <c:v>7.2558139534883717</c:v>
                </c:pt>
                <c:pt idx="12">
                  <c:v>6.375</c:v>
                </c:pt>
                <c:pt idx="13">
                  <c:v>5.7678571428571432</c:v>
                </c:pt>
                <c:pt idx="14">
                  <c:v>4.5</c:v>
                </c:pt>
                <c:pt idx="15">
                  <c:v>4</c:v>
                </c:pt>
                <c:pt idx="16">
                  <c:v>3.3043478260869565</c:v>
                </c:pt>
                <c:pt idx="17">
                  <c:v>3.5245901639344264</c:v>
                </c:pt>
                <c:pt idx="18">
                  <c:v>3.1233766233766236</c:v>
                </c:pt>
                <c:pt idx="19">
                  <c:v>2.8522727272727271</c:v>
                </c:pt>
                <c:pt idx="20">
                  <c:v>3.1349693251533743</c:v>
                </c:pt>
                <c:pt idx="21">
                  <c:v>3.2151898734177213</c:v>
                </c:pt>
                <c:pt idx="22">
                  <c:v>2.3937823834196892</c:v>
                </c:pt>
                <c:pt idx="23">
                  <c:v>2.1317073170731708</c:v>
                </c:pt>
                <c:pt idx="24">
                  <c:v>2.0816326530612246</c:v>
                </c:pt>
                <c:pt idx="25">
                  <c:v>1.7402597402597402</c:v>
                </c:pt>
                <c:pt idx="26">
                  <c:v>1.4426877470355732</c:v>
                </c:pt>
                <c:pt idx="27">
                  <c:v>1.4200743494423791</c:v>
                </c:pt>
                <c:pt idx="28">
                  <c:v>1.4157303370786516</c:v>
                </c:pt>
                <c:pt idx="29">
                  <c:v>1.1538461538461537</c:v>
                </c:pt>
                <c:pt idx="30">
                  <c:v>1.0516304347826086</c:v>
                </c:pt>
                <c:pt idx="31">
                  <c:v>1.1053921568627452</c:v>
                </c:pt>
                <c:pt idx="32">
                  <c:v>1.2653061224489797</c:v>
                </c:pt>
                <c:pt idx="33">
                  <c:v>1.2941176470588236</c:v>
                </c:pt>
                <c:pt idx="34">
                  <c:v>1.4491725768321513</c:v>
                </c:pt>
                <c:pt idx="35">
                  <c:v>1.6675126903553299</c:v>
                </c:pt>
                <c:pt idx="36">
                  <c:v>1.8232189973614776</c:v>
                </c:pt>
                <c:pt idx="37">
                  <c:v>1.8320000000000001</c:v>
                </c:pt>
                <c:pt idx="38">
                  <c:v>2.0288184438040346</c:v>
                </c:pt>
                <c:pt idx="39">
                  <c:v>2.10803324099723</c:v>
                </c:pt>
                <c:pt idx="40">
                  <c:v>2.1516034985422738</c:v>
                </c:pt>
                <c:pt idx="41">
                  <c:v>2.0762463343108504</c:v>
                </c:pt>
                <c:pt idx="42">
                  <c:v>1.9724517906336088</c:v>
                </c:pt>
                <c:pt idx="43">
                  <c:v>1.6674418604651162</c:v>
                </c:pt>
                <c:pt idx="44">
                  <c:v>1.2867924528301886</c:v>
                </c:pt>
                <c:pt idx="45">
                  <c:v>1.1248185776487662</c:v>
                </c:pt>
                <c:pt idx="46">
                  <c:v>1.0903540903540903</c:v>
                </c:pt>
                <c:pt idx="47">
                  <c:v>1.1344827586206896</c:v>
                </c:pt>
                <c:pt idx="48">
                  <c:v>1.1370165745856353</c:v>
                </c:pt>
                <c:pt idx="49">
                  <c:v>1.4017199017199018</c:v>
                </c:pt>
                <c:pt idx="50">
                  <c:v>1.7073509015256587</c:v>
                </c:pt>
                <c:pt idx="51">
                  <c:v>2.0121028744326779</c:v>
                </c:pt>
                <c:pt idx="52">
                  <c:v>2.3508500772797527</c:v>
                </c:pt>
                <c:pt idx="53">
                  <c:v>2.9149277688603532</c:v>
                </c:pt>
                <c:pt idx="54">
                  <c:v>3.0729813664596275</c:v>
                </c:pt>
                <c:pt idx="55">
                  <c:v>3.0472779369627507</c:v>
                </c:pt>
                <c:pt idx="56">
                  <c:v>3.2821917808219179</c:v>
                </c:pt>
                <c:pt idx="57">
                  <c:v>3.197788697788698</c:v>
                </c:pt>
                <c:pt idx="58">
                  <c:v>3.1557285873192438</c:v>
                </c:pt>
                <c:pt idx="59">
                  <c:v>3.5517241379310347</c:v>
                </c:pt>
                <c:pt idx="60">
                  <c:v>3.5462274176408077</c:v>
                </c:pt>
                <c:pt idx="61">
                  <c:v>3.8090128755364807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1-4BE7-90C3-4D35183094BF}"/>
            </c:ext>
          </c:extLst>
        </c:ser>
        <c:ser>
          <c:idx val="6"/>
          <c:order val="6"/>
          <c:tx>
            <c:strRef>
              <c:f>Traffic_Intensity_Corrected!$N$1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Traffic_Intensity_Corrected!$N$68:$N$129</c:f>
              <c:numCache>
                <c:formatCode>0.00</c:formatCode>
                <c:ptCount val="62"/>
                <c:pt idx="0">
                  <c:v>1.0448210922787193</c:v>
                </c:pt>
                <c:pt idx="1">
                  <c:v>0.93908010965580258</c:v>
                </c:pt>
                <c:pt idx="2">
                  <c:v>1.2325072886297377</c:v>
                </c:pt>
                <c:pt idx="3">
                  <c:v>1.1938430311231394</c:v>
                </c:pt>
                <c:pt idx="4">
                  <c:v>1.2162074554294975</c:v>
                </c:pt>
                <c:pt idx="5">
                  <c:v>1.1166520851560222</c:v>
                </c:pt>
                <c:pt idx="6">
                  <c:v>1.3657423657423657</c:v>
                </c:pt>
                <c:pt idx="7">
                  <c:v>1.2290849673202615</c:v>
                </c:pt>
                <c:pt idx="8">
                  <c:v>1.3635382955771305</c:v>
                </c:pt>
                <c:pt idx="9">
                  <c:v>1.2626758259731763</c:v>
                </c:pt>
                <c:pt idx="10">
                  <c:v>1.3278688524590163</c:v>
                </c:pt>
                <c:pt idx="11">
                  <c:v>1.2548179871520342</c:v>
                </c:pt>
                <c:pt idx="12">
                  <c:v>1.3484626647144948</c:v>
                </c:pt>
                <c:pt idx="13">
                  <c:v>1.5179392824287028</c:v>
                </c:pt>
                <c:pt idx="14">
                  <c:v>1.6510449651678278</c:v>
                </c:pt>
                <c:pt idx="15">
                  <c:v>1.8734598734598735</c:v>
                </c:pt>
                <c:pt idx="16">
                  <c:v>2.0930713547052742</c:v>
                </c:pt>
                <c:pt idx="17">
                  <c:v>2.1168053244592344</c:v>
                </c:pt>
                <c:pt idx="18">
                  <c:v>2.0641860465116277</c:v>
                </c:pt>
                <c:pt idx="19">
                  <c:v>2.1503188581840269</c:v>
                </c:pt>
                <c:pt idx="20">
                  <c:v>2.2911865462472751</c:v>
                </c:pt>
                <c:pt idx="21">
                  <c:v>2.2365654205607477</c:v>
                </c:pt>
                <c:pt idx="22">
                  <c:v>2.2814337720526465</c:v>
                </c:pt>
                <c:pt idx="23">
                  <c:v>1.9870069605568446</c:v>
                </c:pt>
                <c:pt idx="24">
                  <c:v>1.7890253565768621</c:v>
                </c:pt>
                <c:pt idx="25">
                  <c:v>1.6079564773886432</c:v>
                </c:pt>
                <c:pt idx="26">
                  <c:v>1.5665380906460944</c:v>
                </c:pt>
                <c:pt idx="27">
                  <c:v>1.6075528198303111</c:v>
                </c:pt>
                <c:pt idx="28">
                  <c:v>1.5308540398222807</c:v>
                </c:pt>
                <c:pt idx="29">
                  <c:v>1.7025282409897795</c:v>
                </c:pt>
                <c:pt idx="30">
                  <c:v>1.8438455657492354</c:v>
                </c:pt>
                <c:pt idx="31">
                  <c:v>1.7099930118798043</c:v>
                </c:pt>
                <c:pt idx="32">
                  <c:v>1.7315807099799063</c:v>
                </c:pt>
                <c:pt idx="33">
                  <c:v>1.9018754186202278</c:v>
                </c:pt>
                <c:pt idx="34">
                  <c:v>1.8332305795314427</c:v>
                </c:pt>
                <c:pt idx="35">
                  <c:v>1.831740818154673</c:v>
                </c:pt>
                <c:pt idx="36">
                  <c:v>1.7377202349172451</c:v>
                </c:pt>
                <c:pt idx="37">
                  <c:v>1.6275480824599793</c:v>
                </c:pt>
                <c:pt idx="38">
                  <c:v>1.7720562594443798</c:v>
                </c:pt>
                <c:pt idx="39">
                  <c:v>1.6277299138449208</c:v>
                </c:pt>
                <c:pt idx="40">
                  <c:v>1.7328888017258286</c:v>
                </c:pt>
                <c:pt idx="41">
                  <c:v>1.8782295213298619</c:v>
                </c:pt>
                <c:pt idx="42">
                  <c:v>1.9047146401985111</c:v>
                </c:pt>
                <c:pt idx="43">
                  <c:v>1.6792289739821937</c:v>
                </c:pt>
                <c:pt idx="44">
                  <c:v>1.6816466839942987</c:v>
                </c:pt>
                <c:pt idx="45">
                  <c:v>1.5922435947356124</c:v>
                </c:pt>
                <c:pt idx="46">
                  <c:v>1.617768434166472</c:v>
                </c:pt>
                <c:pt idx="47">
                  <c:v>1.6517632241813602</c:v>
                </c:pt>
                <c:pt idx="48">
                  <c:v>1.5338219127885673</c:v>
                </c:pt>
                <c:pt idx="49">
                  <c:v>1.3383239483272606</c:v>
                </c:pt>
                <c:pt idx="50">
                  <c:v>1.2432072962188865</c:v>
                </c:pt>
                <c:pt idx="51">
                  <c:v>1.1144629745574592</c:v>
                </c:pt>
                <c:pt idx="52">
                  <c:v>0.97769364575872297</c:v>
                </c:pt>
                <c:pt idx="53">
                  <c:v>0.99503722084367241</c:v>
                </c:pt>
                <c:pt idx="54">
                  <c:v>1.0792788879235446</c:v>
                </c:pt>
                <c:pt idx="55">
                  <c:v>1.1113043478260869</c:v>
                </c:pt>
                <c:pt idx="56">
                  <c:v>1.0832419447490731</c:v>
                </c:pt>
                <c:pt idx="57">
                  <c:v>1.0787050935654958</c:v>
                </c:pt>
                <c:pt idx="58">
                  <c:v>1.0298590763220314</c:v>
                </c:pt>
                <c:pt idx="59">
                  <c:v>1.0546180963572267</c:v>
                </c:pt>
                <c:pt idx="60">
                  <c:v>1.076424444548828</c:v>
                </c:pt>
                <c:pt idx="61">
                  <c:v>1.1341421984955109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1-4BE7-90C3-4D351830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0128"/>
        <c:axId val="161918336"/>
      </c:lineChart>
      <c:dateAx>
        <c:axId val="161914880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1916416"/>
        <c:crosses val="autoZero"/>
        <c:auto val="1"/>
        <c:lblOffset val="100"/>
        <c:baseTimeUnit val="days"/>
        <c:majorUnit val="2"/>
        <c:majorTimeUnit val="days"/>
      </c:dateAx>
      <c:valAx>
        <c:axId val="1619164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Traffic Intensity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914880"/>
        <c:crosses val="autoZero"/>
        <c:crossBetween val="between"/>
      </c:valAx>
      <c:valAx>
        <c:axId val="161918336"/>
        <c:scaling>
          <c:orientation val="minMax"/>
          <c:max val="5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61920128"/>
        <c:crosses val="max"/>
        <c:crossBetween val="between"/>
      </c:valAx>
      <c:dateAx>
        <c:axId val="1619201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1918336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69308180756496E-2"/>
          <c:y val="4.7055204408623104E-2"/>
          <c:w val="0.86696122412376464"/>
          <c:h val="0.83363163244515137"/>
        </c:manualLayout>
      </c:layout>
      <c:lineChart>
        <c:grouping val="standard"/>
        <c:varyColors val="0"/>
        <c:ser>
          <c:idx val="0"/>
          <c:order val="0"/>
          <c:tx>
            <c:strRef>
              <c:f>Traffic_Intensity_Corrected!$B$1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Traffic_Intensity_Corrected!$B$68:$B$129</c:f>
              <c:numCache>
                <c:formatCode>0.00</c:formatCode>
                <c:ptCount val="62"/>
                <c:pt idx="0">
                  <c:v>1.7088403972583579</c:v>
                </c:pt>
                <c:pt idx="1">
                  <c:v>1.7358502997957435</c:v>
                </c:pt>
                <c:pt idx="2">
                  <c:v>1.9287912702853944</c:v>
                </c:pt>
                <c:pt idx="3">
                  <c:v>1.9325043223832956</c:v>
                </c:pt>
                <c:pt idx="4">
                  <c:v>2.0549828178694156</c:v>
                </c:pt>
                <c:pt idx="5">
                  <c:v>2.0833929151771207</c:v>
                </c:pt>
                <c:pt idx="6">
                  <c:v>2.1425673907354095</c:v>
                </c:pt>
                <c:pt idx="7">
                  <c:v>2.0733892489515822</c:v>
                </c:pt>
                <c:pt idx="8">
                  <c:v>2.0979738233073246</c:v>
                </c:pt>
                <c:pt idx="9">
                  <c:v>2.0581063868502456</c:v>
                </c:pt>
                <c:pt idx="10">
                  <c:v>1.4018927697798451</c:v>
                </c:pt>
                <c:pt idx="11">
                  <c:v>1.4072365411011134</c:v>
                </c:pt>
                <c:pt idx="12">
                  <c:v>1.4432193246527147</c:v>
                </c:pt>
                <c:pt idx="13">
                  <c:v>1.4371676362468324</c:v>
                </c:pt>
                <c:pt idx="14">
                  <c:v>1.4237720820994588</c:v>
                </c:pt>
                <c:pt idx="15">
                  <c:v>2.0239817104465079</c:v>
                </c:pt>
                <c:pt idx="16">
                  <c:v>2.0847118959107807</c:v>
                </c:pt>
                <c:pt idx="17">
                  <c:v>2.1321037356052805</c:v>
                </c:pt>
                <c:pt idx="18">
                  <c:v>2.1049622485052155</c:v>
                </c:pt>
                <c:pt idx="19">
                  <c:v>2.1337122979680143</c:v>
                </c:pt>
                <c:pt idx="20">
                  <c:v>1.9693448206772191</c:v>
                </c:pt>
                <c:pt idx="21">
                  <c:v>1.8809496545669682</c:v>
                </c:pt>
                <c:pt idx="22">
                  <c:v>1.8395538550389836</c:v>
                </c:pt>
                <c:pt idx="23">
                  <c:v>1.8255341691682854</c:v>
                </c:pt>
                <c:pt idx="24">
                  <c:v>1.715009708098858</c:v>
                </c:pt>
                <c:pt idx="25">
                  <c:v>1.6697790320643688</c:v>
                </c:pt>
                <c:pt idx="26">
                  <c:v>1.6282541676181777</c:v>
                </c:pt>
                <c:pt idx="27">
                  <c:v>1.4194293547240697</c:v>
                </c:pt>
                <c:pt idx="28">
                  <c:v>1.3768730283911672</c:v>
                </c:pt>
                <c:pt idx="29">
                  <c:v>1.434470064423053</c:v>
                </c:pt>
                <c:pt idx="30">
                  <c:v>1.3874964995799497</c:v>
                </c:pt>
                <c:pt idx="31">
                  <c:v>1.4080362958470902</c:v>
                </c:pt>
                <c:pt idx="32">
                  <c:v>1.4328458002507314</c:v>
                </c:pt>
                <c:pt idx="33">
                  <c:v>1.4612800032191215</c:v>
                </c:pt>
                <c:pt idx="34">
                  <c:v>1.360910377709901</c:v>
                </c:pt>
                <c:pt idx="35">
                  <c:v>1.4022803437365436</c:v>
                </c:pt>
                <c:pt idx="36">
                  <c:v>1.3420214709515772</c:v>
                </c:pt>
                <c:pt idx="37">
                  <c:v>1.3815977175463623</c:v>
                </c:pt>
                <c:pt idx="38">
                  <c:v>1.4069963688436558</c:v>
                </c:pt>
                <c:pt idx="39">
                  <c:v>1.4371946007837573</c:v>
                </c:pt>
                <c:pt idx="40">
                  <c:v>1.4732568262762169</c:v>
                </c:pt>
                <c:pt idx="41">
                  <c:v>1.486938332573172</c:v>
                </c:pt>
                <c:pt idx="42">
                  <c:v>1.5216761843481059</c:v>
                </c:pt>
                <c:pt idx="43">
                  <c:v>1.4967725802166201</c:v>
                </c:pt>
                <c:pt idx="44">
                  <c:v>1.3989505827706334</c:v>
                </c:pt>
                <c:pt idx="45">
                  <c:v>1.3880510600755425</c:v>
                </c:pt>
                <c:pt idx="46">
                  <c:v>1.4415172582022198</c:v>
                </c:pt>
                <c:pt idx="47">
                  <c:v>1.4543118551683862</c:v>
                </c:pt>
                <c:pt idx="48">
                  <c:v>1.4347327625954864</c:v>
                </c:pt>
                <c:pt idx="49">
                  <c:v>1.5087616898193186</c:v>
                </c:pt>
                <c:pt idx="50">
                  <c:v>1.4498412196279307</c:v>
                </c:pt>
                <c:pt idx="51">
                  <c:v>1.3924352331606218</c:v>
                </c:pt>
                <c:pt idx="52">
                  <c:v>1.3662030445734312</c:v>
                </c:pt>
                <c:pt idx="53">
                  <c:v>1.3537043786119645</c:v>
                </c:pt>
                <c:pt idx="54">
                  <c:v>1.3962560584901011</c:v>
                </c:pt>
                <c:pt idx="55">
                  <c:v>1.4503233638209254</c:v>
                </c:pt>
                <c:pt idx="56">
                  <c:v>1.469385443800385</c:v>
                </c:pt>
                <c:pt idx="57">
                  <c:v>1.5137048130975339</c:v>
                </c:pt>
                <c:pt idx="58">
                  <c:v>1.5470260037859918</c:v>
                </c:pt>
                <c:pt idx="59">
                  <c:v>1.6155868657675017</c:v>
                </c:pt>
                <c:pt idx="60">
                  <c:v>1.6131902916117782</c:v>
                </c:pt>
                <c:pt idx="61">
                  <c:v>1.6828854524948034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6-4572-AE48-F69D61FBDFF2}"/>
            </c:ext>
          </c:extLst>
        </c:ser>
        <c:ser>
          <c:idx val="2"/>
          <c:order val="2"/>
          <c:tx>
            <c:strRef>
              <c:f>Traffic_Intensity_Corrected!$D$1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Traffic_Intensity_Corrected!$D$68:$D$129</c:f>
              <c:numCache>
                <c:formatCode>0.00</c:formatCode>
                <c:ptCount val="62"/>
                <c:pt idx="0">
                  <c:v>1.0448210922787193</c:v>
                </c:pt>
                <c:pt idx="1">
                  <c:v>0.93908010965580258</c:v>
                </c:pt>
                <c:pt idx="2">
                  <c:v>1.2325072886297377</c:v>
                </c:pt>
                <c:pt idx="3">
                  <c:v>1.1938430311231394</c:v>
                </c:pt>
                <c:pt idx="4">
                  <c:v>1.2162074554294975</c:v>
                </c:pt>
                <c:pt idx="5">
                  <c:v>1.1166520851560222</c:v>
                </c:pt>
                <c:pt idx="6">
                  <c:v>1.3657423657423657</c:v>
                </c:pt>
                <c:pt idx="7">
                  <c:v>1.2290849673202615</c:v>
                </c:pt>
                <c:pt idx="8">
                  <c:v>1.3635382955771305</c:v>
                </c:pt>
                <c:pt idx="9">
                  <c:v>1.2626758259731763</c:v>
                </c:pt>
                <c:pt idx="10">
                  <c:v>1.3278688524590163</c:v>
                </c:pt>
                <c:pt idx="11">
                  <c:v>1.2548179871520342</c:v>
                </c:pt>
                <c:pt idx="12">
                  <c:v>1.3484626647144948</c:v>
                </c:pt>
                <c:pt idx="13">
                  <c:v>1.5179392824287028</c:v>
                </c:pt>
                <c:pt idx="14">
                  <c:v>1.6510449651678278</c:v>
                </c:pt>
                <c:pt idx="15">
                  <c:v>1.8734598734598735</c:v>
                </c:pt>
                <c:pt idx="16">
                  <c:v>2.0930713547052742</c:v>
                </c:pt>
                <c:pt idx="17">
                  <c:v>2.1168053244592344</c:v>
                </c:pt>
                <c:pt idx="18">
                  <c:v>2.0641860465116277</c:v>
                </c:pt>
                <c:pt idx="19">
                  <c:v>2.1503188581840269</c:v>
                </c:pt>
                <c:pt idx="20">
                  <c:v>2.2911865462472751</c:v>
                </c:pt>
                <c:pt idx="21">
                  <c:v>2.2365654205607477</c:v>
                </c:pt>
                <c:pt idx="22">
                  <c:v>2.2814337720526465</c:v>
                </c:pt>
                <c:pt idx="23">
                  <c:v>1.9870069605568446</c:v>
                </c:pt>
                <c:pt idx="24">
                  <c:v>1.7890253565768621</c:v>
                </c:pt>
                <c:pt idx="25">
                  <c:v>1.6079564773886432</c:v>
                </c:pt>
                <c:pt idx="26">
                  <c:v>1.5665380906460944</c:v>
                </c:pt>
                <c:pt idx="27">
                  <c:v>1.6075528198303111</c:v>
                </c:pt>
                <c:pt idx="28">
                  <c:v>1.5308540398222807</c:v>
                </c:pt>
                <c:pt idx="29">
                  <c:v>1.7025282409897795</c:v>
                </c:pt>
                <c:pt idx="30">
                  <c:v>1.8438455657492354</c:v>
                </c:pt>
                <c:pt idx="31">
                  <c:v>1.7099930118798043</c:v>
                </c:pt>
                <c:pt idx="32">
                  <c:v>1.7315807099799063</c:v>
                </c:pt>
                <c:pt idx="33">
                  <c:v>1.9018754186202278</c:v>
                </c:pt>
                <c:pt idx="34">
                  <c:v>1.8332305795314427</c:v>
                </c:pt>
                <c:pt idx="35">
                  <c:v>1.831740818154673</c:v>
                </c:pt>
                <c:pt idx="36">
                  <c:v>1.7377202349172451</c:v>
                </c:pt>
                <c:pt idx="37">
                  <c:v>1.6275480824599793</c:v>
                </c:pt>
                <c:pt idx="38">
                  <c:v>1.7720562594443798</c:v>
                </c:pt>
                <c:pt idx="39">
                  <c:v>1.6277299138449208</c:v>
                </c:pt>
                <c:pt idx="40">
                  <c:v>1.7328888017258286</c:v>
                </c:pt>
                <c:pt idx="41">
                  <c:v>1.8782295213298619</c:v>
                </c:pt>
                <c:pt idx="42">
                  <c:v>1.9047146401985111</c:v>
                </c:pt>
                <c:pt idx="43">
                  <c:v>1.6792289739821937</c:v>
                </c:pt>
                <c:pt idx="44">
                  <c:v>1.6816466839942987</c:v>
                </c:pt>
                <c:pt idx="45">
                  <c:v>1.5922435947356124</c:v>
                </c:pt>
                <c:pt idx="46">
                  <c:v>1.617768434166472</c:v>
                </c:pt>
                <c:pt idx="47">
                  <c:v>1.6517632241813602</c:v>
                </c:pt>
                <c:pt idx="48">
                  <c:v>1.5338219127885673</c:v>
                </c:pt>
                <c:pt idx="49">
                  <c:v>1.3383239483272606</c:v>
                </c:pt>
                <c:pt idx="50">
                  <c:v>1.2432072962188865</c:v>
                </c:pt>
                <c:pt idx="51">
                  <c:v>1.1144629745574592</c:v>
                </c:pt>
                <c:pt idx="52">
                  <c:v>0.97769364575872297</c:v>
                </c:pt>
                <c:pt idx="53">
                  <c:v>0.99503722084367241</c:v>
                </c:pt>
                <c:pt idx="54">
                  <c:v>1.0792788879235446</c:v>
                </c:pt>
                <c:pt idx="55">
                  <c:v>1.1113043478260869</c:v>
                </c:pt>
                <c:pt idx="56">
                  <c:v>1.0832419447490731</c:v>
                </c:pt>
                <c:pt idx="57">
                  <c:v>1.0787050935654958</c:v>
                </c:pt>
                <c:pt idx="58">
                  <c:v>1.0298590763220314</c:v>
                </c:pt>
                <c:pt idx="59">
                  <c:v>1.0546180963572267</c:v>
                </c:pt>
                <c:pt idx="60">
                  <c:v>1.076424444548828</c:v>
                </c:pt>
                <c:pt idx="61">
                  <c:v>1.1341421984955109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6-4572-AE48-F69D61FBDFF2}"/>
            </c:ext>
          </c:extLst>
        </c:ser>
        <c:ser>
          <c:idx val="3"/>
          <c:order val="3"/>
          <c:tx>
            <c:strRef>
              <c:f>Traffic_Intensity_Corrected!$E$1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Traffic_Intensity_Corrected!$E$68:$E$129</c:f>
              <c:numCache>
                <c:formatCode>0.00</c:formatCode>
                <c:ptCount val="62"/>
                <c:pt idx="0">
                  <c:v>1.2222873900293254</c:v>
                </c:pt>
                <c:pt idx="1">
                  <c:v>1.3100358422939069</c:v>
                </c:pt>
                <c:pt idx="2">
                  <c:v>1.4174283973187081</c:v>
                </c:pt>
                <c:pt idx="3">
                  <c:v>1.5126843657817108</c:v>
                </c:pt>
                <c:pt idx="4">
                  <c:v>1.6026936026936027</c:v>
                </c:pt>
                <c:pt idx="5">
                  <c:v>1.6</c:v>
                </c:pt>
                <c:pt idx="6">
                  <c:v>1.8777707409753008</c:v>
                </c:pt>
                <c:pt idx="7">
                  <c:v>2.023071377072819</c:v>
                </c:pt>
                <c:pt idx="8">
                  <c:v>2.149231894659839</c:v>
                </c:pt>
                <c:pt idx="9">
                  <c:v>2.7451140065146582</c:v>
                </c:pt>
                <c:pt idx="10">
                  <c:v>3.0382848392036754</c:v>
                </c:pt>
                <c:pt idx="11">
                  <c:v>3.4478527607361964</c:v>
                </c:pt>
                <c:pt idx="12">
                  <c:v>3.5295275590551181</c:v>
                </c:pt>
                <c:pt idx="13">
                  <c:v>3.763157894736842</c:v>
                </c:pt>
                <c:pt idx="14">
                  <c:v>3.347254004576659</c:v>
                </c:pt>
                <c:pt idx="15">
                  <c:v>3.6904481132075473</c:v>
                </c:pt>
                <c:pt idx="16">
                  <c:v>3.5408667032364236</c:v>
                </c:pt>
                <c:pt idx="17">
                  <c:v>3.532934131736527</c:v>
                </c:pt>
                <c:pt idx="18">
                  <c:v>3.5557872784150155</c:v>
                </c:pt>
                <c:pt idx="19">
                  <c:v>3.8747152619589977</c:v>
                </c:pt>
                <c:pt idx="20">
                  <c:v>3.4699724517906336</c:v>
                </c:pt>
                <c:pt idx="21">
                  <c:v>3.2119205298013247</c:v>
                </c:pt>
                <c:pt idx="22">
                  <c:v>3.3554404145077719</c:v>
                </c:pt>
                <c:pt idx="23">
                  <c:v>3.4025157232704402</c:v>
                </c:pt>
                <c:pt idx="24">
                  <c:v>3.2880366819508127</c:v>
                </c:pt>
                <c:pt idx="25">
                  <c:v>2.5125418060200668</c:v>
                </c:pt>
                <c:pt idx="26">
                  <c:v>2.4919232710752146</c:v>
                </c:pt>
                <c:pt idx="27">
                  <c:v>2.3957436633189859</c:v>
                </c:pt>
                <c:pt idx="28">
                  <c:v>2.653488989121783</c:v>
                </c:pt>
                <c:pt idx="29">
                  <c:v>2.5321507760532151</c:v>
                </c:pt>
                <c:pt idx="30">
                  <c:v>1.7231081926203877</c:v>
                </c:pt>
                <c:pt idx="31">
                  <c:v>1.5406661502711076</c:v>
                </c:pt>
                <c:pt idx="32">
                  <c:v>0.93610008744198558</c:v>
                </c:pt>
                <c:pt idx="33">
                  <c:v>0.91188760370617095</c:v>
                </c:pt>
                <c:pt idx="34">
                  <c:v>0.81237921128231916</c:v>
                </c:pt>
                <c:pt idx="35">
                  <c:v>0.92493879367905629</c:v>
                </c:pt>
                <c:pt idx="36">
                  <c:v>0.96675621222296848</c:v>
                </c:pt>
                <c:pt idx="37">
                  <c:v>1.2644940984336723</c:v>
                </c:pt>
                <c:pt idx="38">
                  <c:v>1.2426481034237817</c:v>
                </c:pt>
                <c:pt idx="39">
                  <c:v>1.3806598944798802</c:v>
                </c:pt>
                <c:pt idx="40">
                  <c:v>1.2392808785918459</c:v>
                </c:pt>
                <c:pt idx="41">
                  <c:v>0.99817542911204216</c:v>
                </c:pt>
                <c:pt idx="42">
                  <c:v>0.99977913568431132</c:v>
                </c:pt>
                <c:pt idx="43">
                  <c:v>0.97372296721184404</c:v>
                </c:pt>
                <c:pt idx="44">
                  <c:v>0.87458047570407116</c:v>
                </c:pt>
                <c:pt idx="45">
                  <c:v>0.89252515940692945</c:v>
                </c:pt>
                <c:pt idx="46">
                  <c:v>1.0014973795857249</c:v>
                </c:pt>
                <c:pt idx="47">
                  <c:v>0.93018243399276423</c:v>
                </c:pt>
                <c:pt idx="48">
                  <c:v>0.91112764550264547</c:v>
                </c:pt>
                <c:pt idx="49">
                  <c:v>0.9505798394290812</c:v>
                </c:pt>
                <c:pt idx="50">
                  <c:v>0.80866799204771367</c:v>
                </c:pt>
                <c:pt idx="51">
                  <c:v>0.70515390121689336</c:v>
                </c:pt>
                <c:pt idx="52">
                  <c:v>0.72602021714713594</c:v>
                </c:pt>
                <c:pt idx="53">
                  <c:v>0.64714175852345557</c:v>
                </c:pt>
                <c:pt idx="54">
                  <c:v>0.61348485810424735</c:v>
                </c:pt>
                <c:pt idx="55">
                  <c:v>0.67688553344009761</c:v>
                </c:pt>
                <c:pt idx="56">
                  <c:v>0.75340599455040869</c:v>
                </c:pt>
                <c:pt idx="57">
                  <c:v>0.71358473421172197</c:v>
                </c:pt>
                <c:pt idx="58">
                  <c:v>0.77232276772322772</c:v>
                </c:pt>
                <c:pt idx="59">
                  <c:v>0.81570770384656599</c:v>
                </c:pt>
                <c:pt idx="60">
                  <c:v>0.78719132704276251</c:v>
                </c:pt>
                <c:pt idx="61">
                  <c:v>0.75237421701353813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6-4572-AE48-F69D61FBDFF2}"/>
            </c:ext>
          </c:extLst>
        </c:ser>
        <c:ser>
          <c:idx val="4"/>
          <c:order val="4"/>
          <c:tx>
            <c:strRef>
              <c:f>Traffic_Intensity_Corrected!$F$1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Traffic_Intensity_Corrected!$F$68:$F$129</c:f>
              <c:numCache>
                <c:formatCode>0.00</c:formatCode>
                <c:ptCount val="62"/>
                <c:pt idx="0">
                  <c:v>1.9759689922480621</c:v>
                </c:pt>
                <c:pt idx="1">
                  <c:v>2.2018581081081079</c:v>
                </c:pt>
                <c:pt idx="2">
                  <c:v>1.6279661016949152</c:v>
                </c:pt>
                <c:pt idx="3">
                  <c:v>1.3707458363504708</c:v>
                </c:pt>
                <c:pt idx="4">
                  <c:v>1.4087912087912089</c:v>
                </c:pt>
                <c:pt idx="5">
                  <c:v>1.403944485025566</c:v>
                </c:pt>
                <c:pt idx="6">
                  <c:v>1.3613267466478476</c:v>
                </c:pt>
                <c:pt idx="7">
                  <c:v>1.1637355973317163</c:v>
                </c:pt>
                <c:pt idx="8">
                  <c:v>1.1589682063587283</c:v>
                </c:pt>
                <c:pt idx="9">
                  <c:v>1.0387554585152838</c:v>
                </c:pt>
                <c:pt idx="10">
                  <c:v>0.85616750113791529</c:v>
                </c:pt>
                <c:pt idx="11">
                  <c:v>0.72783346183500386</c:v>
                </c:pt>
                <c:pt idx="12">
                  <c:v>0.70632638389647739</c:v>
                </c:pt>
                <c:pt idx="13">
                  <c:v>0.62233219919579341</c:v>
                </c:pt>
                <c:pt idx="14">
                  <c:v>0.52915489339840738</c:v>
                </c:pt>
                <c:pt idx="15">
                  <c:v>0.60310852067721343</c:v>
                </c:pt>
                <c:pt idx="16">
                  <c:v>0.65551352924061679</c:v>
                </c:pt>
                <c:pt idx="17">
                  <c:v>0.75194049159120313</c:v>
                </c:pt>
                <c:pt idx="18">
                  <c:v>0.94339622641509435</c:v>
                </c:pt>
                <c:pt idx="19">
                  <c:v>1.4093767867352773</c:v>
                </c:pt>
                <c:pt idx="20">
                  <c:v>1.4023972602739727</c:v>
                </c:pt>
                <c:pt idx="21">
                  <c:v>1.4273153575615474</c:v>
                </c:pt>
                <c:pt idx="22">
                  <c:v>1.4058891454965359</c:v>
                </c:pt>
                <c:pt idx="23">
                  <c:v>1.3725490196078431</c:v>
                </c:pt>
                <c:pt idx="24">
                  <c:v>1.3266953713670613</c:v>
                </c:pt>
                <c:pt idx="25">
                  <c:v>1.2999481058640374</c:v>
                </c:pt>
                <c:pt idx="26">
                  <c:v>1.2989795918367346</c:v>
                </c:pt>
                <c:pt idx="27">
                  <c:v>1.3219284603421462</c:v>
                </c:pt>
                <c:pt idx="28">
                  <c:v>1.2927814235234729</c:v>
                </c:pt>
                <c:pt idx="29">
                  <c:v>1.335054207537429</c:v>
                </c:pt>
                <c:pt idx="30">
                  <c:v>1.3321280991735538</c:v>
                </c:pt>
                <c:pt idx="31">
                  <c:v>1.4220283533260631</c:v>
                </c:pt>
                <c:pt idx="32">
                  <c:v>1.2970443349753695</c:v>
                </c:pt>
                <c:pt idx="33">
                  <c:v>1.1861490957212175</c:v>
                </c:pt>
                <c:pt idx="34">
                  <c:v>1.1020572811617588</c:v>
                </c:pt>
                <c:pt idx="35">
                  <c:v>1.028582034149963</c:v>
                </c:pt>
                <c:pt idx="36">
                  <c:v>0.95698190508706038</c:v>
                </c:pt>
                <c:pt idx="37">
                  <c:v>1.0131954350927246</c:v>
                </c:pt>
                <c:pt idx="38">
                  <c:v>1.0596792241700859</c:v>
                </c:pt>
                <c:pt idx="39">
                  <c:v>1.1572</c:v>
                </c:pt>
                <c:pt idx="40">
                  <c:v>1.2977700043725404</c:v>
                </c:pt>
                <c:pt idx="41">
                  <c:v>1.4042750929368031</c:v>
                </c:pt>
                <c:pt idx="42">
                  <c:v>1.4163585951940851</c:v>
                </c:pt>
                <c:pt idx="43">
                  <c:v>1.58</c:v>
                </c:pt>
                <c:pt idx="44">
                  <c:v>1.4771062271062272</c:v>
                </c:pt>
                <c:pt idx="45">
                  <c:v>1.5419596812001874</c:v>
                </c:pt>
                <c:pt idx="46">
                  <c:v>1.5581717451523547</c:v>
                </c:pt>
                <c:pt idx="47">
                  <c:v>1.5605381165919283</c:v>
                </c:pt>
                <c:pt idx="48">
                  <c:v>1.549234135667396</c:v>
                </c:pt>
                <c:pt idx="49">
                  <c:v>1.69715352309846</c:v>
                </c:pt>
                <c:pt idx="50">
                  <c:v>1.5737774030354132</c:v>
                </c:pt>
                <c:pt idx="51">
                  <c:v>1.6675257731958764</c:v>
                </c:pt>
                <c:pt idx="52">
                  <c:v>1.7660972404730617</c:v>
                </c:pt>
                <c:pt idx="53">
                  <c:v>1.7650296359017781</c:v>
                </c:pt>
                <c:pt idx="54">
                  <c:v>1.7400162999185005</c:v>
                </c:pt>
                <c:pt idx="55">
                  <c:v>1.7605294825511433</c:v>
                </c:pt>
                <c:pt idx="56">
                  <c:v>1.579452541770352</c:v>
                </c:pt>
                <c:pt idx="57">
                  <c:v>1.4204868795447361</c:v>
                </c:pt>
                <c:pt idx="58">
                  <c:v>1.3012324448265979</c:v>
                </c:pt>
                <c:pt idx="59">
                  <c:v>1.2306460224239189</c:v>
                </c:pt>
                <c:pt idx="60">
                  <c:v>1.1116932603000715</c:v>
                </c:pt>
                <c:pt idx="61">
                  <c:v>1.0903628379939911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6-4572-AE48-F69D61FBD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855360"/>
        <c:axId val="161856896"/>
      </c:lineChart>
      <c:lineChart>
        <c:grouping val="standard"/>
        <c:varyColors val="0"/>
        <c:ser>
          <c:idx val="1"/>
          <c:order val="1"/>
          <c:tx>
            <c:strRef>
              <c:f>Traffic_Intensity_Corrected!$C$1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Traffic_Intensity_Corrected!$C$68:$C$129</c:f>
              <c:numCache>
                <c:formatCode>0.00</c:formatCode>
                <c:ptCount val="62"/>
                <c:pt idx="0">
                  <c:v>2.7076056338028169</c:v>
                </c:pt>
                <c:pt idx="1">
                  <c:v>2.7163026105487482</c:v>
                </c:pt>
                <c:pt idx="2">
                  <c:v>2.3579128934885727</c:v>
                </c:pt>
                <c:pt idx="3">
                  <c:v>2.3552604698672113</c:v>
                </c:pt>
                <c:pt idx="4">
                  <c:v>2.4425206361989127</c:v>
                </c:pt>
                <c:pt idx="5">
                  <c:v>2.6395887925821406</c:v>
                </c:pt>
                <c:pt idx="6">
                  <c:v>2.4451353328456475</c:v>
                </c:pt>
                <c:pt idx="7">
                  <c:v>2.5087987758224943</c:v>
                </c:pt>
                <c:pt idx="8">
                  <c:v>2.3179006560449857</c:v>
                </c:pt>
                <c:pt idx="9">
                  <c:v>2.3706830391404452</c:v>
                </c:pt>
                <c:pt idx="10">
                  <c:v>0.9677341292248125</c:v>
                </c:pt>
                <c:pt idx="11">
                  <c:v>1.0167547783651891</c:v>
                </c:pt>
                <c:pt idx="12">
                  <c:v>1.0421818181818181</c:v>
                </c:pt>
                <c:pt idx="13">
                  <c:v>1.0717801476620181</c:v>
                </c:pt>
                <c:pt idx="14">
                  <c:v>1.002909491232209</c:v>
                </c:pt>
                <c:pt idx="15">
                  <c:v>2.3690922730682669</c:v>
                </c:pt>
                <c:pt idx="16">
                  <c:v>2.2544642857142856</c:v>
                </c:pt>
                <c:pt idx="17">
                  <c:v>2.1612237882433827</c:v>
                </c:pt>
                <c:pt idx="18">
                  <c:v>1.7790442186212578</c:v>
                </c:pt>
                <c:pt idx="19">
                  <c:v>1.713444430522491</c:v>
                </c:pt>
                <c:pt idx="20">
                  <c:v>1.5809622947027526</c:v>
                </c:pt>
                <c:pt idx="21">
                  <c:v>1.4505469970975664</c:v>
                </c:pt>
                <c:pt idx="22">
                  <c:v>1.4742235030419468</c:v>
                </c:pt>
                <c:pt idx="23">
                  <c:v>1.6896869244935544</c:v>
                </c:pt>
                <c:pt idx="24">
                  <c:v>1.7880216929969346</c:v>
                </c:pt>
                <c:pt idx="25">
                  <c:v>1.9160195914466611</c:v>
                </c:pt>
                <c:pt idx="26">
                  <c:v>2.0591197985369947</c:v>
                </c:pt>
                <c:pt idx="27">
                  <c:v>1.4482788519899419</c:v>
                </c:pt>
                <c:pt idx="28">
                  <c:v>1.3417990316826638</c:v>
                </c:pt>
                <c:pt idx="29">
                  <c:v>1.3729991204925243</c:v>
                </c:pt>
                <c:pt idx="30">
                  <c:v>1.3867037939436129</c:v>
                </c:pt>
                <c:pt idx="31">
                  <c:v>1.3881305637982195</c:v>
                </c:pt>
                <c:pt idx="32">
                  <c:v>2.1546150049358341</c:v>
                </c:pt>
                <c:pt idx="33">
                  <c:v>2.3603192702394526</c:v>
                </c:pt>
                <c:pt idx="34">
                  <c:v>2.229976580796253</c:v>
                </c:pt>
                <c:pt idx="35">
                  <c:v>2.1046286819060618</c:v>
                </c:pt>
                <c:pt idx="36">
                  <c:v>1.6850893910518197</c:v>
                </c:pt>
                <c:pt idx="37">
                  <c:v>1.4688721804511278</c:v>
                </c:pt>
                <c:pt idx="38">
                  <c:v>1.470400113709047</c:v>
                </c:pt>
                <c:pt idx="39">
                  <c:v>1.4110284781425722</c:v>
                </c:pt>
                <c:pt idx="40">
                  <c:v>1.5118035882908405</c:v>
                </c:pt>
                <c:pt idx="41">
                  <c:v>1.7790084388185654</c:v>
                </c:pt>
                <c:pt idx="42">
                  <c:v>2.0077277455788378</c:v>
                </c:pt>
                <c:pt idx="43">
                  <c:v>2.0640977584526574</c:v>
                </c:pt>
                <c:pt idx="44">
                  <c:v>1.6242098422638389</c:v>
                </c:pt>
                <c:pt idx="45">
                  <c:v>1.5660335689045937</c:v>
                </c:pt>
                <c:pt idx="46">
                  <c:v>1.5783390858696789</c:v>
                </c:pt>
                <c:pt idx="47">
                  <c:v>1.5295021364443804</c:v>
                </c:pt>
                <c:pt idx="48">
                  <c:v>1.4333725348290212</c:v>
                </c:pt>
                <c:pt idx="49">
                  <c:v>1.7539974692281146</c:v>
                </c:pt>
                <c:pt idx="50">
                  <c:v>1.6608484193461226</c:v>
                </c:pt>
                <c:pt idx="51">
                  <c:v>1.5922719924910049</c:v>
                </c:pt>
                <c:pt idx="52">
                  <c:v>1.5246349054345223</c:v>
                </c:pt>
                <c:pt idx="53">
                  <c:v>1.593380288173825</c:v>
                </c:pt>
                <c:pt idx="54">
                  <c:v>1.713878807368953</c:v>
                </c:pt>
                <c:pt idx="55">
                  <c:v>1.745249824067558</c:v>
                </c:pt>
                <c:pt idx="56">
                  <c:v>1.7043406290233585</c:v>
                </c:pt>
                <c:pt idx="57">
                  <c:v>1.8600660396237743</c:v>
                </c:pt>
                <c:pt idx="58">
                  <c:v>1.7811864807374143</c:v>
                </c:pt>
                <c:pt idx="59">
                  <c:v>1.9050519169329074</c:v>
                </c:pt>
                <c:pt idx="60">
                  <c:v>1.8913310644734354</c:v>
                </c:pt>
                <c:pt idx="61">
                  <c:v>2.0810232467658789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6-4572-AE48-F69D61FBDFF2}"/>
            </c:ext>
          </c:extLst>
        </c:ser>
        <c:ser>
          <c:idx val="5"/>
          <c:order val="5"/>
          <c:tx>
            <c:strRef>
              <c:f>Traffic_Intensity_Corrected!$G$1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Traffic_Intensity_Corrected!$A$68:$A$129</c:f>
              <c:numCache>
                <c:formatCode>d\-mmm\-yy</c:formatCode>
                <c:ptCount val="62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</c:numCache>
            </c:numRef>
          </c:cat>
          <c:val>
            <c:numRef>
              <c:f>Traffic_Intensity_Corrected!$G$68:$G$129</c:f>
              <c:numCache>
                <c:formatCode>0.00</c:formatCode>
                <c:ptCount val="62"/>
                <c:pt idx="0">
                  <c:v>1.8755364806866952</c:v>
                </c:pt>
                <c:pt idx="1">
                  <c:v>1.8785185185185185</c:v>
                </c:pt>
                <c:pt idx="2">
                  <c:v>2.3419593345656193</c:v>
                </c:pt>
                <c:pt idx="3">
                  <c:v>2.0672000000000001</c:v>
                </c:pt>
                <c:pt idx="4">
                  <c:v>2.1742957746478875</c:v>
                </c:pt>
                <c:pt idx="5">
                  <c:v>2.3150684931506849</c:v>
                </c:pt>
                <c:pt idx="6">
                  <c:v>1.9708588957055215</c:v>
                </c:pt>
                <c:pt idx="7">
                  <c:v>1.654867256637168</c:v>
                </c:pt>
                <c:pt idx="8">
                  <c:v>1.4988662131519275</c:v>
                </c:pt>
                <c:pt idx="9">
                  <c:v>1.2876579203109815</c:v>
                </c:pt>
                <c:pt idx="10">
                  <c:v>0.95773638968481378</c:v>
                </c:pt>
                <c:pt idx="11">
                  <c:v>0.78253119429590012</c:v>
                </c:pt>
                <c:pt idx="12">
                  <c:v>0.73747152619589973</c:v>
                </c:pt>
                <c:pt idx="13">
                  <c:v>0.77771047849788011</c:v>
                </c:pt>
                <c:pt idx="14">
                  <c:v>0.8061728395061728</c:v>
                </c:pt>
                <c:pt idx="15">
                  <c:v>0.85799999999999998</c:v>
                </c:pt>
                <c:pt idx="16">
                  <c:v>0.91208791208791207</c:v>
                </c:pt>
                <c:pt idx="17">
                  <c:v>0.94423511680482286</c:v>
                </c:pt>
                <c:pt idx="18">
                  <c:v>0.9604037267080745</c:v>
                </c:pt>
                <c:pt idx="19">
                  <c:v>0.92949203942380587</c:v>
                </c:pt>
                <c:pt idx="20">
                  <c:v>0.89147851420247637</c:v>
                </c:pt>
                <c:pt idx="21">
                  <c:v>1.1299019607843137</c:v>
                </c:pt>
                <c:pt idx="22">
                  <c:v>1.252892561983471</c:v>
                </c:pt>
                <c:pt idx="23">
                  <c:v>1.1781789638932496</c:v>
                </c:pt>
                <c:pt idx="24">
                  <c:v>1.1686555290373906</c:v>
                </c:pt>
                <c:pt idx="25">
                  <c:v>1.25</c:v>
                </c:pt>
                <c:pt idx="26">
                  <c:v>1.1704361873990308</c:v>
                </c:pt>
                <c:pt idx="27">
                  <c:v>1.1356907894736843</c:v>
                </c:pt>
                <c:pt idx="28">
                  <c:v>1.1609098567818028</c:v>
                </c:pt>
                <c:pt idx="29">
                  <c:v>1.0123626373626373</c:v>
                </c:pt>
                <c:pt idx="30">
                  <c:v>1.0362989323843417</c:v>
                </c:pt>
                <c:pt idx="31">
                  <c:v>1.0216631726065688</c:v>
                </c:pt>
                <c:pt idx="32">
                  <c:v>1.0449966420416388</c:v>
                </c:pt>
                <c:pt idx="33">
                  <c:v>1.0483180428134558</c:v>
                </c:pt>
                <c:pt idx="34">
                  <c:v>1.1711711711711712</c:v>
                </c:pt>
                <c:pt idx="35">
                  <c:v>1.203263086335826</c:v>
                </c:pt>
                <c:pt idx="36">
                  <c:v>1.148079306071871</c:v>
                </c:pt>
                <c:pt idx="37">
                  <c:v>1.1232439335887612</c:v>
                </c:pt>
                <c:pt idx="38">
                  <c:v>1.1808873720136519</c:v>
                </c:pt>
                <c:pt idx="39">
                  <c:v>1.1750171585449554</c:v>
                </c:pt>
                <c:pt idx="40">
                  <c:v>1.1759656652360515</c:v>
                </c:pt>
                <c:pt idx="41">
                  <c:v>1.2603053435114504</c:v>
                </c:pt>
                <c:pt idx="42">
                  <c:v>1.2405797101449276</c:v>
                </c:pt>
                <c:pt idx="43">
                  <c:v>1.0925925925925926</c:v>
                </c:pt>
                <c:pt idx="44">
                  <c:v>1.0866540164452878</c:v>
                </c:pt>
                <c:pt idx="45">
                  <c:v>1.0664670658682636</c:v>
                </c:pt>
                <c:pt idx="46">
                  <c:v>1.0890052356020943</c:v>
                </c:pt>
                <c:pt idx="47">
                  <c:v>1.2622950819672132</c:v>
                </c:pt>
                <c:pt idx="48">
                  <c:v>1.3943661971830985</c:v>
                </c:pt>
                <c:pt idx="49">
                  <c:v>1.6853103872157345</c:v>
                </c:pt>
                <c:pt idx="50">
                  <c:v>1.8996845425867508</c:v>
                </c:pt>
                <c:pt idx="51">
                  <c:v>2.1195804195804198</c:v>
                </c:pt>
                <c:pt idx="52">
                  <c:v>1.7789598108747045</c:v>
                </c:pt>
                <c:pt idx="53">
                  <c:v>1.923318667504714</c:v>
                </c:pt>
                <c:pt idx="54">
                  <c:v>1.955497382198953</c:v>
                </c:pt>
                <c:pt idx="55">
                  <c:v>1.6286848072562359</c:v>
                </c:pt>
                <c:pt idx="56">
                  <c:v>1.4330633635064316</c:v>
                </c:pt>
                <c:pt idx="57">
                  <c:v>1.7337938363443146</c:v>
                </c:pt>
                <c:pt idx="58">
                  <c:v>1.6306520704426464</c:v>
                </c:pt>
                <c:pt idx="59">
                  <c:v>1.3464130003963535</c:v>
                </c:pt>
                <c:pt idx="60">
                  <c:v>1.4176610978520285</c:v>
                </c:pt>
                <c:pt idx="61">
                  <c:v>1.5083951581413511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6-4572-AE48-F69D61FB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3120"/>
        <c:axId val="162051584"/>
      </c:lineChart>
      <c:dateAx>
        <c:axId val="161855360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1856896"/>
        <c:crosses val="autoZero"/>
        <c:auto val="1"/>
        <c:lblOffset val="100"/>
        <c:baseTimeUnit val="days"/>
        <c:majorUnit val="2"/>
        <c:majorTimeUnit val="days"/>
      </c:dateAx>
      <c:valAx>
        <c:axId val="161856896"/>
        <c:scaling>
          <c:orientation val="minMax"/>
          <c:max val="3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Traffic Intensity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855360"/>
        <c:crosses val="autoZero"/>
        <c:crossBetween val="between"/>
      </c:valAx>
      <c:valAx>
        <c:axId val="162051584"/>
        <c:scaling>
          <c:orientation val="minMax"/>
          <c:max val="3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62053120"/>
        <c:crosses val="max"/>
        <c:crossBetween val="between"/>
      </c:valAx>
      <c:dateAx>
        <c:axId val="16205312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205158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4471044472"/>
          <c:y val="4.7055204408623104E-2"/>
          <c:w val="0.84535831776586701"/>
          <c:h val="0.83363163244515093"/>
        </c:manualLayout>
      </c:layout>
      <c:lineChart>
        <c:grouping val="standard"/>
        <c:varyColors val="0"/>
        <c:ser>
          <c:idx val="0"/>
          <c:order val="0"/>
          <c:tx>
            <c:strRef>
              <c:f>Traffic_Intensity_Old!$B$1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Traffic_Intensity_Old!$B$68:$B$121</c:f>
              <c:numCache>
                <c:formatCode>0.00</c:formatCode>
                <c:ptCount val="54"/>
                <c:pt idx="0">
                  <c:v>2.5167222104044056</c:v>
                </c:pt>
                <c:pt idx="1">
                  <c:v>2.4701686407467749</c:v>
                </c:pt>
                <c:pt idx="2">
                  <c:v>2.4349267810433957</c:v>
                </c:pt>
                <c:pt idx="3">
                  <c:v>2.4069415237397025</c:v>
                </c:pt>
                <c:pt idx="4">
                  <c:v>2.4154459740116523</c:v>
                </c:pt>
                <c:pt idx="5">
                  <c:v>2.4011682323985162</c:v>
                </c:pt>
                <c:pt idx="6">
                  <c:v>2.3876882021546471</c:v>
                </c:pt>
                <c:pt idx="7">
                  <c:v>2.3464248495123736</c:v>
                </c:pt>
                <c:pt idx="8">
                  <c:v>2.3344407530454041</c:v>
                </c:pt>
                <c:pt idx="9">
                  <c:v>2.3323459715639809</c:v>
                </c:pt>
                <c:pt idx="10">
                  <c:v>2.0995994239450084</c:v>
                </c:pt>
                <c:pt idx="11">
                  <c:v>2.0918857984217913</c:v>
                </c:pt>
                <c:pt idx="12">
                  <c:v>2.0753412727787333</c:v>
                </c:pt>
                <c:pt idx="13">
                  <c:v>2.0718582887700534</c:v>
                </c:pt>
                <c:pt idx="14">
                  <c:v>2.0661480927449514</c:v>
                </c:pt>
                <c:pt idx="15">
                  <c:v>2.0840252152521526</c:v>
                </c:pt>
                <c:pt idx="16">
                  <c:v>2.090462315820532</c:v>
                </c:pt>
                <c:pt idx="17">
                  <c:v>2.0860506606373206</c:v>
                </c:pt>
                <c:pt idx="18">
                  <c:v>2.07825075638184</c:v>
                </c:pt>
                <c:pt idx="19">
                  <c:v>2.0790081390091077</c:v>
                </c:pt>
                <c:pt idx="20">
                  <c:v>2.0618436044303552</c:v>
                </c:pt>
                <c:pt idx="21">
                  <c:v>2.049698112927302</c:v>
                </c:pt>
                <c:pt idx="22">
                  <c:v>2.037593664850136</c:v>
                </c:pt>
                <c:pt idx="23">
                  <c:v>2.0295634542633971</c:v>
                </c:pt>
                <c:pt idx="24">
                  <c:v>2.0072940642526014</c:v>
                </c:pt>
                <c:pt idx="25">
                  <c:v>1.9813955780615671</c:v>
                </c:pt>
                <c:pt idx="26">
                  <c:v>1.9626896897191854</c:v>
                </c:pt>
                <c:pt idx="27">
                  <c:v>1.9025465556060825</c:v>
                </c:pt>
                <c:pt idx="28">
                  <c:v>1.8883539147311621</c:v>
                </c:pt>
                <c:pt idx="29">
                  <c:v>1.8888540305907282</c:v>
                </c:pt>
                <c:pt idx="30">
                  <c:v>1.8573586965527662</c:v>
                </c:pt>
                <c:pt idx="31">
                  <c:v>1.8474053256647744</c:v>
                </c:pt>
                <c:pt idx="32">
                  <c:v>1.8040292398173388</c:v>
                </c:pt>
                <c:pt idx="33">
                  <c:v>1.7988838824704638</c:v>
                </c:pt>
                <c:pt idx="34">
                  <c:v>1.7746141135694999</c:v>
                </c:pt>
                <c:pt idx="35">
                  <c:v>1.763360815493132</c:v>
                </c:pt>
                <c:pt idx="36">
                  <c:v>1.7404934463580448</c:v>
                </c:pt>
                <c:pt idx="37">
                  <c:v>1.7190265486725664</c:v>
                </c:pt>
                <c:pt idx="38">
                  <c:v>1.7211990132134771</c:v>
                </c:pt>
                <c:pt idx="39">
                  <c:v>1.7071506647019563</c:v>
                </c:pt>
                <c:pt idx="40">
                  <c:v>1.7064024589221394</c:v>
                </c:pt>
                <c:pt idx="41">
                  <c:v>1.692406581082371</c:v>
                </c:pt>
                <c:pt idx="42">
                  <c:v>1.6837555235474904</c:v>
                </c:pt>
                <c:pt idx="43">
                  <c:v>1.6812997196388926</c:v>
                </c:pt>
                <c:pt idx="44">
                  <c:v>1.650561212133975</c:v>
                </c:pt>
                <c:pt idx="45">
                  <c:v>1.6478345662919183</c:v>
                </c:pt>
                <c:pt idx="46">
                  <c:v>1.6471476940753689</c:v>
                </c:pt>
                <c:pt idx="47">
                  <c:v>1.64214467948899</c:v>
                </c:pt>
                <c:pt idx="48">
                  <c:v>1.6363452537828873</c:v>
                </c:pt>
                <c:pt idx="49">
                  <c:v>1.6266387155927167</c:v>
                </c:pt>
                <c:pt idx="50">
                  <c:v>1.6136835831420069</c:v>
                </c:pt>
                <c:pt idx="51">
                  <c:v>1.6025387927123138</c:v>
                </c:pt>
                <c:pt idx="52">
                  <c:v>1.5933331266926776</c:v>
                </c:pt>
                <c:pt idx="53">
                  <c:v>1.5857210798713106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C-4329-AC98-EBFB3FC919B6}"/>
            </c:ext>
          </c:extLst>
        </c:ser>
        <c:ser>
          <c:idx val="2"/>
          <c:order val="2"/>
          <c:tx>
            <c:strRef>
              <c:f>Traffic_Intensity_Old!$D$1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Traffic_Intensity_Old!$D$68:$D$121</c:f>
              <c:numCache>
                <c:formatCode>0.00</c:formatCode>
                <c:ptCount val="54"/>
                <c:pt idx="0">
                  <c:v>2.543003064351379</c:v>
                </c:pt>
                <c:pt idx="1">
                  <c:v>2.2426045562733763</c:v>
                </c:pt>
                <c:pt idx="2">
                  <c:v>2.2233365170327919</c:v>
                </c:pt>
                <c:pt idx="3">
                  <c:v>2.0697250280583614</c:v>
                </c:pt>
                <c:pt idx="4">
                  <c:v>2.0707515685489253</c:v>
                </c:pt>
                <c:pt idx="5">
                  <c:v>1.9554300816914945</c:v>
                </c:pt>
                <c:pt idx="6">
                  <c:v>1.9564769213148552</c:v>
                </c:pt>
                <c:pt idx="7">
                  <c:v>1.8976664525797473</c:v>
                </c:pt>
                <c:pt idx="8">
                  <c:v>1.8715309314764355</c:v>
                </c:pt>
                <c:pt idx="9">
                  <c:v>1.8365566932119832</c:v>
                </c:pt>
                <c:pt idx="10">
                  <c:v>1.7896225581189782</c:v>
                </c:pt>
                <c:pt idx="11">
                  <c:v>1.7653333333333334</c:v>
                </c:pt>
                <c:pt idx="12">
                  <c:v>1.7506467037704789</c:v>
                </c:pt>
                <c:pt idx="13">
                  <c:v>1.7839787395596052</c:v>
                </c:pt>
                <c:pt idx="14">
                  <c:v>1.7938129286443893</c:v>
                </c:pt>
                <c:pt idx="15">
                  <c:v>1.80720871751886</c:v>
                </c:pt>
                <c:pt idx="16">
                  <c:v>1.8291389839608081</c:v>
                </c:pt>
                <c:pt idx="17">
                  <c:v>1.8204542570739755</c:v>
                </c:pt>
                <c:pt idx="18">
                  <c:v>1.8390972857578529</c:v>
                </c:pt>
                <c:pt idx="19">
                  <c:v>1.8628742867227484</c:v>
                </c:pt>
                <c:pt idx="20">
                  <c:v>1.8958749358133167</c:v>
                </c:pt>
                <c:pt idx="21">
                  <c:v>1.9052660300136426</c:v>
                </c:pt>
                <c:pt idx="22">
                  <c:v>1.905601820721047</c:v>
                </c:pt>
                <c:pt idx="23">
                  <c:v>1.8698865008452066</c:v>
                </c:pt>
                <c:pt idx="24">
                  <c:v>1.8459654374744863</c:v>
                </c:pt>
                <c:pt idx="25">
                  <c:v>1.8235294117647058</c:v>
                </c:pt>
                <c:pt idx="26">
                  <c:v>1.819407666924675</c:v>
                </c:pt>
                <c:pt idx="27">
                  <c:v>1.8349116161616161</c:v>
                </c:pt>
                <c:pt idx="28">
                  <c:v>1.7929579568366814</c:v>
                </c:pt>
                <c:pt idx="29">
                  <c:v>1.8170069504778454</c:v>
                </c:pt>
                <c:pt idx="30">
                  <c:v>1.8272406689710554</c:v>
                </c:pt>
                <c:pt idx="31">
                  <c:v>1.7987182451851607</c:v>
                </c:pt>
                <c:pt idx="32">
                  <c:v>1.8152062843275003</c:v>
                </c:pt>
                <c:pt idx="33">
                  <c:v>1.812816755205471</c:v>
                </c:pt>
                <c:pt idx="34">
                  <c:v>1.820092636022514</c:v>
                </c:pt>
                <c:pt idx="35">
                  <c:v>1.8280936076289651</c:v>
                </c:pt>
                <c:pt idx="36">
                  <c:v>1.7866165294070917</c:v>
                </c:pt>
                <c:pt idx="37">
                  <c:v>1.7744693617340435</c:v>
                </c:pt>
                <c:pt idx="38">
                  <c:v>1.8043378388180962</c:v>
                </c:pt>
                <c:pt idx="39">
                  <c:v>1.7765455617544337</c:v>
                </c:pt>
                <c:pt idx="40">
                  <c:v>1.8067725146584097</c:v>
                </c:pt>
                <c:pt idx="41">
                  <c:v>1.8057760371944962</c:v>
                </c:pt>
                <c:pt idx="42">
                  <c:v>1.8006750009985222</c:v>
                </c:pt>
                <c:pt idx="43">
                  <c:v>1.7769905150587613</c:v>
                </c:pt>
                <c:pt idx="44">
                  <c:v>1.7563413719855054</c:v>
                </c:pt>
                <c:pt idx="45">
                  <c:v>1.7595840898968789</c:v>
                </c:pt>
                <c:pt idx="46">
                  <c:v>1.7659261948772116</c:v>
                </c:pt>
                <c:pt idx="47">
                  <c:v>1.7705406352543884</c:v>
                </c:pt>
                <c:pt idx="48">
                  <c:v>1.7271484580372836</c:v>
                </c:pt>
                <c:pt idx="49">
                  <c:v>1.6676134765734856</c:v>
                </c:pt>
                <c:pt idx="50">
                  <c:v>1.64965550716626</c:v>
                </c:pt>
                <c:pt idx="51">
                  <c:v>1.6194905387597396</c:v>
                </c:pt>
                <c:pt idx="52">
                  <c:v>1.5822967785821875</c:v>
                </c:pt>
                <c:pt idx="53">
                  <c:v>1.5623115870336961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C-4329-AC98-EBFB3FC919B6}"/>
            </c:ext>
          </c:extLst>
        </c:ser>
        <c:ser>
          <c:idx val="3"/>
          <c:order val="3"/>
          <c:tx>
            <c:strRef>
              <c:f>Traffic_Intensity_Old!$E$1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Traffic_Intensity_Old!$E$68:$E$121</c:f>
              <c:numCache>
                <c:formatCode>0.00</c:formatCode>
                <c:ptCount val="54"/>
                <c:pt idx="0">
                  <c:v>2.2218947368421054</c:v>
                </c:pt>
                <c:pt idx="1">
                  <c:v>2.1355932203389831</c:v>
                </c:pt>
                <c:pt idx="2">
                  <c:v>2.0943057301957966</c:v>
                </c:pt>
                <c:pt idx="3">
                  <c:v>2.0890283194844836</c:v>
                </c:pt>
                <c:pt idx="4">
                  <c:v>2.0599968086803893</c:v>
                </c:pt>
                <c:pt idx="5">
                  <c:v>2.0516819571865446</c:v>
                </c:pt>
                <c:pt idx="6">
                  <c:v>2.0754689115344851</c:v>
                </c:pt>
                <c:pt idx="7">
                  <c:v>2.0800977854472245</c:v>
                </c:pt>
                <c:pt idx="8">
                  <c:v>2.1003579295154187</c:v>
                </c:pt>
                <c:pt idx="9">
                  <c:v>2.1722481654436292</c:v>
                </c:pt>
                <c:pt idx="10">
                  <c:v>2.2159061942391025</c:v>
                </c:pt>
                <c:pt idx="11">
                  <c:v>2.2970897832817339</c:v>
                </c:pt>
                <c:pt idx="12">
                  <c:v>2.3406463788629392</c:v>
                </c:pt>
                <c:pt idx="13">
                  <c:v>2.3821175394466043</c:v>
                </c:pt>
                <c:pt idx="14">
                  <c:v>2.3944606729416855</c:v>
                </c:pt>
                <c:pt idx="15">
                  <c:v>2.4779920352127438</c:v>
                </c:pt>
                <c:pt idx="16">
                  <c:v>2.5261669024045261</c:v>
                </c:pt>
                <c:pt idx="17">
                  <c:v>2.5529810954920018</c:v>
                </c:pt>
                <c:pt idx="18">
                  <c:v>2.5932108027006753</c:v>
                </c:pt>
                <c:pt idx="19">
                  <c:v>2.6307846167833437</c:v>
                </c:pt>
                <c:pt idx="20">
                  <c:v>2.6365237298582374</c:v>
                </c:pt>
                <c:pt idx="21">
                  <c:v>2.639659387909957</c:v>
                </c:pt>
                <c:pt idx="22">
                  <c:v>2.6794610044916292</c:v>
                </c:pt>
                <c:pt idx="23">
                  <c:v>2.7246092215851072</c:v>
                </c:pt>
                <c:pt idx="24">
                  <c:v>2.7484699208837138</c:v>
                </c:pt>
                <c:pt idx="25">
                  <c:v>2.6067581130812982</c:v>
                </c:pt>
                <c:pt idx="26">
                  <c:v>2.6026670037287492</c:v>
                </c:pt>
                <c:pt idx="27">
                  <c:v>2.6072319961039754</c:v>
                </c:pt>
                <c:pt idx="28">
                  <c:v>2.7083636363636363</c:v>
                </c:pt>
                <c:pt idx="29">
                  <c:v>2.6981726528040326</c:v>
                </c:pt>
                <c:pt idx="30">
                  <c:v>2.3419239960639144</c:v>
                </c:pt>
                <c:pt idx="31">
                  <c:v>2.2536382536382535</c:v>
                </c:pt>
                <c:pt idx="32">
                  <c:v>1.8133188470633348</c:v>
                </c:pt>
                <c:pt idx="33">
                  <c:v>1.8097719080362282</c:v>
                </c:pt>
                <c:pt idx="34">
                  <c:v>1.7117917053712912</c:v>
                </c:pt>
                <c:pt idx="35">
                  <c:v>1.694146974283316</c:v>
                </c:pt>
                <c:pt idx="36">
                  <c:v>1.6987233631778362</c:v>
                </c:pt>
                <c:pt idx="37">
                  <c:v>1.6481626270523846</c:v>
                </c:pt>
                <c:pt idx="38">
                  <c:v>1.6402284937673866</c:v>
                </c:pt>
                <c:pt idx="39">
                  <c:v>1.6264984483073366</c:v>
                </c:pt>
                <c:pt idx="40">
                  <c:v>1.5792004866272549</c:v>
                </c:pt>
                <c:pt idx="41">
                  <c:v>1.5143771672445985</c:v>
                </c:pt>
                <c:pt idx="42">
                  <c:v>1.4972235552204016</c:v>
                </c:pt>
                <c:pt idx="43">
                  <c:v>1.4968995866115482</c:v>
                </c:pt>
                <c:pt idx="44">
                  <c:v>1.4629326900185693</c:v>
                </c:pt>
                <c:pt idx="45">
                  <c:v>1.4429934170425454</c:v>
                </c:pt>
                <c:pt idx="46">
                  <c:v>1.4240506329113924</c:v>
                </c:pt>
                <c:pt idx="47">
                  <c:v>1.3939640308947421</c:v>
                </c:pt>
                <c:pt idx="48">
                  <c:v>1.3986100321828876</c:v>
                </c:pt>
                <c:pt idx="49">
                  <c:v>1.385545090747403</c:v>
                </c:pt>
                <c:pt idx="50">
                  <c:v>1.3409890152047981</c:v>
                </c:pt>
                <c:pt idx="51">
                  <c:v>1.3019118040522462</c:v>
                </c:pt>
                <c:pt idx="52">
                  <c:v>1.2886391007627458</c:v>
                </c:pt>
                <c:pt idx="53">
                  <c:v>1.2648930347124026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C-4329-AC98-EBFB3FC919B6}"/>
            </c:ext>
          </c:extLst>
        </c:ser>
        <c:ser>
          <c:idx val="4"/>
          <c:order val="4"/>
          <c:tx>
            <c:strRef>
              <c:f>Traffic_Intensity_Old!$F$1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Traffic_Intensity_Old!$F$68:$F$121</c:f>
              <c:numCache>
                <c:formatCode>0.00</c:formatCode>
                <c:ptCount val="54"/>
                <c:pt idx="0">
                  <c:v>2.4074955383700178</c:v>
                </c:pt>
                <c:pt idx="1">
                  <c:v>2.4025675416746504</c:v>
                </c:pt>
                <c:pt idx="2">
                  <c:v>2.3524052478134112</c:v>
                </c:pt>
                <c:pt idx="3">
                  <c:v>2.2573129251700679</c:v>
                </c:pt>
                <c:pt idx="4">
                  <c:v>2.2157562003566218</c:v>
                </c:pt>
                <c:pt idx="5">
                  <c:v>2.1932314410480349</c:v>
                </c:pt>
                <c:pt idx="6">
                  <c:v>2.1802290536467752</c:v>
                </c:pt>
                <c:pt idx="7">
                  <c:v>2.0777637662883564</c:v>
                </c:pt>
                <c:pt idx="8">
                  <c:v>2.0147078309261959</c:v>
                </c:pt>
                <c:pt idx="9">
                  <c:v>1.9462567179102612</c:v>
                </c:pt>
                <c:pt idx="10">
                  <c:v>1.852015332791265</c:v>
                </c:pt>
                <c:pt idx="11">
                  <c:v>1.7720476706392199</c:v>
                </c:pt>
                <c:pt idx="12">
                  <c:v>1.693114225224317</c:v>
                </c:pt>
                <c:pt idx="13">
                  <c:v>1.5971243042671615</c:v>
                </c:pt>
                <c:pt idx="14">
                  <c:v>1.4824281150159744</c:v>
                </c:pt>
                <c:pt idx="15">
                  <c:v>1.4835407795610875</c:v>
                </c:pt>
                <c:pt idx="16">
                  <c:v>1.4690929186074051</c:v>
                </c:pt>
                <c:pt idx="17">
                  <c:v>1.4694489278302973</c:v>
                </c:pt>
                <c:pt idx="18">
                  <c:v>1.4723056139297508</c:v>
                </c:pt>
                <c:pt idx="19">
                  <c:v>1.4730631092868138</c:v>
                </c:pt>
                <c:pt idx="20">
                  <c:v>1.4733600687482096</c:v>
                </c:pt>
                <c:pt idx="21">
                  <c:v>1.4641341404021428</c:v>
                </c:pt>
                <c:pt idx="22">
                  <c:v>1.461981957539171</c:v>
                </c:pt>
                <c:pt idx="23">
                  <c:v>1.4605202197365807</c:v>
                </c:pt>
                <c:pt idx="24">
                  <c:v>1.4555189987742727</c:v>
                </c:pt>
                <c:pt idx="25">
                  <c:v>1.4523315084009818</c:v>
                </c:pt>
                <c:pt idx="26">
                  <c:v>1.4443151901059206</c:v>
                </c:pt>
                <c:pt idx="27">
                  <c:v>1.4457773512476009</c:v>
                </c:pt>
                <c:pt idx="28">
                  <c:v>1.4410766530134582</c:v>
                </c:pt>
                <c:pt idx="29">
                  <c:v>1.4421378598463126</c:v>
                </c:pt>
                <c:pt idx="30">
                  <c:v>1.4392775004207101</c:v>
                </c:pt>
                <c:pt idx="31">
                  <c:v>1.4420652832058127</c:v>
                </c:pt>
                <c:pt idx="32">
                  <c:v>1.429633194310769</c:v>
                </c:pt>
                <c:pt idx="33">
                  <c:v>1.4112207470165832</c:v>
                </c:pt>
                <c:pt idx="34">
                  <c:v>1.3998092082140885</c:v>
                </c:pt>
                <c:pt idx="35">
                  <c:v>1.3853613371668048</c:v>
                </c:pt>
                <c:pt idx="36">
                  <c:v>1.3747155858930602</c:v>
                </c:pt>
                <c:pt idx="37">
                  <c:v>1.3753371152236584</c:v>
                </c:pt>
                <c:pt idx="38">
                  <c:v>1.3684544877030584</c:v>
                </c:pt>
                <c:pt idx="39">
                  <c:v>1.3727528215193827</c:v>
                </c:pt>
                <c:pt idx="40">
                  <c:v>1.3765783935461242</c:v>
                </c:pt>
                <c:pt idx="41">
                  <c:v>1.3774518238128011</c:v>
                </c:pt>
                <c:pt idx="42">
                  <c:v>1.3790874524714829</c:v>
                </c:pt>
                <c:pt idx="43">
                  <c:v>1.3860554122639155</c:v>
                </c:pt>
                <c:pt idx="44">
                  <c:v>1.3820169911792204</c:v>
                </c:pt>
                <c:pt idx="45">
                  <c:v>1.3907221041658313</c:v>
                </c:pt>
                <c:pt idx="46">
                  <c:v>1.3928543322578106</c:v>
                </c:pt>
                <c:pt idx="47">
                  <c:v>1.3947104247104247</c:v>
                </c:pt>
                <c:pt idx="48">
                  <c:v>1.4002203396269421</c:v>
                </c:pt>
                <c:pt idx="49">
                  <c:v>1.4072689201316184</c:v>
                </c:pt>
                <c:pt idx="50">
                  <c:v>1.4066195584520191</c:v>
                </c:pt>
                <c:pt idx="51">
                  <c:v>1.4159036839449211</c:v>
                </c:pt>
                <c:pt idx="52">
                  <c:v>1.4247950892381933</c:v>
                </c:pt>
                <c:pt idx="53">
                  <c:v>1.4302597176224507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C-4329-AC98-EBFB3FC91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84288"/>
        <c:axId val="162285824"/>
      </c:lineChart>
      <c:lineChart>
        <c:grouping val="standard"/>
        <c:varyColors val="0"/>
        <c:ser>
          <c:idx val="1"/>
          <c:order val="1"/>
          <c:tx>
            <c:strRef>
              <c:f>Traffic_Intensity_Old!$C$1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Traffic_Intensity_Old!$C$68:$C$121</c:f>
              <c:numCache>
                <c:formatCode>0.00</c:formatCode>
                <c:ptCount val="54"/>
                <c:pt idx="0">
                  <c:v>3.8526818134661274</c:v>
                </c:pt>
                <c:pt idx="1">
                  <c:v>3.808586935452607</c:v>
                </c:pt>
                <c:pt idx="2">
                  <c:v>3.5512536244243562</c:v>
                </c:pt>
                <c:pt idx="3">
                  <c:v>3.5430342525629817</c:v>
                </c:pt>
                <c:pt idx="4">
                  <c:v>3.5205908683974934</c:v>
                </c:pt>
                <c:pt idx="5">
                  <c:v>3.4404794520547943</c:v>
                </c:pt>
                <c:pt idx="6">
                  <c:v>3.3363106550107688</c:v>
                </c:pt>
                <c:pt idx="7">
                  <c:v>3.2297982776925798</c:v>
                </c:pt>
                <c:pt idx="8">
                  <c:v>3.1782565018417235</c:v>
                </c:pt>
                <c:pt idx="9">
                  <c:v>3.1986463257412976</c:v>
                </c:pt>
                <c:pt idx="10">
                  <c:v>2.3049968515020187</c:v>
                </c:pt>
                <c:pt idx="11">
                  <c:v>2.3207150742494926</c:v>
                </c:pt>
                <c:pt idx="12">
                  <c:v>2.3067612260902179</c:v>
                </c:pt>
                <c:pt idx="13">
                  <c:v>2.3253952437890262</c:v>
                </c:pt>
                <c:pt idx="14">
                  <c:v>2.3074713560782563</c:v>
                </c:pt>
                <c:pt idx="15">
                  <c:v>2.3155680658232547</c:v>
                </c:pt>
                <c:pt idx="16">
                  <c:v>2.30969983076512</c:v>
                </c:pt>
                <c:pt idx="17">
                  <c:v>2.282669929154693</c:v>
                </c:pt>
                <c:pt idx="18">
                  <c:v>2.2189890345012033</c:v>
                </c:pt>
                <c:pt idx="19">
                  <c:v>2.186879991860406</c:v>
                </c:pt>
                <c:pt idx="20">
                  <c:v>2.1605613178767542</c:v>
                </c:pt>
                <c:pt idx="21">
                  <c:v>2.1292009662515539</c:v>
                </c:pt>
                <c:pt idx="22">
                  <c:v>2.112521340641567</c:v>
                </c:pt>
                <c:pt idx="23">
                  <c:v>2.1191892009201787</c:v>
                </c:pt>
                <c:pt idx="24">
                  <c:v>2.1160975813875638</c:v>
                </c:pt>
                <c:pt idx="25">
                  <c:v>2.1190775341466379</c:v>
                </c:pt>
                <c:pt idx="26">
                  <c:v>2.1177370630468046</c:v>
                </c:pt>
                <c:pt idx="27">
                  <c:v>1.9758425663258934</c:v>
                </c:pt>
                <c:pt idx="28">
                  <c:v>1.9609859812276365</c:v>
                </c:pt>
                <c:pt idx="29">
                  <c:v>1.9732954737518169</c:v>
                </c:pt>
                <c:pt idx="30">
                  <c:v>1.980735724382787</c:v>
                </c:pt>
                <c:pt idx="31">
                  <c:v>1.9806445446290604</c:v>
                </c:pt>
                <c:pt idx="32">
                  <c:v>1.998425638707465</c:v>
                </c:pt>
                <c:pt idx="33">
                  <c:v>2.0089285714285716</c:v>
                </c:pt>
                <c:pt idx="34">
                  <c:v>2.0056715800667591</c:v>
                </c:pt>
                <c:pt idx="35">
                  <c:v>1.9963809222903592</c:v>
                </c:pt>
                <c:pt idx="36">
                  <c:v>1.9365107328707718</c:v>
                </c:pt>
                <c:pt idx="37">
                  <c:v>1.9074922856441971</c:v>
                </c:pt>
                <c:pt idx="38">
                  <c:v>1.9139885986343419</c:v>
                </c:pt>
                <c:pt idx="39">
                  <c:v>1.888931093833462</c:v>
                </c:pt>
                <c:pt idx="40">
                  <c:v>1.9015420155934162</c:v>
                </c:pt>
                <c:pt idx="41">
                  <c:v>1.9096560251798562</c:v>
                </c:pt>
                <c:pt idx="42">
                  <c:v>1.9223306310567478</c:v>
                </c:pt>
                <c:pt idx="43">
                  <c:v>1.9354831783927691</c:v>
                </c:pt>
                <c:pt idx="44">
                  <c:v>1.8446408097101965</c:v>
                </c:pt>
                <c:pt idx="45">
                  <c:v>1.8434953719181941</c:v>
                </c:pt>
                <c:pt idx="46">
                  <c:v>1.8510390259247609</c:v>
                </c:pt>
                <c:pt idx="47">
                  <c:v>1.849105065330231</c:v>
                </c:pt>
                <c:pt idx="48">
                  <c:v>1.8391750967361316</c:v>
                </c:pt>
                <c:pt idx="49">
                  <c:v>1.8313483695743855</c:v>
                </c:pt>
                <c:pt idx="50">
                  <c:v>1.8160594843821027</c:v>
                </c:pt>
                <c:pt idx="51">
                  <c:v>1.8120447276813427</c:v>
                </c:pt>
                <c:pt idx="52">
                  <c:v>1.7980094250706879</c:v>
                </c:pt>
                <c:pt idx="53">
                  <c:v>1.8001971018724678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C-4329-AC98-EBFB3FC919B6}"/>
            </c:ext>
          </c:extLst>
        </c:ser>
        <c:ser>
          <c:idx val="5"/>
          <c:order val="5"/>
          <c:tx>
            <c:strRef>
              <c:f>Traffic_Intensity_Old!$G$1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Traffic_Intensity_Old!$A$68:$A$121</c:f>
              <c:numCache>
                <c:formatCode>d\-mmm\-yy</c:formatCode>
                <c:ptCount val="5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</c:numCache>
            </c:numRef>
          </c:cat>
          <c:val>
            <c:numRef>
              <c:f>Traffic_Intensity_Old!$G$68:$G$121</c:f>
              <c:numCache>
                <c:formatCode>0.00</c:formatCode>
                <c:ptCount val="54"/>
                <c:pt idx="0">
                  <c:v>1.7515732694036559</c:v>
                </c:pt>
                <c:pt idx="1">
                  <c:v>1.7670387779083432</c:v>
                </c:pt>
                <c:pt idx="2">
                  <c:v>1.7868005738880919</c:v>
                </c:pt>
                <c:pt idx="3">
                  <c:v>1.7646739130434783</c:v>
                </c:pt>
                <c:pt idx="4">
                  <c:v>1.7807712625462229</c:v>
                </c:pt>
                <c:pt idx="5">
                  <c:v>1.8264033264033264</c:v>
                </c:pt>
                <c:pt idx="6">
                  <c:v>1.7998027613412229</c:v>
                </c:pt>
                <c:pt idx="7">
                  <c:v>1.7623947614593078</c:v>
                </c:pt>
                <c:pt idx="8">
                  <c:v>1.7132836475230162</c:v>
                </c:pt>
                <c:pt idx="9">
                  <c:v>1.6753894080996885</c:v>
                </c:pt>
                <c:pt idx="10">
                  <c:v>1.5951563691838291</c:v>
                </c:pt>
                <c:pt idx="11">
                  <c:v>1.501481094267294</c:v>
                </c:pt>
                <c:pt idx="12">
                  <c:v>1.4640251989389921</c:v>
                </c:pt>
                <c:pt idx="13">
                  <c:v>1.464670851440528</c:v>
                </c:pt>
                <c:pt idx="14">
                  <c:v>1.4565656565656566</c:v>
                </c:pt>
                <c:pt idx="15">
                  <c:v>1.4311981020166074</c:v>
                </c:pt>
                <c:pt idx="16">
                  <c:v>1.3882319819819819</c:v>
                </c:pt>
                <c:pt idx="17">
                  <c:v>1.3702948770213343</c:v>
                </c:pt>
                <c:pt idx="18">
                  <c:v>1.3780829222770297</c:v>
                </c:pt>
                <c:pt idx="19">
                  <c:v>1.3669074026309003</c:v>
                </c:pt>
                <c:pt idx="20">
                  <c:v>1.3399039053837625</c:v>
                </c:pt>
                <c:pt idx="21">
                  <c:v>1.3502641690682036</c:v>
                </c:pt>
                <c:pt idx="22">
                  <c:v>1.3537168864511611</c:v>
                </c:pt>
                <c:pt idx="23">
                  <c:v>1.349059829059829</c:v>
                </c:pt>
                <c:pt idx="24">
                  <c:v>1.3392520253024083</c:v>
                </c:pt>
                <c:pt idx="25">
                  <c:v>1.3281567955446074</c:v>
                </c:pt>
                <c:pt idx="26">
                  <c:v>1.3269914279740749</c:v>
                </c:pt>
                <c:pt idx="27">
                  <c:v>1.3266223811957076</c:v>
                </c:pt>
                <c:pt idx="28">
                  <c:v>1.326641236699458</c:v>
                </c:pt>
                <c:pt idx="29">
                  <c:v>1.29378045285182</c:v>
                </c:pt>
                <c:pt idx="30">
                  <c:v>1.2899832433438838</c:v>
                </c:pt>
                <c:pt idx="31">
                  <c:v>1.2872601618623261</c:v>
                </c:pt>
                <c:pt idx="32">
                  <c:v>1.2894270001773993</c:v>
                </c:pt>
                <c:pt idx="33">
                  <c:v>1.2874019142881781</c:v>
                </c:pt>
                <c:pt idx="34">
                  <c:v>1.2789252728799327</c:v>
                </c:pt>
                <c:pt idx="35">
                  <c:v>1.2795381970031934</c:v>
                </c:pt>
                <c:pt idx="36">
                  <c:v>1.2694473079057966</c:v>
                </c:pt>
                <c:pt idx="37">
                  <c:v>1.2691588785046728</c:v>
                </c:pt>
                <c:pt idx="38">
                  <c:v>1.2754555198285102</c:v>
                </c:pt>
                <c:pt idx="39">
                  <c:v>1.2675993117378619</c:v>
                </c:pt>
                <c:pt idx="40">
                  <c:v>1.2689001542869738</c:v>
                </c:pt>
                <c:pt idx="41">
                  <c:v>1.2685870267940522</c:v>
                </c:pt>
                <c:pt idx="42">
                  <c:v>1.2663853727144867</c:v>
                </c:pt>
                <c:pt idx="43">
                  <c:v>1.2564841498559078</c:v>
                </c:pt>
                <c:pt idx="44">
                  <c:v>1.2484613326197485</c:v>
                </c:pt>
                <c:pt idx="45">
                  <c:v>1.246777043387213</c:v>
                </c:pt>
                <c:pt idx="46">
                  <c:v>1.2488491048593351</c:v>
                </c:pt>
                <c:pt idx="47">
                  <c:v>1.2659467604218986</c:v>
                </c:pt>
                <c:pt idx="48">
                  <c:v>1.2709178031699226</c:v>
                </c:pt>
                <c:pt idx="49">
                  <c:v>1.2913423831070889</c:v>
                </c:pt>
                <c:pt idx="50">
                  <c:v>1.3081347088817741</c:v>
                </c:pt>
                <c:pt idx="51">
                  <c:v>1.321792618629174</c:v>
                </c:pt>
                <c:pt idx="52">
                  <c:v>1.3152099886492623</c:v>
                </c:pt>
                <c:pt idx="53">
                  <c:v>1.3290055403212266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C-4329-AC98-EBFB3FC9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7728"/>
        <c:axId val="162296192"/>
      </c:lineChart>
      <c:dateAx>
        <c:axId val="162284288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2285824"/>
        <c:crosses val="autoZero"/>
        <c:auto val="1"/>
        <c:lblOffset val="100"/>
        <c:baseTimeUnit val="days"/>
        <c:majorUnit val="2"/>
        <c:majorTimeUnit val="days"/>
      </c:dateAx>
      <c:valAx>
        <c:axId val="162285824"/>
        <c:scaling>
          <c:orientation val="minMax"/>
          <c:max val="3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Traffic Intensity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2284288"/>
        <c:crosses val="autoZero"/>
        <c:crossBetween val="between"/>
      </c:valAx>
      <c:valAx>
        <c:axId val="162296192"/>
        <c:scaling>
          <c:orientation val="minMax"/>
          <c:max val="3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62297728"/>
        <c:crosses val="max"/>
        <c:crossBetween val="between"/>
      </c:valAx>
      <c:dateAx>
        <c:axId val="1622977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229619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3363163244515137"/>
        </c:manualLayout>
      </c:layout>
      <c:lineChart>
        <c:grouping val="standard"/>
        <c:varyColors val="0"/>
        <c:ser>
          <c:idx val="10"/>
          <c:order val="4"/>
          <c:tx>
            <c:strRef>
              <c:f>Traffic_Intensity_Old!$L$1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Traffic_Intensity_Old!$L$19:$L$121</c:f>
              <c:numCache>
                <c:formatCode>0.00</c:formatCode>
                <c:ptCount val="103"/>
                <c:pt idx="0">
                  <c:v>12.625</c:v>
                </c:pt>
                <c:pt idx="1">
                  <c:v>12.222222222222221</c:v>
                </c:pt>
                <c:pt idx="2">
                  <c:v>11.272727272727273</c:v>
                </c:pt>
                <c:pt idx="3">
                  <c:v>11.636363636363637</c:v>
                </c:pt>
                <c:pt idx="4">
                  <c:v>13.090909090909092</c:v>
                </c:pt>
                <c:pt idx="5">
                  <c:v>12.583333333333334</c:v>
                </c:pt>
                <c:pt idx="6">
                  <c:v>8.15</c:v>
                </c:pt>
                <c:pt idx="7">
                  <c:v>7</c:v>
                </c:pt>
                <c:pt idx="8">
                  <c:v>6.4642857142857144</c:v>
                </c:pt>
                <c:pt idx="9">
                  <c:v>6.5666666666666664</c:v>
                </c:pt>
                <c:pt idx="10">
                  <c:v>6.0882352941176467</c:v>
                </c:pt>
                <c:pt idx="11">
                  <c:v>5.5128205128205128</c:v>
                </c:pt>
                <c:pt idx="12">
                  <c:v>4.2962962962962967</c:v>
                </c:pt>
                <c:pt idx="13">
                  <c:v>4.1166666666666663</c:v>
                </c:pt>
                <c:pt idx="14">
                  <c:v>3.6619718309859155</c:v>
                </c:pt>
                <c:pt idx="15">
                  <c:v>3.4874999999999998</c:v>
                </c:pt>
                <c:pt idx="16">
                  <c:v>3.8414634146341462</c:v>
                </c:pt>
                <c:pt idx="17">
                  <c:v>4.0795454545454541</c:v>
                </c:pt>
                <c:pt idx="18">
                  <c:v>3.6923076923076925</c:v>
                </c:pt>
                <c:pt idx="19">
                  <c:v>3.5135135135135136</c:v>
                </c:pt>
                <c:pt idx="20">
                  <c:v>3.6428571428571428</c:v>
                </c:pt>
                <c:pt idx="21">
                  <c:v>3.2403100775193798</c:v>
                </c:pt>
                <c:pt idx="22">
                  <c:v>3.2595419847328246</c:v>
                </c:pt>
                <c:pt idx="23">
                  <c:v>3.0689655172413794</c:v>
                </c:pt>
                <c:pt idx="24">
                  <c:v>3.1184210526315788</c:v>
                </c:pt>
                <c:pt idx="25">
                  <c:v>3.1645569620253164</c:v>
                </c:pt>
                <c:pt idx="26">
                  <c:v>2.7637362637362637</c:v>
                </c:pt>
                <c:pt idx="27">
                  <c:v>2.6528497409326426</c:v>
                </c:pt>
                <c:pt idx="28">
                  <c:v>2.5265700483091789</c:v>
                </c:pt>
                <c:pt idx="29">
                  <c:v>2.4768518518518516</c:v>
                </c:pt>
                <c:pt idx="30">
                  <c:v>2.4672489082969431</c:v>
                </c:pt>
                <c:pt idx="31">
                  <c:v>2.3466135458167332</c:v>
                </c:pt>
                <c:pt idx="32">
                  <c:v>2.2177121771217712</c:v>
                </c:pt>
                <c:pt idx="33">
                  <c:v>2.0955631399317407</c:v>
                </c:pt>
                <c:pt idx="34">
                  <c:v>2.02803738317757</c:v>
                </c:pt>
                <c:pt idx="35">
                  <c:v>2.0332326283987916</c:v>
                </c:pt>
                <c:pt idx="36">
                  <c:v>1.9576271186440677</c:v>
                </c:pt>
                <c:pt idx="37">
                  <c:v>1.9262295081967213</c:v>
                </c:pt>
                <c:pt idx="38">
                  <c:v>2.0026595744680851</c:v>
                </c:pt>
                <c:pt idx="39">
                  <c:v>2.0569948186528499</c:v>
                </c:pt>
                <c:pt idx="40">
                  <c:v>2.0094786729857819</c:v>
                </c:pt>
                <c:pt idx="41">
                  <c:v>2.023474178403756</c:v>
                </c:pt>
                <c:pt idx="42">
                  <c:v>2.1362586605080831</c:v>
                </c:pt>
                <c:pt idx="43">
                  <c:v>2.1263858093126387</c:v>
                </c:pt>
                <c:pt idx="44">
                  <c:v>2.1456521739130436</c:v>
                </c:pt>
                <c:pt idx="45">
                  <c:v>2.2000000000000002</c:v>
                </c:pt>
                <c:pt idx="46">
                  <c:v>2.2016129032258065</c:v>
                </c:pt>
                <c:pt idx="47">
                  <c:v>2.2534381139489192</c:v>
                </c:pt>
                <c:pt idx="48">
                  <c:v>2.3509433962264152</c:v>
                </c:pt>
                <c:pt idx="49">
                  <c:v>2.569060773480663</c:v>
                </c:pt>
                <c:pt idx="50">
                  <c:v>2.6294964028776979</c:v>
                </c:pt>
                <c:pt idx="51">
                  <c:v>2.8108581436077058</c:v>
                </c:pt>
                <c:pt idx="52">
                  <c:v>2.9195979899497488</c:v>
                </c:pt>
                <c:pt idx="53">
                  <c:v>3.2220394736842106</c:v>
                </c:pt>
                <c:pt idx="54">
                  <c:v>3.1941896024464831</c:v>
                </c:pt>
                <c:pt idx="55">
                  <c:v>3.0950354609929076</c:v>
                </c:pt>
                <c:pt idx="56">
                  <c:v>2.988219895287958</c:v>
                </c:pt>
                <c:pt idx="57">
                  <c:v>3.0960307298335468</c:v>
                </c:pt>
                <c:pt idx="58">
                  <c:v>3.037170263788969</c:v>
                </c:pt>
                <c:pt idx="59">
                  <c:v>3.1107382550335569</c:v>
                </c:pt>
                <c:pt idx="60">
                  <c:v>2.9307923771313944</c:v>
                </c:pt>
                <c:pt idx="61">
                  <c:v>2.6444991789819374</c:v>
                </c:pt>
                <c:pt idx="62">
                  <c:v>2.5857359635811834</c:v>
                </c:pt>
                <c:pt idx="63">
                  <c:v>2.72505384063173</c:v>
                </c:pt>
                <c:pt idx="64">
                  <c:v>2.7014627659574466</c:v>
                </c:pt>
                <c:pt idx="65">
                  <c:v>2.6832298136645965</c:v>
                </c:pt>
                <c:pt idx="66">
                  <c:v>2.8558771411695214</c:v>
                </c:pt>
                <c:pt idx="67">
                  <c:v>2.6421692853522556</c:v>
                </c:pt>
                <c:pt idx="68">
                  <c:v>2.5572232645403377</c:v>
                </c:pt>
                <c:pt idx="69">
                  <c:v>2.3596886521917249</c:v>
                </c:pt>
                <c:pt idx="70">
                  <c:v>2.272936660268714</c:v>
                </c:pt>
                <c:pt idx="71">
                  <c:v>2.1107617051013277</c:v>
                </c:pt>
                <c:pt idx="72">
                  <c:v>2.098454301075269</c:v>
                </c:pt>
                <c:pt idx="73">
                  <c:v>1.8941860465116278</c:v>
                </c:pt>
                <c:pt idx="74">
                  <c:v>1.8706140350877194</c:v>
                </c:pt>
                <c:pt idx="75">
                  <c:v>1.7676767676767677</c:v>
                </c:pt>
                <c:pt idx="76">
                  <c:v>1.7422705314009661</c:v>
                </c:pt>
                <c:pt idx="77">
                  <c:v>1.6875840430300313</c:v>
                </c:pt>
                <c:pt idx="78">
                  <c:v>1.6079002079002078</c:v>
                </c:pt>
                <c:pt idx="79">
                  <c:v>1.5932611311672684</c:v>
                </c:pt>
                <c:pt idx="80">
                  <c:v>1.5876150306748467</c:v>
                </c:pt>
                <c:pt idx="81">
                  <c:v>1.6108538618262642</c:v>
                </c:pt>
                <c:pt idx="82">
                  <c:v>1.6269559032716927</c:v>
                </c:pt>
                <c:pt idx="83">
                  <c:v>1.6388840453356583</c:v>
                </c:pt>
                <c:pt idx="84">
                  <c:v>1.6177400565817939</c:v>
                </c:pt>
                <c:pt idx="85">
                  <c:v>1.6430659304969146</c:v>
                </c:pt>
                <c:pt idx="86">
                  <c:v>1.5815485996705108</c:v>
                </c:pt>
                <c:pt idx="87">
                  <c:v>1.5896287736530406</c:v>
                </c:pt>
                <c:pt idx="88">
                  <c:v>1.6346312037290924</c:v>
                </c:pt>
                <c:pt idx="89">
                  <c:v>1.7553899387809422</c:v>
                </c:pt>
                <c:pt idx="90">
                  <c:v>1.8589076723016904</c:v>
                </c:pt>
                <c:pt idx="91">
                  <c:v>1.9232807570977919</c:v>
                </c:pt>
                <c:pt idx="92">
                  <c:v>2.0463444857496902</c:v>
                </c:pt>
                <c:pt idx="93">
                  <c:v>2.159932861767174</c:v>
                </c:pt>
                <c:pt idx="94">
                  <c:v>2.2367226509305493</c:v>
                </c:pt>
                <c:pt idx="95">
                  <c:v>2.329369797859691</c:v>
                </c:pt>
                <c:pt idx="96">
                  <c:v>2.3821798254515931</c:v>
                </c:pt>
                <c:pt idx="97">
                  <c:v>2.4033605468008354</c:v>
                </c:pt>
                <c:pt idx="98">
                  <c:v>2.4146780729401169</c:v>
                </c:pt>
                <c:pt idx="99">
                  <c:v>2.4301102415215015</c:v>
                </c:pt>
                <c:pt idx="100">
                  <c:v>2.4225077881619939</c:v>
                </c:pt>
                <c:pt idx="101">
                  <c:v>2.4140720941992342</c:v>
                </c:pt>
                <c:pt idx="102">
                  <c:v>2.4598247639747335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81B-B834-FC3ADB1EBC5A}"/>
            </c:ext>
          </c:extLst>
        </c:ser>
        <c:ser>
          <c:idx val="0"/>
          <c:order val="6"/>
          <c:tx>
            <c:strRef>
              <c:f>Traffic_Intensity_Old!$N$1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Traffic_Intensity_Old!$N$19:$N$121</c:f>
              <c:numCache>
                <c:formatCode>0.00</c:formatCode>
                <c:ptCount val="103"/>
                <c:pt idx="0">
                  <c:v>20.666666666666668</c:v>
                </c:pt>
                <c:pt idx="1">
                  <c:v>39</c:v>
                </c:pt>
                <c:pt idx="2">
                  <c:v>51.5</c:v>
                </c:pt>
                <c:pt idx="3">
                  <c:v>68.5</c:v>
                </c:pt>
                <c:pt idx="4">
                  <c:v>60.625</c:v>
                </c:pt>
                <c:pt idx="5">
                  <c:v>71.375</c:v>
                </c:pt>
                <c:pt idx="6">
                  <c:v>47.769230769230766</c:v>
                </c:pt>
                <c:pt idx="7">
                  <c:v>36.315789473684212</c:v>
                </c:pt>
                <c:pt idx="8">
                  <c:v>35.142857142857146</c:v>
                </c:pt>
                <c:pt idx="9">
                  <c:v>30.888888888888889</c:v>
                </c:pt>
                <c:pt idx="10">
                  <c:v>20.704545454545453</c:v>
                </c:pt>
                <c:pt idx="11">
                  <c:v>22.022727272727273</c:v>
                </c:pt>
                <c:pt idx="12">
                  <c:v>21.5</c:v>
                </c:pt>
                <c:pt idx="13">
                  <c:v>20.224137931034484</c:v>
                </c:pt>
                <c:pt idx="14">
                  <c:v>14.864197530864198</c:v>
                </c:pt>
                <c:pt idx="15">
                  <c:v>10.525423728813559</c:v>
                </c:pt>
                <c:pt idx="16">
                  <c:v>7.0388888888888888</c:v>
                </c:pt>
                <c:pt idx="17">
                  <c:v>4.6749116607773855</c:v>
                </c:pt>
                <c:pt idx="18">
                  <c:v>3.7589041095890412</c:v>
                </c:pt>
                <c:pt idx="19">
                  <c:v>3.5936739659367398</c:v>
                </c:pt>
                <c:pt idx="20">
                  <c:v>3.3260393873085339</c:v>
                </c:pt>
                <c:pt idx="21">
                  <c:v>2.5133858267716533</c:v>
                </c:pt>
                <c:pt idx="22">
                  <c:v>2.4607250755287011</c:v>
                </c:pt>
                <c:pt idx="23">
                  <c:v>2.2380319148936172</c:v>
                </c:pt>
                <c:pt idx="24">
                  <c:v>2.0265588914549655</c:v>
                </c:pt>
                <c:pt idx="25">
                  <c:v>1.8968750000000001</c:v>
                </c:pt>
                <c:pt idx="26">
                  <c:v>1.8480392156862746</c:v>
                </c:pt>
                <c:pt idx="27">
                  <c:v>1.8035381750465549</c:v>
                </c:pt>
                <c:pt idx="28">
                  <c:v>1.824468085106383</c:v>
                </c:pt>
                <c:pt idx="29">
                  <c:v>1.7867768595041322</c:v>
                </c:pt>
                <c:pt idx="30">
                  <c:v>1.8465818759936408</c:v>
                </c:pt>
                <c:pt idx="31">
                  <c:v>1.9253048780487805</c:v>
                </c:pt>
                <c:pt idx="32">
                  <c:v>2.0559284116331096</c:v>
                </c:pt>
                <c:pt idx="33">
                  <c:v>2.192168237853517</c:v>
                </c:pt>
                <c:pt idx="34">
                  <c:v>2.5195173882185946</c:v>
                </c:pt>
                <c:pt idx="35">
                  <c:v>2.7326599326599328</c:v>
                </c:pt>
                <c:pt idx="36">
                  <c:v>3.1853562005277043</c:v>
                </c:pt>
                <c:pt idx="37">
                  <c:v>3.4964447317388494</c:v>
                </c:pt>
                <c:pt idx="38">
                  <c:v>3.7439252336448599</c:v>
                </c:pt>
                <c:pt idx="39">
                  <c:v>3.5827850877192984</c:v>
                </c:pt>
                <c:pt idx="40">
                  <c:v>3.6773864216436958</c:v>
                </c:pt>
                <c:pt idx="41">
                  <c:v>3.9015114578254511</c:v>
                </c:pt>
                <c:pt idx="42">
                  <c:v>4.0852858481724459</c:v>
                </c:pt>
                <c:pt idx="43">
                  <c:v>4.2422988505747128</c:v>
                </c:pt>
                <c:pt idx="44">
                  <c:v>4.3187499999999996</c:v>
                </c:pt>
                <c:pt idx="45">
                  <c:v>3.8891881492881879</c:v>
                </c:pt>
                <c:pt idx="46">
                  <c:v>2.9918032786885247</c:v>
                </c:pt>
                <c:pt idx="47">
                  <c:v>2.6903163950143818</c:v>
                </c:pt>
                <c:pt idx="48">
                  <c:v>2.6690876078075352</c:v>
                </c:pt>
                <c:pt idx="49">
                  <c:v>2.543003064351379</c:v>
                </c:pt>
                <c:pt idx="50">
                  <c:v>2.2426045562733763</c:v>
                </c:pt>
                <c:pt idx="51">
                  <c:v>2.2233365170327919</c:v>
                </c:pt>
                <c:pt idx="52">
                  <c:v>2.0697250280583614</c:v>
                </c:pt>
                <c:pt idx="53">
                  <c:v>2.0707515685489253</c:v>
                </c:pt>
                <c:pt idx="54">
                  <c:v>1.9554300816914945</c:v>
                </c:pt>
                <c:pt idx="55">
                  <c:v>1.9564769213148552</c:v>
                </c:pt>
                <c:pt idx="56">
                  <c:v>1.8976664525797473</c:v>
                </c:pt>
                <c:pt idx="57">
                  <c:v>1.8715309314764355</c:v>
                </c:pt>
                <c:pt idx="58">
                  <c:v>1.8365566932119832</c:v>
                </c:pt>
                <c:pt idx="59">
                  <c:v>1.7896225581189782</c:v>
                </c:pt>
                <c:pt idx="60">
                  <c:v>1.7653333333333334</c:v>
                </c:pt>
                <c:pt idx="61">
                  <c:v>1.7506467037704789</c:v>
                </c:pt>
                <c:pt idx="62">
                  <c:v>1.7839787395596052</c:v>
                </c:pt>
                <c:pt idx="63">
                  <c:v>1.7938129286443893</c:v>
                </c:pt>
                <c:pt idx="64">
                  <c:v>1.80720871751886</c:v>
                </c:pt>
                <c:pt idx="65">
                  <c:v>1.8291389839608081</c:v>
                </c:pt>
                <c:pt idx="66">
                  <c:v>1.8204542570739755</c:v>
                </c:pt>
                <c:pt idx="67">
                  <c:v>1.8390972857578529</c:v>
                </c:pt>
                <c:pt idx="68">
                  <c:v>1.8628742867227484</c:v>
                </c:pt>
                <c:pt idx="69">
                  <c:v>1.8958749358133167</c:v>
                </c:pt>
                <c:pt idx="70">
                  <c:v>1.9052660300136426</c:v>
                </c:pt>
                <c:pt idx="71">
                  <c:v>1.905601820721047</c:v>
                </c:pt>
                <c:pt idx="72">
                  <c:v>1.8698865008452066</c:v>
                </c:pt>
                <c:pt idx="73">
                  <c:v>1.8459654374744863</c:v>
                </c:pt>
                <c:pt idx="74">
                  <c:v>1.8235294117647058</c:v>
                </c:pt>
                <c:pt idx="75">
                  <c:v>1.819407666924675</c:v>
                </c:pt>
                <c:pt idx="76">
                  <c:v>1.8349116161616161</c:v>
                </c:pt>
                <c:pt idx="77">
                  <c:v>1.7929579568366814</c:v>
                </c:pt>
                <c:pt idx="78">
                  <c:v>1.8170069504778454</c:v>
                </c:pt>
                <c:pt idx="79">
                  <c:v>1.8272406689710554</c:v>
                </c:pt>
                <c:pt idx="80">
                  <c:v>1.7987182451851607</c:v>
                </c:pt>
                <c:pt idx="81">
                  <c:v>1.8152062843275003</c:v>
                </c:pt>
                <c:pt idx="82">
                  <c:v>1.812816755205471</c:v>
                </c:pt>
                <c:pt idx="83">
                  <c:v>1.820092636022514</c:v>
                </c:pt>
                <c:pt idx="84">
                  <c:v>1.8280936076289651</c:v>
                </c:pt>
                <c:pt idx="85">
                  <c:v>1.7866165294070917</c:v>
                </c:pt>
                <c:pt idx="86">
                  <c:v>1.7744693617340435</c:v>
                </c:pt>
                <c:pt idx="87">
                  <c:v>1.8043378388180962</c:v>
                </c:pt>
                <c:pt idx="88">
                  <c:v>1.7765455617544337</c:v>
                </c:pt>
                <c:pt idx="89">
                  <c:v>1.8067725146584097</c:v>
                </c:pt>
                <c:pt idx="90">
                  <c:v>1.8057760371944962</c:v>
                </c:pt>
                <c:pt idx="91">
                  <c:v>1.8006750009985222</c:v>
                </c:pt>
                <c:pt idx="92">
                  <c:v>1.7769905150587613</c:v>
                </c:pt>
                <c:pt idx="93">
                  <c:v>1.7563413719855054</c:v>
                </c:pt>
                <c:pt idx="94">
                  <c:v>1.7595840898968789</c:v>
                </c:pt>
                <c:pt idx="95">
                  <c:v>1.7659261948772116</c:v>
                </c:pt>
                <c:pt idx="96">
                  <c:v>1.7705406352543884</c:v>
                </c:pt>
                <c:pt idx="97">
                  <c:v>1.7271484580372836</c:v>
                </c:pt>
                <c:pt idx="98">
                  <c:v>1.6676134765734856</c:v>
                </c:pt>
                <c:pt idx="99">
                  <c:v>1.64965550716626</c:v>
                </c:pt>
                <c:pt idx="100">
                  <c:v>1.6194905387597396</c:v>
                </c:pt>
                <c:pt idx="101">
                  <c:v>1.5822967785821875</c:v>
                </c:pt>
                <c:pt idx="102">
                  <c:v>1.5623115870336961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81B-B834-FC3ADB1E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0816"/>
        <c:axId val="161748096"/>
      </c:lineChart>
      <c:lineChart>
        <c:grouping val="standard"/>
        <c:varyColors val="0"/>
        <c:ser>
          <c:idx val="6"/>
          <c:order val="0"/>
          <c:tx>
            <c:strRef>
              <c:f>Traffic_Intensity_Old!$H$1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Traffic_Intensity_Old!$H$19:$H$121</c:f>
              <c:numCache>
                <c:formatCode>0.00</c:formatCode>
                <c:ptCount val="103"/>
                <c:pt idx="0">
                  <c:v>6.117647058823529</c:v>
                </c:pt>
                <c:pt idx="1">
                  <c:v>6.882352941176471</c:v>
                </c:pt>
                <c:pt idx="2">
                  <c:v>7.5294117647058822</c:v>
                </c:pt>
                <c:pt idx="3">
                  <c:v>10.235294117647058</c:v>
                </c:pt>
                <c:pt idx="4">
                  <c:v>11.142857142857142</c:v>
                </c:pt>
                <c:pt idx="5">
                  <c:v>13.238095238095237</c:v>
                </c:pt>
                <c:pt idx="6">
                  <c:v>14.523809523809524</c:v>
                </c:pt>
                <c:pt idx="7">
                  <c:v>15.80952380952381</c:v>
                </c:pt>
                <c:pt idx="8">
                  <c:v>11.64516129032258</c:v>
                </c:pt>
                <c:pt idx="9">
                  <c:v>13.225806451612904</c:v>
                </c:pt>
                <c:pt idx="10">
                  <c:v>13.53125</c:v>
                </c:pt>
                <c:pt idx="11">
                  <c:v>10.044444444444444</c:v>
                </c:pt>
                <c:pt idx="12">
                  <c:v>10.733333333333333</c:v>
                </c:pt>
                <c:pt idx="13">
                  <c:v>11.387755102040817</c:v>
                </c:pt>
                <c:pt idx="14">
                  <c:v>13.2</c:v>
                </c:pt>
                <c:pt idx="15">
                  <c:v>12.894736842105264</c:v>
                </c:pt>
                <c:pt idx="16">
                  <c:v>11.838235294117647</c:v>
                </c:pt>
                <c:pt idx="17">
                  <c:v>10.353658536585366</c:v>
                </c:pt>
                <c:pt idx="18">
                  <c:v>9.0277777777777786</c:v>
                </c:pt>
                <c:pt idx="19">
                  <c:v>8.6614173228346463</c:v>
                </c:pt>
                <c:pt idx="20">
                  <c:v>8.4571428571428573</c:v>
                </c:pt>
                <c:pt idx="21">
                  <c:v>8.2530864197530871</c:v>
                </c:pt>
                <c:pt idx="22">
                  <c:v>8.3757225433526017</c:v>
                </c:pt>
                <c:pt idx="23">
                  <c:v>7.3300970873786406</c:v>
                </c:pt>
                <c:pt idx="24">
                  <c:v>7.1725663716814161</c:v>
                </c:pt>
                <c:pt idx="25">
                  <c:v>6.8697318007662833</c:v>
                </c:pt>
                <c:pt idx="26">
                  <c:v>5.7278287461773703</c:v>
                </c:pt>
                <c:pt idx="27">
                  <c:v>4.977443609022556</c:v>
                </c:pt>
                <c:pt idx="28">
                  <c:v>4.4437229437229435</c:v>
                </c:pt>
                <c:pt idx="29">
                  <c:v>4.1843137254901963</c:v>
                </c:pt>
                <c:pt idx="30">
                  <c:v>4.0127041742286753</c:v>
                </c:pt>
                <c:pt idx="31">
                  <c:v>3.5596330275229358</c:v>
                </c:pt>
                <c:pt idx="32">
                  <c:v>3.5630372492836675</c:v>
                </c:pt>
                <c:pt idx="33">
                  <c:v>3.5079575596816976</c:v>
                </c:pt>
                <c:pt idx="34">
                  <c:v>3.4488778054862843</c:v>
                </c:pt>
                <c:pt idx="35">
                  <c:v>2.9179331306990881</c:v>
                </c:pt>
                <c:pt idx="36">
                  <c:v>2.6530973451327435</c:v>
                </c:pt>
                <c:pt idx="37">
                  <c:v>2.4567999999999999</c:v>
                </c:pt>
                <c:pt idx="38">
                  <c:v>2.3172314347512617</c:v>
                </c:pt>
                <c:pt idx="39">
                  <c:v>2.2501667778519012</c:v>
                </c:pt>
                <c:pt idx="40">
                  <c:v>2.0973986690865094</c:v>
                </c:pt>
                <c:pt idx="41">
                  <c:v>2.0324232081911262</c:v>
                </c:pt>
                <c:pt idx="42">
                  <c:v>1.9562199679658303</c:v>
                </c:pt>
                <c:pt idx="43">
                  <c:v>1.912468193384224</c:v>
                </c:pt>
                <c:pt idx="44">
                  <c:v>1.8832046332046333</c:v>
                </c:pt>
                <c:pt idx="45">
                  <c:v>1.8739030023094687</c:v>
                </c:pt>
                <c:pt idx="46">
                  <c:v>1.7443670626792298</c:v>
                </c:pt>
                <c:pt idx="47">
                  <c:v>1.6934749620637328</c:v>
                </c:pt>
                <c:pt idx="48">
                  <c:v>1.654689184333453</c:v>
                </c:pt>
                <c:pt idx="49">
                  <c:v>1.6881425633995888</c:v>
                </c:pt>
                <c:pt idx="50">
                  <c:v>1.687866927592955</c:v>
                </c:pt>
                <c:pt idx="51">
                  <c:v>1.7212858926342072</c:v>
                </c:pt>
                <c:pt idx="52">
                  <c:v>1.7253309265944645</c:v>
                </c:pt>
                <c:pt idx="53">
                  <c:v>1.7665883734586025</c:v>
                </c:pt>
                <c:pt idx="54">
                  <c:v>1.7716223855285471</c:v>
                </c:pt>
                <c:pt idx="55">
                  <c:v>1.7751366120218579</c:v>
                </c:pt>
                <c:pt idx="56">
                  <c:v>1.75836820083682</c:v>
                </c:pt>
                <c:pt idx="57">
                  <c:v>1.7516913054372338</c:v>
                </c:pt>
                <c:pt idx="58">
                  <c:v>1.7010676156583631</c:v>
                </c:pt>
                <c:pt idx="59">
                  <c:v>1.6882086167800454</c:v>
                </c:pt>
                <c:pt idx="60">
                  <c:v>1.6557729520533218</c:v>
                </c:pt>
                <c:pt idx="61">
                  <c:v>1.6673549452818501</c:v>
                </c:pt>
                <c:pt idx="62">
                  <c:v>1.6622266401590458</c:v>
                </c:pt>
                <c:pt idx="63">
                  <c:v>1.6864374034003091</c:v>
                </c:pt>
                <c:pt idx="64">
                  <c:v>1.6872741107095302</c:v>
                </c:pt>
                <c:pt idx="65">
                  <c:v>1.6982901268615553</c:v>
                </c:pt>
                <c:pt idx="66">
                  <c:v>1.7232648725212465</c:v>
                </c:pt>
                <c:pt idx="67">
                  <c:v>1.710054163845633</c:v>
                </c:pt>
                <c:pt idx="68">
                  <c:v>1.7034761519805983</c:v>
                </c:pt>
                <c:pt idx="69">
                  <c:v>1.7255674653215636</c:v>
                </c:pt>
                <c:pt idx="70">
                  <c:v>1.6996551207077524</c:v>
                </c:pt>
                <c:pt idx="71">
                  <c:v>1.6654712379859418</c:v>
                </c:pt>
                <c:pt idx="72">
                  <c:v>1.6577070762479429</c:v>
                </c:pt>
                <c:pt idx="73">
                  <c:v>1.6580365356814299</c:v>
                </c:pt>
                <c:pt idx="74">
                  <c:v>1.6657777777777778</c:v>
                </c:pt>
                <c:pt idx="75">
                  <c:v>1.6467102080309628</c:v>
                </c:pt>
                <c:pt idx="76">
                  <c:v>1.6365853658536584</c:v>
                </c:pt>
                <c:pt idx="77">
                  <c:v>1.6394878706199461</c:v>
                </c:pt>
                <c:pt idx="78">
                  <c:v>1.6431431973157269</c:v>
                </c:pt>
                <c:pt idx="79">
                  <c:v>1.6377879228055614</c:v>
                </c:pt>
                <c:pt idx="80">
                  <c:v>1.6602301150575287</c:v>
                </c:pt>
                <c:pt idx="81">
                  <c:v>1.652521940399267</c:v>
                </c:pt>
                <c:pt idx="82">
                  <c:v>1.6126421100500228</c:v>
                </c:pt>
                <c:pt idx="83">
                  <c:v>1.5793466080510301</c:v>
                </c:pt>
                <c:pt idx="84">
                  <c:v>1.559343017497524</c:v>
                </c:pt>
                <c:pt idx="85">
                  <c:v>1.553869378674718</c:v>
                </c:pt>
                <c:pt idx="86">
                  <c:v>1.5392179281957465</c:v>
                </c:pt>
                <c:pt idx="87">
                  <c:v>1.5418537878230141</c:v>
                </c:pt>
                <c:pt idx="88">
                  <c:v>1.5159338726697151</c:v>
                </c:pt>
                <c:pt idx="89">
                  <c:v>1.4956104808211776</c:v>
                </c:pt>
                <c:pt idx="90">
                  <c:v>1.4722043080098026</c:v>
                </c:pt>
                <c:pt idx="91">
                  <c:v>1.4605819447898534</c:v>
                </c:pt>
                <c:pt idx="92">
                  <c:v>1.4466293824042336</c:v>
                </c:pt>
                <c:pt idx="93">
                  <c:v>1.4415539167295743</c:v>
                </c:pt>
                <c:pt idx="94">
                  <c:v>1.4659885207705858</c:v>
                </c:pt>
                <c:pt idx="95">
                  <c:v>1.4627079431530241</c:v>
                </c:pt>
                <c:pt idx="96">
                  <c:v>1.4768402537178189</c:v>
                </c:pt>
                <c:pt idx="97">
                  <c:v>1.4985608875399026</c:v>
                </c:pt>
                <c:pt idx="98">
                  <c:v>1.5268762419116524</c:v>
                </c:pt>
                <c:pt idx="99">
                  <c:v>1.5324381486400078</c:v>
                </c:pt>
                <c:pt idx="100">
                  <c:v>1.5317839731149714</c:v>
                </c:pt>
                <c:pt idx="101">
                  <c:v>1.546793959700739</c:v>
                </c:pt>
                <c:pt idx="102">
                  <c:v>1.5466525629159504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81B-B834-FC3ADB1EBC5A}"/>
            </c:ext>
          </c:extLst>
        </c:ser>
        <c:ser>
          <c:idx val="7"/>
          <c:order val="1"/>
          <c:tx>
            <c:strRef>
              <c:f>Traffic_Intensity_Old!$I$1</c:f>
              <c:strCache>
                <c:ptCount val="1"/>
                <c:pt idx="0">
                  <c:v>MP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Traffic_Intensity_Old!$I$19:$I$121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64.333333333333329</c:v>
                </c:pt>
                <c:pt idx="6">
                  <c:v>23.272727272727273</c:v>
                </c:pt>
                <c:pt idx="7">
                  <c:v>13.80952380952381</c:v>
                </c:pt>
                <c:pt idx="8">
                  <c:v>13.64</c:v>
                </c:pt>
                <c:pt idx="9">
                  <c:v>16.440000000000001</c:v>
                </c:pt>
                <c:pt idx="10">
                  <c:v>12.189189189189189</c:v>
                </c:pt>
                <c:pt idx="11">
                  <c:v>13.921052631578947</c:v>
                </c:pt>
                <c:pt idx="12">
                  <c:v>13.707317073170731</c:v>
                </c:pt>
                <c:pt idx="13">
                  <c:v>12.03921568627451</c:v>
                </c:pt>
                <c:pt idx="14">
                  <c:v>11.578125</c:v>
                </c:pt>
                <c:pt idx="15">
                  <c:v>14.65625</c:v>
                </c:pt>
                <c:pt idx="16">
                  <c:v>16.62857142857143</c:v>
                </c:pt>
                <c:pt idx="17">
                  <c:v>18.714285714285715</c:v>
                </c:pt>
                <c:pt idx="18">
                  <c:v>11.039370078740157</c:v>
                </c:pt>
                <c:pt idx="19">
                  <c:v>10.740458015267176</c:v>
                </c:pt>
                <c:pt idx="20">
                  <c:v>10.760869565217391</c:v>
                </c:pt>
                <c:pt idx="21">
                  <c:v>10.486486486486486</c:v>
                </c:pt>
                <c:pt idx="22">
                  <c:v>10.440789473684211</c:v>
                </c:pt>
                <c:pt idx="23">
                  <c:v>8.3103448275862064</c:v>
                </c:pt>
                <c:pt idx="24">
                  <c:v>8.7904761904761912</c:v>
                </c:pt>
                <c:pt idx="25">
                  <c:v>6.9217081850533804</c:v>
                </c:pt>
                <c:pt idx="26">
                  <c:v>6.9205298013245029</c:v>
                </c:pt>
                <c:pt idx="27">
                  <c:v>6.064425770308123</c:v>
                </c:pt>
                <c:pt idx="28">
                  <c:v>6.399463806970509</c:v>
                </c:pt>
                <c:pt idx="29">
                  <c:v>5.5531453362255965</c:v>
                </c:pt>
                <c:pt idx="30">
                  <c:v>5.4460580912863072</c:v>
                </c:pt>
                <c:pt idx="31">
                  <c:v>5.1812977099236646</c:v>
                </c:pt>
                <c:pt idx="32">
                  <c:v>4.4679487179487181</c:v>
                </c:pt>
                <c:pt idx="33">
                  <c:v>3.5551378446115289</c:v>
                </c:pt>
                <c:pt idx="34">
                  <c:v>3.4369158878504673</c:v>
                </c:pt>
                <c:pt idx="35">
                  <c:v>3.0489999999999999</c:v>
                </c:pt>
                <c:pt idx="36">
                  <c:v>2.8553230209281164</c:v>
                </c:pt>
                <c:pt idx="37">
                  <c:v>2.6417546709991875</c:v>
                </c:pt>
                <c:pt idx="38">
                  <c:v>2.4766493699036323</c:v>
                </c:pt>
                <c:pt idx="39">
                  <c:v>2.3358108108108109</c:v>
                </c:pt>
                <c:pt idx="40">
                  <c:v>2.1563245823389021</c:v>
                </c:pt>
                <c:pt idx="41">
                  <c:v>2.1665712650257585</c:v>
                </c:pt>
                <c:pt idx="42">
                  <c:v>2.1430107526881721</c:v>
                </c:pt>
                <c:pt idx="43">
                  <c:v>2.0823353293413174</c:v>
                </c:pt>
                <c:pt idx="44">
                  <c:v>2.0386918470750808</c:v>
                </c:pt>
                <c:pt idx="45">
                  <c:v>2.0127025843188786</c:v>
                </c:pt>
                <c:pt idx="46">
                  <c:v>2.0691144708423326</c:v>
                </c:pt>
                <c:pt idx="47">
                  <c:v>2.0711610486891385</c:v>
                </c:pt>
                <c:pt idx="48">
                  <c:v>2.1503080082135524</c:v>
                </c:pt>
                <c:pt idx="49">
                  <c:v>2.0771569745343976</c:v>
                </c:pt>
                <c:pt idx="50">
                  <c:v>2.0976591075347475</c:v>
                </c:pt>
                <c:pt idx="51">
                  <c:v>2.1030239099859354</c:v>
                </c:pt>
                <c:pt idx="52">
                  <c:v>1.9974101651019747</c:v>
                </c:pt>
                <c:pt idx="53">
                  <c:v>1.9501071319253138</c:v>
                </c:pt>
                <c:pt idx="54">
                  <c:v>1.9556924882629108</c:v>
                </c:pt>
                <c:pt idx="55">
                  <c:v>1.920750490058807</c:v>
                </c:pt>
                <c:pt idx="56">
                  <c:v>1.9040390349688263</c:v>
                </c:pt>
                <c:pt idx="57">
                  <c:v>1.8489941431117902</c:v>
                </c:pt>
                <c:pt idx="58">
                  <c:v>1.8402469135802468</c:v>
                </c:pt>
                <c:pt idx="59">
                  <c:v>1.7908175216678379</c:v>
                </c:pt>
                <c:pt idx="60">
                  <c:v>1.7756525652565256</c:v>
                </c:pt>
                <c:pt idx="61">
                  <c:v>1.6705906650144569</c:v>
                </c:pt>
                <c:pt idx="62">
                  <c:v>1.655606636018389</c:v>
                </c:pt>
                <c:pt idx="63">
                  <c:v>1.6127178701398199</c:v>
                </c:pt>
                <c:pt idx="64">
                  <c:v>1.5772268135904499</c:v>
                </c:pt>
                <c:pt idx="65">
                  <c:v>1.5543728933830052</c:v>
                </c:pt>
                <c:pt idx="66">
                  <c:v>1.530452534875808</c:v>
                </c:pt>
                <c:pt idx="67">
                  <c:v>1.5108055009823183</c:v>
                </c:pt>
                <c:pt idx="68">
                  <c:v>1.4849154951824357</c:v>
                </c:pt>
                <c:pt idx="69">
                  <c:v>1.4746022031823744</c:v>
                </c:pt>
                <c:pt idx="70">
                  <c:v>1.463664734730272</c:v>
                </c:pt>
                <c:pt idx="71">
                  <c:v>1.4580673244341265</c:v>
                </c:pt>
                <c:pt idx="72">
                  <c:v>1.4542743538767395</c:v>
                </c:pt>
                <c:pt idx="73">
                  <c:v>1.4502152478822385</c:v>
                </c:pt>
                <c:pt idx="74">
                  <c:v>1.442456283041887</c:v>
                </c:pt>
                <c:pt idx="75">
                  <c:v>1.4070600494985019</c:v>
                </c:pt>
                <c:pt idx="76">
                  <c:v>1.3836517778058965</c:v>
                </c:pt>
                <c:pt idx="77">
                  <c:v>1.3595436702649657</c:v>
                </c:pt>
                <c:pt idx="78">
                  <c:v>1.340486409155937</c:v>
                </c:pt>
                <c:pt idx="79">
                  <c:v>1.3236793327154772</c:v>
                </c:pt>
                <c:pt idx="80">
                  <c:v>1.3239597622313672</c:v>
                </c:pt>
                <c:pt idx="81">
                  <c:v>1.3202702702702702</c:v>
                </c:pt>
                <c:pt idx="82">
                  <c:v>1.320354963948974</c:v>
                </c:pt>
                <c:pt idx="83">
                  <c:v>1.3106890938686924</c:v>
                </c:pt>
                <c:pt idx="84">
                  <c:v>1.3134440278521693</c:v>
                </c:pt>
                <c:pt idx="85">
                  <c:v>1.314050459199831</c:v>
                </c:pt>
                <c:pt idx="86">
                  <c:v>1.3093876702359912</c:v>
                </c:pt>
                <c:pt idx="87">
                  <c:v>1.3053855569155446</c:v>
                </c:pt>
                <c:pt idx="88">
                  <c:v>1.3002707852773041</c:v>
                </c:pt>
                <c:pt idx="89">
                  <c:v>1.3076160253867513</c:v>
                </c:pt>
                <c:pt idx="90">
                  <c:v>1.3109128345916266</c:v>
                </c:pt>
                <c:pt idx="91">
                  <c:v>1.3076479076479077</c:v>
                </c:pt>
                <c:pt idx="92">
                  <c:v>1.3008916001877053</c:v>
                </c:pt>
                <c:pt idx="93">
                  <c:v>1.3042995839112344</c:v>
                </c:pt>
                <c:pt idx="94">
                  <c:v>1.2939632545931758</c:v>
                </c:pt>
                <c:pt idx="95">
                  <c:v>1.2999821969022609</c:v>
                </c:pt>
                <c:pt idx="96">
                  <c:v>1.3083866444658663</c:v>
                </c:pt>
                <c:pt idx="97">
                  <c:v>1.3199758182917349</c:v>
                </c:pt>
                <c:pt idx="98">
                  <c:v>1.3279231815091774</c:v>
                </c:pt>
                <c:pt idx="99">
                  <c:v>1.3377825978142988</c:v>
                </c:pt>
                <c:pt idx="100">
                  <c:v>1.3359221713538261</c:v>
                </c:pt>
                <c:pt idx="101">
                  <c:v>1.3345885746334429</c:v>
                </c:pt>
                <c:pt idx="102">
                  <c:v>1.3566527328653679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81B-B834-FC3ADB1EBC5A}"/>
            </c:ext>
          </c:extLst>
        </c:ser>
        <c:ser>
          <c:idx val="8"/>
          <c:order val="2"/>
          <c:tx>
            <c:strRef>
              <c:f>Traffic_Intensity_Old!$J$1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Traffic_Intensity_Old!$J$19:$J$121</c:f>
              <c:numCache>
                <c:formatCode>0.00</c:formatCode>
                <c:ptCount val="103"/>
                <c:pt idx="0">
                  <c:v>44</c:v>
                </c:pt>
                <c:pt idx="1">
                  <c:v>55.5</c:v>
                </c:pt>
                <c:pt idx="2">
                  <c:v>74.5</c:v>
                </c:pt>
                <c:pt idx="3">
                  <c:v>82</c:v>
                </c:pt>
                <c:pt idx="4">
                  <c:v>96</c:v>
                </c:pt>
                <c:pt idx="5">
                  <c:v>51.2</c:v>
                </c:pt>
                <c:pt idx="6">
                  <c:v>60.6</c:v>
                </c:pt>
                <c:pt idx="7">
                  <c:v>62.8</c:v>
                </c:pt>
                <c:pt idx="8">
                  <c:v>58</c:v>
                </c:pt>
                <c:pt idx="9">
                  <c:v>36.299999999999997</c:v>
                </c:pt>
                <c:pt idx="10">
                  <c:v>38.1</c:v>
                </c:pt>
                <c:pt idx="11">
                  <c:v>40.5</c:v>
                </c:pt>
                <c:pt idx="12">
                  <c:v>35</c:v>
                </c:pt>
                <c:pt idx="13">
                  <c:v>36.583333333333336</c:v>
                </c:pt>
                <c:pt idx="14">
                  <c:v>30.25</c:v>
                </c:pt>
                <c:pt idx="15">
                  <c:v>26.25</c:v>
                </c:pt>
                <c:pt idx="16">
                  <c:v>26.7</c:v>
                </c:pt>
                <c:pt idx="17">
                  <c:v>16.342857142857142</c:v>
                </c:pt>
                <c:pt idx="18">
                  <c:v>14.357142857142858</c:v>
                </c:pt>
                <c:pt idx="19">
                  <c:v>9.953846153846154</c:v>
                </c:pt>
                <c:pt idx="20">
                  <c:v>7.8478260869565215</c:v>
                </c:pt>
                <c:pt idx="21">
                  <c:v>7.885416666666667</c:v>
                </c:pt>
                <c:pt idx="22">
                  <c:v>6.7750000000000004</c:v>
                </c:pt>
                <c:pt idx="23">
                  <c:v>6.333333333333333</c:v>
                </c:pt>
                <c:pt idx="24">
                  <c:v>6.5862068965517242</c:v>
                </c:pt>
                <c:pt idx="25">
                  <c:v>5.9415204678362574</c:v>
                </c:pt>
                <c:pt idx="26">
                  <c:v>4.7489177489177488</c:v>
                </c:pt>
                <c:pt idx="27">
                  <c:v>5.0085106382978726</c:v>
                </c:pt>
                <c:pt idx="28">
                  <c:v>4.8798449612403099</c:v>
                </c:pt>
                <c:pt idx="29">
                  <c:v>4.6411149825783973</c:v>
                </c:pt>
                <c:pt idx="30">
                  <c:v>4.3707165109034269</c:v>
                </c:pt>
                <c:pt idx="31">
                  <c:v>3.630272952853598</c:v>
                </c:pt>
                <c:pt idx="32">
                  <c:v>3.4580498866213154</c:v>
                </c:pt>
                <c:pt idx="33">
                  <c:v>3.2438524590163933</c:v>
                </c:pt>
                <c:pt idx="34">
                  <c:v>3.1488549618320612</c:v>
                </c:pt>
                <c:pt idx="35">
                  <c:v>2.9151103565365024</c:v>
                </c:pt>
                <c:pt idx="36">
                  <c:v>2.4375857338820301</c:v>
                </c:pt>
                <c:pt idx="37">
                  <c:v>2.35</c:v>
                </c:pt>
                <c:pt idx="38">
                  <c:v>2.2410926365795723</c:v>
                </c:pt>
                <c:pt idx="39">
                  <c:v>2.1758737316798196</c:v>
                </c:pt>
                <c:pt idx="40">
                  <c:v>2.1405405405405404</c:v>
                </c:pt>
                <c:pt idx="41">
                  <c:v>2.0220440881763526</c:v>
                </c:pt>
                <c:pt idx="42">
                  <c:v>1.978219696969697</c:v>
                </c:pt>
                <c:pt idx="43">
                  <c:v>1.8712784588441331</c:v>
                </c:pt>
                <c:pt idx="44">
                  <c:v>1.8498322147651007</c:v>
                </c:pt>
                <c:pt idx="45">
                  <c:v>1.8426517571884984</c:v>
                </c:pt>
                <c:pt idx="46">
                  <c:v>1.7405764966740576</c:v>
                </c:pt>
                <c:pt idx="47">
                  <c:v>1.6346153846153846</c:v>
                </c:pt>
                <c:pt idx="48">
                  <c:v>1.5670103092783505</c:v>
                </c:pt>
                <c:pt idx="49">
                  <c:v>1.5354719309068476</c:v>
                </c:pt>
                <c:pt idx="50">
                  <c:v>1.5384615384615385</c:v>
                </c:pt>
                <c:pt idx="51">
                  <c:v>1.5278592375366569</c:v>
                </c:pt>
                <c:pt idx="52">
                  <c:v>1.5407279029462739</c:v>
                </c:pt>
                <c:pt idx="53">
                  <c:v>1.52557616638561</c:v>
                </c:pt>
                <c:pt idx="54">
                  <c:v>1.5100488864747419</c:v>
                </c:pt>
                <c:pt idx="55">
                  <c:v>1.525369978858351</c:v>
                </c:pt>
                <c:pt idx="56">
                  <c:v>1.4789291026276647</c:v>
                </c:pt>
                <c:pt idx="57">
                  <c:v>1.5094430992736076</c:v>
                </c:pt>
                <c:pt idx="58">
                  <c:v>1.5213314580403188</c:v>
                </c:pt>
                <c:pt idx="59">
                  <c:v>1.4905998209489704</c:v>
                </c:pt>
                <c:pt idx="60">
                  <c:v>1.5120139799038881</c:v>
                </c:pt>
                <c:pt idx="61">
                  <c:v>1.526068376068376</c:v>
                </c:pt>
                <c:pt idx="62">
                  <c:v>1.5484414490311711</c:v>
                </c:pt>
                <c:pt idx="63">
                  <c:v>1.5704225352112675</c:v>
                </c:pt>
                <c:pt idx="64">
                  <c:v>1.6116071428571428</c:v>
                </c:pt>
                <c:pt idx="65">
                  <c:v>1.6259391063661526</c:v>
                </c:pt>
                <c:pt idx="66">
                  <c:v>1.6569200779727096</c:v>
                </c:pt>
                <c:pt idx="67">
                  <c:v>1.6893939393939394</c:v>
                </c:pt>
                <c:pt idx="68">
                  <c:v>1.7455976020981641</c:v>
                </c:pt>
                <c:pt idx="69">
                  <c:v>1.7753596458871266</c:v>
                </c:pt>
                <c:pt idx="70">
                  <c:v>1.7694816962667632</c:v>
                </c:pt>
                <c:pt idx="71">
                  <c:v>1.8288602300453121</c:v>
                </c:pt>
                <c:pt idx="72">
                  <c:v>1.829177897574124</c:v>
                </c:pt>
                <c:pt idx="73">
                  <c:v>1.8233581365253964</c:v>
                </c:pt>
                <c:pt idx="74">
                  <c:v>1.8392464678178964</c:v>
                </c:pt>
                <c:pt idx="75">
                  <c:v>1.8552472858866105</c:v>
                </c:pt>
                <c:pt idx="76">
                  <c:v>1.9072378138847859</c:v>
                </c:pt>
                <c:pt idx="77">
                  <c:v>1.9128949615713067</c:v>
                </c:pt>
                <c:pt idx="78">
                  <c:v>1.9420488876682229</c:v>
                </c:pt>
                <c:pt idx="79">
                  <c:v>1.9872746553552492</c:v>
                </c:pt>
                <c:pt idx="80">
                  <c:v>2.0386683738796414</c:v>
                </c:pt>
                <c:pt idx="81">
                  <c:v>2.0559474580394066</c:v>
                </c:pt>
                <c:pt idx="82">
                  <c:v>2.0731367541211982</c:v>
                </c:pt>
                <c:pt idx="83">
                  <c:v>2.1131905298759865</c:v>
                </c:pt>
                <c:pt idx="84">
                  <c:v>2.1415505226480835</c:v>
                </c:pt>
                <c:pt idx="85">
                  <c:v>2.1617493199414102</c:v>
                </c:pt>
                <c:pt idx="86">
                  <c:v>2.1820368885324779</c:v>
                </c:pt>
                <c:pt idx="87">
                  <c:v>2.2111239414934567</c:v>
                </c:pt>
                <c:pt idx="88">
                  <c:v>2.2417883211678831</c:v>
                </c:pt>
                <c:pt idx="89">
                  <c:v>2.2169939065673665</c:v>
                </c:pt>
                <c:pt idx="90">
                  <c:v>2.2289794608472402</c:v>
                </c:pt>
                <c:pt idx="91">
                  <c:v>2.2415911534326525</c:v>
                </c:pt>
                <c:pt idx="92">
                  <c:v>2.18259874069834</c:v>
                </c:pt>
                <c:pt idx="93">
                  <c:v>2.2011486394092712</c:v>
                </c:pt>
                <c:pt idx="94">
                  <c:v>2.2188155136268346</c:v>
                </c:pt>
                <c:pt idx="95">
                  <c:v>2.2101648351648353</c:v>
                </c:pt>
                <c:pt idx="96">
                  <c:v>2.2200189978627405</c:v>
                </c:pt>
                <c:pt idx="97">
                  <c:v>2.2442825112107623</c:v>
                </c:pt>
                <c:pt idx="98">
                  <c:v>2.1751667521806053</c:v>
                </c:pt>
                <c:pt idx="99">
                  <c:v>2.0051346725520225</c:v>
                </c:pt>
                <c:pt idx="100">
                  <c:v>1.9593549448741154</c:v>
                </c:pt>
                <c:pt idx="101">
                  <c:v>1.9267849022282857</c:v>
                </c:pt>
                <c:pt idx="102">
                  <c:v>1.8922392829847843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B-481B-B834-FC3ADB1EBC5A}"/>
            </c:ext>
          </c:extLst>
        </c:ser>
        <c:ser>
          <c:idx val="9"/>
          <c:order val="3"/>
          <c:tx>
            <c:strRef>
              <c:f>Traffic_Intensity_Old!$K$1</c:f>
              <c:strCache>
                <c:ptCount val="1"/>
                <c:pt idx="0">
                  <c:v>TG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Traffic_Intensity_Old!$K$19:$K$121</c:f>
              <c:numCache>
                <c:formatCode>0.00</c:formatCode>
                <c:ptCount val="103"/>
                <c:pt idx="0">
                  <c:v>6.9285714285714288</c:v>
                </c:pt>
                <c:pt idx="1">
                  <c:v>9.0714285714285712</c:v>
                </c:pt>
                <c:pt idx="2">
                  <c:v>9.0588235294117645</c:v>
                </c:pt>
                <c:pt idx="3">
                  <c:v>7.15625</c:v>
                </c:pt>
                <c:pt idx="4">
                  <c:v>8.2424242424242422</c:v>
                </c:pt>
                <c:pt idx="5">
                  <c:v>10.121212121212121</c:v>
                </c:pt>
                <c:pt idx="6">
                  <c:v>8.0888888888888886</c:v>
                </c:pt>
                <c:pt idx="7">
                  <c:v>8.9777777777777779</c:v>
                </c:pt>
                <c:pt idx="8">
                  <c:v>10.066666666666666</c:v>
                </c:pt>
                <c:pt idx="9">
                  <c:v>10.466666666666667</c:v>
                </c:pt>
                <c:pt idx="10">
                  <c:v>10.822222222222223</c:v>
                </c:pt>
                <c:pt idx="11">
                  <c:v>5.239583333333333</c:v>
                </c:pt>
                <c:pt idx="12">
                  <c:v>5.1553398058252426</c:v>
                </c:pt>
                <c:pt idx="13">
                  <c:v>5.7475728155339807</c:v>
                </c:pt>
                <c:pt idx="14">
                  <c:v>5.8545454545454545</c:v>
                </c:pt>
                <c:pt idx="15">
                  <c:v>5.5084745762711869</c:v>
                </c:pt>
                <c:pt idx="16">
                  <c:v>3.763440860215054</c:v>
                </c:pt>
                <c:pt idx="17">
                  <c:v>4.118279569892473</c:v>
                </c:pt>
                <c:pt idx="18">
                  <c:v>4.349462365591398</c:v>
                </c:pt>
                <c:pt idx="19">
                  <c:v>4.612903225806452</c:v>
                </c:pt>
                <c:pt idx="20">
                  <c:v>4.688172043010753</c:v>
                </c:pt>
                <c:pt idx="21">
                  <c:v>4.7835051546391751</c:v>
                </c:pt>
                <c:pt idx="22">
                  <c:v>4.8608247422680408</c:v>
                </c:pt>
                <c:pt idx="23">
                  <c:v>3.8492063492063493</c:v>
                </c:pt>
                <c:pt idx="24">
                  <c:v>3.3780068728522337</c:v>
                </c:pt>
                <c:pt idx="25">
                  <c:v>3.224755700325733</c:v>
                </c:pt>
                <c:pt idx="26">
                  <c:v>3.1677215189873418</c:v>
                </c:pt>
                <c:pt idx="27">
                  <c:v>3.0210843373493974</c:v>
                </c:pt>
                <c:pt idx="28">
                  <c:v>2.6978609625668448</c:v>
                </c:pt>
                <c:pt idx="29">
                  <c:v>2.4841075794621026</c:v>
                </c:pt>
                <c:pt idx="30">
                  <c:v>2.3484162895927603</c:v>
                </c:pt>
                <c:pt idx="31">
                  <c:v>2.25</c:v>
                </c:pt>
                <c:pt idx="32">
                  <c:v>2.1262525050100201</c:v>
                </c:pt>
                <c:pt idx="33">
                  <c:v>1.9853211009174312</c:v>
                </c:pt>
                <c:pt idx="34">
                  <c:v>1.8547008547008548</c:v>
                </c:pt>
                <c:pt idx="35">
                  <c:v>1.7452229299363058</c:v>
                </c:pt>
                <c:pt idx="36">
                  <c:v>1.7083333333333333</c:v>
                </c:pt>
                <c:pt idx="37">
                  <c:v>1.6190476190476191</c:v>
                </c:pt>
                <c:pt idx="38">
                  <c:v>1.5570839064649244</c:v>
                </c:pt>
                <c:pt idx="39">
                  <c:v>1.5486018641810919</c:v>
                </c:pt>
                <c:pt idx="40">
                  <c:v>1.59254327563249</c:v>
                </c:pt>
                <c:pt idx="41">
                  <c:v>1.5917602996254681</c:v>
                </c:pt>
                <c:pt idx="42">
                  <c:v>1.6131386861313868</c:v>
                </c:pt>
                <c:pt idx="43">
                  <c:v>1.45580404685836</c:v>
                </c:pt>
                <c:pt idx="44">
                  <c:v>1.4852941176470589</c:v>
                </c:pt>
                <c:pt idx="45">
                  <c:v>1.5161626694473409</c:v>
                </c:pt>
                <c:pt idx="46">
                  <c:v>1.5540679711637486</c:v>
                </c:pt>
                <c:pt idx="47">
                  <c:v>1.563508064516129</c:v>
                </c:pt>
                <c:pt idx="48">
                  <c:v>1.5888223552894212</c:v>
                </c:pt>
                <c:pt idx="49">
                  <c:v>1.6162215628090999</c:v>
                </c:pt>
                <c:pt idx="50">
                  <c:v>1.6396841066140178</c:v>
                </c:pt>
                <c:pt idx="51">
                  <c:v>1.6399613899613901</c:v>
                </c:pt>
                <c:pt idx="52">
                  <c:v>1.6883988494726749</c:v>
                </c:pt>
                <c:pt idx="53">
                  <c:v>1.6975655430711611</c:v>
                </c:pt>
                <c:pt idx="54">
                  <c:v>1.6978021978021978</c:v>
                </c:pt>
                <c:pt idx="55">
                  <c:v>1.6494845360824741</c:v>
                </c:pt>
                <c:pt idx="56">
                  <c:v>1.5825545171339563</c:v>
                </c:pt>
                <c:pt idx="57">
                  <c:v>1.619227857683573</c:v>
                </c:pt>
                <c:pt idx="58">
                  <c:v>1.6773234200743494</c:v>
                </c:pt>
                <c:pt idx="59">
                  <c:v>1.7559739319333816</c:v>
                </c:pt>
                <c:pt idx="60">
                  <c:v>1.7698300283286119</c:v>
                </c:pt>
                <c:pt idx="61">
                  <c:v>1.8893557422969187</c:v>
                </c:pt>
                <c:pt idx="62">
                  <c:v>1.8725687458081823</c:v>
                </c:pt>
                <c:pt idx="63">
                  <c:v>1.8944954128440368</c:v>
                </c:pt>
                <c:pt idx="64">
                  <c:v>1.9408740359897172</c:v>
                </c:pt>
                <c:pt idx="65">
                  <c:v>1.9829867674858224</c:v>
                </c:pt>
                <c:pt idx="66">
                  <c:v>2.0221266133988935</c:v>
                </c:pt>
                <c:pt idx="67">
                  <c:v>2.0444444444444443</c:v>
                </c:pt>
                <c:pt idx="68">
                  <c:v>2.0952927669345578</c:v>
                </c:pt>
                <c:pt idx="69">
                  <c:v>2.1481056257175659</c:v>
                </c:pt>
                <c:pt idx="70">
                  <c:v>2.2502870264064292</c:v>
                </c:pt>
                <c:pt idx="71">
                  <c:v>2.2625206384149696</c:v>
                </c:pt>
                <c:pt idx="72">
                  <c:v>2.1675865529352736</c:v>
                </c:pt>
                <c:pt idx="73">
                  <c:v>1.9683933274802459</c:v>
                </c:pt>
                <c:pt idx="74">
                  <c:v>2.0140306122448979</c:v>
                </c:pt>
                <c:pt idx="75">
                  <c:v>2.0925536390408079</c:v>
                </c:pt>
                <c:pt idx="76">
                  <c:v>1.8774403470715835</c:v>
                </c:pt>
                <c:pt idx="77">
                  <c:v>1.7859266600594648</c:v>
                </c:pt>
                <c:pt idx="78">
                  <c:v>1.8479322696190166</c:v>
                </c:pt>
                <c:pt idx="79">
                  <c:v>1.8258103604968192</c:v>
                </c:pt>
                <c:pt idx="80">
                  <c:v>1.9468973747016707</c:v>
                </c:pt>
                <c:pt idx="81">
                  <c:v>2.0171135196805476</c:v>
                </c:pt>
                <c:pt idx="82">
                  <c:v>2.0911283838113106</c:v>
                </c:pt>
                <c:pt idx="83">
                  <c:v>2.1657927590511861</c:v>
                </c:pt>
                <c:pt idx="84">
                  <c:v>2.2616003787878789</c:v>
                </c:pt>
                <c:pt idx="85">
                  <c:v>2.3948635634028892</c:v>
                </c:pt>
                <c:pt idx="86">
                  <c:v>2.4240614334470991</c:v>
                </c:pt>
                <c:pt idx="87">
                  <c:v>2.5910616869492236</c:v>
                </c:pt>
                <c:pt idx="88">
                  <c:v>2.7264610389610389</c:v>
                </c:pt>
                <c:pt idx="89">
                  <c:v>2.7878963650425366</c:v>
                </c:pt>
                <c:pt idx="90">
                  <c:v>2.7577929057685417</c:v>
                </c:pt>
                <c:pt idx="91">
                  <c:v>2.2400603235536058</c:v>
                </c:pt>
                <c:pt idx="92">
                  <c:v>2.1476119772333582</c:v>
                </c:pt>
                <c:pt idx="93">
                  <c:v>2.0476347998676809</c:v>
                </c:pt>
                <c:pt idx="94">
                  <c:v>2.0070622854340363</c:v>
                </c:pt>
                <c:pt idx="95">
                  <c:v>1.933951633873624</c:v>
                </c:pt>
                <c:pt idx="96">
                  <c:v>1.8816027709989767</c:v>
                </c:pt>
                <c:pt idx="97">
                  <c:v>1.7409512211623031</c:v>
                </c:pt>
                <c:pt idx="98">
                  <c:v>1.6953398415914533</c:v>
                </c:pt>
                <c:pt idx="99">
                  <c:v>1.7093581804502576</c:v>
                </c:pt>
                <c:pt idx="100">
                  <c:v>1.7010773966578716</c:v>
                </c:pt>
                <c:pt idx="101">
                  <c:v>1.6778963811507419</c:v>
                </c:pt>
                <c:pt idx="102">
                  <c:v>1.5967302452316077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B-481B-B834-FC3ADB1EBC5A}"/>
            </c:ext>
          </c:extLst>
        </c:ser>
        <c:ser>
          <c:idx val="11"/>
          <c:order val="5"/>
          <c:tx>
            <c:strRef>
              <c:f>Traffic_Intensity_Old!$M$1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Traffic_Intensity_Old!$A$19:$A$121</c:f>
              <c:numCache>
                <c:formatCode>d\-mmm\-yy</c:formatCode>
                <c:ptCount val="10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  <c:pt idx="33">
                  <c:v>43954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43960</c:v>
                </c:pt>
                <c:pt idx="40">
                  <c:v>43961</c:v>
                </c:pt>
                <c:pt idx="41">
                  <c:v>43962</c:v>
                </c:pt>
                <c:pt idx="42">
                  <c:v>43963</c:v>
                </c:pt>
                <c:pt idx="43">
                  <c:v>43964</c:v>
                </c:pt>
                <c:pt idx="44">
                  <c:v>43965</c:v>
                </c:pt>
                <c:pt idx="45">
                  <c:v>43966</c:v>
                </c:pt>
                <c:pt idx="46">
                  <c:v>43967</c:v>
                </c:pt>
                <c:pt idx="47">
                  <c:v>43968</c:v>
                </c:pt>
                <c:pt idx="48">
                  <c:v>43969</c:v>
                </c:pt>
                <c:pt idx="49">
                  <c:v>43970</c:v>
                </c:pt>
                <c:pt idx="50">
                  <c:v>43971</c:v>
                </c:pt>
                <c:pt idx="51">
                  <c:v>43972</c:v>
                </c:pt>
                <c:pt idx="52">
                  <c:v>43973</c:v>
                </c:pt>
                <c:pt idx="53">
                  <c:v>43974</c:v>
                </c:pt>
                <c:pt idx="54">
                  <c:v>43975</c:v>
                </c:pt>
                <c:pt idx="55">
                  <c:v>43976</c:v>
                </c:pt>
                <c:pt idx="56">
                  <c:v>43977</c:v>
                </c:pt>
                <c:pt idx="57">
                  <c:v>43978</c:v>
                </c:pt>
                <c:pt idx="58">
                  <c:v>43979</c:v>
                </c:pt>
                <c:pt idx="59">
                  <c:v>43980</c:v>
                </c:pt>
                <c:pt idx="60">
                  <c:v>43981</c:v>
                </c:pt>
                <c:pt idx="61">
                  <c:v>43982</c:v>
                </c:pt>
                <c:pt idx="62">
                  <c:v>43983</c:v>
                </c:pt>
                <c:pt idx="63">
                  <c:v>43984</c:v>
                </c:pt>
                <c:pt idx="64">
                  <c:v>43985</c:v>
                </c:pt>
                <c:pt idx="65">
                  <c:v>43986</c:v>
                </c:pt>
                <c:pt idx="66">
                  <c:v>43987</c:v>
                </c:pt>
                <c:pt idx="67">
                  <c:v>43988</c:v>
                </c:pt>
                <c:pt idx="68">
                  <c:v>43989</c:v>
                </c:pt>
                <c:pt idx="69">
                  <c:v>43990</c:v>
                </c:pt>
                <c:pt idx="70">
                  <c:v>43991</c:v>
                </c:pt>
                <c:pt idx="71">
                  <c:v>43992</c:v>
                </c:pt>
                <c:pt idx="72">
                  <c:v>43993</c:v>
                </c:pt>
                <c:pt idx="73">
                  <c:v>43994</c:v>
                </c:pt>
                <c:pt idx="74">
                  <c:v>43995</c:v>
                </c:pt>
                <c:pt idx="75">
                  <c:v>43996</c:v>
                </c:pt>
                <c:pt idx="76">
                  <c:v>43997</c:v>
                </c:pt>
                <c:pt idx="77">
                  <c:v>43998</c:v>
                </c:pt>
                <c:pt idx="78">
                  <c:v>43999</c:v>
                </c:pt>
                <c:pt idx="79">
                  <c:v>44000</c:v>
                </c:pt>
                <c:pt idx="80">
                  <c:v>44001</c:v>
                </c:pt>
                <c:pt idx="81">
                  <c:v>44002</c:v>
                </c:pt>
                <c:pt idx="82">
                  <c:v>44003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</c:numCache>
            </c:numRef>
          </c:cat>
          <c:val>
            <c:numRef>
              <c:f>Traffic_Intensity_Old!$M$19:$M$121</c:f>
              <c:numCache>
                <c:formatCode>0.00</c:formatCode>
                <c:ptCount val="103"/>
                <c:pt idx="0">
                  <c:v>10.041666666666666</c:v>
                </c:pt>
                <c:pt idx="1">
                  <c:v>10.192307692307692</c:v>
                </c:pt>
                <c:pt idx="2">
                  <c:v>10.214285714285714</c:v>
                </c:pt>
                <c:pt idx="3">
                  <c:v>7.0238095238095237</c:v>
                </c:pt>
                <c:pt idx="4">
                  <c:v>6.12</c:v>
                </c:pt>
                <c:pt idx="5">
                  <c:v>5.6071428571428568</c:v>
                </c:pt>
                <c:pt idx="6">
                  <c:v>5.5423728813559325</c:v>
                </c:pt>
                <c:pt idx="7">
                  <c:v>4.732394366197183</c:v>
                </c:pt>
                <c:pt idx="8">
                  <c:v>4.1071428571428568</c:v>
                </c:pt>
                <c:pt idx="9">
                  <c:v>3.6804123711340204</c:v>
                </c:pt>
                <c:pt idx="10">
                  <c:v>2.935483870967742</c:v>
                </c:pt>
                <c:pt idx="11">
                  <c:v>2.6153846153846154</c:v>
                </c:pt>
                <c:pt idx="12">
                  <c:v>2.1005586592178771</c:v>
                </c:pt>
                <c:pt idx="13">
                  <c:v>1.9141414141414141</c:v>
                </c:pt>
                <c:pt idx="14">
                  <c:v>1.8341232227488151</c:v>
                </c:pt>
                <c:pt idx="15">
                  <c:v>1.7798165137614679</c:v>
                </c:pt>
                <c:pt idx="16">
                  <c:v>1.6122448979591837</c:v>
                </c:pt>
                <c:pt idx="17">
                  <c:v>1.5529411764705883</c:v>
                </c:pt>
                <c:pt idx="18">
                  <c:v>1.556420233463035</c:v>
                </c:pt>
                <c:pt idx="19">
                  <c:v>1.4888888888888889</c:v>
                </c:pt>
                <c:pt idx="20">
                  <c:v>1.402061855670103</c:v>
                </c:pt>
                <c:pt idx="21">
                  <c:v>1.3908794788273615</c:v>
                </c:pt>
                <c:pt idx="22">
                  <c:v>1.4220779220779221</c:v>
                </c:pt>
                <c:pt idx="23">
                  <c:v>1.4177215189873418</c:v>
                </c:pt>
                <c:pt idx="24">
                  <c:v>1.3625377643504533</c:v>
                </c:pt>
                <c:pt idx="25">
                  <c:v>1.3550295857988166</c:v>
                </c:pt>
                <c:pt idx="26">
                  <c:v>1.371345029239766</c:v>
                </c:pt>
                <c:pt idx="27">
                  <c:v>1.3577464788732394</c:v>
                </c:pt>
                <c:pt idx="28">
                  <c:v>1.3537604456824512</c:v>
                </c:pt>
                <c:pt idx="29">
                  <c:v>1.3441734417344173</c:v>
                </c:pt>
                <c:pt idx="30">
                  <c:v>1.3002610966057442</c:v>
                </c:pt>
                <c:pt idx="31">
                  <c:v>1.2704081632653061</c:v>
                </c:pt>
                <c:pt idx="32">
                  <c:v>1.25</c:v>
                </c:pt>
                <c:pt idx="33">
                  <c:v>1.2468827930174564</c:v>
                </c:pt>
                <c:pt idx="34">
                  <c:v>1.0822510822510822</c:v>
                </c:pt>
                <c:pt idx="35">
                  <c:v>1.0887445887445888</c:v>
                </c:pt>
                <c:pt idx="36">
                  <c:v>1.0724946695095949</c:v>
                </c:pt>
                <c:pt idx="37">
                  <c:v>1.0611814345991561</c:v>
                </c:pt>
                <c:pt idx="38">
                  <c:v>1.0413223140495869</c:v>
                </c:pt>
                <c:pt idx="39">
                  <c:v>1.043298969072165</c:v>
                </c:pt>
                <c:pt idx="40">
                  <c:v>1.0490797546012269</c:v>
                </c:pt>
                <c:pt idx="41">
                  <c:v>1.0633946830265848</c:v>
                </c:pt>
                <c:pt idx="42">
                  <c:v>1.0736196319018405</c:v>
                </c:pt>
                <c:pt idx="43">
                  <c:v>1.0918367346938775</c:v>
                </c:pt>
                <c:pt idx="44">
                  <c:v>1.1379310344827587</c:v>
                </c:pt>
                <c:pt idx="45">
                  <c:v>1.1703853955375254</c:v>
                </c:pt>
                <c:pt idx="46">
                  <c:v>1.1830985915492958</c:v>
                </c:pt>
                <c:pt idx="47">
                  <c:v>1.2112676056338028</c:v>
                </c:pt>
                <c:pt idx="48">
                  <c:v>1.2696177062374245</c:v>
                </c:pt>
                <c:pt idx="49">
                  <c:v>1.2937625754527162</c:v>
                </c:pt>
                <c:pt idx="50">
                  <c:v>1.3286852589641434</c:v>
                </c:pt>
                <c:pt idx="51">
                  <c:v>1.3549019607843138</c:v>
                </c:pt>
                <c:pt idx="52">
                  <c:v>1.431640625</c:v>
                </c:pt>
                <c:pt idx="53">
                  <c:v>1.5436893203883495</c:v>
                </c:pt>
                <c:pt idx="54">
                  <c:v>1.6307692307692307</c:v>
                </c:pt>
                <c:pt idx="55">
                  <c:v>1.6860902255639099</c:v>
                </c:pt>
                <c:pt idx="56">
                  <c:v>1.7785977859778597</c:v>
                </c:pt>
                <c:pt idx="57">
                  <c:v>1.818840579710145</c:v>
                </c:pt>
                <c:pt idx="58">
                  <c:v>1.9621621621621621</c:v>
                </c:pt>
                <c:pt idx="59">
                  <c:v>2.0371681415929204</c:v>
                </c:pt>
                <c:pt idx="60">
                  <c:v>2.1026086956521741</c:v>
                </c:pt>
                <c:pt idx="61">
                  <c:v>2.152542372881356</c:v>
                </c:pt>
                <c:pt idx="62">
                  <c:v>2.1825657894736841</c:v>
                </c:pt>
                <c:pt idx="63">
                  <c:v>2.2535885167464116</c:v>
                </c:pt>
                <c:pt idx="64">
                  <c:v>2.2964669738863286</c:v>
                </c:pt>
                <c:pt idx="65">
                  <c:v>2.3028985507246378</c:v>
                </c:pt>
                <c:pt idx="66">
                  <c:v>2.3876404494382024</c:v>
                </c:pt>
                <c:pt idx="67">
                  <c:v>2.3727034120734909</c:v>
                </c:pt>
                <c:pt idx="68">
                  <c:v>2.3848069738480699</c:v>
                </c:pt>
                <c:pt idx="69">
                  <c:v>2.4643734643734643</c:v>
                </c:pt>
                <c:pt idx="70">
                  <c:v>2.4728773584905661</c:v>
                </c:pt>
                <c:pt idx="71">
                  <c:v>2.3889502762430941</c:v>
                </c:pt>
                <c:pt idx="72">
                  <c:v>2.3216132368148914</c:v>
                </c:pt>
                <c:pt idx="73">
                  <c:v>2.3253253253253252</c:v>
                </c:pt>
                <c:pt idx="74">
                  <c:v>2.3043062200956936</c:v>
                </c:pt>
                <c:pt idx="75">
                  <c:v>2.2361489554950045</c:v>
                </c:pt>
                <c:pt idx="76">
                  <c:v>2.1669505962521294</c:v>
                </c:pt>
                <c:pt idx="77">
                  <c:v>2.1256077795786061</c:v>
                </c:pt>
                <c:pt idx="78">
                  <c:v>2.0377643504531724</c:v>
                </c:pt>
                <c:pt idx="79">
                  <c:v>1.9780608634111818</c:v>
                </c:pt>
                <c:pt idx="80">
                  <c:v>1.9304174950298212</c:v>
                </c:pt>
                <c:pt idx="81">
                  <c:v>1.9412515964240102</c:v>
                </c:pt>
                <c:pt idx="82">
                  <c:v>1.912597950572634</c:v>
                </c:pt>
                <c:pt idx="83">
                  <c:v>1.8952489982827705</c:v>
                </c:pt>
                <c:pt idx="84">
                  <c:v>1.9103486441615938</c:v>
                </c:pt>
                <c:pt idx="85">
                  <c:v>1.9088983050847457</c:v>
                </c:pt>
                <c:pt idx="86">
                  <c:v>1.9201442555383823</c:v>
                </c:pt>
                <c:pt idx="87">
                  <c:v>1.9327018943170489</c:v>
                </c:pt>
                <c:pt idx="88">
                  <c:v>1.9316888045540797</c:v>
                </c:pt>
                <c:pt idx="89">
                  <c:v>1.9488372093023256</c:v>
                </c:pt>
                <c:pt idx="90">
                  <c:v>1.9344997756841633</c:v>
                </c:pt>
                <c:pt idx="91">
                  <c:v>1.9283854166666667</c:v>
                </c:pt>
                <c:pt idx="92">
                  <c:v>1.8858784893267653</c:v>
                </c:pt>
                <c:pt idx="93">
                  <c:v>1.802122820318423</c:v>
                </c:pt>
                <c:pt idx="94">
                  <c:v>1.7488552307150405</c:v>
                </c:pt>
                <c:pt idx="95">
                  <c:v>1.7076771653543308</c:v>
                </c:pt>
                <c:pt idx="96">
                  <c:v>1.7107750472589791</c:v>
                </c:pt>
                <c:pt idx="97">
                  <c:v>1.6830290332235858</c:v>
                </c:pt>
                <c:pt idx="98">
                  <c:v>1.7077056778679027</c:v>
                </c:pt>
                <c:pt idx="99">
                  <c:v>1.7404494382022473</c:v>
                </c:pt>
                <c:pt idx="100">
                  <c:v>1.7619304394715556</c:v>
                </c:pt>
                <c:pt idx="101">
                  <c:v>1.819157288667888</c:v>
                </c:pt>
                <c:pt idx="102">
                  <c:v>1.8766397578203835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6B-481B-B834-FC3ADB1E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5904"/>
        <c:axId val="161750016"/>
      </c:lineChart>
      <c:dateAx>
        <c:axId val="162450816"/>
        <c:scaling>
          <c:orientation val="minMax"/>
          <c:min val="43970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1748096"/>
        <c:crosses val="autoZero"/>
        <c:auto val="1"/>
        <c:lblOffset val="100"/>
        <c:baseTimeUnit val="days"/>
        <c:majorUnit val="2"/>
        <c:majorTimeUnit val="days"/>
      </c:dateAx>
      <c:valAx>
        <c:axId val="161748096"/>
        <c:scaling>
          <c:orientation val="minMax"/>
          <c:max val="3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Traffic Intensity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2450816"/>
        <c:crosses val="autoZero"/>
        <c:crossBetween val="between"/>
      </c:valAx>
      <c:valAx>
        <c:axId val="161750016"/>
        <c:scaling>
          <c:orientation val="minMax"/>
          <c:max val="3.5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61755904"/>
        <c:crosses val="max"/>
        <c:crossBetween val="between"/>
      </c:valAx>
      <c:dateAx>
        <c:axId val="1617559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61750016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02700383845263E-2"/>
          <c:y val="5.8004243581638887E-2"/>
          <c:w val="0.84535831776586701"/>
          <c:h val="0.79673436755724059"/>
        </c:manualLayout>
      </c:layout>
      <c:lineChart>
        <c:grouping val="standard"/>
        <c:varyColors val="0"/>
        <c:ser>
          <c:idx val="0"/>
          <c:order val="0"/>
          <c:tx>
            <c:strRef>
              <c:f>tot_cum!$B$1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tot_cum!$B$44:$B$129</c:f>
              <c:numCache>
                <c:formatCode>General</c:formatCode>
                <c:ptCount val="86"/>
                <c:pt idx="0">
                  <c:v>26282</c:v>
                </c:pt>
                <c:pt idx="1">
                  <c:v>27889</c:v>
                </c:pt>
                <c:pt idx="2">
                  <c:v>29457</c:v>
                </c:pt>
                <c:pt idx="3">
                  <c:v>31359</c:v>
                </c:pt>
                <c:pt idx="4">
                  <c:v>33064</c:v>
                </c:pt>
                <c:pt idx="5">
                  <c:v>34866</c:v>
                </c:pt>
                <c:pt idx="6">
                  <c:v>37262</c:v>
                </c:pt>
                <c:pt idx="7">
                  <c:v>39826</c:v>
                </c:pt>
                <c:pt idx="8">
                  <c:v>42778</c:v>
                </c:pt>
                <c:pt idx="9">
                  <c:v>46434</c:v>
                </c:pt>
                <c:pt idx="10">
                  <c:v>49405</c:v>
                </c:pt>
                <c:pt idx="11">
                  <c:v>53007</c:v>
                </c:pt>
                <c:pt idx="12">
                  <c:v>56351</c:v>
                </c:pt>
                <c:pt idx="13">
                  <c:v>59690</c:v>
                </c:pt>
                <c:pt idx="14">
                  <c:v>62865</c:v>
                </c:pt>
                <c:pt idx="15">
                  <c:v>67176</c:v>
                </c:pt>
                <c:pt idx="16">
                  <c:v>70768</c:v>
                </c:pt>
                <c:pt idx="17">
                  <c:v>74330</c:v>
                </c:pt>
                <c:pt idx="18">
                  <c:v>78056</c:v>
                </c:pt>
                <c:pt idx="19">
                  <c:v>82047</c:v>
                </c:pt>
                <c:pt idx="20">
                  <c:v>85855</c:v>
                </c:pt>
                <c:pt idx="21">
                  <c:v>90649</c:v>
                </c:pt>
                <c:pt idx="22">
                  <c:v>95698</c:v>
                </c:pt>
                <c:pt idx="23">
                  <c:v>100326</c:v>
                </c:pt>
                <c:pt idx="24">
                  <c:v>106480</c:v>
                </c:pt>
                <c:pt idx="25">
                  <c:v>112200</c:v>
                </c:pt>
                <c:pt idx="26">
                  <c:v>118223</c:v>
                </c:pt>
                <c:pt idx="27">
                  <c:v>124759</c:v>
                </c:pt>
                <c:pt idx="28">
                  <c:v>131422</c:v>
                </c:pt>
                <c:pt idx="29">
                  <c:v>138533</c:v>
                </c:pt>
                <c:pt idx="30">
                  <c:v>144947</c:v>
                </c:pt>
                <c:pt idx="31">
                  <c:v>150854</c:v>
                </c:pt>
                <c:pt idx="32">
                  <c:v>158100</c:v>
                </c:pt>
                <c:pt idx="33">
                  <c:v>165354</c:v>
                </c:pt>
                <c:pt idx="34">
                  <c:v>173492</c:v>
                </c:pt>
                <c:pt idx="35">
                  <c:v>181856</c:v>
                </c:pt>
                <c:pt idx="36">
                  <c:v>190645</c:v>
                </c:pt>
                <c:pt idx="37">
                  <c:v>198368</c:v>
                </c:pt>
                <c:pt idx="38">
                  <c:v>207183</c:v>
                </c:pt>
                <c:pt idx="39">
                  <c:v>216872</c:v>
                </c:pt>
                <c:pt idx="40">
                  <c:v>226719</c:v>
                </c:pt>
                <c:pt idx="41">
                  <c:v>236191</c:v>
                </c:pt>
                <c:pt idx="42">
                  <c:v>246599</c:v>
                </c:pt>
                <c:pt idx="43">
                  <c:v>257481</c:v>
                </c:pt>
                <c:pt idx="44">
                  <c:v>266017</c:v>
                </c:pt>
                <c:pt idx="45">
                  <c:v>275998</c:v>
                </c:pt>
                <c:pt idx="46">
                  <c:v>287154</c:v>
                </c:pt>
                <c:pt idx="47">
                  <c:v>298289</c:v>
                </c:pt>
                <c:pt idx="48">
                  <c:v>309595</c:v>
                </c:pt>
                <c:pt idx="49">
                  <c:v>321634</c:v>
                </c:pt>
                <c:pt idx="50">
                  <c:v>333039</c:v>
                </c:pt>
                <c:pt idx="51">
                  <c:v>343071</c:v>
                </c:pt>
                <c:pt idx="52">
                  <c:v>354157</c:v>
                </c:pt>
                <c:pt idx="53">
                  <c:v>367265</c:v>
                </c:pt>
                <c:pt idx="54">
                  <c:v>381091</c:v>
                </c:pt>
                <c:pt idx="55">
                  <c:v>395729</c:v>
                </c:pt>
                <c:pt idx="56">
                  <c:v>411647</c:v>
                </c:pt>
                <c:pt idx="57">
                  <c:v>426787</c:v>
                </c:pt>
                <c:pt idx="58">
                  <c:v>440335</c:v>
                </c:pt>
                <c:pt idx="59">
                  <c:v>455991</c:v>
                </c:pt>
                <c:pt idx="60">
                  <c:v>472859</c:v>
                </c:pt>
                <c:pt idx="61">
                  <c:v>491064</c:v>
                </c:pt>
                <c:pt idx="62">
                  <c:v>509320</c:v>
                </c:pt>
                <c:pt idx="63">
                  <c:v>529454</c:v>
                </c:pt>
                <c:pt idx="64">
                  <c:v>549064</c:v>
                </c:pt>
                <c:pt idx="65">
                  <c:v>567403</c:v>
                </c:pt>
                <c:pt idx="66">
                  <c:v>585659</c:v>
                </c:pt>
                <c:pt idx="67">
                  <c:v>605088</c:v>
                </c:pt>
                <c:pt idx="68">
                  <c:v>627035</c:v>
                </c:pt>
                <c:pt idx="69">
                  <c:v>649756</c:v>
                </c:pt>
                <c:pt idx="70">
                  <c:v>673774</c:v>
                </c:pt>
                <c:pt idx="71">
                  <c:v>697721</c:v>
                </c:pt>
                <c:pt idx="72">
                  <c:v>720221</c:v>
                </c:pt>
                <c:pt idx="73">
                  <c:v>743356</c:v>
                </c:pt>
                <c:pt idx="74">
                  <c:v>768917</c:v>
                </c:pt>
                <c:pt idx="75">
                  <c:v>794707</c:v>
                </c:pt>
                <c:pt idx="76">
                  <c:v>822469</c:v>
                </c:pt>
                <c:pt idx="77">
                  <c:v>850224</c:v>
                </c:pt>
                <c:pt idx="78">
                  <c:v>879329</c:v>
                </c:pt>
                <c:pt idx="79">
                  <c:v>907507</c:v>
                </c:pt>
                <c:pt idx="80">
                  <c:v>937424</c:v>
                </c:pt>
                <c:pt idx="81">
                  <c:v>970031</c:v>
                </c:pt>
                <c:pt idx="82">
                  <c:v>1005499</c:v>
                </c:pt>
                <c:pt idx="83">
                  <c:v>1040319</c:v>
                </c:pt>
                <c:pt idx="84">
                  <c:v>1077726</c:v>
                </c:pt>
                <c:pt idx="85">
                  <c:v>1117969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3-4421-A1E1-B964516C0853}"/>
            </c:ext>
          </c:extLst>
        </c:ser>
        <c:ser>
          <c:idx val="2"/>
          <c:order val="2"/>
          <c:tx>
            <c:strRef>
              <c:f>tot_cum!$D$1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tot_cum!$D$44:$D$129</c:f>
              <c:numCache>
                <c:formatCode>General</c:formatCode>
                <c:ptCount val="86"/>
                <c:pt idx="0">
                  <c:v>1821</c:v>
                </c:pt>
                <c:pt idx="1">
                  <c:v>1885</c:v>
                </c:pt>
                <c:pt idx="2">
                  <c:v>1937</c:v>
                </c:pt>
                <c:pt idx="3">
                  <c:v>2058</c:v>
                </c:pt>
                <c:pt idx="4">
                  <c:v>2162</c:v>
                </c:pt>
                <c:pt idx="5">
                  <c:v>2323</c:v>
                </c:pt>
                <c:pt idx="6">
                  <c:v>2526</c:v>
                </c:pt>
                <c:pt idx="7">
                  <c:v>2757</c:v>
                </c:pt>
                <c:pt idx="8">
                  <c:v>3023</c:v>
                </c:pt>
                <c:pt idx="9">
                  <c:v>3550</c:v>
                </c:pt>
                <c:pt idx="10">
                  <c:v>4058</c:v>
                </c:pt>
                <c:pt idx="11">
                  <c:v>4829</c:v>
                </c:pt>
                <c:pt idx="12">
                  <c:v>5409</c:v>
                </c:pt>
                <c:pt idx="13">
                  <c:v>6009</c:v>
                </c:pt>
                <c:pt idx="14">
                  <c:v>6535</c:v>
                </c:pt>
                <c:pt idx="15">
                  <c:v>7204</c:v>
                </c:pt>
                <c:pt idx="16">
                  <c:v>8002</c:v>
                </c:pt>
                <c:pt idx="17">
                  <c:v>8718</c:v>
                </c:pt>
                <c:pt idx="18">
                  <c:v>9227</c:v>
                </c:pt>
                <c:pt idx="19">
                  <c:v>9674</c:v>
                </c:pt>
                <c:pt idx="20">
                  <c:v>10108</c:v>
                </c:pt>
                <c:pt idx="21">
                  <c:v>10585</c:v>
                </c:pt>
                <c:pt idx="22">
                  <c:v>11224</c:v>
                </c:pt>
                <c:pt idx="23">
                  <c:v>11760</c:v>
                </c:pt>
                <c:pt idx="24">
                  <c:v>12448</c:v>
                </c:pt>
                <c:pt idx="25">
                  <c:v>13191</c:v>
                </c:pt>
                <c:pt idx="26">
                  <c:v>13967</c:v>
                </c:pt>
                <c:pt idx="27">
                  <c:v>14753</c:v>
                </c:pt>
                <c:pt idx="28">
                  <c:v>15512</c:v>
                </c:pt>
                <c:pt idx="29">
                  <c:v>16277</c:v>
                </c:pt>
                <c:pt idx="30">
                  <c:v>17082</c:v>
                </c:pt>
                <c:pt idx="31">
                  <c:v>17728</c:v>
                </c:pt>
                <c:pt idx="32">
                  <c:v>18545</c:v>
                </c:pt>
                <c:pt idx="33">
                  <c:v>19372</c:v>
                </c:pt>
                <c:pt idx="34">
                  <c:v>20246</c:v>
                </c:pt>
                <c:pt idx="35">
                  <c:v>21184</c:v>
                </c:pt>
                <c:pt idx="36">
                  <c:v>22333</c:v>
                </c:pt>
                <c:pt idx="37">
                  <c:v>23495</c:v>
                </c:pt>
                <c:pt idx="38">
                  <c:v>24586</c:v>
                </c:pt>
                <c:pt idx="39">
                  <c:v>25872</c:v>
                </c:pt>
                <c:pt idx="40">
                  <c:v>27256</c:v>
                </c:pt>
                <c:pt idx="41">
                  <c:v>28694</c:v>
                </c:pt>
                <c:pt idx="42">
                  <c:v>30152</c:v>
                </c:pt>
                <c:pt idx="43">
                  <c:v>31667</c:v>
                </c:pt>
                <c:pt idx="44">
                  <c:v>33229</c:v>
                </c:pt>
                <c:pt idx="45">
                  <c:v>34914</c:v>
                </c:pt>
                <c:pt idx="46">
                  <c:v>36841</c:v>
                </c:pt>
                <c:pt idx="47">
                  <c:v>38716</c:v>
                </c:pt>
                <c:pt idx="48">
                  <c:v>40698</c:v>
                </c:pt>
                <c:pt idx="49">
                  <c:v>42687</c:v>
                </c:pt>
                <c:pt idx="50">
                  <c:v>44661</c:v>
                </c:pt>
                <c:pt idx="51">
                  <c:v>46504</c:v>
                </c:pt>
                <c:pt idx="52">
                  <c:v>48019</c:v>
                </c:pt>
                <c:pt idx="53">
                  <c:v>50193</c:v>
                </c:pt>
                <c:pt idx="54">
                  <c:v>52334</c:v>
                </c:pt>
                <c:pt idx="55">
                  <c:v>54449</c:v>
                </c:pt>
                <c:pt idx="56">
                  <c:v>56845</c:v>
                </c:pt>
                <c:pt idx="57">
                  <c:v>59377</c:v>
                </c:pt>
                <c:pt idx="58">
                  <c:v>62087</c:v>
                </c:pt>
                <c:pt idx="59">
                  <c:v>64603</c:v>
                </c:pt>
                <c:pt idx="60">
                  <c:v>67468</c:v>
                </c:pt>
                <c:pt idx="61">
                  <c:v>70977</c:v>
                </c:pt>
                <c:pt idx="62">
                  <c:v>74622</c:v>
                </c:pt>
                <c:pt idx="63">
                  <c:v>78335</c:v>
                </c:pt>
                <c:pt idx="64">
                  <c:v>82275</c:v>
                </c:pt>
                <c:pt idx="65">
                  <c:v>86224</c:v>
                </c:pt>
                <c:pt idx="66">
                  <c:v>90167</c:v>
                </c:pt>
                <c:pt idx="67">
                  <c:v>94049</c:v>
                </c:pt>
                <c:pt idx="68">
                  <c:v>98392</c:v>
                </c:pt>
                <c:pt idx="69">
                  <c:v>102721</c:v>
                </c:pt>
                <c:pt idx="70">
                  <c:v>107001</c:v>
                </c:pt>
                <c:pt idx="71">
                  <c:v>111151</c:v>
                </c:pt>
                <c:pt idx="72">
                  <c:v>114978</c:v>
                </c:pt>
                <c:pt idx="73">
                  <c:v>118594</c:v>
                </c:pt>
                <c:pt idx="74">
                  <c:v>122350</c:v>
                </c:pt>
                <c:pt idx="75">
                  <c:v>126581</c:v>
                </c:pt>
                <c:pt idx="76">
                  <c:v>130261</c:v>
                </c:pt>
                <c:pt idx="77">
                  <c:v>134226</c:v>
                </c:pt>
                <c:pt idx="78">
                  <c:v>138470</c:v>
                </c:pt>
                <c:pt idx="79">
                  <c:v>142798</c:v>
                </c:pt>
                <c:pt idx="80">
                  <c:v>147324</c:v>
                </c:pt>
                <c:pt idx="81">
                  <c:v>151820</c:v>
                </c:pt>
                <c:pt idx="82">
                  <c:v>156369</c:v>
                </c:pt>
                <c:pt idx="83">
                  <c:v>160907</c:v>
                </c:pt>
                <c:pt idx="84">
                  <c:v>165714</c:v>
                </c:pt>
                <c:pt idx="85">
                  <c:v>170693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3-4421-A1E1-B964516C0853}"/>
            </c:ext>
          </c:extLst>
        </c:ser>
        <c:ser>
          <c:idx val="3"/>
          <c:order val="3"/>
          <c:tx>
            <c:strRef>
              <c:f>tot_cum!$E$1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tot_cum!$E$44:$E$129</c:f>
              <c:numCache>
                <c:formatCode>General</c:formatCode>
                <c:ptCount val="86"/>
                <c:pt idx="0">
                  <c:v>2625</c:v>
                </c:pt>
                <c:pt idx="1">
                  <c:v>2918</c:v>
                </c:pt>
                <c:pt idx="2">
                  <c:v>3108</c:v>
                </c:pt>
                <c:pt idx="3">
                  <c:v>3314</c:v>
                </c:pt>
                <c:pt idx="4">
                  <c:v>3439</c:v>
                </c:pt>
                <c:pt idx="5">
                  <c:v>3515</c:v>
                </c:pt>
                <c:pt idx="6">
                  <c:v>3738</c:v>
                </c:pt>
                <c:pt idx="7">
                  <c:v>4122</c:v>
                </c:pt>
                <c:pt idx="8">
                  <c:v>4549</c:v>
                </c:pt>
                <c:pt idx="9">
                  <c:v>4898</c:v>
                </c:pt>
                <c:pt idx="10">
                  <c:v>5104</c:v>
                </c:pt>
                <c:pt idx="11">
                  <c:v>5532</c:v>
                </c:pt>
                <c:pt idx="12">
                  <c:v>5980</c:v>
                </c:pt>
                <c:pt idx="13">
                  <c:v>6318</c:v>
                </c:pt>
                <c:pt idx="14">
                  <c:v>6542</c:v>
                </c:pt>
                <c:pt idx="15">
                  <c:v>6923</c:v>
                </c:pt>
                <c:pt idx="16">
                  <c:v>7233</c:v>
                </c:pt>
                <c:pt idx="17">
                  <c:v>7639</c:v>
                </c:pt>
                <c:pt idx="18">
                  <c:v>7998</c:v>
                </c:pt>
                <c:pt idx="19">
                  <c:v>8470</c:v>
                </c:pt>
                <c:pt idx="20">
                  <c:v>8895</c:v>
                </c:pt>
                <c:pt idx="21">
                  <c:v>9333</c:v>
                </c:pt>
                <c:pt idx="22">
                  <c:v>9755</c:v>
                </c:pt>
                <c:pt idx="23">
                  <c:v>10054</c:v>
                </c:pt>
                <c:pt idx="24">
                  <c:v>10554</c:v>
                </c:pt>
                <c:pt idx="25">
                  <c:v>11088</c:v>
                </c:pt>
                <c:pt idx="26">
                  <c:v>11659</c:v>
                </c:pt>
                <c:pt idx="27">
                  <c:v>12319</c:v>
                </c:pt>
                <c:pt idx="28">
                  <c:v>12910</c:v>
                </c:pt>
                <c:pt idx="29">
                  <c:v>13418</c:v>
                </c:pt>
                <c:pt idx="30">
                  <c:v>14053</c:v>
                </c:pt>
                <c:pt idx="31">
                  <c:v>14465</c:v>
                </c:pt>
                <c:pt idx="32">
                  <c:v>15257</c:v>
                </c:pt>
                <c:pt idx="33">
                  <c:v>16281</c:v>
                </c:pt>
                <c:pt idx="34">
                  <c:v>17386</c:v>
                </c:pt>
                <c:pt idx="35">
                  <c:v>18549</c:v>
                </c:pt>
                <c:pt idx="36">
                  <c:v>19844</c:v>
                </c:pt>
                <c:pt idx="37">
                  <c:v>20834</c:v>
                </c:pt>
                <c:pt idx="38">
                  <c:v>22132</c:v>
                </c:pt>
                <c:pt idx="39">
                  <c:v>23645</c:v>
                </c:pt>
                <c:pt idx="40">
                  <c:v>25004</c:v>
                </c:pt>
                <c:pt idx="41">
                  <c:v>26334</c:v>
                </c:pt>
                <c:pt idx="42">
                  <c:v>27654</c:v>
                </c:pt>
                <c:pt idx="43">
                  <c:v>28936</c:v>
                </c:pt>
                <c:pt idx="44">
                  <c:v>29943</c:v>
                </c:pt>
                <c:pt idx="45">
                  <c:v>31309</c:v>
                </c:pt>
                <c:pt idx="46">
                  <c:v>32810</c:v>
                </c:pt>
                <c:pt idx="47">
                  <c:v>34687</c:v>
                </c:pt>
                <c:pt idx="48">
                  <c:v>36824</c:v>
                </c:pt>
                <c:pt idx="49">
                  <c:v>38958</c:v>
                </c:pt>
                <c:pt idx="50">
                  <c:v>41182</c:v>
                </c:pt>
                <c:pt idx="51">
                  <c:v>42829</c:v>
                </c:pt>
                <c:pt idx="52">
                  <c:v>44688</c:v>
                </c:pt>
                <c:pt idx="53">
                  <c:v>47102</c:v>
                </c:pt>
                <c:pt idx="54">
                  <c:v>49979</c:v>
                </c:pt>
                <c:pt idx="55">
                  <c:v>53116</c:v>
                </c:pt>
                <c:pt idx="56">
                  <c:v>56746</c:v>
                </c:pt>
                <c:pt idx="57">
                  <c:v>59746</c:v>
                </c:pt>
                <c:pt idx="58">
                  <c:v>62655</c:v>
                </c:pt>
                <c:pt idx="59">
                  <c:v>66602</c:v>
                </c:pt>
                <c:pt idx="60">
                  <c:v>70390</c:v>
                </c:pt>
                <c:pt idx="61">
                  <c:v>73780</c:v>
                </c:pt>
                <c:pt idx="62">
                  <c:v>77240</c:v>
                </c:pt>
                <c:pt idx="63">
                  <c:v>80188</c:v>
                </c:pt>
                <c:pt idx="64">
                  <c:v>83077</c:v>
                </c:pt>
                <c:pt idx="65">
                  <c:v>85161</c:v>
                </c:pt>
                <c:pt idx="66">
                  <c:v>87360</c:v>
                </c:pt>
                <c:pt idx="67">
                  <c:v>89802</c:v>
                </c:pt>
                <c:pt idx="68">
                  <c:v>92175</c:v>
                </c:pt>
                <c:pt idx="69">
                  <c:v>94695</c:v>
                </c:pt>
                <c:pt idx="70">
                  <c:v>97200</c:v>
                </c:pt>
                <c:pt idx="71">
                  <c:v>99444</c:v>
                </c:pt>
                <c:pt idx="72">
                  <c:v>100823</c:v>
                </c:pt>
                <c:pt idx="73">
                  <c:v>102831</c:v>
                </c:pt>
                <c:pt idx="74">
                  <c:v>104864</c:v>
                </c:pt>
                <c:pt idx="75">
                  <c:v>107051</c:v>
                </c:pt>
                <c:pt idx="76">
                  <c:v>109140</c:v>
                </c:pt>
                <c:pt idx="77">
                  <c:v>110921</c:v>
                </c:pt>
                <c:pt idx="78">
                  <c:v>112494</c:v>
                </c:pt>
                <c:pt idx="79">
                  <c:v>113740</c:v>
                </c:pt>
                <c:pt idx="80">
                  <c:v>115346</c:v>
                </c:pt>
                <c:pt idx="81">
                  <c:v>116993</c:v>
                </c:pt>
                <c:pt idx="82">
                  <c:v>118645</c:v>
                </c:pt>
                <c:pt idx="83">
                  <c:v>120107</c:v>
                </c:pt>
                <c:pt idx="84">
                  <c:v>121582</c:v>
                </c:pt>
                <c:pt idx="85">
                  <c:v>122793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3-4421-A1E1-B964516C08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617280"/>
        <c:axId val="63627264"/>
      </c:lineChart>
      <c:lineChart>
        <c:grouping val="standard"/>
        <c:varyColors val="0"/>
        <c:ser>
          <c:idx val="1"/>
          <c:order val="1"/>
          <c:tx>
            <c:strRef>
              <c:f>tot_cum!$C$1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tot_cum!$C$44:$C$129</c:f>
              <c:numCache>
                <c:formatCode>General</c:formatCode>
                <c:ptCount val="86"/>
                <c:pt idx="0">
                  <c:v>7628</c:v>
                </c:pt>
                <c:pt idx="1">
                  <c:v>8068</c:v>
                </c:pt>
                <c:pt idx="2">
                  <c:v>8590</c:v>
                </c:pt>
                <c:pt idx="3">
                  <c:v>9318</c:v>
                </c:pt>
                <c:pt idx="4">
                  <c:v>9915</c:v>
                </c:pt>
                <c:pt idx="5">
                  <c:v>10498</c:v>
                </c:pt>
                <c:pt idx="6">
                  <c:v>11506</c:v>
                </c:pt>
                <c:pt idx="7">
                  <c:v>12296</c:v>
                </c:pt>
                <c:pt idx="8">
                  <c:v>12974</c:v>
                </c:pt>
                <c:pt idx="9">
                  <c:v>14541</c:v>
                </c:pt>
                <c:pt idx="10">
                  <c:v>15525</c:v>
                </c:pt>
                <c:pt idx="11">
                  <c:v>16758</c:v>
                </c:pt>
                <c:pt idx="12">
                  <c:v>17974</c:v>
                </c:pt>
                <c:pt idx="13">
                  <c:v>19063</c:v>
                </c:pt>
                <c:pt idx="14">
                  <c:v>20228</c:v>
                </c:pt>
                <c:pt idx="15">
                  <c:v>22171</c:v>
                </c:pt>
                <c:pt idx="16">
                  <c:v>23401</c:v>
                </c:pt>
                <c:pt idx="17">
                  <c:v>24427</c:v>
                </c:pt>
                <c:pt idx="18">
                  <c:v>25922</c:v>
                </c:pt>
                <c:pt idx="19">
                  <c:v>27524</c:v>
                </c:pt>
                <c:pt idx="20">
                  <c:v>29100</c:v>
                </c:pt>
                <c:pt idx="21">
                  <c:v>30706</c:v>
                </c:pt>
                <c:pt idx="22">
                  <c:v>33053</c:v>
                </c:pt>
                <c:pt idx="23">
                  <c:v>35058</c:v>
                </c:pt>
                <c:pt idx="24">
                  <c:v>37136</c:v>
                </c:pt>
                <c:pt idx="25">
                  <c:v>39297</c:v>
                </c:pt>
                <c:pt idx="26">
                  <c:v>41642</c:v>
                </c:pt>
                <c:pt idx="27">
                  <c:v>44582</c:v>
                </c:pt>
                <c:pt idx="28">
                  <c:v>47190</c:v>
                </c:pt>
                <c:pt idx="29">
                  <c:v>50231</c:v>
                </c:pt>
                <c:pt idx="30">
                  <c:v>52667</c:v>
                </c:pt>
                <c:pt idx="31">
                  <c:v>54758</c:v>
                </c:pt>
                <c:pt idx="32">
                  <c:v>56948</c:v>
                </c:pt>
                <c:pt idx="33">
                  <c:v>59546</c:v>
                </c:pt>
                <c:pt idx="34">
                  <c:v>62228</c:v>
                </c:pt>
                <c:pt idx="35">
                  <c:v>65168</c:v>
                </c:pt>
                <c:pt idx="36">
                  <c:v>67655</c:v>
                </c:pt>
                <c:pt idx="37">
                  <c:v>70013</c:v>
                </c:pt>
                <c:pt idx="38">
                  <c:v>72300</c:v>
                </c:pt>
                <c:pt idx="39">
                  <c:v>74860</c:v>
                </c:pt>
                <c:pt idx="40">
                  <c:v>77793</c:v>
                </c:pt>
                <c:pt idx="41">
                  <c:v>80229</c:v>
                </c:pt>
                <c:pt idx="42">
                  <c:v>82968</c:v>
                </c:pt>
                <c:pt idx="43">
                  <c:v>85975</c:v>
                </c:pt>
                <c:pt idx="44">
                  <c:v>88529</c:v>
                </c:pt>
                <c:pt idx="45">
                  <c:v>90787</c:v>
                </c:pt>
                <c:pt idx="46">
                  <c:v>94041</c:v>
                </c:pt>
                <c:pt idx="47">
                  <c:v>97648</c:v>
                </c:pt>
                <c:pt idx="48">
                  <c:v>101141</c:v>
                </c:pt>
                <c:pt idx="49">
                  <c:v>104568</c:v>
                </c:pt>
                <c:pt idx="50">
                  <c:v>107958</c:v>
                </c:pt>
                <c:pt idx="51">
                  <c:v>110744</c:v>
                </c:pt>
                <c:pt idx="52">
                  <c:v>113445</c:v>
                </c:pt>
                <c:pt idx="53">
                  <c:v>116752</c:v>
                </c:pt>
                <c:pt idx="54">
                  <c:v>120504</c:v>
                </c:pt>
                <c:pt idx="55">
                  <c:v>124331</c:v>
                </c:pt>
                <c:pt idx="56">
                  <c:v>128205</c:v>
                </c:pt>
                <c:pt idx="57">
                  <c:v>132075</c:v>
                </c:pt>
                <c:pt idx="58">
                  <c:v>135796</c:v>
                </c:pt>
                <c:pt idx="59">
                  <c:v>139010</c:v>
                </c:pt>
                <c:pt idx="60">
                  <c:v>142899</c:v>
                </c:pt>
                <c:pt idx="61">
                  <c:v>147741</c:v>
                </c:pt>
                <c:pt idx="62">
                  <c:v>152765</c:v>
                </c:pt>
                <c:pt idx="63">
                  <c:v>159133</c:v>
                </c:pt>
                <c:pt idx="64">
                  <c:v>164626</c:v>
                </c:pt>
                <c:pt idx="65">
                  <c:v>169883</c:v>
                </c:pt>
                <c:pt idx="66">
                  <c:v>174761</c:v>
                </c:pt>
                <c:pt idx="67">
                  <c:v>180298</c:v>
                </c:pt>
                <c:pt idx="68">
                  <c:v>186626</c:v>
                </c:pt>
                <c:pt idx="69">
                  <c:v>192990</c:v>
                </c:pt>
                <c:pt idx="70">
                  <c:v>200064</c:v>
                </c:pt>
                <c:pt idx="71">
                  <c:v>206619</c:v>
                </c:pt>
                <c:pt idx="72">
                  <c:v>211987</c:v>
                </c:pt>
                <c:pt idx="73">
                  <c:v>217121</c:v>
                </c:pt>
                <c:pt idx="74">
                  <c:v>223724</c:v>
                </c:pt>
                <c:pt idx="75">
                  <c:v>230599</c:v>
                </c:pt>
                <c:pt idx="76">
                  <c:v>238461</c:v>
                </c:pt>
                <c:pt idx="77">
                  <c:v>246600</c:v>
                </c:pt>
                <c:pt idx="78">
                  <c:v>254427</c:v>
                </c:pt>
                <c:pt idx="79">
                  <c:v>260924</c:v>
                </c:pt>
                <c:pt idx="80">
                  <c:v>267665</c:v>
                </c:pt>
                <c:pt idx="81">
                  <c:v>275640</c:v>
                </c:pt>
                <c:pt idx="82">
                  <c:v>284281</c:v>
                </c:pt>
                <c:pt idx="83">
                  <c:v>292589</c:v>
                </c:pt>
                <c:pt idx="84">
                  <c:v>300937</c:v>
                </c:pt>
                <c:pt idx="85">
                  <c:v>310455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3-4421-A1E1-B964516C0853}"/>
            </c:ext>
          </c:extLst>
        </c:ser>
        <c:ser>
          <c:idx val="4"/>
          <c:order val="4"/>
          <c:tx>
            <c:strRef>
              <c:f>tot_cum!$F$1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tot_cum!$F$44:$F$129</c:f>
              <c:numCache>
                <c:formatCode>General</c:formatCode>
                <c:ptCount val="86"/>
                <c:pt idx="0">
                  <c:v>3071</c:v>
                </c:pt>
                <c:pt idx="1">
                  <c:v>3301</c:v>
                </c:pt>
                <c:pt idx="2">
                  <c:v>3548</c:v>
                </c:pt>
                <c:pt idx="3">
                  <c:v>3774</c:v>
                </c:pt>
                <c:pt idx="4">
                  <c:v>4082</c:v>
                </c:pt>
                <c:pt idx="5">
                  <c:v>4395</c:v>
                </c:pt>
                <c:pt idx="6">
                  <c:v>4721</c:v>
                </c:pt>
                <c:pt idx="7">
                  <c:v>5054</c:v>
                </c:pt>
                <c:pt idx="8">
                  <c:v>5428</c:v>
                </c:pt>
                <c:pt idx="9">
                  <c:v>5804</c:v>
                </c:pt>
                <c:pt idx="10">
                  <c:v>6245</c:v>
                </c:pt>
                <c:pt idx="11">
                  <c:v>6625</c:v>
                </c:pt>
                <c:pt idx="12">
                  <c:v>7013</c:v>
                </c:pt>
                <c:pt idx="13">
                  <c:v>7403</c:v>
                </c:pt>
                <c:pt idx="14">
                  <c:v>7797</c:v>
                </c:pt>
                <c:pt idx="15">
                  <c:v>8195</c:v>
                </c:pt>
                <c:pt idx="16">
                  <c:v>8542</c:v>
                </c:pt>
                <c:pt idx="17">
                  <c:v>8904</c:v>
                </c:pt>
                <c:pt idx="18">
                  <c:v>9268</c:v>
                </c:pt>
                <c:pt idx="19">
                  <c:v>9592</c:v>
                </c:pt>
                <c:pt idx="20">
                  <c:v>9932</c:v>
                </c:pt>
                <c:pt idx="21">
                  <c:v>10989</c:v>
                </c:pt>
                <c:pt idx="22">
                  <c:v>11380</c:v>
                </c:pt>
                <c:pt idx="23">
                  <c:v>11746</c:v>
                </c:pt>
                <c:pt idx="24">
                  <c:v>12141</c:v>
                </c:pt>
                <c:pt idx="25">
                  <c:v>12539</c:v>
                </c:pt>
                <c:pt idx="26">
                  <c:v>12910</c:v>
                </c:pt>
                <c:pt idx="27">
                  <c:v>13273</c:v>
                </c:pt>
                <c:pt idx="28">
                  <c:v>13669</c:v>
                </c:pt>
                <c:pt idx="29">
                  <c:v>14063</c:v>
                </c:pt>
                <c:pt idx="30">
                  <c:v>14468</c:v>
                </c:pt>
                <c:pt idx="31">
                  <c:v>14829</c:v>
                </c:pt>
                <c:pt idx="32">
                  <c:v>15205</c:v>
                </c:pt>
                <c:pt idx="33">
                  <c:v>15572</c:v>
                </c:pt>
                <c:pt idx="34">
                  <c:v>15944</c:v>
                </c:pt>
                <c:pt idx="35">
                  <c:v>16356</c:v>
                </c:pt>
                <c:pt idx="36">
                  <c:v>16794</c:v>
                </c:pt>
                <c:pt idx="37">
                  <c:v>17217</c:v>
                </c:pt>
                <c:pt idx="38">
                  <c:v>17632</c:v>
                </c:pt>
                <c:pt idx="39">
                  <c:v>18117</c:v>
                </c:pt>
                <c:pt idx="40">
                  <c:v>18609</c:v>
                </c:pt>
                <c:pt idx="41">
                  <c:v>19119</c:v>
                </c:pt>
                <c:pt idx="42">
                  <c:v>19617</c:v>
                </c:pt>
                <c:pt idx="43">
                  <c:v>20097</c:v>
                </c:pt>
                <c:pt idx="44">
                  <c:v>20574</c:v>
                </c:pt>
                <c:pt idx="45">
                  <c:v>21044</c:v>
                </c:pt>
                <c:pt idx="46">
                  <c:v>21554</c:v>
                </c:pt>
                <c:pt idx="47">
                  <c:v>22067</c:v>
                </c:pt>
                <c:pt idx="48">
                  <c:v>22562</c:v>
                </c:pt>
                <c:pt idx="49">
                  <c:v>23079</c:v>
                </c:pt>
                <c:pt idx="50">
                  <c:v>23590</c:v>
                </c:pt>
                <c:pt idx="51">
                  <c:v>24104</c:v>
                </c:pt>
                <c:pt idx="52">
                  <c:v>24628</c:v>
                </c:pt>
                <c:pt idx="53">
                  <c:v>25148</c:v>
                </c:pt>
                <c:pt idx="54">
                  <c:v>25658</c:v>
                </c:pt>
                <c:pt idx="55">
                  <c:v>26198</c:v>
                </c:pt>
                <c:pt idx="56">
                  <c:v>26737</c:v>
                </c:pt>
                <c:pt idx="57">
                  <c:v>27317</c:v>
                </c:pt>
                <c:pt idx="58">
                  <c:v>27880</c:v>
                </c:pt>
                <c:pt idx="59">
                  <c:v>28429</c:v>
                </c:pt>
                <c:pt idx="60">
                  <c:v>29001</c:v>
                </c:pt>
                <c:pt idx="61">
                  <c:v>29578</c:v>
                </c:pt>
                <c:pt idx="62">
                  <c:v>30158</c:v>
                </c:pt>
                <c:pt idx="63">
                  <c:v>30773</c:v>
                </c:pt>
                <c:pt idx="64">
                  <c:v>31397</c:v>
                </c:pt>
                <c:pt idx="65">
                  <c:v>32023</c:v>
                </c:pt>
                <c:pt idx="66">
                  <c:v>32643</c:v>
                </c:pt>
                <c:pt idx="67">
                  <c:v>33318</c:v>
                </c:pt>
                <c:pt idx="68">
                  <c:v>33999</c:v>
                </c:pt>
                <c:pt idx="69">
                  <c:v>34686</c:v>
                </c:pt>
                <c:pt idx="70">
                  <c:v>35398</c:v>
                </c:pt>
                <c:pt idx="71">
                  <c:v>36123</c:v>
                </c:pt>
                <c:pt idx="72">
                  <c:v>36858</c:v>
                </c:pt>
                <c:pt idx="73">
                  <c:v>37636</c:v>
                </c:pt>
                <c:pt idx="74">
                  <c:v>38419</c:v>
                </c:pt>
                <c:pt idx="75">
                  <c:v>39280</c:v>
                </c:pt>
                <c:pt idx="76">
                  <c:v>40155</c:v>
                </c:pt>
                <c:pt idx="77">
                  <c:v>41027</c:v>
                </c:pt>
                <c:pt idx="78">
                  <c:v>41906</c:v>
                </c:pt>
                <c:pt idx="79">
                  <c:v>42808</c:v>
                </c:pt>
                <c:pt idx="80">
                  <c:v>43723</c:v>
                </c:pt>
                <c:pt idx="81">
                  <c:v>44648</c:v>
                </c:pt>
                <c:pt idx="82">
                  <c:v>45567</c:v>
                </c:pt>
                <c:pt idx="83">
                  <c:v>46516</c:v>
                </c:pt>
                <c:pt idx="84">
                  <c:v>47476</c:v>
                </c:pt>
                <c:pt idx="85">
                  <c:v>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3-4421-A1E1-B964516C0853}"/>
            </c:ext>
          </c:extLst>
        </c:ser>
        <c:ser>
          <c:idx val="5"/>
          <c:order val="5"/>
          <c:tx>
            <c:strRef>
              <c:f>tot_cum!$G$1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tot_cum!$A$44:$A$129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tot_cum!$G$44:$G$129</c:f>
              <c:numCache>
                <c:formatCode>General</c:formatCode>
                <c:ptCount val="86"/>
                <c:pt idx="0">
                  <c:v>500</c:v>
                </c:pt>
                <c:pt idx="1">
                  <c:v>503</c:v>
                </c:pt>
                <c:pt idx="2">
                  <c:v>512</c:v>
                </c:pt>
                <c:pt idx="3">
                  <c:v>523</c:v>
                </c:pt>
                <c:pt idx="4">
                  <c:v>535</c:v>
                </c:pt>
                <c:pt idx="5">
                  <c:v>565</c:v>
                </c:pt>
                <c:pt idx="6">
                  <c:v>589</c:v>
                </c:pt>
                <c:pt idx="7">
                  <c:v>601</c:v>
                </c:pt>
                <c:pt idx="8">
                  <c:v>614</c:v>
                </c:pt>
                <c:pt idx="9">
                  <c:v>651</c:v>
                </c:pt>
                <c:pt idx="10">
                  <c:v>673</c:v>
                </c:pt>
                <c:pt idx="11">
                  <c:v>693</c:v>
                </c:pt>
                <c:pt idx="12">
                  <c:v>705</c:v>
                </c:pt>
                <c:pt idx="13">
                  <c:v>753</c:v>
                </c:pt>
                <c:pt idx="14">
                  <c:v>794</c:v>
                </c:pt>
                <c:pt idx="15">
                  <c:v>848</c:v>
                </c:pt>
                <c:pt idx="16">
                  <c:v>862</c:v>
                </c:pt>
                <c:pt idx="17">
                  <c:v>925</c:v>
                </c:pt>
                <c:pt idx="18">
                  <c:v>959</c:v>
                </c:pt>
                <c:pt idx="19">
                  <c:v>987</c:v>
                </c:pt>
                <c:pt idx="20">
                  <c:v>1056</c:v>
                </c:pt>
                <c:pt idx="21">
                  <c:v>1092</c:v>
                </c:pt>
                <c:pt idx="22">
                  <c:v>1147</c:v>
                </c:pt>
                <c:pt idx="23">
                  <c:v>1246</c:v>
                </c:pt>
                <c:pt idx="24">
                  <c:v>1395</c:v>
                </c:pt>
                <c:pt idx="25">
                  <c:v>1462</c:v>
                </c:pt>
                <c:pt idx="26">
                  <c:v>1605</c:v>
                </c:pt>
                <c:pt idx="27">
                  <c:v>1743</c:v>
                </c:pt>
                <c:pt idx="28">
                  <c:v>1959</c:v>
                </c:pt>
                <c:pt idx="29">
                  <c:v>2089</c:v>
                </c:pt>
                <c:pt idx="30">
                  <c:v>2182</c:v>
                </c:pt>
                <c:pt idx="31">
                  <c:v>2283</c:v>
                </c:pt>
                <c:pt idx="32">
                  <c:v>2418</c:v>
                </c:pt>
                <c:pt idx="33">
                  <c:v>2533</c:v>
                </c:pt>
                <c:pt idx="34">
                  <c:v>2781</c:v>
                </c:pt>
                <c:pt idx="35">
                  <c:v>2922</c:v>
                </c:pt>
                <c:pt idx="36">
                  <c:v>3221</c:v>
                </c:pt>
                <c:pt idx="37">
                  <c:v>3408</c:v>
                </c:pt>
                <c:pt idx="38">
                  <c:v>3796</c:v>
                </c:pt>
                <c:pt idx="39">
                  <c:v>4063</c:v>
                </c:pt>
                <c:pt idx="40">
                  <c:v>4320</c:v>
                </c:pt>
                <c:pt idx="41">
                  <c:v>4835</c:v>
                </c:pt>
                <c:pt idx="42">
                  <c:v>5213</c:v>
                </c:pt>
                <c:pt idx="43">
                  <c:v>5452</c:v>
                </c:pt>
                <c:pt idx="44">
                  <c:v>5760</c:v>
                </c:pt>
                <c:pt idx="45">
                  <c:v>5921</c:v>
                </c:pt>
                <c:pt idx="46">
                  <c:v>6041</c:v>
                </c:pt>
                <c:pt idx="47">
                  <c:v>6245</c:v>
                </c:pt>
                <c:pt idx="48">
                  <c:v>6516</c:v>
                </c:pt>
                <c:pt idx="49">
                  <c:v>6824</c:v>
                </c:pt>
                <c:pt idx="50">
                  <c:v>7000</c:v>
                </c:pt>
                <c:pt idx="51">
                  <c:v>7213</c:v>
                </c:pt>
                <c:pt idx="52">
                  <c:v>7530</c:v>
                </c:pt>
                <c:pt idx="53">
                  <c:v>7734</c:v>
                </c:pt>
                <c:pt idx="54">
                  <c:v>7944</c:v>
                </c:pt>
                <c:pt idx="55">
                  <c:v>8281</c:v>
                </c:pt>
                <c:pt idx="56">
                  <c:v>8697</c:v>
                </c:pt>
                <c:pt idx="57">
                  <c:v>9150</c:v>
                </c:pt>
                <c:pt idx="58">
                  <c:v>9399</c:v>
                </c:pt>
                <c:pt idx="59">
                  <c:v>9721</c:v>
                </c:pt>
                <c:pt idx="60">
                  <c:v>10118</c:v>
                </c:pt>
                <c:pt idx="61">
                  <c:v>10560</c:v>
                </c:pt>
                <c:pt idx="62">
                  <c:v>11005</c:v>
                </c:pt>
                <c:pt idx="63">
                  <c:v>11923</c:v>
                </c:pt>
                <c:pt idx="64">
                  <c:v>13190</c:v>
                </c:pt>
                <c:pt idx="65">
                  <c:v>14295</c:v>
                </c:pt>
                <c:pt idx="66">
                  <c:v>15242</c:v>
                </c:pt>
                <c:pt idx="67">
                  <c:v>16514</c:v>
                </c:pt>
                <c:pt idx="68">
                  <c:v>18016</c:v>
                </c:pt>
                <c:pt idx="69">
                  <c:v>19710</c:v>
                </c:pt>
                <c:pt idx="70">
                  <c:v>21549</c:v>
                </c:pt>
                <c:pt idx="71">
                  <c:v>23474</c:v>
                </c:pt>
                <c:pt idx="72">
                  <c:v>25317</c:v>
                </c:pt>
                <c:pt idx="73">
                  <c:v>26815</c:v>
                </c:pt>
                <c:pt idx="74">
                  <c:v>28877</c:v>
                </c:pt>
                <c:pt idx="75">
                  <c:v>31105</c:v>
                </c:pt>
                <c:pt idx="76">
                  <c:v>33418</c:v>
                </c:pt>
                <c:pt idx="77">
                  <c:v>36216</c:v>
                </c:pt>
                <c:pt idx="78">
                  <c:v>38843</c:v>
                </c:pt>
                <c:pt idx="79">
                  <c:v>41581</c:v>
                </c:pt>
                <c:pt idx="80">
                  <c:v>44077</c:v>
                </c:pt>
                <c:pt idx="81">
                  <c:v>47253</c:v>
                </c:pt>
                <c:pt idx="82">
                  <c:v>51422</c:v>
                </c:pt>
                <c:pt idx="83">
                  <c:v>55115</c:v>
                </c:pt>
                <c:pt idx="84">
                  <c:v>59652</c:v>
                </c:pt>
                <c:pt idx="85">
                  <c:v>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3-4421-A1E1-B964516C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0720"/>
        <c:axId val="63629184"/>
      </c:lineChart>
      <c:dateAx>
        <c:axId val="63617280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627264"/>
        <c:crosses val="autoZero"/>
        <c:auto val="1"/>
        <c:lblOffset val="100"/>
        <c:baseTimeUnit val="days"/>
        <c:majorUnit val="7"/>
        <c:majorTimeUnit val="days"/>
      </c:dateAx>
      <c:valAx>
        <c:axId val="63627264"/>
        <c:scaling>
          <c:orientation val="minMax"/>
          <c:max val="1200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</a:t>
                </a:r>
                <a:r>
                  <a:rPr lang="en-US" sz="1400" baseline="0"/>
                  <a:t> Case Count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617280"/>
        <c:crosses val="autoZero"/>
        <c:crossBetween val="between"/>
      </c:valAx>
      <c:valAx>
        <c:axId val="63629184"/>
        <c:scaling>
          <c:orientation val="minMax"/>
          <c:max val="12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3630720"/>
        <c:crosses val="max"/>
        <c:crossBetween val="between"/>
      </c:valAx>
      <c:dateAx>
        <c:axId val="6363072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362918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1739124874920477"/>
        </c:manualLayout>
      </c:layout>
      <c:lineChart>
        <c:grouping val="standard"/>
        <c:varyColors val="0"/>
        <c:ser>
          <c:idx val="2"/>
          <c:order val="0"/>
          <c:tx>
            <c:strRef>
              <c:f>tot_cum!$D$1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tot_cum!$D$2:$D$129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29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67</c:v>
                </c:pt>
                <c:pt idx="17">
                  <c:v>124</c:v>
                </c:pt>
                <c:pt idx="18">
                  <c:v>234</c:v>
                </c:pt>
                <c:pt idx="19">
                  <c:v>309</c:v>
                </c:pt>
                <c:pt idx="20">
                  <c:v>411</c:v>
                </c:pt>
                <c:pt idx="21">
                  <c:v>485</c:v>
                </c:pt>
                <c:pt idx="22">
                  <c:v>571</c:v>
                </c:pt>
                <c:pt idx="23">
                  <c:v>621</c:v>
                </c:pt>
                <c:pt idx="24">
                  <c:v>690</c:v>
                </c:pt>
                <c:pt idx="25">
                  <c:v>738</c:v>
                </c:pt>
                <c:pt idx="26">
                  <c:v>834</c:v>
                </c:pt>
                <c:pt idx="27">
                  <c:v>911</c:v>
                </c:pt>
                <c:pt idx="28">
                  <c:v>969</c:v>
                </c:pt>
                <c:pt idx="29">
                  <c:v>1075</c:v>
                </c:pt>
                <c:pt idx="30">
                  <c:v>1173</c:v>
                </c:pt>
                <c:pt idx="31">
                  <c:v>1204</c:v>
                </c:pt>
                <c:pt idx="32">
                  <c:v>1242</c:v>
                </c:pt>
                <c:pt idx="33">
                  <c:v>1267</c:v>
                </c:pt>
                <c:pt idx="34">
                  <c:v>1323</c:v>
                </c:pt>
                <c:pt idx="35">
                  <c:v>1372</c:v>
                </c:pt>
                <c:pt idx="36">
                  <c:v>1477</c:v>
                </c:pt>
                <c:pt idx="37">
                  <c:v>1520</c:v>
                </c:pt>
                <c:pt idx="38">
                  <c:v>1596</c:v>
                </c:pt>
                <c:pt idx="39">
                  <c:v>1629</c:v>
                </c:pt>
                <c:pt idx="40">
                  <c:v>1683</c:v>
                </c:pt>
                <c:pt idx="41">
                  <c:v>1755</c:v>
                </c:pt>
                <c:pt idx="42">
                  <c:v>1821</c:v>
                </c:pt>
                <c:pt idx="43">
                  <c:v>1885</c:v>
                </c:pt>
                <c:pt idx="44">
                  <c:v>1937</c:v>
                </c:pt>
                <c:pt idx="45">
                  <c:v>2058</c:v>
                </c:pt>
                <c:pt idx="46">
                  <c:v>2162</c:v>
                </c:pt>
                <c:pt idx="47">
                  <c:v>2323</c:v>
                </c:pt>
                <c:pt idx="48">
                  <c:v>2526</c:v>
                </c:pt>
                <c:pt idx="49">
                  <c:v>2757</c:v>
                </c:pt>
                <c:pt idx="50">
                  <c:v>3023</c:v>
                </c:pt>
                <c:pt idx="51">
                  <c:v>3550</c:v>
                </c:pt>
                <c:pt idx="52">
                  <c:v>4058</c:v>
                </c:pt>
                <c:pt idx="53">
                  <c:v>4829</c:v>
                </c:pt>
                <c:pt idx="54">
                  <c:v>5409</c:v>
                </c:pt>
                <c:pt idx="55">
                  <c:v>6009</c:v>
                </c:pt>
                <c:pt idx="56">
                  <c:v>6535</c:v>
                </c:pt>
                <c:pt idx="57">
                  <c:v>7204</c:v>
                </c:pt>
                <c:pt idx="58">
                  <c:v>8002</c:v>
                </c:pt>
                <c:pt idx="59">
                  <c:v>8718</c:v>
                </c:pt>
                <c:pt idx="60">
                  <c:v>9227</c:v>
                </c:pt>
                <c:pt idx="61">
                  <c:v>9674</c:v>
                </c:pt>
                <c:pt idx="62">
                  <c:v>10108</c:v>
                </c:pt>
                <c:pt idx="63">
                  <c:v>10585</c:v>
                </c:pt>
                <c:pt idx="64">
                  <c:v>11224</c:v>
                </c:pt>
                <c:pt idx="65">
                  <c:v>11760</c:v>
                </c:pt>
                <c:pt idx="66">
                  <c:v>12448</c:v>
                </c:pt>
                <c:pt idx="67">
                  <c:v>13191</c:v>
                </c:pt>
                <c:pt idx="68">
                  <c:v>13967</c:v>
                </c:pt>
                <c:pt idx="69">
                  <c:v>14753</c:v>
                </c:pt>
                <c:pt idx="70">
                  <c:v>15512</c:v>
                </c:pt>
                <c:pt idx="71">
                  <c:v>16277</c:v>
                </c:pt>
                <c:pt idx="72">
                  <c:v>17082</c:v>
                </c:pt>
                <c:pt idx="73">
                  <c:v>17728</c:v>
                </c:pt>
                <c:pt idx="74">
                  <c:v>18545</c:v>
                </c:pt>
                <c:pt idx="75">
                  <c:v>19372</c:v>
                </c:pt>
                <c:pt idx="76">
                  <c:v>20246</c:v>
                </c:pt>
                <c:pt idx="77">
                  <c:v>21184</c:v>
                </c:pt>
                <c:pt idx="78">
                  <c:v>22333</c:v>
                </c:pt>
                <c:pt idx="79">
                  <c:v>23495</c:v>
                </c:pt>
                <c:pt idx="80">
                  <c:v>24586</c:v>
                </c:pt>
                <c:pt idx="81">
                  <c:v>25872</c:v>
                </c:pt>
                <c:pt idx="82">
                  <c:v>27256</c:v>
                </c:pt>
                <c:pt idx="83">
                  <c:v>28694</c:v>
                </c:pt>
                <c:pt idx="84">
                  <c:v>30152</c:v>
                </c:pt>
                <c:pt idx="85">
                  <c:v>31667</c:v>
                </c:pt>
                <c:pt idx="86">
                  <c:v>33229</c:v>
                </c:pt>
                <c:pt idx="87">
                  <c:v>34914</c:v>
                </c:pt>
                <c:pt idx="88">
                  <c:v>36841</c:v>
                </c:pt>
                <c:pt idx="89">
                  <c:v>38716</c:v>
                </c:pt>
                <c:pt idx="90">
                  <c:v>40698</c:v>
                </c:pt>
                <c:pt idx="91">
                  <c:v>42687</c:v>
                </c:pt>
                <c:pt idx="92">
                  <c:v>44661</c:v>
                </c:pt>
                <c:pt idx="93">
                  <c:v>46504</c:v>
                </c:pt>
                <c:pt idx="94">
                  <c:v>48019</c:v>
                </c:pt>
                <c:pt idx="95">
                  <c:v>50193</c:v>
                </c:pt>
                <c:pt idx="96">
                  <c:v>52334</c:v>
                </c:pt>
                <c:pt idx="97">
                  <c:v>54449</c:v>
                </c:pt>
                <c:pt idx="98">
                  <c:v>56845</c:v>
                </c:pt>
                <c:pt idx="99">
                  <c:v>59377</c:v>
                </c:pt>
                <c:pt idx="100">
                  <c:v>62087</c:v>
                </c:pt>
                <c:pt idx="101">
                  <c:v>64603</c:v>
                </c:pt>
                <c:pt idx="102">
                  <c:v>67468</c:v>
                </c:pt>
                <c:pt idx="103">
                  <c:v>70977</c:v>
                </c:pt>
                <c:pt idx="104">
                  <c:v>74622</c:v>
                </c:pt>
                <c:pt idx="105">
                  <c:v>78335</c:v>
                </c:pt>
                <c:pt idx="106">
                  <c:v>82275</c:v>
                </c:pt>
                <c:pt idx="107">
                  <c:v>86224</c:v>
                </c:pt>
                <c:pt idx="108">
                  <c:v>90167</c:v>
                </c:pt>
                <c:pt idx="109">
                  <c:v>94049</c:v>
                </c:pt>
                <c:pt idx="110">
                  <c:v>98392</c:v>
                </c:pt>
                <c:pt idx="111">
                  <c:v>102721</c:v>
                </c:pt>
                <c:pt idx="112">
                  <c:v>107001</c:v>
                </c:pt>
                <c:pt idx="113">
                  <c:v>111151</c:v>
                </c:pt>
                <c:pt idx="114">
                  <c:v>114978</c:v>
                </c:pt>
                <c:pt idx="115">
                  <c:v>118594</c:v>
                </c:pt>
                <c:pt idx="116">
                  <c:v>122350</c:v>
                </c:pt>
                <c:pt idx="117">
                  <c:v>126581</c:v>
                </c:pt>
                <c:pt idx="118">
                  <c:v>130261</c:v>
                </c:pt>
                <c:pt idx="119">
                  <c:v>134226</c:v>
                </c:pt>
                <c:pt idx="120">
                  <c:v>138470</c:v>
                </c:pt>
                <c:pt idx="121">
                  <c:v>142798</c:v>
                </c:pt>
                <c:pt idx="122">
                  <c:v>147324</c:v>
                </c:pt>
                <c:pt idx="123">
                  <c:v>151820</c:v>
                </c:pt>
                <c:pt idx="124">
                  <c:v>156369</c:v>
                </c:pt>
                <c:pt idx="125">
                  <c:v>160907</c:v>
                </c:pt>
                <c:pt idx="126">
                  <c:v>165714</c:v>
                </c:pt>
                <c:pt idx="127">
                  <c:v>170693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012-8F0F-8FB26E614E1E}"/>
            </c:ext>
          </c:extLst>
        </c:ser>
        <c:ser>
          <c:idx val="3"/>
          <c:order val="1"/>
          <c:tx>
            <c:strRef>
              <c:f>tot_cum!$E$1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tot_cum!$E$2:$E$129</c:f>
              <c:numCache>
                <c:formatCode>General</c:formatCode>
                <c:ptCount val="1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36</c:v>
                </c:pt>
                <c:pt idx="13">
                  <c:v>40</c:v>
                </c:pt>
                <c:pt idx="14">
                  <c:v>49</c:v>
                </c:pt>
                <c:pt idx="15">
                  <c:v>72</c:v>
                </c:pt>
                <c:pt idx="16">
                  <c:v>97</c:v>
                </c:pt>
                <c:pt idx="17">
                  <c:v>120</c:v>
                </c:pt>
                <c:pt idx="18">
                  <c:v>152</c:v>
                </c:pt>
                <c:pt idx="19">
                  <c:v>293</c:v>
                </c:pt>
                <c:pt idx="20">
                  <c:v>386</c:v>
                </c:pt>
                <c:pt idx="21">
                  <c:v>445</c:v>
                </c:pt>
                <c:pt idx="22">
                  <c:v>503</c:v>
                </c:pt>
                <c:pt idx="23">
                  <c:v>525</c:v>
                </c:pt>
                <c:pt idx="24">
                  <c:v>576</c:v>
                </c:pt>
                <c:pt idx="25">
                  <c:v>669</c:v>
                </c:pt>
                <c:pt idx="26">
                  <c:v>720</c:v>
                </c:pt>
                <c:pt idx="27">
                  <c:v>903</c:v>
                </c:pt>
                <c:pt idx="28">
                  <c:v>1069</c:v>
                </c:pt>
                <c:pt idx="29">
                  <c:v>1154</c:v>
                </c:pt>
                <c:pt idx="30">
                  <c:v>1510</c:v>
                </c:pt>
                <c:pt idx="31">
                  <c:v>1561</c:v>
                </c:pt>
                <c:pt idx="32">
                  <c:v>1578</c:v>
                </c:pt>
                <c:pt idx="33">
                  <c:v>1640</c:v>
                </c:pt>
                <c:pt idx="34">
                  <c:v>1707</c:v>
                </c:pt>
                <c:pt idx="35">
                  <c:v>1893</c:v>
                </c:pt>
                <c:pt idx="36">
                  <c:v>2003</c:v>
                </c:pt>
                <c:pt idx="37">
                  <c:v>2081</c:v>
                </c:pt>
                <c:pt idx="38">
                  <c:v>2156</c:v>
                </c:pt>
                <c:pt idx="39">
                  <c:v>2248</c:v>
                </c:pt>
                <c:pt idx="40">
                  <c:v>2376</c:v>
                </c:pt>
                <c:pt idx="41">
                  <c:v>2514</c:v>
                </c:pt>
                <c:pt idx="42">
                  <c:v>2625</c:v>
                </c:pt>
                <c:pt idx="43">
                  <c:v>2918</c:v>
                </c:pt>
                <c:pt idx="44">
                  <c:v>3108</c:v>
                </c:pt>
                <c:pt idx="45">
                  <c:v>3314</c:v>
                </c:pt>
                <c:pt idx="46">
                  <c:v>3439</c:v>
                </c:pt>
                <c:pt idx="47">
                  <c:v>3515</c:v>
                </c:pt>
                <c:pt idx="48">
                  <c:v>3738</c:v>
                </c:pt>
                <c:pt idx="49">
                  <c:v>4122</c:v>
                </c:pt>
                <c:pt idx="50">
                  <c:v>4549</c:v>
                </c:pt>
                <c:pt idx="51">
                  <c:v>4898</c:v>
                </c:pt>
                <c:pt idx="52">
                  <c:v>5104</c:v>
                </c:pt>
                <c:pt idx="53">
                  <c:v>5532</c:v>
                </c:pt>
                <c:pt idx="54">
                  <c:v>5980</c:v>
                </c:pt>
                <c:pt idx="55">
                  <c:v>6318</c:v>
                </c:pt>
                <c:pt idx="56">
                  <c:v>6542</c:v>
                </c:pt>
                <c:pt idx="57">
                  <c:v>6923</c:v>
                </c:pt>
                <c:pt idx="58">
                  <c:v>7233</c:v>
                </c:pt>
                <c:pt idx="59">
                  <c:v>7639</c:v>
                </c:pt>
                <c:pt idx="60">
                  <c:v>7998</c:v>
                </c:pt>
                <c:pt idx="61">
                  <c:v>8470</c:v>
                </c:pt>
                <c:pt idx="62">
                  <c:v>8895</c:v>
                </c:pt>
                <c:pt idx="63">
                  <c:v>9333</c:v>
                </c:pt>
                <c:pt idx="64">
                  <c:v>9755</c:v>
                </c:pt>
                <c:pt idx="65">
                  <c:v>10054</c:v>
                </c:pt>
                <c:pt idx="66">
                  <c:v>10554</c:v>
                </c:pt>
                <c:pt idx="67">
                  <c:v>11088</c:v>
                </c:pt>
                <c:pt idx="68">
                  <c:v>11659</c:v>
                </c:pt>
                <c:pt idx="69">
                  <c:v>12319</c:v>
                </c:pt>
                <c:pt idx="70">
                  <c:v>12910</c:v>
                </c:pt>
                <c:pt idx="71">
                  <c:v>13418</c:v>
                </c:pt>
                <c:pt idx="72">
                  <c:v>14053</c:v>
                </c:pt>
                <c:pt idx="73">
                  <c:v>14465</c:v>
                </c:pt>
                <c:pt idx="74">
                  <c:v>15257</c:v>
                </c:pt>
                <c:pt idx="75">
                  <c:v>16281</c:v>
                </c:pt>
                <c:pt idx="76">
                  <c:v>17386</c:v>
                </c:pt>
                <c:pt idx="77">
                  <c:v>18549</c:v>
                </c:pt>
                <c:pt idx="78">
                  <c:v>19844</c:v>
                </c:pt>
                <c:pt idx="79">
                  <c:v>20834</c:v>
                </c:pt>
                <c:pt idx="80">
                  <c:v>22132</c:v>
                </c:pt>
                <c:pt idx="81">
                  <c:v>23645</c:v>
                </c:pt>
                <c:pt idx="82">
                  <c:v>25004</c:v>
                </c:pt>
                <c:pt idx="83">
                  <c:v>26334</c:v>
                </c:pt>
                <c:pt idx="84">
                  <c:v>27654</c:v>
                </c:pt>
                <c:pt idx="85">
                  <c:v>28936</c:v>
                </c:pt>
                <c:pt idx="86">
                  <c:v>29943</c:v>
                </c:pt>
                <c:pt idx="87">
                  <c:v>31309</c:v>
                </c:pt>
                <c:pt idx="88">
                  <c:v>32810</c:v>
                </c:pt>
                <c:pt idx="89">
                  <c:v>34687</c:v>
                </c:pt>
                <c:pt idx="90">
                  <c:v>36824</c:v>
                </c:pt>
                <c:pt idx="91">
                  <c:v>38958</c:v>
                </c:pt>
                <c:pt idx="92">
                  <c:v>41182</c:v>
                </c:pt>
                <c:pt idx="93">
                  <c:v>42829</c:v>
                </c:pt>
                <c:pt idx="94">
                  <c:v>44688</c:v>
                </c:pt>
                <c:pt idx="95">
                  <c:v>47102</c:v>
                </c:pt>
                <c:pt idx="96">
                  <c:v>49979</c:v>
                </c:pt>
                <c:pt idx="97">
                  <c:v>53116</c:v>
                </c:pt>
                <c:pt idx="98">
                  <c:v>56746</c:v>
                </c:pt>
                <c:pt idx="99">
                  <c:v>59746</c:v>
                </c:pt>
                <c:pt idx="100">
                  <c:v>62655</c:v>
                </c:pt>
                <c:pt idx="101">
                  <c:v>66602</c:v>
                </c:pt>
                <c:pt idx="102">
                  <c:v>70390</c:v>
                </c:pt>
                <c:pt idx="103">
                  <c:v>73780</c:v>
                </c:pt>
                <c:pt idx="104">
                  <c:v>77240</c:v>
                </c:pt>
                <c:pt idx="105">
                  <c:v>80188</c:v>
                </c:pt>
                <c:pt idx="106">
                  <c:v>83077</c:v>
                </c:pt>
                <c:pt idx="107">
                  <c:v>85161</c:v>
                </c:pt>
                <c:pt idx="108">
                  <c:v>87360</c:v>
                </c:pt>
                <c:pt idx="109">
                  <c:v>89802</c:v>
                </c:pt>
                <c:pt idx="110">
                  <c:v>92175</c:v>
                </c:pt>
                <c:pt idx="111">
                  <c:v>94695</c:v>
                </c:pt>
                <c:pt idx="112">
                  <c:v>97200</c:v>
                </c:pt>
                <c:pt idx="113">
                  <c:v>99444</c:v>
                </c:pt>
                <c:pt idx="114">
                  <c:v>100823</c:v>
                </c:pt>
                <c:pt idx="115">
                  <c:v>102831</c:v>
                </c:pt>
                <c:pt idx="116">
                  <c:v>104864</c:v>
                </c:pt>
                <c:pt idx="117">
                  <c:v>107051</c:v>
                </c:pt>
                <c:pt idx="118">
                  <c:v>109140</c:v>
                </c:pt>
                <c:pt idx="119">
                  <c:v>110921</c:v>
                </c:pt>
                <c:pt idx="120">
                  <c:v>112494</c:v>
                </c:pt>
                <c:pt idx="121">
                  <c:v>113740</c:v>
                </c:pt>
                <c:pt idx="122">
                  <c:v>115346</c:v>
                </c:pt>
                <c:pt idx="123">
                  <c:v>116993</c:v>
                </c:pt>
                <c:pt idx="124">
                  <c:v>118645</c:v>
                </c:pt>
                <c:pt idx="125">
                  <c:v>120107</c:v>
                </c:pt>
                <c:pt idx="126">
                  <c:v>121582</c:v>
                </c:pt>
                <c:pt idx="127">
                  <c:v>122793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012-8F0F-8FB26E614E1E}"/>
            </c:ext>
          </c:extLst>
        </c:ser>
        <c:ser>
          <c:idx val="4"/>
          <c:order val="2"/>
          <c:tx>
            <c:strRef>
              <c:f>tot_cum!$F$1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18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43</c:v>
                </c:pt>
                <c:pt idx="13">
                  <c:v>47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74</c:v>
                </c:pt>
                <c:pt idx="18">
                  <c:v>87</c:v>
                </c:pt>
                <c:pt idx="19">
                  <c:v>88</c:v>
                </c:pt>
                <c:pt idx="20">
                  <c:v>95</c:v>
                </c:pt>
                <c:pt idx="21">
                  <c:v>108</c:v>
                </c:pt>
                <c:pt idx="22">
                  <c:v>128</c:v>
                </c:pt>
                <c:pt idx="23">
                  <c:v>146</c:v>
                </c:pt>
                <c:pt idx="24">
                  <c:v>175</c:v>
                </c:pt>
                <c:pt idx="25">
                  <c:v>186</c:v>
                </c:pt>
                <c:pt idx="26">
                  <c:v>262</c:v>
                </c:pt>
                <c:pt idx="27">
                  <c:v>378</c:v>
                </c:pt>
                <c:pt idx="28">
                  <c:v>468</c:v>
                </c:pt>
                <c:pt idx="29">
                  <c:v>516</c:v>
                </c:pt>
                <c:pt idx="30">
                  <c:v>572</c:v>
                </c:pt>
                <c:pt idx="31">
                  <c:v>650</c:v>
                </c:pt>
                <c:pt idx="32">
                  <c:v>766</c:v>
                </c:pt>
                <c:pt idx="33">
                  <c:v>929</c:v>
                </c:pt>
                <c:pt idx="34">
                  <c:v>1099</c:v>
                </c:pt>
                <c:pt idx="35">
                  <c:v>1376</c:v>
                </c:pt>
                <c:pt idx="36">
                  <c:v>1743</c:v>
                </c:pt>
                <c:pt idx="37">
                  <c:v>1939</c:v>
                </c:pt>
                <c:pt idx="38">
                  <c:v>2178</c:v>
                </c:pt>
                <c:pt idx="39">
                  <c:v>2407</c:v>
                </c:pt>
                <c:pt idx="40">
                  <c:v>2624</c:v>
                </c:pt>
                <c:pt idx="41">
                  <c:v>2815</c:v>
                </c:pt>
                <c:pt idx="42">
                  <c:v>3071</c:v>
                </c:pt>
                <c:pt idx="43">
                  <c:v>3301</c:v>
                </c:pt>
                <c:pt idx="44">
                  <c:v>3548</c:v>
                </c:pt>
                <c:pt idx="45">
                  <c:v>3774</c:v>
                </c:pt>
                <c:pt idx="46">
                  <c:v>4082</c:v>
                </c:pt>
                <c:pt idx="47">
                  <c:v>4395</c:v>
                </c:pt>
                <c:pt idx="48">
                  <c:v>4721</c:v>
                </c:pt>
                <c:pt idx="49">
                  <c:v>5054</c:v>
                </c:pt>
                <c:pt idx="50">
                  <c:v>5428</c:v>
                </c:pt>
                <c:pt idx="51">
                  <c:v>5804</c:v>
                </c:pt>
                <c:pt idx="52">
                  <c:v>6245</c:v>
                </c:pt>
                <c:pt idx="53">
                  <c:v>6625</c:v>
                </c:pt>
                <c:pt idx="54">
                  <c:v>7013</c:v>
                </c:pt>
                <c:pt idx="55">
                  <c:v>7403</c:v>
                </c:pt>
                <c:pt idx="56">
                  <c:v>7797</c:v>
                </c:pt>
                <c:pt idx="57">
                  <c:v>8195</c:v>
                </c:pt>
                <c:pt idx="58">
                  <c:v>8542</c:v>
                </c:pt>
                <c:pt idx="59">
                  <c:v>8904</c:v>
                </c:pt>
                <c:pt idx="60">
                  <c:v>9268</c:v>
                </c:pt>
                <c:pt idx="61">
                  <c:v>9592</c:v>
                </c:pt>
                <c:pt idx="62">
                  <c:v>9932</c:v>
                </c:pt>
                <c:pt idx="63">
                  <c:v>10989</c:v>
                </c:pt>
                <c:pt idx="64">
                  <c:v>11380</c:v>
                </c:pt>
                <c:pt idx="65">
                  <c:v>11746</c:v>
                </c:pt>
                <c:pt idx="66">
                  <c:v>12141</c:v>
                </c:pt>
                <c:pt idx="67">
                  <c:v>12539</c:v>
                </c:pt>
                <c:pt idx="68">
                  <c:v>12910</c:v>
                </c:pt>
                <c:pt idx="69">
                  <c:v>13273</c:v>
                </c:pt>
                <c:pt idx="70">
                  <c:v>13669</c:v>
                </c:pt>
                <c:pt idx="71">
                  <c:v>14063</c:v>
                </c:pt>
                <c:pt idx="72">
                  <c:v>14468</c:v>
                </c:pt>
                <c:pt idx="73">
                  <c:v>14829</c:v>
                </c:pt>
                <c:pt idx="74">
                  <c:v>15205</c:v>
                </c:pt>
                <c:pt idx="75">
                  <c:v>15572</c:v>
                </c:pt>
                <c:pt idx="76">
                  <c:v>15944</c:v>
                </c:pt>
                <c:pt idx="77">
                  <c:v>16356</c:v>
                </c:pt>
                <c:pt idx="78">
                  <c:v>16794</c:v>
                </c:pt>
                <c:pt idx="79">
                  <c:v>17217</c:v>
                </c:pt>
                <c:pt idx="80">
                  <c:v>17632</c:v>
                </c:pt>
                <c:pt idx="81">
                  <c:v>18117</c:v>
                </c:pt>
                <c:pt idx="82">
                  <c:v>18609</c:v>
                </c:pt>
                <c:pt idx="83">
                  <c:v>19119</c:v>
                </c:pt>
                <c:pt idx="84">
                  <c:v>19617</c:v>
                </c:pt>
                <c:pt idx="85">
                  <c:v>20097</c:v>
                </c:pt>
                <c:pt idx="86">
                  <c:v>20574</c:v>
                </c:pt>
                <c:pt idx="87">
                  <c:v>21044</c:v>
                </c:pt>
                <c:pt idx="88">
                  <c:v>21554</c:v>
                </c:pt>
                <c:pt idx="89">
                  <c:v>22067</c:v>
                </c:pt>
                <c:pt idx="90">
                  <c:v>22562</c:v>
                </c:pt>
                <c:pt idx="91">
                  <c:v>23079</c:v>
                </c:pt>
                <c:pt idx="92">
                  <c:v>23590</c:v>
                </c:pt>
                <c:pt idx="93">
                  <c:v>24104</c:v>
                </c:pt>
                <c:pt idx="94">
                  <c:v>24628</c:v>
                </c:pt>
                <c:pt idx="95">
                  <c:v>25148</c:v>
                </c:pt>
                <c:pt idx="96">
                  <c:v>25658</c:v>
                </c:pt>
                <c:pt idx="97">
                  <c:v>26198</c:v>
                </c:pt>
                <c:pt idx="98">
                  <c:v>26737</c:v>
                </c:pt>
                <c:pt idx="99">
                  <c:v>27317</c:v>
                </c:pt>
                <c:pt idx="100">
                  <c:v>27880</c:v>
                </c:pt>
                <c:pt idx="101">
                  <c:v>28429</c:v>
                </c:pt>
                <c:pt idx="102">
                  <c:v>29001</c:v>
                </c:pt>
                <c:pt idx="103">
                  <c:v>29578</c:v>
                </c:pt>
                <c:pt idx="104">
                  <c:v>30158</c:v>
                </c:pt>
                <c:pt idx="105">
                  <c:v>30773</c:v>
                </c:pt>
                <c:pt idx="106">
                  <c:v>31397</c:v>
                </c:pt>
                <c:pt idx="107">
                  <c:v>32023</c:v>
                </c:pt>
                <c:pt idx="108">
                  <c:v>32643</c:v>
                </c:pt>
                <c:pt idx="109">
                  <c:v>33318</c:v>
                </c:pt>
                <c:pt idx="110">
                  <c:v>33999</c:v>
                </c:pt>
                <c:pt idx="111">
                  <c:v>34686</c:v>
                </c:pt>
                <c:pt idx="112">
                  <c:v>35398</c:v>
                </c:pt>
                <c:pt idx="113">
                  <c:v>36123</c:v>
                </c:pt>
                <c:pt idx="114">
                  <c:v>36858</c:v>
                </c:pt>
                <c:pt idx="115">
                  <c:v>37636</c:v>
                </c:pt>
                <c:pt idx="116">
                  <c:v>38419</c:v>
                </c:pt>
                <c:pt idx="117">
                  <c:v>39280</c:v>
                </c:pt>
                <c:pt idx="118">
                  <c:v>40155</c:v>
                </c:pt>
                <c:pt idx="119">
                  <c:v>41027</c:v>
                </c:pt>
                <c:pt idx="120">
                  <c:v>41906</c:v>
                </c:pt>
                <c:pt idx="121">
                  <c:v>42808</c:v>
                </c:pt>
                <c:pt idx="122">
                  <c:v>43723</c:v>
                </c:pt>
                <c:pt idx="123">
                  <c:v>44648</c:v>
                </c:pt>
                <c:pt idx="124">
                  <c:v>45567</c:v>
                </c:pt>
                <c:pt idx="125">
                  <c:v>46516</c:v>
                </c:pt>
                <c:pt idx="126">
                  <c:v>47476</c:v>
                </c:pt>
                <c:pt idx="127">
                  <c:v>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012-8F0F-8FB26E614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462784"/>
        <c:axId val="63497344"/>
      </c:lineChart>
      <c:lineChart>
        <c:grouping val="standard"/>
        <c:varyColors val="0"/>
        <c:ser>
          <c:idx val="5"/>
          <c:order val="3"/>
          <c:tx>
            <c:strRef>
              <c:f>tot_cum!$G$1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tot_cum!$G$2:$G$129</c:f>
              <c:numCache>
                <c:formatCode>General</c:formatCode>
                <c:ptCount val="12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41</c:v>
                </c:pt>
                <c:pt idx="11">
                  <c:v>51</c:v>
                </c:pt>
                <c:pt idx="12">
                  <c:v>55</c:v>
                </c:pt>
                <c:pt idx="13">
                  <c:v>64</c:v>
                </c:pt>
                <c:pt idx="14">
                  <c:v>81</c:v>
                </c:pt>
                <c:pt idx="15">
                  <c:v>83</c:v>
                </c:pt>
                <c:pt idx="16">
                  <c:v>88</c:v>
                </c:pt>
                <c:pt idx="17">
                  <c:v>101</c:v>
                </c:pt>
                <c:pt idx="18">
                  <c:v>110</c:v>
                </c:pt>
                <c:pt idx="19">
                  <c:v>124</c:v>
                </c:pt>
                <c:pt idx="20">
                  <c:v>128</c:v>
                </c:pt>
                <c:pt idx="21">
                  <c:v>144</c:v>
                </c:pt>
                <c:pt idx="22">
                  <c:v>151</c:v>
                </c:pt>
                <c:pt idx="23">
                  <c:v>163</c:v>
                </c:pt>
                <c:pt idx="24">
                  <c:v>175</c:v>
                </c:pt>
                <c:pt idx="25">
                  <c:v>181</c:v>
                </c:pt>
                <c:pt idx="26">
                  <c:v>197</c:v>
                </c:pt>
                <c:pt idx="27">
                  <c:v>207</c:v>
                </c:pt>
                <c:pt idx="28">
                  <c:v>215</c:v>
                </c:pt>
                <c:pt idx="29">
                  <c:v>232</c:v>
                </c:pt>
                <c:pt idx="30">
                  <c:v>247</c:v>
                </c:pt>
                <c:pt idx="31">
                  <c:v>260</c:v>
                </c:pt>
                <c:pt idx="32">
                  <c:v>279</c:v>
                </c:pt>
                <c:pt idx="33">
                  <c:v>315</c:v>
                </c:pt>
                <c:pt idx="34">
                  <c:v>359</c:v>
                </c:pt>
                <c:pt idx="35">
                  <c:v>384</c:v>
                </c:pt>
                <c:pt idx="36">
                  <c:v>390</c:v>
                </c:pt>
                <c:pt idx="37">
                  <c:v>408</c:v>
                </c:pt>
                <c:pt idx="38">
                  <c:v>418</c:v>
                </c:pt>
                <c:pt idx="39">
                  <c:v>427</c:v>
                </c:pt>
                <c:pt idx="40">
                  <c:v>445</c:v>
                </c:pt>
                <c:pt idx="41">
                  <c:v>474</c:v>
                </c:pt>
                <c:pt idx="42">
                  <c:v>500</c:v>
                </c:pt>
                <c:pt idx="43">
                  <c:v>503</c:v>
                </c:pt>
                <c:pt idx="44">
                  <c:v>512</c:v>
                </c:pt>
                <c:pt idx="45">
                  <c:v>523</c:v>
                </c:pt>
                <c:pt idx="46">
                  <c:v>535</c:v>
                </c:pt>
                <c:pt idx="47">
                  <c:v>565</c:v>
                </c:pt>
                <c:pt idx="48">
                  <c:v>589</c:v>
                </c:pt>
                <c:pt idx="49">
                  <c:v>601</c:v>
                </c:pt>
                <c:pt idx="50">
                  <c:v>614</c:v>
                </c:pt>
                <c:pt idx="51">
                  <c:v>651</c:v>
                </c:pt>
                <c:pt idx="52">
                  <c:v>673</c:v>
                </c:pt>
                <c:pt idx="53">
                  <c:v>693</c:v>
                </c:pt>
                <c:pt idx="54">
                  <c:v>705</c:v>
                </c:pt>
                <c:pt idx="55">
                  <c:v>753</c:v>
                </c:pt>
                <c:pt idx="56">
                  <c:v>794</c:v>
                </c:pt>
                <c:pt idx="57">
                  <c:v>848</c:v>
                </c:pt>
                <c:pt idx="58">
                  <c:v>862</c:v>
                </c:pt>
                <c:pt idx="59">
                  <c:v>925</c:v>
                </c:pt>
                <c:pt idx="60">
                  <c:v>959</c:v>
                </c:pt>
                <c:pt idx="61">
                  <c:v>987</c:v>
                </c:pt>
                <c:pt idx="62">
                  <c:v>1056</c:v>
                </c:pt>
                <c:pt idx="63">
                  <c:v>1092</c:v>
                </c:pt>
                <c:pt idx="64">
                  <c:v>1147</c:v>
                </c:pt>
                <c:pt idx="65">
                  <c:v>1246</c:v>
                </c:pt>
                <c:pt idx="66">
                  <c:v>1395</c:v>
                </c:pt>
                <c:pt idx="67">
                  <c:v>1462</c:v>
                </c:pt>
                <c:pt idx="68">
                  <c:v>1605</c:v>
                </c:pt>
                <c:pt idx="69">
                  <c:v>1743</c:v>
                </c:pt>
                <c:pt idx="70">
                  <c:v>1959</c:v>
                </c:pt>
                <c:pt idx="71">
                  <c:v>2089</c:v>
                </c:pt>
                <c:pt idx="72">
                  <c:v>2182</c:v>
                </c:pt>
                <c:pt idx="73">
                  <c:v>2283</c:v>
                </c:pt>
                <c:pt idx="74">
                  <c:v>2418</c:v>
                </c:pt>
                <c:pt idx="75">
                  <c:v>2533</c:v>
                </c:pt>
                <c:pt idx="76">
                  <c:v>2781</c:v>
                </c:pt>
                <c:pt idx="77">
                  <c:v>2922</c:v>
                </c:pt>
                <c:pt idx="78">
                  <c:v>3221</c:v>
                </c:pt>
                <c:pt idx="79">
                  <c:v>3408</c:v>
                </c:pt>
                <c:pt idx="80">
                  <c:v>3796</c:v>
                </c:pt>
                <c:pt idx="81">
                  <c:v>4063</c:v>
                </c:pt>
                <c:pt idx="82">
                  <c:v>4320</c:v>
                </c:pt>
                <c:pt idx="83">
                  <c:v>4835</c:v>
                </c:pt>
                <c:pt idx="84">
                  <c:v>5213</c:v>
                </c:pt>
                <c:pt idx="85">
                  <c:v>5452</c:v>
                </c:pt>
                <c:pt idx="86">
                  <c:v>5760</c:v>
                </c:pt>
                <c:pt idx="87">
                  <c:v>5921</c:v>
                </c:pt>
                <c:pt idx="88">
                  <c:v>6041</c:v>
                </c:pt>
                <c:pt idx="89">
                  <c:v>6245</c:v>
                </c:pt>
                <c:pt idx="90">
                  <c:v>6516</c:v>
                </c:pt>
                <c:pt idx="91">
                  <c:v>6824</c:v>
                </c:pt>
                <c:pt idx="92">
                  <c:v>7000</c:v>
                </c:pt>
                <c:pt idx="93">
                  <c:v>7213</c:v>
                </c:pt>
                <c:pt idx="94">
                  <c:v>7530</c:v>
                </c:pt>
                <c:pt idx="95">
                  <c:v>7734</c:v>
                </c:pt>
                <c:pt idx="96">
                  <c:v>7944</c:v>
                </c:pt>
                <c:pt idx="97">
                  <c:v>8281</c:v>
                </c:pt>
                <c:pt idx="98">
                  <c:v>8697</c:v>
                </c:pt>
                <c:pt idx="99">
                  <c:v>9150</c:v>
                </c:pt>
                <c:pt idx="100">
                  <c:v>9399</c:v>
                </c:pt>
                <c:pt idx="101">
                  <c:v>9721</c:v>
                </c:pt>
                <c:pt idx="102">
                  <c:v>10118</c:v>
                </c:pt>
                <c:pt idx="103">
                  <c:v>10560</c:v>
                </c:pt>
                <c:pt idx="104">
                  <c:v>11005</c:v>
                </c:pt>
                <c:pt idx="105">
                  <c:v>11923</c:v>
                </c:pt>
                <c:pt idx="106">
                  <c:v>13190</c:v>
                </c:pt>
                <c:pt idx="107">
                  <c:v>14295</c:v>
                </c:pt>
                <c:pt idx="108">
                  <c:v>15242</c:v>
                </c:pt>
                <c:pt idx="109">
                  <c:v>16514</c:v>
                </c:pt>
                <c:pt idx="110">
                  <c:v>18016</c:v>
                </c:pt>
                <c:pt idx="111">
                  <c:v>19710</c:v>
                </c:pt>
                <c:pt idx="112">
                  <c:v>21549</c:v>
                </c:pt>
                <c:pt idx="113">
                  <c:v>23474</c:v>
                </c:pt>
                <c:pt idx="114">
                  <c:v>25317</c:v>
                </c:pt>
                <c:pt idx="115">
                  <c:v>26815</c:v>
                </c:pt>
                <c:pt idx="116">
                  <c:v>28877</c:v>
                </c:pt>
                <c:pt idx="117">
                  <c:v>31105</c:v>
                </c:pt>
                <c:pt idx="118">
                  <c:v>33418</c:v>
                </c:pt>
                <c:pt idx="119">
                  <c:v>36216</c:v>
                </c:pt>
                <c:pt idx="120">
                  <c:v>38843</c:v>
                </c:pt>
                <c:pt idx="121">
                  <c:v>41581</c:v>
                </c:pt>
                <c:pt idx="122">
                  <c:v>44077</c:v>
                </c:pt>
                <c:pt idx="123">
                  <c:v>47253</c:v>
                </c:pt>
                <c:pt idx="124">
                  <c:v>51422</c:v>
                </c:pt>
                <c:pt idx="125">
                  <c:v>55115</c:v>
                </c:pt>
                <c:pt idx="126">
                  <c:v>59652</c:v>
                </c:pt>
                <c:pt idx="127">
                  <c:v>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012-8F0F-8FB26E614E1E}"/>
            </c:ext>
          </c:extLst>
        </c:ser>
        <c:ser>
          <c:idx val="6"/>
          <c:order val="4"/>
          <c:tx>
            <c:strRef>
              <c:f>tot_cum!$H$1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tot_cum!$H$2:$H$129</c:f>
              <c:numCache>
                <c:formatCode>General</c:formatCode>
                <c:ptCount val="1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  <c:pt idx="12">
                  <c:v>40</c:v>
                </c:pt>
                <c:pt idx="13">
                  <c:v>50</c:v>
                </c:pt>
                <c:pt idx="14">
                  <c:v>54</c:v>
                </c:pt>
                <c:pt idx="15">
                  <c:v>59</c:v>
                </c:pt>
                <c:pt idx="16">
                  <c:v>79</c:v>
                </c:pt>
                <c:pt idx="17">
                  <c:v>93</c:v>
                </c:pt>
                <c:pt idx="18">
                  <c:v>120</c:v>
                </c:pt>
                <c:pt idx="19">
                  <c:v>133</c:v>
                </c:pt>
                <c:pt idx="20">
                  <c:v>179</c:v>
                </c:pt>
                <c:pt idx="21">
                  <c:v>206</c:v>
                </c:pt>
                <c:pt idx="22">
                  <c:v>266</c:v>
                </c:pt>
                <c:pt idx="23">
                  <c:v>301</c:v>
                </c:pt>
                <c:pt idx="24">
                  <c:v>343</c:v>
                </c:pt>
                <c:pt idx="25">
                  <c:v>383</c:v>
                </c:pt>
                <c:pt idx="26">
                  <c:v>463</c:v>
                </c:pt>
                <c:pt idx="27">
                  <c:v>561</c:v>
                </c:pt>
                <c:pt idx="28">
                  <c:v>700</c:v>
                </c:pt>
                <c:pt idx="29">
                  <c:v>804</c:v>
                </c:pt>
                <c:pt idx="30">
                  <c:v>897</c:v>
                </c:pt>
                <c:pt idx="31">
                  <c:v>1005</c:v>
                </c:pt>
                <c:pt idx="32">
                  <c:v>1076</c:v>
                </c:pt>
                <c:pt idx="33">
                  <c:v>1131</c:v>
                </c:pt>
                <c:pt idx="34">
                  <c:v>1229</c:v>
                </c:pt>
                <c:pt idx="35">
                  <c:v>1351</c:v>
                </c:pt>
                <c:pt idx="36">
                  <c:v>1478</c:v>
                </c:pt>
                <c:pt idx="37">
                  <c:v>1576</c:v>
                </c:pt>
                <c:pt idx="38">
                  <c:v>1735</c:v>
                </c:pt>
                <c:pt idx="39">
                  <c:v>1888</c:v>
                </c:pt>
                <c:pt idx="40">
                  <c:v>1964</c:v>
                </c:pt>
                <c:pt idx="41">
                  <c:v>2034</c:v>
                </c:pt>
                <c:pt idx="42">
                  <c:v>2083</c:v>
                </c:pt>
                <c:pt idx="43">
                  <c:v>2185</c:v>
                </c:pt>
                <c:pt idx="44">
                  <c:v>2262</c:v>
                </c:pt>
                <c:pt idx="45">
                  <c:v>2364</c:v>
                </c:pt>
                <c:pt idx="46">
                  <c:v>2440</c:v>
                </c:pt>
                <c:pt idx="47">
                  <c:v>2584</c:v>
                </c:pt>
                <c:pt idx="48">
                  <c:v>2666</c:v>
                </c:pt>
                <c:pt idx="49">
                  <c:v>2772</c:v>
                </c:pt>
                <c:pt idx="50">
                  <c:v>2886</c:v>
                </c:pt>
                <c:pt idx="51">
                  <c:v>3061</c:v>
                </c:pt>
                <c:pt idx="52">
                  <c:v>3158</c:v>
                </c:pt>
                <c:pt idx="53">
                  <c:v>3317</c:v>
                </c:pt>
                <c:pt idx="54">
                  <c:v>3427</c:v>
                </c:pt>
                <c:pt idx="55">
                  <c:v>3579</c:v>
                </c:pt>
                <c:pt idx="56">
                  <c:v>3708</c:v>
                </c:pt>
                <c:pt idx="57">
                  <c:v>3814</c:v>
                </c:pt>
                <c:pt idx="58">
                  <c:v>3988</c:v>
                </c:pt>
                <c:pt idx="59">
                  <c:v>4126</c:v>
                </c:pt>
                <c:pt idx="60">
                  <c:v>4328</c:v>
                </c:pt>
                <c:pt idx="61">
                  <c:v>4534</c:v>
                </c:pt>
                <c:pt idx="62">
                  <c:v>4747</c:v>
                </c:pt>
                <c:pt idx="63">
                  <c:v>4960</c:v>
                </c:pt>
                <c:pt idx="64">
                  <c:v>5202</c:v>
                </c:pt>
                <c:pt idx="65">
                  <c:v>5507</c:v>
                </c:pt>
                <c:pt idx="66">
                  <c:v>5845</c:v>
                </c:pt>
                <c:pt idx="67">
                  <c:v>6015</c:v>
                </c:pt>
                <c:pt idx="68">
                  <c:v>6227</c:v>
                </c:pt>
                <c:pt idx="69">
                  <c:v>6494</c:v>
                </c:pt>
                <c:pt idx="70">
                  <c:v>6742</c:v>
                </c:pt>
                <c:pt idx="71">
                  <c:v>7028</c:v>
                </c:pt>
                <c:pt idx="72">
                  <c:v>7300</c:v>
                </c:pt>
                <c:pt idx="73">
                  <c:v>7536</c:v>
                </c:pt>
                <c:pt idx="74">
                  <c:v>7816</c:v>
                </c:pt>
                <c:pt idx="75">
                  <c:v>8067</c:v>
                </c:pt>
                <c:pt idx="76">
                  <c:v>8365</c:v>
                </c:pt>
                <c:pt idx="77">
                  <c:v>8617</c:v>
                </c:pt>
                <c:pt idx="78">
                  <c:v>8831</c:v>
                </c:pt>
                <c:pt idx="79">
                  <c:v>9100</c:v>
                </c:pt>
                <c:pt idx="80">
                  <c:v>9373</c:v>
                </c:pt>
                <c:pt idx="81">
                  <c:v>9652</c:v>
                </c:pt>
                <c:pt idx="82">
                  <c:v>9862</c:v>
                </c:pt>
                <c:pt idx="83">
                  <c:v>10084</c:v>
                </c:pt>
                <c:pt idx="84">
                  <c:v>10337</c:v>
                </c:pt>
                <c:pt idx="85">
                  <c:v>10599</c:v>
                </c:pt>
                <c:pt idx="86">
                  <c:v>10876</c:v>
                </c:pt>
                <c:pt idx="87">
                  <c:v>11245</c:v>
                </c:pt>
                <c:pt idx="88">
                  <c:v>11600</c:v>
                </c:pt>
                <c:pt idx="89">
                  <c:v>11838</c:v>
                </c:pt>
                <c:pt idx="90">
                  <c:v>12068</c:v>
                </c:pt>
                <c:pt idx="91">
                  <c:v>12401</c:v>
                </c:pt>
                <c:pt idx="92">
                  <c:v>12694</c:v>
                </c:pt>
                <c:pt idx="93">
                  <c:v>12981</c:v>
                </c:pt>
                <c:pt idx="94">
                  <c:v>13216</c:v>
                </c:pt>
                <c:pt idx="95">
                  <c:v>13542</c:v>
                </c:pt>
                <c:pt idx="96">
                  <c:v>13857</c:v>
                </c:pt>
                <c:pt idx="97">
                  <c:v>14156</c:v>
                </c:pt>
                <c:pt idx="98">
                  <c:v>14537</c:v>
                </c:pt>
                <c:pt idx="99">
                  <c:v>14930</c:v>
                </c:pt>
                <c:pt idx="100">
                  <c:v>15232</c:v>
                </c:pt>
                <c:pt idx="101">
                  <c:v>15627</c:v>
                </c:pt>
                <c:pt idx="102">
                  <c:v>16009</c:v>
                </c:pt>
                <c:pt idx="103">
                  <c:v>16296</c:v>
                </c:pt>
                <c:pt idx="104">
                  <c:v>16660</c:v>
                </c:pt>
                <c:pt idx="105">
                  <c:v>16944</c:v>
                </c:pt>
                <c:pt idx="106">
                  <c:v>17271</c:v>
                </c:pt>
                <c:pt idx="107">
                  <c:v>17660</c:v>
                </c:pt>
                <c:pt idx="108">
                  <c:v>18008</c:v>
                </c:pt>
                <c:pt idx="109">
                  <c:v>18312</c:v>
                </c:pt>
                <c:pt idx="110">
                  <c:v>18662</c:v>
                </c:pt>
                <c:pt idx="111">
                  <c:v>19052</c:v>
                </c:pt>
                <c:pt idx="112">
                  <c:v>19532</c:v>
                </c:pt>
                <c:pt idx="113">
                  <c:v>20164</c:v>
                </c:pt>
                <c:pt idx="114">
                  <c:v>20688</c:v>
                </c:pt>
                <c:pt idx="115">
                  <c:v>21404</c:v>
                </c:pt>
                <c:pt idx="116">
                  <c:v>22063</c:v>
                </c:pt>
                <c:pt idx="117">
                  <c:v>22563</c:v>
                </c:pt>
                <c:pt idx="118">
                  <c:v>23174</c:v>
                </c:pt>
                <c:pt idx="119">
                  <c:v>23748</c:v>
                </c:pt>
                <c:pt idx="120">
                  <c:v>24392</c:v>
                </c:pt>
                <c:pt idx="121">
                  <c:v>24936</c:v>
                </c:pt>
                <c:pt idx="122">
                  <c:v>25571</c:v>
                </c:pt>
                <c:pt idx="123">
                  <c:v>26437</c:v>
                </c:pt>
                <c:pt idx="124">
                  <c:v>27174</c:v>
                </c:pt>
                <c:pt idx="125">
                  <c:v>27789</c:v>
                </c:pt>
                <c:pt idx="126">
                  <c:v>28500</c:v>
                </c:pt>
                <c:pt idx="127">
                  <c:v>29434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1-4012-8F0F-8FB26E614E1E}"/>
            </c:ext>
          </c:extLst>
        </c:ser>
        <c:ser>
          <c:idx val="7"/>
          <c:order val="5"/>
          <c:tx>
            <c:strRef>
              <c:f>tot_cum!$I$1</c:f>
              <c:strCache>
                <c:ptCount val="1"/>
                <c:pt idx="0">
                  <c:v>UP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tot_cum!$I$2:$I$129</c:f>
              <c:numCache>
                <c:formatCode>General</c:formatCode>
                <c:ptCount val="1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49</c:v>
                </c:pt>
                <c:pt idx="14">
                  <c:v>65</c:v>
                </c:pt>
                <c:pt idx="15">
                  <c:v>72</c:v>
                </c:pt>
                <c:pt idx="16">
                  <c:v>96</c:v>
                </c:pt>
                <c:pt idx="17">
                  <c:v>104</c:v>
                </c:pt>
                <c:pt idx="18">
                  <c:v>117</c:v>
                </c:pt>
                <c:pt idx="19">
                  <c:v>128</c:v>
                </c:pt>
                <c:pt idx="20">
                  <c:v>174</c:v>
                </c:pt>
                <c:pt idx="21">
                  <c:v>234</c:v>
                </c:pt>
                <c:pt idx="22">
                  <c:v>278</c:v>
                </c:pt>
                <c:pt idx="23">
                  <c:v>305</c:v>
                </c:pt>
                <c:pt idx="24">
                  <c:v>332</c:v>
                </c:pt>
                <c:pt idx="25">
                  <c:v>361</c:v>
                </c:pt>
                <c:pt idx="26">
                  <c:v>410</c:v>
                </c:pt>
                <c:pt idx="27">
                  <c:v>433</c:v>
                </c:pt>
                <c:pt idx="28">
                  <c:v>452</c:v>
                </c:pt>
                <c:pt idx="29">
                  <c:v>483</c:v>
                </c:pt>
                <c:pt idx="30">
                  <c:v>558</c:v>
                </c:pt>
                <c:pt idx="31">
                  <c:v>660</c:v>
                </c:pt>
                <c:pt idx="32">
                  <c:v>735</c:v>
                </c:pt>
                <c:pt idx="33">
                  <c:v>805</c:v>
                </c:pt>
                <c:pt idx="34">
                  <c:v>849</c:v>
                </c:pt>
                <c:pt idx="35">
                  <c:v>975</c:v>
                </c:pt>
                <c:pt idx="36">
                  <c:v>1100</c:v>
                </c:pt>
                <c:pt idx="37">
                  <c:v>1184</c:v>
                </c:pt>
                <c:pt idx="38">
                  <c:v>1337</c:v>
                </c:pt>
                <c:pt idx="39">
                  <c:v>1449</c:v>
                </c:pt>
                <c:pt idx="40">
                  <c:v>1510</c:v>
                </c:pt>
                <c:pt idx="41">
                  <c:v>1621</c:v>
                </c:pt>
                <c:pt idx="42">
                  <c:v>1793</c:v>
                </c:pt>
                <c:pt idx="43">
                  <c:v>1873</c:v>
                </c:pt>
                <c:pt idx="44">
                  <c:v>1986</c:v>
                </c:pt>
                <c:pt idx="45">
                  <c:v>2053</c:v>
                </c:pt>
                <c:pt idx="46">
                  <c:v>2134</c:v>
                </c:pt>
                <c:pt idx="47">
                  <c:v>2211</c:v>
                </c:pt>
                <c:pt idx="48">
                  <c:v>2328</c:v>
                </c:pt>
                <c:pt idx="49">
                  <c:v>2487</c:v>
                </c:pt>
                <c:pt idx="50">
                  <c:v>2645</c:v>
                </c:pt>
                <c:pt idx="51">
                  <c:v>2766</c:v>
                </c:pt>
                <c:pt idx="52">
                  <c:v>2880</c:v>
                </c:pt>
                <c:pt idx="53">
                  <c:v>2998</c:v>
                </c:pt>
                <c:pt idx="54">
                  <c:v>3071</c:v>
                </c:pt>
                <c:pt idx="55">
                  <c:v>3214</c:v>
                </c:pt>
                <c:pt idx="56">
                  <c:v>3373</c:v>
                </c:pt>
                <c:pt idx="57">
                  <c:v>3467</c:v>
                </c:pt>
                <c:pt idx="58">
                  <c:v>3573</c:v>
                </c:pt>
                <c:pt idx="59">
                  <c:v>3664</c:v>
                </c:pt>
                <c:pt idx="60">
                  <c:v>3758</c:v>
                </c:pt>
                <c:pt idx="61">
                  <c:v>3902</c:v>
                </c:pt>
                <c:pt idx="62">
                  <c:v>4057</c:v>
                </c:pt>
                <c:pt idx="63">
                  <c:v>4258</c:v>
                </c:pt>
                <c:pt idx="64">
                  <c:v>4464</c:v>
                </c:pt>
                <c:pt idx="65">
                  <c:v>4605</c:v>
                </c:pt>
                <c:pt idx="66">
                  <c:v>4926</c:v>
                </c:pt>
                <c:pt idx="67">
                  <c:v>5175</c:v>
                </c:pt>
                <c:pt idx="68">
                  <c:v>5515</c:v>
                </c:pt>
                <c:pt idx="69">
                  <c:v>5735</c:v>
                </c:pt>
                <c:pt idx="70">
                  <c:v>6017</c:v>
                </c:pt>
                <c:pt idx="71">
                  <c:v>6268</c:v>
                </c:pt>
                <c:pt idx="72">
                  <c:v>6497</c:v>
                </c:pt>
                <c:pt idx="73">
                  <c:v>6724</c:v>
                </c:pt>
                <c:pt idx="74">
                  <c:v>6991</c:v>
                </c:pt>
                <c:pt idx="75">
                  <c:v>7170</c:v>
                </c:pt>
                <c:pt idx="76">
                  <c:v>7445</c:v>
                </c:pt>
                <c:pt idx="77">
                  <c:v>7701</c:v>
                </c:pt>
                <c:pt idx="78">
                  <c:v>8075</c:v>
                </c:pt>
                <c:pt idx="79">
                  <c:v>8361</c:v>
                </c:pt>
                <c:pt idx="80">
                  <c:v>8729</c:v>
                </c:pt>
                <c:pt idx="81">
                  <c:v>8870</c:v>
                </c:pt>
                <c:pt idx="82">
                  <c:v>9237</c:v>
                </c:pt>
                <c:pt idx="83">
                  <c:v>9733</c:v>
                </c:pt>
                <c:pt idx="84">
                  <c:v>10103</c:v>
                </c:pt>
                <c:pt idx="85">
                  <c:v>10536</c:v>
                </c:pt>
                <c:pt idx="86">
                  <c:v>10947</c:v>
                </c:pt>
                <c:pt idx="87">
                  <c:v>11335</c:v>
                </c:pt>
                <c:pt idx="88">
                  <c:v>11610</c:v>
                </c:pt>
                <c:pt idx="89">
                  <c:v>12088</c:v>
                </c:pt>
                <c:pt idx="90">
                  <c:v>12616</c:v>
                </c:pt>
                <c:pt idx="91">
                  <c:v>13118</c:v>
                </c:pt>
                <c:pt idx="92">
                  <c:v>13615</c:v>
                </c:pt>
                <c:pt idx="93">
                  <c:v>14091</c:v>
                </c:pt>
                <c:pt idx="94">
                  <c:v>14598</c:v>
                </c:pt>
                <c:pt idx="95">
                  <c:v>15181</c:v>
                </c:pt>
                <c:pt idx="96">
                  <c:v>15785</c:v>
                </c:pt>
                <c:pt idx="97">
                  <c:v>16594</c:v>
                </c:pt>
                <c:pt idx="98">
                  <c:v>17135</c:v>
                </c:pt>
                <c:pt idx="99">
                  <c:v>17731</c:v>
                </c:pt>
                <c:pt idx="100">
                  <c:v>18322</c:v>
                </c:pt>
                <c:pt idx="101">
                  <c:v>18893</c:v>
                </c:pt>
                <c:pt idx="102">
                  <c:v>19557</c:v>
                </c:pt>
                <c:pt idx="103">
                  <c:v>20193</c:v>
                </c:pt>
                <c:pt idx="104">
                  <c:v>20943</c:v>
                </c:pt>
                <c:pt idx="105">
                  <c:v>21549</c:v>
                </c:pt>
                <c:pt idx="106">
                  <c:v>22147</c:v>
                </c:pt>
                <c:pt idx="107">
                  <c:v>22828</c:v>
                </c:pt>
                <c:pt idx="108">
                  <c:v>23492</c:v>
                </c:pt>
                <c:pt idx="109">
                  <c:v>24056</c:v>
                </c:pt>
                <c:pt idx="110">
                  <c:v>24825</c:v>
                </c:pt>
                <c:pt idx="111">
                  <c:v>25797</c:v>
                </c:pt>
                <c:pt idx="112">
                  <c:v>26554</c:v>
                </c:pt>
                <c:pt idx="113">
                  <c:v>27707</c:v>
                </c:pt>
                <c:pt idx="114">
                  <c:v>28636</c:v>
                </c:pt>
                <c:pt idx="115">
                  <c:v>29968</c:v>
                </c:pt>
                <c:pt idx="116">
                  <c:v>31156</c:v>
                </c:pt>
                <c:pt idx="117">
                  <c:v>32362</c:v>
                </c:pt>
                <c:pt idx="118">
                  <c:v>33700</c:v>
                </c:pt>
                <c:pt idx="119">
                  <c:v>35092</c:v>
                </c:pt>
                <c:pt idx="120">
                  <c:v>36476</c:v>
                </c:pt>
                <c:pt idx="121">
                  <c:v>38130</c:v>
                </c:pt>
                <c:pt idx="122">
                  <c:v>39724</c:v>
                </c:pt>
                <c:pt idx="123">
                  <c:v>41383</c:v>
                </c:pt>
                <c:pt idx="124">
                  <c:v>43441</c:v>
                </c:pt>
                <c:pt idx="125">
                  <c:v>45163</c:v>
                </c:pt>
                <c:pt idx="126">
                  <c:v>47036</c:v>
                </c:pt>
                <c:pt idx="127">
                  <c:v>49247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1-4012-8F0F-8FB26E614E1E}"/>
            </c:ext>
          </c:extLst>
        </c:ser>
        <c:ser>
          <c:idx val="8"/>
          <c:order val="6"/>
          <c:tx>
            <c:strRef>
              <c:f>tot_cum!$J$1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tot_cum!$J$2:$J$129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15</c:v>
                </c:pt>
                <c:pt idx="12">
                  <c:v>20</c:v>
                </c:pt>
                <c:pt idx="13">
                  <c:v>29</c:v>
                </c:pt>
                <c:pt idx="14">
                  <c:v>39</c:v>
                </c:pt>
                <c:pt idx="15">
                  <c:v>39</c:v>
                </c:pt>
                <c:pt idx="16">
                  <c:v>47</c:v>
                </c:pt>
                <c:pt idx="17">
                  <c:v>66</c:v>
                </c:pt>
                <c:pt idx="18">
                  <c:v>98</c:v>
                </c:pt>
                <c:pt idx="19">
                  <c:v>107</c:v>
                </c:pt>
                <c:pt idx="20">
                  <c:v>154</c:v>
                </c:pt>
                <c:pt idx="21">
                  <c:v>179</c:v>
                </c:pt>
                <c:pt idx="22">
                  <c:v>193</c:v>
                </c:pt>
                <c:pt idx="23">
                  <c:v>256</c:v>
                </c:pt>
                <c:pt idx="24">
                  <c:v>290</c:v>
                </c:pt>
                <c:pt idx="25">
                  <c:v>341</c:v>
                </c:pt>
                <c:pt idx="26">
                  <c:v>411</c:v>
                </c:pt>
                <c:pt idx="27">
                  <c:v>451</c:v>
                </c:pt>
                <c:pt idx="28">
                  <c:v>529</c:v>
                </c:pt>
                <c:pt idx="29">
                  <c:v>562</c:v>
                </c:pt>
                <c:pt idx="30">
                  <c:v>614</c:v>
                </c:pt>
                <c:pt idx="31">
                  <c:v>741</c:v>
                </c:pt>
                <c:pt idx="32">
                  <c:v>938</c:v>
                </c:pt>
                <c:pt idx="33">
                  <c:v>1164</c:v>
                </c:pt>
                <c:pt idx="34">
                  <c:v>1310</c:v>
                </c:pt>
                <c:pt idx="35">
                  <c:v>1402</c:v>
                </c:pt>
                <c:pt idx="36">
                  <c:v>1407</c:v>
                </c:pt>
                <c:pt idx="37">
                  <c:v>1485</c:v>
                </c:pt>
                <c:pt idx="38">
                  <c:v>1552</c:v>
                </c:pt>
                <c:pt idx="39">
                  <c:v>1587</c:v>
                </c:pt>
                <c:pt idx="40">
                  <c:v>1687</c:v>
                </c:pt>
                <c:pt idx="41">
                  <c:v>1846</c:v>
                </c:pt>
                <c:pt idx="42">
                  <c:v>1945</c:v>
                </c:pt>
                <c:pt idx="43">
                  <c:v>2090</c:v>
                </c:pt>
                <c:pt idx="44">
                  <c:v>2165</c:v>
                </c:pt>
                <c:pt idx="45">
                  <c:v>2387</c:v>
                </c:pt>
                <c:pt idx="46">
                  <c:v>2560</c:v>
                </c:pt>
                <c:pt idx="47">
                  <c:v>2625</c:v>
                </c:pt>
                <c:pt idx="48">
                  <c:v>2715</c:v>
                </c:pt>
                <c:pt idx="49">
                  <c:v>2788</c:v>
                </c:pt>
                <c:pt idx="50">
                  <c:v>2837</c:v>
                </c:pt>
                <c:pt idx="51">
                  <c:v>2942</c:v>
                </c:pt>
                <c:pt idx="52">
                  <c:v>3049</c:v>
                </c:pt>
                <c:pt idx="53">
                  <c:v>3138</c:v>
                </c:pt>
                <c:pt idx="54">
                  <c:v>3252</c:v>
                </c:pt>
                <c:pt idx="55">
                  <c:v>3341</c:v>
                </c:pt>
                <c:pt idx="56">
                  <c:v>3457</c:v>
                </c:pt>
                <c:pt idx="57">
                  <c:v>3614</c:v>
                </c:pt>
                <c:pt idx="58">
                  <c:v>3785</c:v>
                </c:pt>
                <c:pt idx="59">
                  <c:v>3986</c:v>
                </c:pt>
                <c:pt idx="60">
                  <c:v>4173</c:v>
                </c:pt>
                <c:pt idx="61">
                  <c:v>4426</c:v>
                </c:pt>
                <c:pt idx="62">
                  <c:v>4595</c:v>
                </c:pt>
                <c:pt idx="63">
                  <c:v>4790</c:v>
                </c:pt>
                <c:pt idx="64">
                  <c:v>4977</c:v>
                </c:pt>
                <c:pt idx="65">
                  <c:v>5236</c:v>
                </c:pt>
                <c:pt idx="66">
                  <c:v>5465</c:v>
                </c:pt>
                <c:pt idx="67">
                  <c:v>5735</c:v>
                </c:pt>
                <c:pt idx="68">
                  <c:v>5981</c:v>
                </c:pt>
                <c:pt idx="69">
                  <c:v>6170</c:v>
                </c:pt>
                <c:pt idx="70">
                  <c:v>6371</c:v>
                </c:pt>
                <c:pt idx="71">
                  <c:v>6665</c:v>
                </c:pt>
                <c:pt idx="72">
                  <c:v>6859</c:v>
                </c:pt>
                <c:pt idx="73">
                  <c:v>7024</c:v>
                </c:pt>
                <c:pt idx="74">
                  <c:v>7261</c:v>
                </c:pt>
                <c:pt idx="75">
                  <c:v>7453</c:v>
                </c:pt>
                <c:pt idx="76">
                  <c:v>7645</c:v>
                </c:pt>
                <c:pt idx="77">
                  <c:v>7891</c:v>
                </c:pt>
                <c:pt idx="78">
                  <c:v>8089</c:v>
                </c:pt>
                <c:pt idx="79">
                  <c:v>8283</c:v>
                </c:pt>
                <c:pt idx="80">
                  <c:v>8420</c:v>
                </c:pt>
                <c:pt idx="81">
                  <c:v>8588</c:v>
                </c:pt>
                <c:pt idx="82">
                  <c:v>8762</c:v>
                </c:pt>
                <c:pt idx="83">
                  <c:v>8996</c:v>
                </c:pt>
                <c:pt idx="84">
                  <c:v>9228</c:v>
                </c:pt>
                <c:pt idx="85">
                  <c:v>9401</c:v>
                </c:pt>
                <c:pt idx="86">
                  <c:v>9638</c:v>
                </c:pt>
                <c:pt idx="87">
                  <c:v>9849</c:v>
                </c:pt>
                <c:pt idx="88">
                  <c:v>10049</c:v>
                </c:pt>
                <c:pt idx="89">
                  <c:v>10241</c:v>
                </c:pt>
                <c:pt idx="90">
                  <c:v>10443</c:v>
                </c:pt>
                <c:pt idx="91">
                  <c:v>10641</c:v>
                </c:pt>
                <c:pt idx="92">
                  <c:v>10802</c:v>
                </c:pt>
                <c:pt idx="93">
                  <c:v>10935</c:v>
                </c:pt>
                <c:pt idx="94">
                  <c:v>11083</c:v>
                </c:pt>
                <c:pt idx="95">
                  <c:v>11244</c:v>
                </c:pt>
                <c:pt idx="96">
                  <c:v>11426</c:v>
                </c:pt>
                <c:pt idx="97">
                  <c:v>11582</c:v>
                </c:pt>
                <c:pt idx="98">
                  <c:v>11724</c:v>
                </c:pt>
                <c:pt idx="99">
                  <c:v>11903</c:v>
                </c:pt>
                <c:pt idx="100">
                  <c:v>12078</c:v>
                </c:pt>
                <c:pt idx="101">
                  <c:v>12261</c:v>
                </c:pt>
                <c:pt idx="102">
                  <c:v>12448</c:v>
                </c:pt>
                <c:pt idx="103">
                  <c:v>12595</c:v>
                </c:pt>
                <c:pt idx="104">
                  <c:v>12798</c:v>
                </c:pt>
                <c:pt idx="105">
                  <c:v>12965</c:v>
                </c:pt>
                <c:pt idx="106">
                  <c:v>13186</c:v>
                </c:pt>
                <c:pt idx="107">
                  <c:v>13370</c:v>
                </c:pt>
                <c:pt idx="108">
                  <c:v>13593</c:v>
                </c:pt>
                <c:pt idx="109">
                  <c:v>13861</c:v>
                </c:pt>
                <c:pt idx="110">
                  <c:v>14106</c:v>
                </c:pt>
                <c:pt idx="111">
                  <c:v>14297</c:v>
                </c:pt>
                <c:pt idx="112">
                  <c:v>14604</c:v>
                </c:pt>
                <c:pt idx="113">
                  <c:v>14930</c:v>
                </c:pt>
                <c:pt idx="114">
                  <c:v>15284</c:v>
                </c:pt>
                <c:pt idx="115">
                  <c:v>15627</c:v>
                </c:pt>
                <c:pt idx="116">
                  <c:v>16036</c:v>
                </c:pt>
                <c:pt idx="117">
                  <c:v>16341</c:v>
                </c:pt>
                <c:pt idx="118">
                  <c:v>16657</c:v>
                </c:pt>
                <c:pt idx="119">
                  <c:v>17201</c:v>
                </c:pt>
                <c:pt idx="120">
                  <c:v>17632</c:v>
                </c:pt>
                <c:pt idx="121">
                  <c:v>18207</c:v>
                </c:pt>
                <c:pt idx="122">
                  <c:v>19005</c:v>
                </c:pt>
                <c:pt idx="123">
                  <c:v>19643</c:v>
                </c:pt>
                <c:pt idx="124">
                  <c:v>20378</c:v>
                </c:pt>
                <c:pt idx="125">
                  <c:v>21082</c:v>
                </c:pt>
                <c:pt idx="126">
                  <c:v>21763</c:v>
                </c:pt>
                <c:pt idx="127">
                  <c:v>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1-4012-8F0F-8FB26E614E1E}"/>
            </c:ext>
          </c:extLst>
        </c:ser>
        <c:ser>
          <c:idx val="9"/>
          <c:order val="7"/>
          <c:tx>
            <c:strRef>
              <c:f>tot_cum!$K$1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tot_cum!$K$2:$K$129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44</c:v>
                </c:pt>
                <c:pt idx="18">
                  <c:v>111</c:v>
                </c:pt>
                <c:pt idx="19">
                  <c:v>149</c:v>
                </c:pt>
                <c:pt idx="20">
                  <c:v>164</c:v>
                </c:pt>
                <c:pt idx="21">
                  <c:v>192</c:v>
                </c:pt>
                <c:pt idx="22">
                  <c:v>256</c:v>
                </c:pt>
                <c:pt idx="23">
                  <c:v>303</c:v>
                </c:pt>
                <c:pt idx="24">
                  <c:v>314</c:v>
                </c:pt>
                <c:pt idx="25">
                  <c:v>348</c:v>
                </c:pt>
                <c:pt idx="26">
                  <c:v>363</c:v>
                </c:pt>
                <c:pt idx="27">
                  <c:v>381</c:v>
                </c:pt>
                <c:pt idx="28">
                  <c:v>405</c:v>
                </c:pt>
                <c:pt idx="29">
                  <c:v>420</c:v>
                </c:pt>
                <c:pt idx="30">
                  <c:v>439</c:v>
                </c:pt>
                <c:pt idx="31">
                  <c:v>484</c:v>
                </c:pt>
                <c:pt idx="32">
                  <c:v>525</c:v>
                </c:pt>
                <c:pt idx="33">
                  <c:v>534</c:v>
                </c:pt>
                <c:pt idx="34">
                  <c:v>572</c:v>
                </c:pt>
                <c:pt idx="35">
                  <c:v>603</c:v>
                </c:pt>
                <c:pt idx="36">
                  <c:v>647</c:v>
                </c:pt>
                <c:pt idx="37">
                  <c:v>722</c:v>
                </c:pt>
                <c:pt idx="38">
                  <c:v>757</c:v>
                </c:pt>
                <c:pt idx="39">
                  <c:v>813</c:v>
                </c:pt>
                <c:pt idx="40">
                  <c:v>893</c:v>
                </c:pt>
                <c:pt idx="41">
                  <c:v>955</c:v>
                </c:pt>
                <c:pt idx="42">
                  <c:v>1016</c:v>
                </c:pt>
                <c:pt idx="43">
                  <c:v>1097</c:v>
                </c:pt>
                <c:pt idx="44">
                  <c:v>1177</c:v>
                </c:pt>
                <c:pt idx="45">
                  <c:v>1259</c:v>
                </c:pt>
                <c:pt idx="46">
                  <c:v>1332</c:v>
                </c:pt>
                <c:pt idx="47">
                  <c:v>1403</c:v>
                </c:pt>
                <c:pt idx="48">
                  <c:v>1463</c:v>
                </c:pt>
                <c:pt idx="49">
                  <c:v>1525</c:v>
                </c:pt>
                <c:pt idx="50">
                  <c:v>1583</c:v>
                </c:pt>
                <c:pt idx="51">
                  <c:v>1650</c:v>
                </c:pt>
                <c:pt idx="52">
                  <c:v>1717</c:v>
                </c:pt>
                <c:pt idx="53">
                  <c:v>1777</c:v>
                </c:pt>
                <c:pt idx="54">
                  <c:v>1833</c:v>
                </c:pt>
                <c:pt idx="55">
                  <c:v>1887</c:v>
                </c:pt>
                <c:pt idx="56">
                  <c:v>1930</c:v>
                </c:pt>
                <c:pt idx="57">
                  <c:v>1980</c:v>
                </c:pt>
                <c:pt idx="58">
                  <c:v>2018</c:v>
                </c:pt>
                <c:pt idx="59">
                  <c:v>2089</c:v>
                </c:pt>
                <c:pt idx="60">
                  <c:v>2137</c:v>
                </c:pt>
                <c:pt idx="61">
                  <c:v>2205</c:v>
                </c:pt>
                <c:pt idx="62">
                  <c:v>2307</c:v>
                </c:pt>
                <c:pt idx="63">
                  <c:v>2355</c:v>
                </c:pt>
                <c:pt idx="64">
                  <c:v>2380</c:v>
                </c:pt>
                <c:pt idx="65">
                  <c:v>2432</c:v>
                </c:pt>
                <c:pt idx="66">
                  <c:v>2489</c:v>
                </c:pt>
                <c:pt idx="67">
                  <c:v>2560</c:v>
                </c:pt>
                <c:pt idx="68">
                  <c:v>2605</c:v>
                </c:pt>
                <c:pt idx="69">
                  <c:v>2667</c:v>
                </c:pt>
                <c:pt idx="70">
                  <c:v>2714</c:v>
                </c:pt>
                <c:pt idx="71">
                  <c:v>2780</c:v>
                </c:pt>
                <c:pt idx="72">
                  <c:v>2886</c:v>
                </c:pt>
                <c:pt idx="73">
                  <c:v>2983</c:v>
                </c:pt>
                <c:pt idx="74">
                  <c:v>3117</c:v>
                </c:pt>
                <c:pt idx="75">
                  <c:v>3245</c:v>
                </c:pt>
                <c:pt idx="76">
                  <c:v>3330</c:v>
                </c:pt>
                <c:pt idx="77">
                  <c:v>3461</c:v>
                </c:pt>
                <c:pt idx="78">
                  <c:v>3571</c:v>
                </c:pt>
                <c:pt idx="79">
                  <c:v>3676</c:v>
                </c:pt>
                <c:pt idx="80">
                  <c:v>3791</c:v>
                </c:pt>
                <c:pt idx="81">
                  <c:v>3971</c:v>
                </c:pt>
                <c:pt idx="82">
                  <c:v>4112</c:v>
                </c:pt>
                <c:pt idx="83">
                  <c:v>4250</c:v>
                </c:pt>
                <c:pt idx="84">
                  <c:v>4460</c:v>
                </c:pt>
                <c:pt idx="85">
                  <c:v>4659</c:v>
                </c:pt>
                <c:pt idx="86">
                  <c:v>4813</c:v>
                </c:pt>
                <c:pt idx="87">
                  <c:v>4882</c:v>
                </c:pt>
                <c:pt idx="88">
                  <c:v>5247</c:v>
                </c:pt>
                <c:pt idx="89">
                  <c:v>5429</c:v>
                </c:pt>
                <c:pt idx="90">
                  <c:v>5636</c:v>
                </c:pt>
                <c:pt idx="91">
                  <c:v>5858</c:v>
                </c:pt>
                <c:pt idx="92">
                  <c:v>6152</c:v>
                </c:pt>
                <c:pt idx="93">
                  <c:v>6456</c:v>
                </c:pt>
                <c:pt idx="94">
                  <c:v>6720</c:v>
                </c:pt>
                <c:pt idx="95">
                  <c:v>7071</c:v>
                </c:pt>
                <c:pt idx="96">
                  <c:v>7496</c:v>
                </c:pt>
                <c:pt idx="97">
                  <c:v>7961</c:v>
                </c:pt>
                <c:pt idx="98">
                  <c:v>8452</c:v>
                </c:pt>
                <c:pt idx="99">
                  <c:v>8929</c:v>
                </c:pt>
                <c:pt idx="100">
                  <c:v>9372</c:v>
                </c:pt>
                <c:pt idx="101">
                  <c:v>9834</c:v>
                </c:pt>
                <c:pt idx="102">
                  <c:v>10331</c:v>
                </c:pt>
                <c:pt idx="103">
                  <c:v>10884</c:v>
                </c:pt>
                <c:pt idx="104">
                  <c:v>11489</c:v>
                </c:pt>
                <c:pt idx="105">
                  <c:v>12285</c:v>
                </c:pt>
                <c:pt idx="106">
                  <c:v>13098</c:v>
                </c:pt>
                <c:pt idx="107">
                  <c:v>13891</c:v>
                </c:pt>
                <c:pt idx="108">
                  <c:v>14595</c:v>
                </c:pt>
                <c:pt idx="109">
                  <c:v>15252</c:v>
                </c:pt>
                <c:pt idx="110">
                  <c:v>16097</c:v>
                </c:pt>
                <c:pt idx="111">
                  <c:v>16934</c:v>
                </c:pt>
                <c:pt idx="112">
                  <c:v>17699</c:v>
                </c:pt>
                <c:pt idx="113">
                  <c:v>18697</c:v>
                </c:pt>
                <c:pt idx="114">
                  <c:v>20019</c:v>
                </c:pt>
                <c:pt idx="115">
                  <c:v>21197</c:v>
                </c:pt>
                <c:pt idx="116">
                  <c:v>22259</c:v>
                </c:pt>
                <c:pt idx="117">
                  <c:v>23814</c:v>
                </c:pt>
                <c:pt idx="118">
                  <c:v>25422</c:v>
                </c:pt>
                <c:pt idx="119">
                  <c:v>27235</c:v>
                </c:pt>
                <c:pt idx="120">
                  <c:v>29168</c:v>
                </c:pt>
                <c:pt idx="121">
                  <c:v>31103</c:v>
                </c:pt>
                <c:pt idx="122">
                  <c:v>33019</c:v>
                </c:pt>
                <c:pt idx="123">
                  <c:v>35451</c:v>
                </c:pt>
                <c:pt idx="124">
                  <c:v>38044</c:v>
                </c:pt>
                <c:pt idx="125">
                  <c:v>40646</c:v>
                </c:pt>
                <c:pt idx="126">
                  <c:v>44609</c:v>
                </c:pt>
                <c:pt idx="127">
                  <c:v>49650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B1-4012-8F0F-8FB26E614E1E}"/>
            </c:ext>
          </c:extLst>
        </c:ser>
        <c:ser>
          <c:idx val="10"/>
          <c:order val="8"/>
          <c:tx>
            <c:strRef>
              <c:f>tot_cum!$L$1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tot_cum!$L$2:$L$129</c:f>
              <c:numCache>
                <c:formatCode>General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59</c:v>
                </c:pt>
                <c:pt idx="14">
                  <c:v>67</c:v>
                </c:pt>
                <c:pt idx="15">
                  <c:v>70</c:v>
                </c:pt>
                <c:pt idx="16">
                  <c:v>77</c:v>
                </c:pt>
                <c:pt idx="17">
                  <c:v>97</c:v>
                </c:pt>
                <c:pt idx="18">
                  <c:v>127</c:v>
                </c:pt>
                <c:pt idx="19">
                  <c:v>154</c:v>
                </c:pt>
                <c:pt idx="20">
                  <c:v>229</c:v>
                </c:pt>
                <c:pt idx="21">
                  <c:v>272</c:v>
                </c:pt>
                <c:pt idx="22">
                  <c:v>334</c:v>
                </c:pt>
                <c:pt idx="23">
                  <c:v>364</c:v>
                </c:pt>
                <c:pt idx="24">
                  <c:v>404</c:v>
                </c:pt>
                <c:pt idx="25">
                  <c:v>453</c:v>
                </c:pt>
                <c:pt idx="26">
                  <c:v>471</c:v>
                </c:pt>
                <c:pt idx="27">
                  <c:v>487</c:v>
                </c:pt>
                <c:pt idx="28">
                  <c:v>503</c:v>
                </c:pt>
                <c:pt idx="29">
                  <c:v>531</c:v>
                </c:pt>
                <c:pt idx="30">
                  <c:v>592</c:v>
                </c:pt>
                <c:pt idx="31">
                  <c:v>644</c:v>
                </c:pt>
                <c:pt idx="32">
                  <c:v>650</c:v>
                </c:pt>
                <c:pt idx="33">
                  <c:v>700</c:v>
                </c:pt>
                <c:pt idx="34">
                  <c:v>766</c:v>
                </c:pt>
                <c:pt idx="35">
                  <c:v>809</c:v>
                </c:pt>
                <c:pt idx="36">
                  <c:v>858</c:v>
                </c:pt>
                <c:pt idx="37">
                  <c:v>872</c:v>
                </c:pt>
                <c:pt idx="38">
                  <c:v>928</c:v>
                </c:pt>
                <c:pt idx="39">
                  <c:v>943</c:v>
                </c:pt>
                <c:pt idx="40">
                  <c:v>970</c:v>
                </c:pt>
                <c:pt idx="41">
                  <c:v>983</c:v>
                </c:pt>
                <c:pt idx="42">
                  <c:v>990</c:v>
                </c:pt>
                <c:pt idx="43">
                  <c:v>1001</c:v>
                </c:pt>
                <c:pt idx="44">
                  <c:v>1003</c:v>
                </c:pt>
                <c:pt idx="45">
                  <c:v>1009</c:v>
                </c:pt>
                <c:pt idx="46">
                  <c:v>1016</c:v>
                </c:pt>
                <c:pt idx="47">
                  <c:v>1038</c:v>
                </c:pt>
                <c:pt idx="48">
                  <c:v>1044</c:v>
                </c:pt>
                <c:pt idx="49">
                  <c:v>1061</c:v>
                </c:pt>
                <c:pt idx="50">
                  <c:v>1082</c:v>
                </c:pt>
                <c:pt idx="51">
                  <c:v>1085</c:v>
                </c:pt>
                <c:pt idx="52">
                  <c:v>1096</c:v>
                </c:pt>
                <c:pt idx="53">
                  <c:v>1107</c:v>
                </c:pt>
                <c:pt idx="54">
                  <c:v>1122</c:v>
                </c:pt>
                <c:pt idx="55">
                  <c:v>1132</c:v>
                </c:pt>
                <c:pt idx="56">
                  <c:v>1163</c:v>
                </c:pt>
                <c:pt idx="57">
                  <c:v>1196</c:v>
                </c:pt>
                <c:pt idx="58">
                  <c:v>1275</c:v>
                </c:pt>
                <c:pt idx="59">
                  <c:v>1326</c:v>
                </c:pt>
                <c:pt idx="60">
                  <c:v>1367</c:v>
                </c:pt>
                <c:pt idx="61">
                  <c:v>1414</c:v>
                </c:pt>
                <c:pt idx="62">
                  <c:v>1454</c:v>
                </c:pt>
                <c:pt idx="63">
                  <c:v>1509</c:v>
                </c:pt>
                <c:pt idx="64">
                  <c:v>1551</c:v>
                </c:pt>
                <c:pt idx="65">
                  <c:v>1592</c:v>
                </c:pt>
                <c:pt idx="66">
                  <c:v>1634</c:v>
                </c:pt>
                <c:pt idx="67">
                  <c:v>1661</c:v>
                </c:pt>
                <c:pt idx="68">
                  <c:v>1699</c:v>
                </c:pt>
                <c:pt idx="69">
                  <c:v>1761</c:v>
                </c:pt>
                <c:pt idx="70">
                  <c:v>1813</c:v>
                </c:pt>
                <c:pt idx="71">
                  <c:v>1854</c:v>
                </c:pt>
                <c:pt idx="72">
                  <c:v>1920</c:v>
                </c:pt>
                <c:pt idx="73">
                  <c:v>2032</c:v>
                </c:pt>
                <c:pt idx="74">
                  <c:v>2139</c:v>
                </c:pt>
                <c:pt idx="75">
                  <c:v>2256</c:v>
                </c:pt>
                <c:pt idx="76">
                  <c:v>2425</c:v>
                </c:pt>
                <c:pt idx="77">
                  <c:v>2499</c:v>
                </c:pt>
                <c:pt idx="78">
                  <c:v>2698</c:v>
                </c:pt>
                <c:pt idx="79">
                  <c:v>2792</c:v>
                </c:pt>
                <c:pt idx="80">
                  <c:v>2891</c:v>
                </c:pt>
                <c:pt idx="81">
                  <c:v>3020</c:v>
                </c:pt>
                <c:pt idx="82">
                  <c:v>3147</c:v>
                </c:pt>
                <c:pt idx="83">
                  <c:v>3290</c:v>
                </c:pt>
                <c:pt idx="84">
                  <c:v>3496</c:v>
                </c:pt>
                <c:pt idx="85">
                  <c:v>3650</c:v>
                </c:pt>
                <c:pt idx="86">
                  <c:v>3742</c:v>
                </c:pt>
                <c:pt idx="87">
                  <c:v>3920</c:v>
                </c:pt>
                <c:pt idx="88">
                  <c:v>4111</c:v>
                </c:pt>
                <c:pt idx="89">
                  <c:v>4320</c:v>
                </c:pt>
                <c:pt idx="90">
                  <c:v>4484</c:v>
                </c:pt>
                <c:pt idx="91">
                  <c:v>4737</c:v>
                </c:pt>
                <c:pt idx="92">
                  <c:v>4974</c:v>
                </c:pt>
                <c:pt idx="93">
                  <c:v>5193</c:v>
                </c:pt>
                <c:pt idx="94">
                  <c:v>5406</c:v>
                </c:pt>
                <c:pt idx="95">
                  <c:v>5675</c:v>
                </c:pt>
                <c:pt idx="96">
                  <c:v>6027</c:v>
                </c:pt>
                <c:pt idx="97">
                  <c:v>6526</c:v>
                </c:pt>
                <c:pt idx="98">
                  <c:v>7072</c:v>
                </c:pt>
                <c:pt idx="99">
                  <c:v>7802</c:v>
                </c:pt>
                <c:pt idx="100">
                  <c:v>8674</c:v>
                </c:pt>
                <c:pt idx="101">
                  <c:v>9553</c:v>
                </c:pt>
                <c:pt idx="102">
                  <c:v>10444</c:v>
                </c:pt>
                <c:pt idx="103">
                  <c:v>11364</c:v>
                </c:pt>
                <c:pt idx="104">
                  <c:v>12349</c:v>
                </c:pt>
                <c:pt idx="105">
                  <c:v>13436</c:v>
                </c:pt>
                <c:pt idx="106">
                  <c:v>14419</c:v>
                </c:pt>
                <c:pt idx="107">
                  <c:v>15394</c:v>
                </c:pt>
                <c:pt idx="108">
                  <c:v>16339</c:v>
                </c:pt>
                <c:pt idx="109">
                  <c:v>17357</c:v>
                </c:pt>
                <c:pt idx="110">
                  <c:v>18570</c:v>
                </c:pt>
                <c:pt idx="111">
                  <c:v>20462</c:v>
                </c:pt>
                <c:pt idx="112">
                  <c:v>22312</c:v>
                </c:pt>
                <c:pt idx="113">
                  <c:v>23902</c:v>
                </c:pt>
                <c:pt idx="114">
                  <c:v>25733</c:v>
                </c:pt>
                <c:pt idx="115">
                  <c:v>27612</c:v>
                </c:pt>
                <c:pt idx="116">
                  <c:v>29536</c:v>
                </c:pt>
                <c:pt idx="117">
                  <c:v>30946</c:v>
                </c:pt>
                <c:pt idx="118">
                  <c:v>32224</c:v>
                </c:pt>
                <c:pt idx="119">
                  <c:v>33402</c:v>
                </c:pt>
                <c:pt idx="120">
                  <c:v>34671</c:v>
                </c:pt>
                <c:pt idx="121">
                  <c:v>36221</c:v>
                </c:pt>
                <c:pt idx="122">
                  <c:v>37745</c:v>
                </c:pt>
                <c:pt idx="123">
                  <c:v>39342</c:v>
                </c:pt>
                <c:pt idx="124">
                  <c:v>41018</c:v>
                </c:pt>
                <c:pt idx="125">
                  <c:v>42496</c:v>
                </c:pt>
                <c:pt idx="126">
                  <c:v>43780</c:v>
                </c:pt>
                <c:pt idx="127">
                  <c:v>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B1-4012-8F0F-8FB26E614E1E}"/>
            </c:ext>
          </c:extLst>
        </c:ser>
        <c:ser>
          <c:idx val="11"/>
          <c:order val="9"/>
          <c:tx>
            <c:strRef>
              <c:f>tot_cum!$M$1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tot_cum!$A$2:$A$129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tot_cum!$M$2:$M$129</c:f>
              <c:numCache>
                <c:formatCode>General</c:formatCode>
                <c:ptCount val="128"/>
                <c:pt idx="0">
                  <c:v>19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40</c:v>
                </c:pt>
                <c:pt idx="7">
                  <c:v>52</c:v>
                </c:pt>
                <c:pt idx="8">
                  <c:v>67</c:v>
                </c:pt>
                <c:pt idx="9">
                  <c:v>95</c:v>
                </c:pt>
                <c:pt idx="10">
                  <c:v>109</c:v>
                </c:pt>
                <c:pt idx="11">
                  <c:v>118</c:v>
                </c:pt>
                <c:pt idx="12">
                  <c:v>137</c:v>
                </c:pt>
                <c:pt idx="13">
                  <c:v>176</c:v>
                </c:pt>
                <c:pt idx="14">
                  <c:v>182</c:v>
                </c:pt>
                <c:pt idx="15">
                  <c:v>202</c:v>
                </c:pt>
                <c:pt idx="16">
                  <c:v>234</c:v>
                </c:pt>
                <c:pt idx="17">
                  <c:v>241</c:v>
                </c:pt>
                <c:pt idx="18">
                  <c:v>265</c:v>
                </c:pt>
                <c:pt idx="19">
                  <c:v>286</c:v>
                </c:pt>
                <c:pt idx="20">
                  <c:v>295</c:v>
                </c:pt>
                <c:pt idx="21">
                  <c:v>306</c:v>
                </c:pt>
                <c:pt idx="22">
                  <c:v>314</c:v>
                </c:pt>
                <c:pt idx="23">
                  <c:v>327</c:v>
                </c:pt>
                <c:pt idx="24">
                  <c:v>336</c:v>
                </c:pt>
                <c:pt idx="25">
                  <c:v>345</c:v>
                </c:pt>
                <c:pt idx="26">
                  <c:v>357</c:v>
                </c:pt>
                <c:pt idx="27">
                  <c:v>364</c:v>
                </c:pt>
                <c:pt idx="28">
                  <c:v>374</c:v>
                </c:pt>
                <c:pt idx="29">
                  <c:v>376</c:v>
                </c:pt>
                <c:pt idx="30">
                  <c:v>379</c:v>
                </c:pt>
                <c:pt idx="31">
                  <c:v>387</c:v>
                </c:pt>
                <c:pt idx="32">
                  <c:v>388</c:v>
                </c:pt>
                <c:pt idx="33">
                  <c:v>395</c:v>
                </c:pt>
                <c:pt idx="34">
                  <c:v>396</c:v>
                </c:pt>
                <c:pt idx="35">
                  <c:v>400</c:v>
                </c:pt>
                <c:pt idx="36">
                  <c:v>402</c:v>
                </c:pt>
                <c:pt idx="37">
                  <c:v>408</c:v>
                </c:pt>
                <c:pt idx="38">
                  <c:v>427</c:v>
                </c:pt>
                <c:pt idx="39">
                  <c:v>438</c:v>
                </c:pt>
                <c:pt idx="40">
                  <c:v>448</c:v>
                </c:pt>
                <c:pt idx="41">
                  <c:v>451</c:v>
                </c:pt>
                <c:pt idx="42">
                  <c:v>458</c:v>
                </c:pt>
                <c:pt idx="43">
                  <c:v>469</c:v>
                </c:pt>
                <c:pt idx="44">
                  <c:v>482</c:v>
                </c:pt>
                <c:pt idx="45">
                  <c:v>486</c:v>
                </c:pt>
                <c:pt idx="46">
                  <c:v>496</c:v>
                </c:pt>
                <c:pt idx="47">
                  <c:v>498</c:v>
                </c:pt>
                <c:pt idx="48">
                  <c:v>498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504</c:v>
                </c:pt>
                <c:pt idx="56">
                  <c:v>506</c:v>
                </c:pt>
                <c:pt idx="57">
                  <c:v>513</c:v>
                </c:pt>
                <c:pt idx="58">
                  <c:v>520</c:v>
                </c:pt>
                <c:pt idx="59">
                  <c:v>525</c:v>
                </c:pt>
                <c:pt idx="60">
                  <c:v>535</c:v>
                </c:pt>
                <c:pt idx="61">
                  <c:v>561</c:v>
                </c:pt>
                <c:pt idx="62">
                  <c:v>577</c:v>
                </c:pt>
                <c:pt idx="63">
                  <c:v>588</c:v>
                </c:pt>
                <c:pt idx="64">
                  <c:v>602</c:v>
                </c:pt>
                <c:pt idx="65">
                  <c:v>631</c:v>
                </c:pt>
                <c:pt idx="66">
                  <c:v>643</c:v>
                </c:pt>
                <c:pt idx="67">
                  <c:v>667</c:v>
                </c:pt>
                <c:pt idx="68">
                  <c:v>691</c:v>
                </c:pt>
                <c:pt idx="69">
                  <c:v>733</c:v>
                </c:pt>
                <c:pt idx="70">
                  <c:v>795</c:v>
                </c:pt>
                <c:pt idx="71">
                  <c:v>848</c:v>
                </c:pt>
                <c:pt idx="72">
                  <c:v>897</c:v>
                </c:pt>
                <c:pt idx="73">
                  <c:v>964</c:v>
                </c:pt>
                <c:pt idx="74">
                  <c:v>1004</c:v>
                </c:pt>
                <c:pt idx="75">
                  <c:v>1089</c:v>
                </c:pt>
                <c:pt idx="76">
                  <c:v>1151</c:v>
                </c:pt>
                <c:pt idx="77">
                  <c:v>1209</c:v>
                </c:pt>
                <c:pt idx="78">
                  <c:v>1270</c:v>
                </c:pt>
                <c:pt idx="79">
                  <c:v>1327</c:v>
                </c:pt>
                <c:pt idx="80">
                  <c:v>1413</c:v>
                </c:pt>
                <c:pt idx="81">
                  <c:v>1495</c:v>
                </c:pt>
                <c:pt idx="82">
                  <c:v>1589</c:v>
                </c:pt>
                <c:pt idx="83">
                  <c:v>1700</c:v>
                </c:pt>
                <c:pt idx="84">
                  <c:v>1808</c:v>
                </c:pt>
                <c:pt idx="85">
                  <c:v>1915</c:v>
                </c:pt>
                <c:pt idx="86">
                  <c:v>2006</c:v>
                </c:pt>
                <c:pt idx="87">
                  <c:v>2097</c:v>
                </c:pt>
                <c:pt idx="88">
                  <c:v>2162</c:v>
                </c:pt>
                <c:pt idx="89">
                  <c:v>2245</c:v>
                </c:pt>
                <c:pt idx="90">
                  <c:v>2323</c:v>
                </c:pt>
                <c:pt idx="91">
                  <c:v>2408</c:v>
                </c:pt>
                <c:pt idx="92">
                  <c:v>2462</c:v>
                </c:pt>
                <c:pt idx="93">
                  <c:v>2544</c:v>
                </c:pt>
                <c:pt idx="94">
                  <c:v>2623</c:v>
                </c:pt>
                <c:pt idx="95">
                  <c:v>2698</c:v>
                </c:pt>
                <c:pt idx="96">
                  <c:v>2795</c:v>
                </c:pt>
                <c:pt idx="97">
                  <c:v>2913</c:v>
                </c:pt>
                <c:pt idx="98">
                  <c:v>3040</c:v>
                </c:pt>
                <c:pt idx="99">
                  <c:v>3173</c:v>
                </c:pt>
                <c:pt idx="100">
                  <c:v>3311</c:v>
                </c:pt>
                <c:pt idx="101">
                  <c:v>3452</c:v>
                </c:pt>
                <c:pt idx="102">
                  <c:v>3604</c:v>
                </c:pt>
                <c:pt idx="103">
                  <c:v>3727</c:v>
                </c:pt>
                <c:pt idx="104">
                  <c:v>3877</c:v>
                </c:pt>
                <c:pt idx="105">
                  <c:v>4072</c:v>
                </c:pt>
                <c:pt idx="106">
                  <c:v>4190</c:v>
                </c:pt>
                <c:pt idx="107">
                  <c:v>4312</c:v>
                </c:pt>
                <c:pt idx="108">
                  <c:v>4443</c:v>
                </c:pt>
                <c:pt idx="109">
                  <c:v>4594</c:v>
                </c:pt>
                <c:pt idx="110">
                  <c:v>4754</c:v>
                </c:pt>
                <c:pt idx="111">
                  <c:v>4965</c:v>
                </c:pt>
                <c:pt idx="112">
                  <c:v>5205</c:v>
                </c:pt>
                <c:pt idx="113">
                  <c:v>5430</c:v>
                </c:pt>
                <c:pt idx="114">
                  <c:v>5623</c:v>
                </c:pt>
                <c:pt idx="115">
                  <c:v>5895</c:v>
                </c:pt>
                <c:pt idx="116">
                  <c:v>6196</c:v>
                </c:pt>
                <c:pt idx="117">
                  <c:v>6535</c:v>
                </c:pt>
                <c:pt idx="118">
                  <c:v>6951</c:v>
                </c:pt>
                <c:pt idx="119">
                  <c:v>7439</c:v>
                </c:pt>
                <c:pt idx="120">
                  <c:v>7874</c:v>
                </c:pt>
                <c:pt idx="121">
                  <c:v>8323</c:v>
                </c:pt>
                <c:pt idx="122">
                  <c:v>8931</c:v>
                </c:pt>
                <c:pt idx="123">
                  <c:v>9554</c:v>
                </c:pt>
                <c:pt idx="124">
                  <c:v>10276</c:v>
                </c:pt>
                <c:pt idx="125">
                  <c:v>11067</c:v>
                </c:pt>
                <c:pt idx="126">
                  <c:v>11660</c:v>
                </c:pt>
                <c:pt idx="127">
                  <c:v>12481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B1-4012-8F0F-8FB26E61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1056"/>
        <c:axId val="63499264"/>
      </c:lineChart>
      <c:dateAx>
        <c:axId val="63462784"/>
        <c:scaling>
          <c:orientation val="minMax"/>
          <c:min val="4394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497344"/>
        <c:crosses val="autoZero"/>
        <c:auto val="1"/>
        <c:lblOffset val="100"/>
        <c:baseTimeUnit val="days"/>
        <c:majorUnit val="7"/>
        <c:majorTimeUnit val="days"/>
      </c:dateAx>
      <c:valAx>
        <c:axId val="63497344"/>
        <c:scaling>
          <c:orientation val="minMax"/>
          <c:max val="175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</a:t>
                </a:r>
                <a:r>
                  <a:rPr lang="en-US" sz="1400" baseline="0"/>
                  <a:t> Case Count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462784"/>
        <c:crosses val="autoZero"/>
        <c:crossBetween val="between"/>
      </c:valAx>
      <c:valAx>
        <c:axId val="63499264"/>
        <c:scaling>
          <c:orientation val="minMax"/>
          <c:max val="175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3501056"/>
        <c:crosses val="max"/>
        <c:crossBetween val="between"/>
      </c:valAx>
      <c:dateAx>
        <c:axId val="6350105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349926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59541686842E-2"/>
          <c:w val="0.84535831776586701"/>
          <c:h val="0.83363163244514926"/>
        </c:manualLayout>
      </c:layout>
      <c:lineChart>
        <c:grouping val="standard"/>
        <c:varyColors val="0"/>
        <c:ser>
          <c:idx val="0"/>
          <c:order val="0"/>
          <c:tx>
            <c:strRef>
              <c:f>active_cases_cum!$B$1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active_cases_cum!$B$44:$B$129</c:f>
              <c:numCache>
                <c:formatCode>General</c:formatCode>
                <c:ptCount val="86"/>
                <c:pt idx="0">
                  <c:v>19520</c:v>
                </c:pt>
                <c:pt idx="1">
                  <c:v>20486</c:v>
                </c:pt>
                <c:pt idx="2">
                  <c:v>21416</c:v>
                </c:pt>
                <c:pt idx="3">
                  <c:v>22613</c:v>
                </c:pt>
                <c:pt idx="4">
                  <c:v>23557</c:v>
                </c:pt>
                <c:pt idx="5">
                  <c:v>24654</c:v>
                </c:pt>
                <c:pt idx="6">
                  <c:v>26011</c:v>
                </c:pt>
                <c:pt idx="7">
                  <c:v>27652</c:v>
                </c:pt>
                <c:pt idx="8">
                  <c:v>29553</c:v>
                </c:pt>
                <c:pt idx="9">
                  <c:v>32024</c:v>
                </c:pt>
                <c:pt idx="10">
                  <c:v>33572</c:v>
                </c:pt>
                <c:pt idx="11">
                  <c:v>35922</c:v>
                </c:pt>
                <c:pt idx="12">
                  <c:v>37687</c:v>
                </c:pt>
                <c:pt idx="13">
                  <c:v>39818</c:v>
                </c:pt>
                <c:pt idx="14">
                  <c:v>41464</c:v>
                </c:pt>
                <c:pt idx="15">
                  <c:v>43994</c:v>
                </c:pt>
                <c:pt idx="16">
                  <c:v>45926</c:v>
                </c:pt>
                <c:pt idx="17">
                  <c:v>47463</c:v>
                </c:pt>
                <c:pt idx="18">
                  <c:v>49089</c:v>
                </c:pt>
                <c:pt idx="19">
                  <c:v>51389</c:v>
                </c:pt>
                <c:pt idx="20">
                  <c:v>52859</c:v>
                </c:pt>
                <c:pt idx="21">
                  <c:v>53521</c:v>
                </c:pt>
                <c:pt idx="22">
                  <c:v>55880</c:v>
                </c:pt>
                <c:pt idx="23">
                  <c:v>57895</c:v>
                </c:pt>
                <c:pt idx="24">
                  <c:v>60871</c:v>
                </c:pt>
                <c:pt idx="25">
                  <c:v>63344</c:v>
                </c:pt>
                <c:pt idx="26">
                  <c:v>66088</c:v>
                </c:pt>
                <c:pt idx="27">
                  <c:v>69202</c:v>
                </c:pt>
                <c:pt idx="28">
                  <c:v>73147</c:v>
                </c:pt>
                <c:pt idx="29">
                  <c:v>76817</c:v>
                </c:pt>
                <c:pt idx="30">
                  <c:v>80069</c:v>
                </c:pt>
                <c:pt idx="31">
                  <c:v>82218</c:v>
                </c:pt>
                <c:pt idx="32">
                  <c:v>85842</c:v>
                </c:pt>
                <c:pt idx="33">
                  <c:v>89749</c:v>
                </c:pt>
                <c:pt idx="34">
                  <c:v>85883</c:v>
                </c:pt>
                <c:pt idx="35">
                  <c:v>89739</c:v>
                </c:pt>
                <c:pt idx="36">
                  <c:v>93378</c:v>
                </c:pt>
                <c:pt idx="37">
                  <c:v>97018</c:v>
                </c:pt>
                <c:pt idx="38">
                  <c:v>101080</c:v>
                </c:pt>
                <c:pt idx="39">
                  <c:v>106721</c:v>
                </c:pt>
                <c:pt idx="40">
                  <c:v>111904</c:v>
                </c:pt>
                <c:pt idx="41">
                  <c:v>116320</c:v>
                </c:pt>
                <c:pt idx="42">
                  <c:v>120998</c:v>
                </c:pt>
                <c:pt idx="43">
                  <c:v>126428</c:v>
                </c:pt>
                <c:pt idx="44">
                  <c:v>129522</c:v>
                </c:pt>
                <c:pt idx="45">
                  <c:v>133597</c:v>
                </c:pt>
                <c:pt idx="46">
                  <c:v>138120</c:v>
                </c:pt>
                <c:pt idx="47">
                  <c:v>142817</c:v>
                </c:pt>
                <c:pt idx="48">
                  <c:v>146472</c:v>
                </c:pt>
                <c:pt idx="49">
                  <c:v>150110</c:v>
                </c:pt>
                <c:pt idx="50">
                  <c:v>153833</c:v>
                </c:pt>
                <c:pt idx="51">
                  <c:v>152832</c:v>
                </c:pt>
                <c:pt idx="52">
                  <c:v>154688</c:v>
                </c:pt>
                <c:pt idx="53">
                  <c:v>160565</c:v>
                </c:pt>
                <c:pt idx="54">
                  <c:v>163307</c:v>
                </c:pt>
                <c:pt idx="55">
                  <c:v>168552</c:v>
                </c:pt>
                <c:pt idx="56">
                  <c:v>170188</c:v>
                </c:pt>
                <c:pt idx="57">
                  <c:v>175833</c:v>
                </c:pt>
                <c:pt idx="58">
                  <c:v>178190</c:v>
                </c:pt>
                <c:pt idx="59">
                  <c:v>182916</c:v>
                </c:pt>
                <c:pt idx="60">
                  <c:v>186271</c:v>
                </c:pt>
                <c:pt idx="61">
                  <c:v>190092</c:v>
                </c:pt>
                <c:pt idx="62">
                  <c:v>197721</c:v>
                </c:pt>
                <c:pt idx="63">
                  <c:v>203212</c:v>
                </c:pt>
                <c:pt idx="64">
                  <c:v>210810</c:v>
                </c:pt>
                <c:pt idx="65">
                  <c:v>215235</c:v>
                </c:pt>
                <c:pt idx="66">
                  <c:v>220420</c:v>
                </c:pt>
                <c:pt idx="67">
                  <c:v>227347</c:v>
                </c:pt>
                <c:pt idx="68">
                  <c:v>228917</c:v>
                </c:pt>
                <c:pt idx="69">
                  <c:v>236777</c:v>
                </c:pt>
                <c:pt idx="70">
                  <c:v>245438</c:v>
                </c:pt>
                <c:pt idx="71">
                  <c:v>253136</c:v>
                </c:pt>
                <c:pt idx="72">
                  <c:v>259907</c:v>
                </c:pt>
                <c:pt idx="73">
                  <c:v>265714</c:v>
                </c:pt>
                <c:pt idx="74">
                  <c:v>271275</c:v>
                </c:pt>
                <c:pt idx="75">
                  <c:v>277179</c:v>
                </c:pt>
                <c:pt idx="76">
                  <c:v>284132</c:v>
                </c:pt>
                <c:pt idx="77">
                  <c:v>291363</c:v>
                </c:pt>
                <c:pt idx="78">
                  <c:v>301770</c:v>
                </c:pt>
                <c:pt idx="79">
                  <c:v>311724</c:v>
                </c:pt>
                <c:pt idx="80">
                  <c:v>320078</c:v>
                </c:pt>
                <c:pt idx="81">
                  <c:v>331425</c:v>
                </c:pt>
                <c:pt idx="82">
                  <c:v>343346</c:v>
                </c:pt>
                <c:pt idx="83">
                  <c:v>360014</c:v>
                </c:pt>
                <c:pt idx="84">
                  <c:v>373326</c:v>
                </c:pt>
                <c:pt idx="85">
                  <c:v>390152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35B-BC90-B2ADFC6CA3EB}"/>
            </c:ext>
          </c:extLst>
        </c:ser>
        <c:ser>
          <c:idx val="2"/>
          <c:order val="2"/>
          <c:tx>
            <c:strRef>
              <c:f>active_cases_cum!$D$1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active_cases_cum!$D$44:$D$129</c:f>
              <c:numCache>
                <c:formatCode>General</c:formatCode>
                <c:ptCount val="86"/>
                <c:pt idx="0">
                  <c:v>838</c:v>
                </c:pt>
                <c:pt idx="1">
                  <c:v>841</c:v>
                </c:pt>
                <c:pt idx="2">
                  <c:v>839</c:v>
                </c:pt>
                <c:pt idx="3">
                  <c:v>905</c:v>
                </c:pt>
                <c:pt idx="4">
                  <c:v>925</c:v>
                </c:pt>
                <c:pt idx="5">
                  <c:v>1038</c:v>
                </c:pt>
                <c:pt idx="6">
                  <c:v>1186</c:v>
                </c:pt>
                <c:pt idx="7">
                  <c:v>1387</c:v>
                </c:pt>
                <c:pt idx="8">
                  <c:v>1614</c:v>
                </c:pt>
                <c:pt idx="9">
                  <c:v>2110</c:v>
                </c:pt>
                <c:pt idx="10">
                  <c:v>2540</c:v>
                </c:pt>
                <c:pt idx="11">
                  <c:v>3278</c:v>
                </c:pt>
                <c:pt idx="12">
                  <c:v>3825</c:v>
                </c:pt>
                <c:pt idx="13">
                  <c:v>4364</c:v>
                </c:pt>
                <c:pt idx="14">
                  <c:v>4667</c:v>
                </c:pt>
                <c:pt idx="15">
                  <c:v>5198</c:v>
                </c:pt>
                <c:pt idx="16">
                  <c:v>5898</c:v>
                </c:pt>
                <c:pt idx="17">
                  <c:v>6523</c:v>
                </c:pt>
                <c:pt idx="18">
                  <c:v>6988</c:v>
                </c:pt>
                <c:pt idx="19">
                  <c:v>7368</c:v>
                </c:pt>
                <c:pt idx="20">
                  <c:v>7438</c:v>
                </c:pt>
                <c:pt idx="21">
                  <c:v>6972</c:v>
                </c:pt>
                <c:pt idx="22">
                  <c:v>6973</c:v>
                </c:pt>
                <c:pt idx="23">
                  <c:v>7272</c:v>
                </c:pt>
                <c:pt idx="24">
                  <c:v>7468</c:v>
                </c:pt>
                <c:pt idx="25">
                  <c:v>7221</c:v>
                </c:pt>
                <c:pt idx="26">
                  <c:v>7590</c:v>
                </c:pt>
                <c:pt idx="27">
                  <c:v>7526</c:v>
                </c:pt>
                <c:pt idx="28">
                  <c:v>7917</c:v>
                </c:pt>
                <c:pt idx="29">
                  <c:v>7841</c:v>
                </c:pt>
                <c:pt idx="30">
                  <c:v>8232</c:v>
                </c:pt>
                <c:pt idx="31">
                  <c:v>8256</c:v>
                </c:pt>
                <c:pt idx="32">
                  <c:v>8500</c:v>
                </c:pt>
                <c:pt idx="33">
                  <c:v>8676</c:v>
                </c:pt>
                <c:pt idx="34">
                  <c:v>8776</c:v>
                </c:pt>
                <c:pt idx="35">
                  <c:v>9021</c:v>
                </c:pt>
                <c:pt idx="36">
                  <c:v>9400</c:v>
                </c:pt>
                <c:pt idx="37">
                  <c:v>10135</c:v>
                </c:pt>
                <c:pt idx="38">
                  <c:v>10677</c:v>
                </c:pt>
                <c:pt idx="39">
                  <c:v>11345</c:v>
                </c:pt>
                <c:pt idx="40">
                  <c:v>12129</c:v>
                </c:pt>
                <c:pt idx="41">
                  <c:v>12694</c:v>
                </c:pt>
                <c:pt idx="42">
                  <c:v>13500</c:v>
                </c:pt>
                <c:pt idx="43">
                  <c:v>14393</c:v>
                </c:pt>
                <c:pt idx="44">
                  <c:v>15410</c:v>
                </c:pt>
                <c:pt idx="45">
                  <c:v>16279</c:v>
                </c:pt>
                <c:pt idx="46">
                  <c:v>17179</c:v>
                </c:pt>
                <c:pt idx="47">
                  <c:v>17659</c:v>
                </c:pt>
                <c:pt idx="48">
                  <c:v>18281</c:v>
                </c:pt>
                <c:pt idx="49">
                  <c:v>18878</c:v>
                </c:pt>
                <c:pt idx="50">
                  <c:v>19676</c:v>
                </c:pt>
                <c:pt idx="51">
                  <c:v>20678</c:v>
                </c:pt>
                <c:pt idx="52">
                  <c:v>20706</c:v>
                </c:pt>
                <c:pt idx="53">
                  <c:v>21990</c:v>
                </c:pt>
                <c:pt idx="54">
                  <c:v>23065</c:v>
                </c:pt>
                <c:pt idx="55">
                  <c:v>23509</c:v>
                </c:pt>
                <c:pt idx="56">
                  <c:v>24822</c:v>
                </c:pt>
                <c:pt idx="57">
                  <c:v>25863</c:v>
                </c:pt>
                <c:pt idx="58">
                  <c:v>27178</c:v>
                </c:pt>
                <c:pt idx="59">
                  <c:v>28428</c:v>
                </c:pt>
                <c:pt idx="60">
                  <c:v>28836</c:v>
                </c:pt>
                <c:pt idx="61">
                  <c:v>30064</c:v>
                </c:pt>
                <c:pt idx="62">
                  <c:v>32305</c:v>
                </c:pt>
                <c:pt idx="63">
                  <c:v>33213</c:v>
                </c:pt>
                <c:pt idx="64">
                  <c:v>35656</c:v>
                </c:pt>
                <c:pt idx="65">
                  <c:v>37331</c:v>
                </c:pt>
                <c:pt idx="66">
                  <c:v>38889</c:v>
                </c:pt>
                <c:pt idx="67">
                  <c:v>39856</c:v>
                </c:pt>
                <c:pt idx="68">
                  <c:v>41047</c:v>
                </c:pt>
                <c:pt idx="69">
                  <c:v>42955</c:v>
                </c:pt>
                <c:pt idx="70">
                  <c:v>44956</c:v>
                </c:pt>
                <c:pt idx="71">
                  <c:v>46860</c:v>
                </c:pt>
                <c:pt idx="72">
                  <c:v>46833</c:v>
                </c:pt>
                <c:pt idx="73">
                  <c:v>45839</c:v>
                </c:pt>
                <c:pt idx="74">
                  <c:v>46480</c:v>
                </c:pt>
                <c:pt idx="75">
                  <c:v>46652</c:v>
                </c:pt>
                <c:pt idx="76">
                  <c:v>46105</c:v>
                </c:pt>
                <c:pt idx="77">
                  <c:v>46410</c:v>
                </c:pt>
                <c:pt idx="78">
                  <c:v>46969</c:v>
                </c:pt>
                <c:pt idx="79">
                  <c:v>48196</c:v>
                </c:pt>
                <c:pt idx="80">
                  <c:v>47912</c:v>
                </c:pt>
                <c:pt idx="81">
                  <c:v>47340</c:v>
                </c:pt>
                <c:pt idx="82">
                  <c:v>46714</c:v>
                </c:pt>
                <c:pt idx="83">
                  <c:v>47782</c:v>
                </c:pt>
                <c:pt idx="84">
                  <c:v>49452</c:v>
                </c:pt>
                <c:pt idx="85">
                  <c:v>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3-435B-BC90-B2ADFC6CA3EB}"/>
            </c:ext>
          </c:extLst>
        </c:ser>
        <c:ser>
          <c:idx val="3"/>
          <c:order val="3"/>
          <c:tx>
            <c:strRef>
              <c:f>active_cases_cum!$E$1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active_cases_cum!$E$44:$E$129</c:f>
              <c:numCache>
                <c:formatCode>General</c:formatCode>
                <c:ptCount val="86"/>
                <c:pt idx="0">
                  <c:v>1702</c:v>
                </c:pt>
                <c:pt idx="1">
                  <c:v>1987</c:v>
                </c:pt>
                <c:pt idx="2">
                  <c:v>2177</c:v>
                </c:pt>
                <c:pt idx="3">
                  <c:v>2182</c:v>
                </c:pt>
                <c:pt idx="4">
                  <c:v>2291</c:v>
                </c:pt>
                <c:pt idx="5">
                  <c:v>2362</c:v>
                </c:pt>
                <c:pt idx="6">
                  <c:v>2510</c:v>
                </c:pt>
                <c:pt idx="7">
                  <c:v>2802</c:v>
                </c:pt>
                <c:pt idx="8">
                  <c:v>3123</c:v>
                </c:pt>
                <c:pt idx="9">
                  <c:v>3403</c:v>
                </c:pt>
                <c:pt idx="10">
                  <c:v>3572</c:v>
                </c:pt>
                <c:pt idx="11">
                  <c:v>3925</c:v>
                </c:pt>
                <c:pt idx="12">
                  <c:v>3983</c:v>
                </c:pt>
                <c:pt idx="13">
                  <c:v>4230</c:v>
                </c:pt>
                <c:pt idx="14">
                  <c:v>4454</c:v>
                </c:pt>
                <c:pt idx="15">
                  <c:v>4781</c:v>
                </c:pt>
                <c:pt idx="16">
                  <c:v>5031</c:v>
                </c:pt>
                <c:pt idx="17">
                  <c:v>5041</c:v>
                </c:pt>
                <c:pt idx="18">
                  <c:v>5034</c:v>
                </c:pt>
                <c:pt idx="19">
                  <c:v>5310</c:v>
                </c:pt>
                <c:pt idx="20">
                  <c:v>5254</c:v>
                </c:pt>
                <c:pt idx="21">
                  <c:v>5278</c:v>
                </c:pt>
                <c:pt idx="22">
                  <c:v>5405</c:v>
                </c:pt>
                <c:pt idx="23">
                  <c:v>5409</c:v>
                </c:pt>
                <c:pt idx="24">
                  <c:v>5638</c:v>
                </c:pt>
                <c:pt idx="25">
                  <c:v>5720</c:v>
                </c:pt>
                <c:pt idx="26">
                  <c:v>5898</c:v>
                </c:pt>
                <c:pt idx="27">
                  <c:v>6214</c:v>
                </c:pt>
                <c:pt idx="28">
                  <c:v>6412</c:v>
                </c:pt>
                <c:pt idx="29">
                  <c:v>6617</c:v>
                </c:pt>
                <c:pt idx="30">
                  <c:v>7006</c:v>
                </c:pt>
                <c:pt idx="31">
                  <c:v>7223</c:v>
                </c:pt>
                <c:pt idx="32">
                  <c:v>7690</c:v>
                </c:pt>
                <c:pt idx="33">
                  <c:v>8470</c:v>
                </c:pt>
                <c:pt idx="34">
                  <c:v>9142</c:v>
                </c:pt>
                <c:pt idx="35">
                  <c:v>10058</c:v>
                </c:pt>
                <c:pt idx="36">
                  <c:v>10893</c:v>
                </c:pt>
                <c:pt idx="37">
                  <c:v>11565</c:v>
                </c:pt>
                <c:pt idx="38">
                  <c:v>12333</c:v>
                </c:pt>
                <c:pt idx="39">
                  <c:v>13488</c:v>
                </c:pt>
                <c:pt idx="40">
                  <c:v>14447</c:v>
                </c:pt>
                <c:pt idx="41">
                  <c:v>15311</c:v>
                </c:pt>
                <c:pt idx="42">
                  <c:v>16229</c:v>
                </c:pt>
                <c:pt idx="43">
                  <c:v>17125</c:v>
                </c:pt>
                <c:pt idx="44">
                  <c:v>17712</c:v>
                </c:pt>
                <c:pt idx="45">
                  <c:v>18543</c:v>
                </c:pt>
                <c:pt idx="46">
                  <c:v>19581</c:v>
                </c:pt>
                <c:pt idx="47">
                  <c:v>20871</c:v>
                </c:pt>
                <c:pt idx="48">
                  <c:v>22212</c:v>
                </c:pt>
                <c:pt idx="49">
                  <c:v>22742</c:v>
                </c:pt>
                <c:pt idx="50">
                  <c:v>24032</c:v>
                </c:pt>
                <c:pt idx="51">
                  <c:v>25002</c:v>
                </c:pt>
                <c:pt idx="52">
                  <c:v>26351</c:v>
                </c:pt>
                <c:pt idx="53">
                  <c:v>27741</c:v>
                </c:pt>
                <c:pt idx="54">
                  <c:v>26669</c:v>
                </c:pt>
                <c:pt idx="55">
                  <c:v>27512</c:v>
                </c:pt>
                <c:pt idx="56">
                  <c:v>23340</c:v>
                </c:pt>
                <c:pt idx="57">
                  <c:v>24558</c:v>
                </c:pt>
                <c:pt idx="58">
                  <c:v>23820</c:v>
                </c:pt>
                <c:pt idx="59">
                  <c:v>24988</c:v>
                </c:pt>
                <c:pt idx="60">
                  <c:v>26588</c:v>
                </c:pt>
                <c:pt idx="61">
                  <c:v>26586</c:v>
                </c:pt>
                <c:pt idx="62">
                  <c:v>27657</c:v>
                </c:pt>
                <c:pt idx="63">
                  <c:v>28329</c:v>
                </c:pt>
                <c:pt idx="64">
                  <c:v>27847</c:v>
                </c:pt>
                <c:pt idx="65">
                  <c:v>26246</c:v>
                </c:pt>
                <c:pt idx="66">
                  <c:v>26270</c:v>
                </c:pt>
                <c:pt idx="67">
                  <c:v>27007</c:v>
                </c:pt>
                <c:pt idx="68">
                  <c:v>26304</c:v>
                </c:pt>
                <c:pt idx="69">
                  <c:v>26148</c:v>
                </c:pt>
                <c:pt idx="70">
                  <c:v>25940</c:v>
                </c:pt>
                <c:pt idx="71">
                  <c:v>25038</c:v>
                </c:pt>
                <c:pt idx="72">
                  <c:v>25620</c:v>
                </c:pt>
                <c:pt idx="73">
                  <c:v>25449</c:v>
                </c:pt>
                <c:pt idx="74">
                  <c:v>23452</c:v>
                </c:pt>
                <c:pt idx="75">
                  <c:v>21567</c:v>
                </c:pt>
                <c:pt idx="76">
                  <c:v>21146</c:v>
                </c:pt>
                <c:pt idx="77">
                  <c:v>19895</c:v>
                </c:pt>
                <c:pt idx="78">
                  <c:v>19155</c:v>
                </c:pt>
                <c:pt idx="79">
                  <c:v>19017</c:v>
                </c:pt>
                <c:pt idx="80">
                  <c:v>18664</c:v>
                </c:pt>
                <c:pt idx="81">
                  <c:v>17807</c:v>
                </c:pt>
                <c:pt idx="82">
                  <c:v>17407</c:v>
                </c:pt>
                <c:pt idx="83">
                  <c:v>17235</c:v>
                </c:pt>
                <c:pt idx="84">
                  <c:v>16711</c:v>
                </c:pt>
                <c:pt idx="85">
                  <c:v>16031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3-435B-BC90-B2ADFC6CA3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391808"/>
        <c:axId val="64405888"/>
      </c:lineChart>
      <c:lineChart>
        <c:grouping val="standard"/>
        <c:varyColors val="0"/>
        <c:ser>
          <c:idx val="1"/>
          <c:order val="1"/>
          <c:tx>
            <c:strRef>
              <c:f>active_cases_cum!$C$1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active_cases_cum!$C$44:$C$129</c:f>
              <c:numCache>
                <c:formatCode>General</c:formatCode>
                <c:ptCount val="86"/>
                <c:pt idx="0">
                  <c:v>6230</c:v>
                </c:pt>
                <c:pt idx="1">
                  <c:v>6539</c:v>
                </c:pt>
                <c:pt idx="2">
                  <c:v>6940</c:v>
                </c:pt>
                <c:pt idx="3">
                  <c:v>7531</c:v>
                </c:pt>
                <c:pt idx="4">
                  <c:v>7891</c:v>
                </c:pt>
                <c:pt idx="5">
                  <c:v>8267</c:v>
                </c:pt>
                <c:pt idx="6">
                  <c:v>9143</c:v>
                </c:pt>
                <c:pt idx="7">
                  <c:v>9776</c:v>
                </c:pt>
                <c:pt idx="8">
                  <c:v>10312</c:v>
                </c:pt>
                <c:pt idx="9">
                  <c:v>11494</c:v>
                </c:pt>
                <c:pt idx="10">
                  <c:v>12090</c:v>
                </c:pt>
                <c:pt idx="11">
                  <c:v>13014</c:v>
                </c:pt>
                <c:pt idx="12">
                  <c:v>13980</c:v>
                </c:pt>
                <c:pt idx="13">
                  <c:v>14863</c:v>
                </c:pt>
                <c:pt idx="14">
                  <c:v>15650</c:v>
                </c:pt>
                <c:pt idx="15">
                  <c:v>17141</c:v>
                </c:pt>
                <c:pt idx="16">
                  <c:v>17748</c:v>
                </c:pt>
                <c:pt idx="17">
                  <c:v>18382</c:v>
                </c:pt>
                <c:pt idx="18">
                  <c:v>19401</c:v>
                </c:pt>
                <c:pt idx="19">
                  <c:v>20417</c:v>
                </c:pt>
                <c:pt idx="20">
                  <c:v>21469</c:v>
                </c:pt>
                <c:pt idx="21">
                  <c:v>22484</c:v>
                </c:pt>
                <c:pt idx="22">
                  <c:v>24168</c:v>
                </c:pt>
                <c:pt idx="23">
                  <c:v>25373</c:v>
                </c:pt>
                <c:pt idx="24">
                  <c:v>26173</c:v>
                </c:pt>
                <c:pt idx="25">
                  <c:v>27590</c:v>
                </c:pt>
                <c:pt idx="26">
                  <c:v>28463</c:v>
                </c:pt>
                <c:pt idx="27">
                  <c:v>30483</c:v>
                </c:pt>
                <c:pt idx="28">
                  <c:v>32210</c:v>
                </c:pt>
                <c:pt idx="29">
                  <c:v>33997</c:v>
                </c:pt>
                <c:pt idx="30">
                  <c:v>35187</c:v>
                </c:pt>
                <c:pt idx="31">
                  <c:v>36013</c:v>
                </c:pt>
                <c:pt idx="32">
                  <c:v>37134</c:v>
                </c:pt>
                <c:pt idx="33">
                  <c:v>38949</c:v>
                </c:pt>
                <c:pt idx="34">
                  <c:v>33134</c:v>
                </c:pt>
                <c:pt idx="35">
                  <c:v>34891</c:v>
                </c:pt>
                <c:pt idx="36">
                  <c:v>36041</c:v>
                </c:pt>
                <c:pt idx="37">
                  <c:v>37544</c:v>
                </c:pt>
                <c:pt idx="38">
                  <c:v>38503</c:v>
                </c:pt>
                <c:pt idx="39">
                  <c:v>39945</c:v>
                </c:pt>
                <c:pt idx="40">
                  <c:v>41403</c:v>
                </c:pt>
                <c:pt idx="41">
                  <c:v>42234</c:v>
                </c:pt>
                <c:pt idx="42">
                  <c:v>42610</c:v>
                </c:pt>
                <c:pt idx="43">
                  <c:v>43602</c:v>
                </c:pt>
                <c:pt idx="44">
                  <c:v>44386</c:v>
                </c:pt>
                <c:pt idx="45">
                  <c:v>44860</c:v>
                </c:pt>
                <c:pt idx="46">
                  <c:v>46088</c:v>
                </c:pt>
                <c:pt idx="47">
                  <c:v>47981</c:v>
                </c:pt>
                <c:pt idx="48">
                  <c:v>49629</c:v>
                </c:pt>
                <c:pt idx="49">
                  <c:v>51393</c:v>
                </c:pt>
                <c:pt idx="50">
                  <c:v>53031</c:v>
                </c:pt>
                <c:pt idx="51">
                  <c:v>50568</c:v>
                </c:pt>
                <c:pt idx="52">
                  <c:v>50058</c:v>
                </c:pt>
                <c:pt idx="53">
                  <c:v>51936</c:v>
                </c:pt>
                <c:pt idx="54">
                  <c:v>53916</c:v>
                </c:pt>
                <c:pt idx="55">
                  <c:v>55666</c:v>
                </c:pt>
                <c:pt idx="56">
                  <c:v>58069</c:v>
                </c:pt>
                <c:pt idx="57">
                  <c:v>60162</c:v>
                </c:pt>
                <c:pt idx="58">
                  <c:v>61808</c:v>
                </c:pt>
                <c:pt idx="59">
                  <c:v>62849</c:v>
                </c:pt>
                <c:pt idx="60">
                  <c:v>62369</c:v>
                </c:pt>
                <c:pt idx="61">
                  <c:v>63358</c:v>
                </c:pt>
                <c:pt idx="62">
                  <c:v>65845</c:v>
                </c:pt>
                <c:pt idx="63">
                  <c:v>67616</c:v>
                </c:pt>
                <c:pt idx="64">
                  <c:v>70623</c:v>
                </c:pt>
                <c:pt idx="65">
                  <c:v>73314</c:v>
                </c:pt>
                <c:pt idx="66">
                  <c:v>75996</c:v>
                </c:pt>
                <c:pt idx="67">
                  <c:v>79092</c:v>
                </c:pt>
                <c:pt idx="68">
                  <c:v>77277</c:v>
                </c:pt>
                <c:pt idx="69">
                  <c:v>79928</c:v>
                </c:pt>
                <c:pt idx="70">
                  <c:v>83312</c:v>
                </c:pt>
                <c:pt idx="71">
                  <c:v>86058</c:v>
                </c:pt>
                <c:pt idx="72">
                  <c:v>87700</c:v>
                </c:pt>
                <c:pt idx="73">
                  <c:v>89314</c:v>
                </c:pt>
                <c:pt idx="74">
                  <c:v>91085</c:v>
                </c:pt>
                <c:pt idx="75">
                  <c:v>93674</c:v>
                </c:pt>
                <c:pt idx="76">
                  <c:v>95944</c:v>
                </c:pt>
                <c:pt idx="77">
                  <c:v>99500</c:v>
                </c:pt>
                <c:pt idx="78">
                  <c:v>103814</c:v>
                </c:pt>
                <c:pt idx="79">
                  <c:v>105936</c:v>
                </c:pt>
                <c:pt idx="80">
                  <c:v>107964</c:v>
                </c:pt>
                <c:pt idx="81">
                  <c:v>112100</c:v>
                </c:pt>
                <c:pt idx="82">
                  <c:v>114948</c:v>
                </c:pt>
                <c:pt idx="83">
                  <c:v>120781</c:v>
                </c:pt>
                <c:pt idx="84">
                  <c:v>123679</c:v>
                </c:pt>
                <c:pt idx="85">
                  <c:v>129033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3-435B-BC90-B2ADFC6CA3EB}"/>
            </c:ext>
          </c:extLst>
        </c:ser>
        <c:ser>
          <c:idx val="4"/>
          <c:order val="4"/>
          <c:tx>
            <c:strRef>
              <c:f>active_cases_cum!$F$1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active_cases_cum!$F$44:$F$129</c:f>
              <c:numCache>
                <c:formatCode>General</c:formatCode>
                <c:ptCount val="86"/>
                <c:pt idx="0">
                  <c:v>2656</c:v>
                </c:pt>
                <c:pt idx="1">
                  <c:v>2837</c:v>
                </c:pt>
                <c:pt idx="2">
                  <c:v>2992</c:v>
                </c:pt>
                <c:pt idx="3">
                  <c:v>3159</c:v>
                </c:pt>
                <c:pt idx="4">
                  <c:v>3358</c:v>
                </c:pt>
                <c:pt idx="5">
                  <c:v>3568</c:v>
                </c:pt>
                <c:pt idx="6">
                  <c:v>3749</c:v>
                </c:pt>
                <c:pt idx="7">
                  <c:v>3896</c:v>
                </c:pt>
                <c:pt idx="8">
                  <c:v>4096</c:v>
                </c:pt>
                <c:pt idx="9">
                  <c:v>4290</c:v>
                </c:pt>
                <c:pt idx="10">
                  <c:v>4496</c:v>
                </c:pt>
                <c:pt idx="11">
                  <c:v>4729</c:v>
                </c:pt>
                <c:pt idx="12">
                  <c:v>4879</c:v>
                </c:pt>
                <c:pt idx="13">
                  <c:v>5082</c:v>
                </c:pt>
                <c:pt idx="14">
                  <c:v>5234</c:v>
                </c:pt>
                <c:pt idx="15">
                  <c:v>5157</c:v>
                </c:pt>
                <c:pt idx="16">
                  <c:v>5249</c:v>
                </c:pt>
                <c:pt idx="17">
                  <c:v>5121</c:v>
                </c:pt>
                <c:pt idx="18">
                  <c:v>5140</c:v>
                </c:pt>
                <c:pt idx="19">
                  <c:v>5253</c:v>
                </c:pt>
                <c:pt idx="20">
                  <c:v>5291</c:v>
                </c:pt>
                <c:pt idx="21">
                  <c:v>6056</c:v>
                </c:pt>
                <c:pt idx="22">
                  <c:v>6222</c:v>
                </c:pt>
                <c:pt idx="23">
                  <c:v>6248</c:v>
                </c:pt>
                <c:pt idx="24">
                  <c:v>6379</c:v>
                </c:pt>
                <c:pt idx="25">
                  <c:v>6571</c:v>
                </c:pt>
                <c:pt idx="26">
                  <c:v>6649</c:v>
                </c:pt>
                <c:pt idx="27">
                  <c:v>6591</c:v>
                </c:pt>
                <c:pt idx="28">
                  <c:v>6671</c:v>
                </c:pt>
                <c:pt idx="29">
                  <c:v>6793</c:v>
                </c:pt>
                <c:pt idx="30">
                  <c:v>6944</c:v>
                </c:pt>
                <c:pt idx="31">
                  <c:v>6777</c:v>
                </c:pt>
                <c:pt idx="32">
                  <c:v>6720</c:v>
                </c:pt>
                <c:pt idx="33">
                  <c:v>6611</c:v>
                </c:pt>
                <c:pt idx="34">
                  <c:v>6355</c:v>
                </c:pt>
                <c:pt idx="35">
                  <c:v>6119</c:v>
                </c:pt>
                <c:pt idx="36">
                  <c:v>5837</c:v>
                </c:pt>
                <c:pt idx="37">
                  <c:v>5374</c:v>
                </c:pt>
                <c:pt idx="38">
                  <c:v>4646</c:v>
                </c:pt>
                <c:pt idx="39">
                  <c:v>4783</c:v>
                </c:pt>
                <c:pt idx="40">
                  <c:v>4787</c:v>
                </c:pt>
                <c:pt idx="41">
                  <c:v>4918</c:v>
                </c:pt>
                <c:pt idx="42">
                  <c:v>5074</c:v>
                </c:pt>
                <c:pt idx="43">
                  <c:v>5205</c:v>
                </c:pt>
                <c:pt idx="44">
                  <c:v>5330</c:v>
                </c:pt>
                <c:pt idx="45">
                  <c:v>5358</c:v>
                </c:pt>
                <c:pt idx="46">
                  <c:v>5464</c:v>
                </c:pt>
                <c:pt idx="47">
                  <c:v>5573</c:v>
                </c:pt>
                <c:pt idx="48">
                  <c:v>5645</c:v>
                </c:pt>
                <c:pt idx="49">
                  <c:v>5739</c:v>
                </c:pt>
                <c:pt idx="50">
                  <c:v>5779</c:v>
                </c:pt>
                <c:pt idx="51">
                  <c:v>5926</c:v>
                </c:pt>
                <c:pt idx="52">
                  <c:v>6004</c:v>
                </c:pt>
                <c:pt idx="53">
                  <c:v>6149</c:v>
                </c:pt>
                <c:pt idx="54">
                  <c:v>6239</c:v>
                </c:pt>
                <c:pt idx="55">
                  <c:v>6412</c:v>
                </c:pt>
                <c:pt idx="56">
                  <c:v>6396</c:v>
                </c:pt>
                <c:pt idx="57">
                  <c:v>6296</c:v>
                </c:pt>
                <c:pt idx="58">
                  <c:v>6278</c:v>
                </c:pt>
                <c:pt idx="59">
                  <c:v>6197</c:v>
                </c:pt>
                <c:pt idx="60">
                  <c:v>6169</c:v>
                </c:pt>
                <c:pt idx="61">
                  <c:v>6318</c:v>
                </c:pt>
                <c:pt idx="62">
                  <c:v>6348</c:v>
                </c:pt>
                <c:pt idx="63">
                  <c:v>6566</c:v>
                </c:pt>
                <c:pt idx="64">
                  <c:v>6780</c:v>
                </c:pt>
                <c:pt idx="65">
                  <c:v>6947</c:v>
                </c:pt>
                <c:pt idx="66">
                  <c:v>7125</c:v>
                </c:pt>
                <c:pt idx="67">
                  <c:v>7411</c:v>
                </c:pt>
                <c:pt idx="68">
                  <c:v>7510</c:v>
                </c:pt>
                <c:pt idx="69">
                  <c:v>7839</c:v>
                </c:pt>
                <c:pt idx="70">
                  <c:v>8057</c:v>
                </c:pt>
                <c:pt idx="71">
                  <c:v>8278</c:v>
                </c:pt>
                <c:pt idx="72">
                  <c:v>8573</c:v>
                </c:pt>
                <c:pt idx="73">
                  <c:v>8913</c:v>
                </c:pt>
                <c:pt idx="74">
                  <c:v>9111</c:v>
                </c:pt>
                <c:pt idx="75">
                  <c:v>9528</c:v>
                </c:pt>
                <c:pt idx="76">
                  <c:v>9948</c:v>
                </c:pt>
                <c:pt idx="77">
                  <c:v>10308</c:v>
                </c:pt>
                <c:pt idx="78">
                  <c:v>10661</c:v>
                </c:pt>
                <c:pt idx="79">
                  <c:v>10945</c:v>
                </c:pt>
                <c:pt idx="80">
                  <c:v>11097</c:v>
                </c:pt>
                <c:pt idx="81">
                  <c:v>11221</c:v>
                </c:pt>
                <c:pt idx="82">
                  <c:v>11302</c:v>
                </c:pt>
                <c:pt idx="83">
                  <c:v>11464</c:v>
                </c:pt>
                <c:pt idx="84">
                  <c:v>11344</c:v>
                </c:pt>
                <c:pt idx="85">
                  <c:v>11412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3-435B-BC90-B2ADFC6CA3EB}"/>
            </c:ext>
          </c:extLst>
        </c:ser>
        <c:ser>
          <c:idx val="5"/>
          <c:order val="5"/>
          <c:tx>
            <c:strRef>
              <c:f>active_cases_cum!$G$1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active_cases_cum!$A$44:$A$129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active_cases_cum!$G$44:$G$129</c:f>
              <c:numCache>
                <c:formatCode>General</c:formatCode>
                <c:ptCount val="86"/>
                <c:pt idx="0">
                  <c:v>324</c:v>
                </c:pt>
                <c:pt idx="1">
                  <c:v>302</c:v>
                </c:pt>
                <c:pt idx="2">
                  <c:v>299</c:v>
                </c:pt>
                <c:pt idx="3">
                  <c:v>296</c:v>
                </c:pt>
                <c:pt idx="4">
                  <c:v>298</c:v>
                </c:pt>
                <c:pt idx="5">
                  <c:v>314</c:v>
                </c:pt>
                <c:pt idx="6">
                  <c:v>316</c:v>
                </c:pt>
                <c:pt idx="7">
                  <c:v>305</c:v>
                </c:pt>
                <c:pt idx="8">
                  <c:v>296</c:v>
                </c:pt>
                <c:pt idx="9">
                  <c:v>303</c:v>
                </c:pt>
                <c:pt idx="10">
                  <c:v>313</c:v>
                </c:pt>
                <c:pt idx="11">
                  <c:v>310</c:v>
                </c:pt>
                <c:pt idx="12">
                  <c:v>309</c:v>
                </c:pt>
                <c:pt idx="13">
                  <c:v>347</c:v>
                </c:pt>
                <c:pt idx="14">
                  <c:v>378</c:v>
                </c:pt>
                <c:pt idx="15">
                  <c:v>395</c:v>
                </c:pt>
                <c:pt idx="16">
                  <c:v>405</c:v>
                </c:pt>
                <c:pt idx="17">
                  <c:v>461</c:v>
                </c:pt>
                <c:pt idx="18">
                  <c:v>475</c:v>
                </c:pt>
                <c:pt idx="19">
                  <c:v>492</c:v>
                </c:pt>
                <c:pt idx="20">
                  <c:v>540</c:v>
                </c:pt>
                <c:pt idx="21">
                  <c:v>560</c:v>
                </c:pt>
                <c:pt idx="22">
                  <c:v>601</c:v>
                </c:pt>
                <c:pt idx="23">
                  <c:v>679</c:v>
                </c:pt>
                <c:pt idx="24">
                  <c:v>812</c:v>
                </c:pt>
                <c:pt idx="25">
                  <c:v>865</c:v>
                </c:pt>
                <c:pt idx="26">
                  <c:v>993</c:v>
                </c:pt>
                <c:pt idx="27">
                  <c:v>1105</c:v>
                </c:pt>
                <c:pt idx="28">
                  <c:v>1309</c:v>
                </c:pt>
                <c:pt idx="29">
                  <c:v>1393</c:v>
                </c:pt>
                <c:pt idx="30">
                  <c:v>1433</c:v>
                </c:pt>
                <c:pt idx="31">
                  <c:v>1475</c:v>
                </c:pt>
                <c:pt idx="32">
                  <c:v>1590</c:v>
                </c:pt>
                <c:pt idx="33">
                  <c:v>1652</c:v>
                </c:pt>
                <c:pt idx="34">
                  <c:v>1839</c:v>
                </c:pt>
                <c:pt idx="35">
                  <c:v>1876</c:v>
                </c:pt>
                <c:pt idx="36">
                  <c:v>1952</c:v>
                </c:pt>
                <c:pt idx="37">
                  <c:v>2038</c:v>
                </c:pt>
                <c:pt idx="38">
                  <c:v>2351</c:v>
                </c:pt>
                <c:pt idx="39">
                  <c:v>2506</c:v>
                </c:pt>
                <c:pt idx="40">
                  <c:v>2653</c:v>
                </c:pt>
                <c:pt idx="41">
                  <c:v>3085</c:v>
                </c:pt>
                <c:pt idx="42">
                  <c:v>3181</c:v>
                </c:pt>
                <c:pt idx="43">
                  <c:v>3259</c:v>
                </c:pt>
                <c:pt idx="44">
                  <c:v>3255</c:v>
                </c:pt>
                <c:pt idx="45">
                  <c:v>3250</c:v>
                </c:pt>
                <c:pt idx="46">
                  <c:v>3110</c:v>
                </c:pt>
                <c:pt idx="47">
                  <c:v>3197</c:v>
                </c:pt>
                <c:pt idx="48">
                  <c:v>2997</c:v>
                </c:pt>
                <c:pt idx="49">
                  <c:v>3094</c:v>
                </c:pt>
                <c:pt idx="50">
                  <c:v>2953</c:v>
                </c:pt>
                <c:pt idx="51">
                  <c:v>2984</c:v>
                </c:pt>
                <c:pt idx="52">
                  <c:v>2972</c:v>
                </c:pt>
                <c:pt idx="53">
                  <c:v>2820</c:v>
                </c:pt>
                <c:pt idx="54">
                  <c:v>2842</c:v>
                </c:pt>
                <c:pt idx="55">
                  <c:v>2940</c:v>
                </c:pt>
                <c:pt idx="56">
                  <c:v>3164</c:v>
                </c:pt>
                <c:pt idx="57">
                  <c:v>3387</c:v>
                </c:pt>
                <c:pt idx="58">
                  <c:v>3520</c:v>
                </c:pt>
                <c:pt idx="59">
                  <c:v>3560</c:v>
                </c:pt>
                <c:pt idx="60">
                  <c:v>3794</c:v>
                </c:pt>
                <c:pt idx="61">
                  <c:v>3711</c:v>
                </c:pt>
                <c:pt idx="62">
                  <c:v>3900</c:v>
                </c:pt>
                <c:pt idx="63">
                  <c:v>4436</c:v>
                </c:pt>
                <c:pt idx="64">
                  <c:v>5467</c:v>
                </c:pt>
                <c:pt idx="65">
                  <c:v>6377</c:v>
                </c:pt>
                <c:pt idx="66">
                  <c:v>7069</c:v>
                </c:pt>
                <c:pt idx="67">
                  <c:v>8189</c:v>
                </c:pt>
                <c:pt idx="68">
                  <c:v>9401</c:v>
                </c:pt>
                <c:pt idx="69">
                  <c:v>10603</c:v>
                </c:pt>
                <c:pt idx="70">
                  <c:v>11961</c:v>
                </c:pt>
                <c:pt idx="71">
                  <c:v>13246</c:v>
                </c:pt>
                <c:pt idx="72">
                  <c:v>14379</c:v>
                </c:pt>
                <c:pt idx="73">
                  <c:v>15291</c:v>
                </c:pt>
                <c:pt idx="74">
                  <c:v>16521</c:v>
                </c:pt>
                <c:pt idx="75">
                  <c:v>17775</c:v>
                </c:pt>
                <c:pt idx="76">
                  <c:v>19028</c:v>
                </c:pt>
                <c:pt idx="77">
                  <c:v>20876</c:v>
                </c:pt>
                <c:pt idx="78">
                  <c:v>22739</c:v>
                </c:pt>
                <c:pt idx="79">
                  <c:v>24566</c:v>
                </c:pt>
                <c:pt idx="80">
                  <c:v>25833</c:v>
                </c:pt>
                <c:pt idx="81">
                  <c:v>27846</c:v>
                </c:pt>
                <c:pt idx="82">
                  <c:v>30648</c:v>
                </c:pt>
                <c:pt idx="83">
                  <c:v>33198</c:v>
                </c:pt>
                <c:pt idx="84">
                  <c:v>36624</c:v>
                </c:pt>
                <c:pt idx="85">
                  <c:v>39363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3-435B-BC90-B2ADFC6C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7792"/>
        <c:axId val="64407808"/>
      </c:lineChart>
      <c:dateAx>
        <c:axId val="64391808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405888"/>
        <c:crosses val="autoZero"/>
        <c:auto val="1"/>
        <c:lblOffset val="100"/>
        <c:baseTimeUnit val="days"/>
        <c:majorUnit val="7"/>
        <c:majorTimeUnit val="days"/>
      </c:dateAx>
      <c:valAx>
        <c:axId val="64405888"/>
        <c:scaling>
          <c:orientation val="minMax"/>
          <c:max val="400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Active Cases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91808"/>
        <c:crosses val="autoZero"/>
        <c:crossBetween val="between"/>
      </c:valAx>
      <c:valAx>
        <c:axId val="64407808"/>
        <c:scaling>
          <c:orientation val="minMax"/>
          <c:max val="4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4417792"/>
        <c:crosses val="max"/>
        <c:crossBetween val="between"/>
      </c:valAx>
      <c:dateAx>
        <c:axId val="6441779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4407808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layout>
        <c:manualLayout>
          <c:xMode val="edge"/>
          <c:yMode val="edge"/>
          <c:x val="0.3801494227359003"/>
          <c:y val="0.95653003013452764"/>
          <c:w val="0.28342105361610004"/>
          <c:h val="3.843852465348727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3363163244514982"/>
        </c:manualLayout>
      </c:layout>
      <c:lineChart>
        <c:grouping val="standard"/>
        <c:varyColors val="0"/>
        <c:ser>
          <c:idx val="2"/>
          <c:order val="0"/>
          <c:tx>
            <c:strRef>
              <c:f>active_cases_cum!$D$1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active_cases_cum!$D$2:$D$129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16</c:v>
                </c:pt>
                <c:pt idx="11">
                  <c:v>24</c:v>
                </c:pt>
                <c:pt idx="12">
                  <c:v>27</c:v>
                </c:pt>
                <c:pt idx="13">
                  <c:v>35</c:v>
                </c:pt>
                <c:pt idx="14">
                  <c:v>39</c:v>
                </c:pt>
                <c:pt idx="15">
                  <c:v>47</c:v>
                </c:pt>
                <c:pt idx="16">
                  <c:v>62</c:v>
                </c:pt>
                <c:pt idx="17">
                  <c:v>117</c:v>
                </c:pt>
                <c:pt idx="18">
                  <c:v>227</c:v>
                </c:pt>
                <c:pt idx="19">
                  <c:v>302</c:v>
                </c:pt>
                <c:pt idx="20">
                  <c:v>404</c:v>
                </c:pt>
                <c:pt idx="21">
                  <c:v>474</c:v>
                </c:pt>
                <c:pt idx="22">
                  <c:v>558</c:v>
                </c:pt>
                <c:pt idx="23">
                  <c:v>602</c:v>
                </c:pt>
                <c:pt idx="24">
                  <c:v>664</c:v>
                </c:pt>
                <c:pt idx="25">
                  <c:v>709</c:v>
                </c:pt>
                <c:pt idx="26">
                  <c:v>799</c:v>
                </c:pt>
                <c:pt idx="27">
                  <c:v>858</c:v>
                </c:pt>
                <c:pt idx="28">
                  <c:v>915</c:v>
                </c:pt>
                <c:pt idx="29">
                  <c:v>1014</c:v>
                </c:pt>
                <c:pt idx="30">
                  <c:v>1104</c:v>
                </c:pt>
                <c:pt idx="31">
                  <c:v>1111</c:v>
                </c:pt>
                <c:pt idx="32">
                  <c:v>1110</c:v>
                </c:pt>
                <c:pt idx="33">
                  <c:v>1072</c:v>
                </c:pt>
                <c:pt idx="34">
                  <c:v>1025</c:v>
                </c:pt>
                <c:pt idx="35">
                  <c:v>992</c:v>
                </c:pt>
                <c:pt idx="36">
                  <c:v>1051</c:v>
                </c:pt>
                <c:pt idx="37">
                  <c:v>1046</c:v>
                </c:pt>
                <c:pt idx="38">
                  <c:v>943</c:v>
                </c:pt>
                <c:pt idx="39">
                  <c:v>949</c:v>
                </c:pt>
                <c:pt idx="40">
                  <c:v>911</c:v>
                </c:pt>
                <c:pt idx="41">
                  <c:v>867</c:v>
                </c:pt>
                <c:pt idx="42">
                  <c:v>838</c:v>
                </c:pt>
                <c:pt idx="43">
                  <c:v>841</c:v>
                </c:pt>
                <c:pt idx="44">
                  <c:v>839</c:v>
                </c:pt>
                <c:pt idx="45">
                  <c:v>905</c:v>
                </c:pt>
                <c:pt idx="46">
                  <c:v>925</c:v>
                </c:pt>
                <c:pt idx="47">
                  <c:v>1038</c:v>
                </c:pt>
                <c:pt idx="48">
                  <c:v>1186</c:v>
                </c:pt>
                <c:pt idx="49">
                  <c:v>1387</c:v>
                </c:pt>
                <c:pt idx="50">
                  <c:v>1614</c:v>
                </c:pt>
                <c:pt idx="51">
                  <c:v>2110</c:v>
                </c:pt>
                <c:pt idx="52">
                  <c:v>2540</c:v>
                </c:pt>
                <c:pt idx="53">
                  <c:v>3278</c:v>
                </c:pt>
                <c:pt idx="54">
                  <c:v>3825</c:v>
                </c:pt>
                <c:pt idx="55">
                  <c:v>4364</c:v>
                </c:pt>
                <c:pt idx="56">
                  <c:v>4667</c:v>
                </c:pt>
                <c:pt idx="57">
                  <c:v>5198</c:v>
                </c:pt>
                <c:pt idx="58">
                  <c:v>5898</c:v>
                </c:pt>
                <c:pt idx="59">
                  <c:v>6523</c:v>
                </c:pt>
                <c:pt idx="60">
                  <c:v>6988</c:v>
                </c:pt>
                <c:pt idx="61">
                  <c:v>7368</c:v>
                </c:pt>
                <c:pt idx="62">
                  <c:v>7438</c:v>
                </c:pt>
                <c:pt idx="63">
                  <c:v>6972</c:v>
                </c:pt>
                <c:pt idx="64">
                  <c:v>6973</c:v>
                </c:pt>
                <c:pt idx="65">
                  <c:v>7272</c:v>
                </c:pt>
                <c:pt idx="66">
                  <c:v>7468</c:v>
                </c:pt>
                <c:pt idx="67">
                  <c:v>7221</c:v>
                </c:pt>
                <c:pt idx="68">
                  <c:v>7590</c:v>
                </c:pt>
                <c:pt idx="69">
                  <c:v>7526</c:v>
                </c:pt>
                <c:pt idx="70">
                  <c:v>7917</c:v>
                </c:pt>
                <c:pt idx="71">
                  <c:v>7841</c:v>
                </c:pt>
                <c:pt idx="72">
                  <c:v>8232</c:v>
                </c:pt>
                <c:pt idx="73">
                  <c:v>8256</c:v>
                </c:pt>
                <c:pt idx="74">
                  <c:v>8500</c:v>
                </c:pt>
                <c:pt idx="75">
                  <c:v>8676</c:v>
                </c:pt>
                <c:pt idx="76">
                  <c:v>8776</c:v>
                </c:pt>
                <c:pt idx="77">
                  <c:v>9021</c:v>
                </c:pt>
                <c:pt idx="78">
                  <c:v>9400</c:v>
                </c:pt>
                <c:pt idx="79">
                  <c:v>10135</c:v>
                </c:pt>
                <c:pt idx="80">
                  <c:v>10677</c:v>
                </c:pt>
                <c:pt idx="81">
                  <c:v>11345</c:v>
                </c:pt>
                <c:pt idx="82">
                  <c:v>12129</c:v>
                </c:pt>
                <c:pt idx="83">
                  <c:v>12694</c:v>
                </c:pt>
                <c:pt idx="84">
                  <c:v>13500</c:v>
                </c:pt>
                <c:pt idx="85">
                  <c:v>14393</c:v>
                </c:pt>
                <c:pt idx="86">
                  <c:v>15410</c:v>
                </c:pt>
                <c:pt idx="87">
                  <c:v>16279</c:v>
                </c:pt>
                <c:pt idx="88">
                  <c:v>17179</c:v>
                </c:pt>
                <c:pt idx="89">
                  <c:v>17659</c:v>
                </c:pt>
                <c:pt idx="90">
                  <c:v>18281</c:v>
                </c:pt>
                <c:pt idx="91">
                  <c:v>18878</c:v>
                </c:pt>
                <c:pt idx="92">
                  <c:v>19676</c:v>
                </c:pt>
                <c:pt idx="93">
                  <c:v>20678</c:v>
                </c:pt>
                <c:pt idx="94">
                  <c:v>20706</c:v>
                </c:pt>
                <c:pt idx="95">
                  <c:v>21990</c:v>
                </c:pt>
                <c:pt idx="96">
                  <c:v>23065</c:v>
                </c:pt>
                <c:pt idx="97">
                  <c:v>23509</c:v>
                </c:pt>
                <c:pt idx="98">
                  <c:v>24822</c:v>
                </c:pt>
                <c:pt idx="99">
                  <c:v>25863</c:v>
                </c:pt>
                <c:pt idx="100">
                  <c:v>27178</c:v>
                </c:pt>
                <c:pt idx="101">
                  <c:v>28428</c:v>
                </c:pt>
                <c:pt idx="102">
                  <c:v>28836</c:v>
                </c:pt>
                <c:pt idx="103">
                  <c:v>30064</c:v>
                </c:pt>
                <c:pt idx="104">
                  <c:v>32305</c:v>
                </c:pt>
                <c:pt idx="105">
                  <c:v>33213</c:v>
                </c:pt>
                <c:pt idx="106">
                  <c:v>35656</c:v>
                </c:pt>
                <c:pt idx="107">
                  <c:v>37331</c:v>
                </c:pt>
                <c:pt idx="108">
                  <c:v>38889</c:v>
                </c:pt>
                <c:pt idx="109">
                  <c:v>39856</c:v>
                </c:pt>
                <c:pt idx="110">
                  <c:v>41047</c:v>
                </c:pt>
                <c:pt idx="111">
                  <c:v>42955</c:v>
                </c:pt>
                <c:pt idx="112">
                  <c:v>44956</c:v>
                </c:pt>
                <c:pt idx="113">
                  <c:v>46860</c:v>
                </c:pt>
                <c:pt idx="114">
                  <c:v>46833</c:v>
                </c:pt>
                <c:pt idx="115">
                  <c:v>45839</c:v>
                </c:pt>
                <c:pt idx="116">
                  <c:v>46480</c:v>
                </c:pt>
                <c:pt idx="117">
                  <c:v>46652</c:v>
                </c:pt>
                <c:pt idx="118">
                  <c:v>46105</c:v>
                </c:pt>
                <c:pt idx="119">
                  <c:v>46410</c:v>
                </c:pt>
                <c:pt idx="120">
                  <c:v>46969</c:v>
                </c:pt>
                <c:pt idx="121">
                  <c:v>48196</c:v>
                </c:pt>
                <c:pt idx="122">
                  <c:v>47912</c:v>
                </c:pt>
                <c:pt idx="123">
                  <c:v>47340</c:v>
                </c:pt>
                <c:pt idx="124">
                  <c:v>46714</c:v>
                </c:pt>
                <c:pt idx="125">
                  <c:v>47782</c:v>
                </c:pt>
                <c:pt idx="126">
                  <c:v>49452</c:v>
                </c:pt>
                <c:pt idx="127">
                  <c:v>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37C-93C2-3BFE3175E24B}"/>
            </c:ext>
          </c:extLst>
        </c:ser>
        <c:ser>
          <c:idx val="3"/>
          <c:order val="1"/>
          <c:tx>
            <c:strRef>
              <c:f>active_cases_cum!$E$1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active_cases_cum!$E$2:$E$129</c:f>
              <c:numCache>
                <c:formatCode>General</c:formatCode>
                <c:ptCount val="12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33</c:v>
                </c:pt>
                <c:pt idx="14">
                  <c:v>42</c:v>
                </c:pt>
                <c:pt idx="15">
                  <c:v>64</c:v>
                </c:pt>
                <c:pt idx="16">
                  <c:v>89</c:v>
                </c:pt>
                <c:pt idx="17">
                  <c:v>112</c:v>
                </c:pt>
                <c:pt idx="18">
                  <c:v>144</c:v>
                </c:pt>
                <c:pt idx="19">
                  <c:v>281</c:v>
                </c:pt>
                <c:pt idx="20">
                  <c:v>372</c:v>
                </c:pt>
                <c:pt idx="21">
                  <c:v>423</c:v>
                </c:pt>
                <c:pt idx="22">
                  <c:v>480</c:v>
                </c:pt>
                <c:pt idx="23">
                  <c:v>502</c:v>
                </c:pt>
                <c:pt idx="24">
                  <c:v>547</c:v>
                </c:pt>
                <c:pt idx="25">
                  <c:v>639</c:v>
                </c:pt>
                <c:pt idx="26">
                  <c:v>683</c:v>
                </c:pt>
                <c:pt idx="27">
                  <c:v>862</c:v>
                </c:pt>
                <c:pt idx="28">
                  <c:v>1023</c:v>
                </c:pt>
                <c:pt idx="29">
                  <c:v>1102</c:v>
                </c:pt>
                <c:pt idx="30">
                  <c:v>1451</c:v>
                </c:pt>
                <c:pt idx="31">
                  <c:v>1500</c:v>
                </c:pt>
                <c:pt idx="32">
                  <c:v>1505</c:v>
                </c:pt>
                <c:pt idx="33">
                  <c:v>1550</c:v>
                </c:pt>
                <c:pt idx="34">
                  <c:v>1593</c:v>
                </c:pt>
                <c:pt idx="35">
                  <c:v>1643</c:v>
                </c:pt>
                <c:pt idx="36">
                  <c:v>1668</c:v>
                </c:pt>
                <c:pt idx="37">
                  <c:v>1603</c:v>
                </c:pt>
                <c:pt idx="38">
                  <c:v>1498</c:v>
                </c:pt>
                <c:pt idx="39">
                  <c:v>1476</c:v>
                </c:pt>
                <c:pt idx="40">
                  <c:v>1518</c:v>
                </c:pt>
                <c:pt idx="41">
                  <c:v>1604</c:v>
                </c:pt>
                <c:pt idx="42">
                  <c:v>1702</c:v>
                </c:pt>
                <c:pt idx="43">
                  <c:v>1987</c:v>
                </c:pt>
                <c:pt idx="44">
                  <c:v>2177</c:v>
                </c:pt>
                <c:pt idx="45">
                  <c:v>2182</c:v>
                </c:pt>
                <c:pt idx="46">
                  <c:v>2291</c:v>
                </c:pt>
                <c:pt idx="47">
                  <c:v>2362</c:v>
                </c:pt>
                <c:pt idx="48">
                  <c:v>2510</c:v>
                </c:pt>
                <c:pt idx="49">
                  <c:v>2802</c:v>
                </c:pt>
                <c:pt idx="50">
                  <c:v>3123</c:v>
                </c:pt>
                <c:pt idx="51">
                  <c:v>3403</c:v>
                </c:pt>
                <c:pt idx="52">
                  <c:v>3572</c:v>
                </c:pt>
                <c:pt idx="53">
                  <c:v>3925</c:v>
                </c:pt>
                <c:pt idx="54">
                  <c:v>3983</c:v>
                </c:pt>
                <c:pt idx="55">
                  <c:v>4230</c:v>
                </c:pt>
                <c:pt idx="56">
                  <c:v>4454</c:v>
                </c:pt>
                <c:pt idx="57">
                  <c:v>4781</c:v>
                </c:pt>
                <c:pt idx="58">
                  <c:v>5031</c:v>
                </c:pt>
                <c:pt idx="59">
                  <c:v>5041</c:v>
                </c:pt>
                <c:pt idx="60">
                  <c:v>5034</c:v>
                </c:pt>
                <c:pt idx="61">
                  <c:v>5310</c:v>
                </c:pt>
                <c:pt idx="62">
                  <c:v>5254</c:v>
                </c:pt>
                <c:pt idx="63">
                  <c:v>5278</c:v>
                </c:pt>
                <c:pt idx="64">
                  <c:v>5405</c:v>
                </c:pt>
                <c:pt idx="65">
                  <c:v>5409</c:v>
                </c:pt>
                <c:pt idx="66">
                  <c:v>5638</c:v>
                </c:pt>
                <c:pt idx="67">
                  <c:v>5720</c:v>
                </c:pt>
                <c:pt idx="68">
                  <c:v>5898</c:v>
                </c:pt>
                <c:pt idx="69">
                  <c:v>6214</c:v>
                </c:pt>
                <c:pt idx="70">
                  <c:v>6412</c:v>
                </c:pt>
                <c:pt idx="71">
                  <c:v>6617</c:v>
                </c:pt>
                <c:pt idx="72">
                  <c:v>7006</c:v>
                </c:pt>
                <c:pt idx="73">
                  <c:v>7223</c:v>
                </c:pt>
                <c:pt idx="74">
                  <c:v>7690</c:v>
                </c:pt>
                <c:pt idx="75">
                  <c:v>8470</c:v>
                </c:pt>
                <c:pt idx="76">
                  <c:v>9142</c:v>
                </c:pt>
                <c:pt idx="77">
                  <c:v>10058</c:v>
                </c:pt>
                <c:pt idx="78">
                  <c:v>10893</c:v>
                </c:pt>
                <c:pt idx="79">
                  <c:v>11565</c:v>
                </c:pt>
                <c:pt idx="80">
                  <c:v>12333</c:v>
                </c:pt>
                <c:pt idx="81">
                  <c:v>13488</c:v>
                </c:pt>
                <c:pt idx="82">
                  <c:v>14447</c:v>
                </c:pt>
                <c:pt idx="83">
                  <c:v>15311</c:v>
                </c:pt>
                <c:pt idx="84">
                  <c:v>16229</c:v>
                </c:pt>
                <c:pt idx="85">
                  <c:v>17125</c:v>
                </c:pt>
                <c:pt idx="86">
                  <c:v>17712</c:v>
                </c:pt>
                <c:pt idx="87">
                  <c:v>18543</c:v>
                </c:pt>
                <c:pt idx="88">
                  <c:v>19581</c:v>
                </c:pt>
                <c:pt idx="89">
                  <c:v>20871</c:v>
                </c:pt>
                <c:pt idx="90">
                  <c:v>22212</c:v>
                </c:pt>
                <c:pt idx="91">
                  <c:v>22742</c:v>
                </c:pt>
                <c:pt idx="92">
                  <c:v>24032</c:v>
                </c:pt>
                <c:pt idx="93">
                  <c:v>25002</c:v>
                </c:pt>
                <c:pt idx="94">
                  <c:v>26351</c:v>
                </c:pt>
                <c:pt idx="95">
                  <c:v>27741</c:v>
                </c:pt>
                <c:pt idx="96">
                  <c:v>26669</c:v>
                </c:pt>
                <c:pt idx="97">
                  <c:v>27512</c:v>
                </c:pt>
                <c:pt idx="98">
                  <c:v>23340</c:v>
                </c:pt>
                <c:pt idx="99">
                  <c:v>24558</c:v>
                </c:pt>
                <c:pt idx="100">
                  <c:v>23820</c:v>
                </c:pt>
                <c:pt idx="101">
                  <c:v>24988</c:v>
                </c:pt>
                <c:pt idx="102">
                  <c:v>26588</c:v>
                </c:pt>
                <c:pt idx="103">
                  <c:v>26586</c:v>
                </c:pt>
                <c:pt idx="104">
                  <c:v>27657</c:v>
                </c:pt>
                <c:pt idx="105">
                  <c:v>28329</c:v>
                </c:pt>
                <c:pt idx="106">
                  <c:v>27847</c:v>
                </c:pt>
                <c:pt idx="107">
                  <c:v>26246</c:v>
                </c:pt>
                <c:pt idx="108">
                  <c:v>26270</c:v>
                </c:pt>
                <c:pt idx="109">
                  <c:v>27007</c:v>
                </c:pt>
                <c:pt idx="110">
                  <c:v>26304</c:v>
                </c:pt>
                <c:pt idx="111">
                  <c:v>26148</c:v>
                </c:pt>
                <c:pt idx="112">
                  <c:v>25940</c:v>
                </c:pt>
                <c:pt idx="113">
                  <c:v>25038</c:v>
                </c:pt>
                <c:pt idx="114">
                  <c:v>25620</c:v>
                </c:pt>
                <c:pt idx="115">
                  <c:v>25449</c:v>
                </c:pt>
                <c:pt idx="116">
                  <c:v>23452</c:v>
                </c:pt>
                <c:pt idx="117">
                  <c:v>21567</c:v>
                </c:pt>
                <c:pt idx="118">
                  <c:v>21146</c:v>
                </c:pt>
                <c:pt idx="119">
                  <c:v>19895</c:v>
                </c:pt>
                <c:pt idx="120">
                  <c:v>19155</c:v>
                </c:pt>
                <c:pt idx="121">
                  <c:v>19017</c:v>
                </c:pt>
                <c:pt idx="122">
                  <c:v>18664</c:v>
                </c:pt>
                <c:pt idx="123">
                  <c:v>17807</c:v>
                </c:pt>
                <c:pt idx="124">
                  <c:v>17407</c:v>
                </c:pt>
                <c:pt idx="125">
                  <c:v>17235</c:v>
                </c:pt>
                <c:pt idx="126">
                  <c:v>16711</c:v>
                </c:pt>
                <c:pt idx="127">
                  <c:v>16031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8-437C-93C2-3BFE3175E24B}"/>
            </c:ext>
          </c:extLst>
        </c:ser>
        <c:ser>
          <c:idx val="4"/>
          <c:order val="2"/>
          <c:tx>
            <c:strRef>
              <c:f>active_cases_cum!$F$1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17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51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76</c:v>
                </c:pt>
                <c:pt idx="19">
                  <c:v>71</c:v>
                </c:pt>
                <c:pt idx="20">
                  <c:v>76</c:v>
                </c:pt>
                <c:pt idx="21">
                  <c:v>85</c:v>
                </c:pt>
                <c:pt idx="22">
                  <c:v>96</c:v>
                </c:pt>
                <c:pt idx="23">
                  <c:v>112</c:v>
                </c:pt>
                <c:pt idx="24">
                  <c:v>136</c:v>
                </c:pt>
                <c:pt idx="25">
                  <c:v>145</c:v>
                </c:pt>
                <c:pt idx="26">
                  <c:v>218</c:v>
                </c:pt>
                <c:pt idx="27">
                  <c:v>326</c:v>
                </c:pt>
                <c:pt idx="28">
                  <c:v>402</c:v>
                </c:pt>
                <c:pt idx="29">
                  <c:v>448</c:v>
                </c:pt>
                <c:pt idx="30">
                  <c:v>492</c:v>
                </c:pt>
                <c:pt idx="31">
                  <c:v>563</c:v>
                </c:pt>
                <c:pt idx="32">
                  <c:v>669</c:v>
                </c:pt>
                <c:pt idx="33">
                  <c:v>820</c:v>
                </c:pt>
                <c:pt idx="34">
                  <c:v>972</c:v>
                </c:pt>
                <c:pt idx="35">
                  <c:v>1230</c:v>
                </c:pt>
                <c:pt idx="36">
                  <c:v>1575</c:v>
                </c:pt>
                <c:pt idx="37">
                  <c:v>1737</c:v>
                </c:pt>
                <c:pt idx="38">
                  <c:v>1949</c:v>
                </c:pt>
                <c:pt idx="39">
                  <c:v>2125</c:v>
                </c:pt>
                <c:pt idx="40">
                  <c:v>2254</c:v>
                </c:pt>
                <c:pt idx="41">
                  <c:v>2423</c:v>
                </c:pt>
                <c:pt idx="42">
                  <c:v>2656</c:v>
                </c:pt>
                <c:pt idx="43">
                  <c:v>2837</c:v>
                </c:pt>
                <c:pt idx="44">
                  <c:v>2992</c:v>
                </c:pt>
                <c:pt idx="45">
                  <c:v>3159</c:v>
                </c:pt>
                <c:pt idx="46">
                  <c:v>3358</c:v>
                </c:pt>
                <c:pt idx="47">
                  <c:v>3568</c:v>
                </c:pt>
                <c:pt idx="48">
                  <c:v>3749</c:v>
                </c:pt>
                <c:pt idx="49">
                  <c:v>3896</c:v>
                </c:pt>
                <c:pt idx="50">
                  <c:v>4096</c:v>
                </c:pt>
                <c:pt idx="51">
                  <c:v>4290</c:v>
                </c:pt>
                <c:pt idx="52">
                  <c:v>4496</c:v>
                </c:pt>
                <c:pt idx="53">
                  <c:v>4729</c:v>
                </c:pt>
                <c:pt idx="54">
                  <c:v>4879</c:v>
                </c:pt>
                <c:pt idx="55">
                  <c:v>5082</c:v>
                </c:pt>
                <c:pt idx="56">
                  <c:v>5234</c:v>
                </c:pt>
                <c:pt idx="57">
                  <c:v>5157</c:v>
                </c:pt>
                <c:pt idx="58">
                  <c:v>5249</c:v>
                </c:pt>
                <c:pt idx="59">
                  <c:v>5121</c:v>
                </c:pt>
                <c:pt idx="60">
                  <c:v>5140</c:v>
                </c:pt>
                <c:pt idx="61">
                  <c:v>5253</c:v>
                </c:pt>
                <c:pt idx="62">
                  <c:v>5291</c:v>
                </c:pt>
                <c:pt idx="63">
                  <c:v>6056</c:v>
                </c:pt>
                <c:pt idx="64">
                  <c:v>6222</c:v>
                </c:pt>
                <c:pt idx="65">
                  <c:v>6248</c:v>
                </c:pt>
                <c:pt idx="66">
                  <c:v>6379</c:v>
                </c:pt>
                <c:pt idx="67">
                  <c:v>6571</c:v>
                </c:pt>
                <c:pt idx="68">
                  <c:v>6649</c:v>
                </c:pt>
                <c:pt idx="69">
                  <c:v>6591</c:v>
                </c:pt>
                <c:pt idx="70">
                  <c:v>6671</c:v>
                </c:pt>
                <c:pt idx="71">
                  <c:v>6793</c:v>
                </c:pt>
                <c:pt idx="72">
                  <c:v>6944</c:v>
                </c:pt>
                <c:pt idx="73">
                  <c:v>6777</c:v>
                </c:pt>
                <c:pt idx="74">
                  <c:v>6720</c:v>
                </c:pt>
                <c:pt idx="75">
                  <c:v>6611</c:v>
                </c:pt>
                <c:pt idx="76">
                  <c:v>6355</c:v>
                </c:pt>
                <c:pt idx="77">
                  <c:v>6119</c:v>
                </c:pt>
                <c:pt idx="78">
                  <c:v>5837</c:v>
                </c:pt>
                <c:pt idx="79">
                  <c:v>5374</c:v>
                </c:pt>
                <c:pt idx="80">
                  <c:v>4646</c:v>
                </c:pt>
                <c:pt idx="81">
                  <c:v>4783</c:v>
                </c:pt>
                <c:pt idx="82">
                  <c:v>4787</c:v>
                </c:pt>
                <c:pt idx="83">
                  <c:v>4918</c:v>
                </c:pt>
                <c:pt idx="84">
                  <c:v>5074</c:v>
                </c:pt>
                <c:pt idx="85">
                  <c:v>5205</c:v>
                </c:pt>
                <c:pt idx="86">
                  <c:v>5330</c:v>
                </c:pt>
                <c:pt idx="87">
                  <c:v>5358</c:v>
                </c:pt>
                <c:pt idx="88">
                  <c:v>5464</c:v>
                </c:pt>
                <c:pt idx="89">
                  <c:v>5573</c:v>
                </c:pt>
                <c:pt idx="90">
                  <c:v>5645</c:v>
                </c:pt>
                <c:pt idx="91">
                  <c:v>5739</c:v>
                </c:pt>
                <c:pt idx="92">
                  <c:v>5779</c:v>
                </c:pt>
                <c:pt idx="93">
                  <c:v>5926</c:v>
                </c:pt>
                <c:pt idx="94">
                  <c:v>6004</c:v>
                </c:pt>
                <c:pt idx="95">
                  <c:v>6149</c:v>
                </c:pt>
                <c:pt idx="96">
                  <c:v>6239</c:v>
                </c:pt>
                <c:pt idx="97">
                  <c:v>6412</c:v>
                </c:pt>
                <c:pt idx="98">
                  <c:v>6396</c:v>
                </c:pt>
                <c:pt idx="99">
                  <c:v>6296</c:v>
                </c:pt>
                <c:pt idx="100">
                  <c:v>6278</c:v>
                </c:pt>
                <c:pt idx="101">
                  <c:v>6197</c:v>
                </c:pt>
                <c:pt idx="102">
                  <c:v>6169</c:v>
                </c:pt>
                <c:pt idx="103">
                  <c:v>6318</c:v>
                </c:pt>
                <c:pt idx="104">
                  <c:v>6348</c:v>
                </c:pt>
                <c:pt idx="105">
                  <c:v>6566</c:v>
                </c:pt>
                <c:pt idx="106">
                  <c:v>6780</c:v>
                </c:pt>
                <c:pt idx="107">
                  <c:v>6947</c:v>
                </c:pt>
                <c:pt idx="108">
                  <c:v>7125</c:v>
                </c:pt>
                <c:pt idx="109">
                  <c:v>7411</c:v>
                </c:pt>
                <c:pt idx="110">
                  <c:v>7510</c:v>
                </c:pt>
                <c:pt idx="111">
                  <c:v>7839</c:v>
                </c:pt>
                <c:pt idx="112">
                  <c:v>8057</c:v>
                </c:pt>
                <c:pt idx="113">
                  <c:v>8278</c:v>
                </c:pt>
                <c:pt idx="114">
                  <c:v>8573</c:v>
                </c:pt>
                <c:pt idx="115">
                  <c:v>8913</c:v>
                </c:pt>
                <c:pt idx="116">
                  <c:v>9111</c:v>
                </c:pt>
                <c:pt idx="117">
                  <c:v>9528</c:v>
                </c:pt>
                <c:pt idx="118">
                  <c:v>9948</c:v>
                </c:pt>
                <c:pt idx="119">
                  <c:v>10308</c:v>
                </c:pt>
                <c:pt idx="120">
                  <c:v>10661</c:v>
                </c:pt>
                <c:pt idx="121">
                  <c:v>10945</c:v>
                </c:pt>
                <c:pt idx="122">
                  <c:v>11097</c:v>
                </c:pt>
                <c:pt idx="123">
                  <c:v>11221</c:v>
                </c:pt>
                <c:pt idx="124">
                  <c:v>11302</c:v>
                </c:pt>
                <c:pt idx="125">
                  <c:v>11464</c:v>
                </c:pt>
                <c:pt idx="126">
                  <c:v>11344</c:v>
                </c:pt>
                <c:pt idx="127">
                  <c:v>11412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8-437C-93C2-3BFE3175E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249856"/>
        <c:axId val="64251392"/>
      </c:lineChart>
      <c:lineChart>
        <c:grouping val="standard"/>
        <c:varyColors val="0"/>
        <c:ser>
          <c:idx val="5"/>
          <c:order val="3"/>
          <c:tx>
            <c:strRef>
              <c:f>active_cases_cum!$G$1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active_cases_cum!$G$2:$G$129</c:f>
              <c:numCache>
                <c:formatCode>General</c:formatCode>
                <c:ptCount val="12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37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73</c:v>
                </c:pt>
                <c:pt idx="15">
                  <c:v>75</c:v>
                </c:pt>
                <c:pt idx="16">
                  <c:v>79</c:v>
                </c:pt>
                <c:pt idx="17">
                  <c:v>90</c:v>
                </c:pt>
                <c:pt idx="18">
                  <c:v>98</c:v>
                </c:pt>
                <c:pt idx="19">
                  <c:v>110</c:v>
                </c:pt>
                <c:pt idx="20">
                  <c:v>113</c:v>
                </c:pt>
                <c:pt idx="21">
                  <c:v>129</c:v>
                </c:pt>
                <c:pt idx="22">
                  <c:v>135</c:v>
                </c:pt>
                <c:pt idx="23">
                  <c:v>139</c:v>
                </c:pt>
                <c:pt idx="24">
                  <c:v>146</c:v>
                </c:pt>
                <c:pt idx="25">
                  <c:v>148</c:v>
                </c:pt>
                <c:pt idx="26">
                  <c:v>161</c:v>
                </c:pt>
                <c:pt idx="27">
                  <c:v>167</c:v>
                </c:pt>
                <c:pt idx="28">
                  <c:v>170</c:v>
                </c:pt>
                <c:pt idx="29">
                  <c:v>172</c:v>
                </c:pt>
                <c:pt idx="30">
                  <c:v>179</c:v>
                </c:pt>
                <c:pt idx="31">
                  <c:v>179</c:v>
                </c:pt>
                <c:pt idx="32">
                  <c:v>187</c:v>
                </c:pt>
                <c:pt idx="33">
                  <c:v>220</c:v>
                </c:pt>
                <c:pt idx="34">
                  <c:v>258</c:v>
                </c:pt>
                <c:pt idx="35">
                  <c:v>266</c:v>
                </c:pt>
                <c:pt idx="36">
                  <c:v>263</c:v>
                </c:pt>
                <c:pt idx="37">
                  <c:v>280</c:v>
                </c:pt>
                <c:pt idx="38">
                  <c:v>272</c:v>
                </c:pt>
                <c:pt idx="39">
                  <c:v>279</c:v>
                </c:pt>
                <c:pt idx="40">
                  <c:v>283</c:v>
                </c:pt>
                <c:pt idx="41">
                  <c:v>304</c:v>
                </c:pt>
                <c:pt idx="42">
                  <c:v>324</c:v>
                </c:pt>
                <c:pt idx="43">
                  <c:v>302</c:v>
                </c:pt>
                <c:pt idx="44">
                  <c:v>299</c:v>
                </c:pt>
                <c:pt idx="45">
                  <c:v>296</c:v>
                </c:pt>
                <c:pt idx="46">
                  <c:v>298</c:v>
                </c:pt>
                <c:pt idx="47">
                  <c:v>314</c:v>
                </c:pt>
                <c:pt idx="48">
                  <c:v>316</c:v>
                </c:pt>
                <c:pt idx="49">
                  <c:v>305</c:v>
                </c:pt>
                <c:pt idx="50">
                  <c:v>296</c:v>
                </c:pt>
                <c:pt idx="51">
                  <c:v>303</c:v>
                </c:pt>
                <c:pt idx="52">
                  <c:v>313</c:v>
                </c:pt>
                <c:pt idx="53">
                  <c:v>310</c:v>
                </c:pt>
                <c:pt idx="54">
                  <c:v>309</c:v>
                </c:pt>
                <c:pt idx="55">
                  <c:v>347</c:v>
                </c:pt>
                <c:pt idx="56">
                  <c:v>378</c:v>
                </c:pt>
                <c:pt idx="57">
                  <c:v>395</c:v>
                </c:pt>
                <c:pt idx="58">
                  <c:v>405</c:v>
                </c:pt>
                <c:pt idx="59">
                  <c:v>461</c:v>
                </c:pt>
                <c:pt idx="60">
                  <c:v>475</c:v>
                </c:pt>
                <c:pt idx="61">
                  <c:v>492</c:v>
                </c:pt>
                <c:pt idx="62">
                  <c:v>540</c:v>
                </c:pt>
                <c:pt idx="63">
                  <c:v>560</c:v>
                </c:pt>
                <c:pt idx="64">
                  <c:v>601</c:v>
                </c:pt>
                <c:pt idx="65">
                  <c:v>679</c:v>
                </c:pt>
                <c:pt idx="66">
                  <c:v>812</c:v>
                </c:pt>
                <c:pt idx="67">
                  <c:v>865</c:v>
                </c:pt>
                <c:pt idx="68">
                  <c:v>993</c:v>
                </c:pt>
                <c:pt idx="69">
                  <c:v>1105</c:v>
                </c:pt>
                <c:pt idx="70">
                  <c:v>1309</c:v>
                </c:pt>
                <c:pt idx="71">
                  <c:v>1393</c:v>
                </c:pt>
                <c:pt idx="72">
                  <c:v>1433</c:v>
                </c:pt>
                <c:pt idx="73">
                  <c:v>1475</c:v>
                </c:pt>
                <c:pt idx="74">
                  <c:v>1590</c:v>
                </c:pt>
                <c:pt idx="75">
                  <c:v>1652</c:v>
                </c:pt>
                <c:pt idx="76">
                  <c:v>1839</c:v>
                </c:pt>
                <c:pt idx="77">
                  <c:v>1876</c:v>
                </c:pt>
                <c:pt idx="78">
                  <c:v>1952</c:v>
                </c:pt>
                <c:pt idx="79">
                  <c:v>2038</c:v>
                </c:pt>
                <c:pt idx="80">
                  <c:v>2351</c:v>
                </c:pt>
                <c:pt idx="81">
                  <c:v>2506</c:v>
                </c:pt>
                <c:pt idx="82">
                  <c:v>2653</c:v>
                </c:pt>
                <c:pt idx="83">
                  <c:v>3085</c:v>
                </c:pt>
                <c:pt idx="84">
                  <c:v>3181</c:v>
                </c:pt>
                <c:pt idx="85">
                  <c:v>3259</c:v>
                </c:pt>
                <c:pt idx="86">
                  <c:v>3255</c:v>
                </c:pt>
                <c:pt idx="87">
                  <c:v>3250</c:v>
                </c:pt>
                <c:pt idx="88">
                  <c:v>3110</c:v>
                </c:pt>
                <c:pt idx="89">
                  <c:v>3197</c:v>
                </c:pt>
                <c:pt idx="90">
                  <c:v>2997</c:v>
                </c:pt>
                <c:pt idx="91">
                  <c:v>3094</c:v>
                </c:pt>
                <c:pt idx="92">
                  <c:v>2953</c:v>
                </c:pt>
                <c:pt idx="93">
                  <c:v>2984</c:v>
                </c:pt>
                <c:pt idx="94">
                  <c:v>2972</c:v>
                </c:pt>
                <c:pt idx="95">
                  <c:v>2820</c:v>
                </c:pt>
                <c:pt idx="96">
                  <c:v>2842</c:v>
                </c:pt>
                <c:pt idx="97">
                  <c:v>2940</c:v>
                </c:pt>
                <c:pt idx="98">
                  <c:v>3164</c:v>
                </c:pt>
                <c:pt idx="99">
                  <c:v>3387</c:v>
                </c:pt>
                <c:pt idx="100">
                  <c:v>3520</c:v>
                </c:pt>
                <c:pt idx="101">
                  <c:v>3560</c:v>
                </c:pt>
                <c:pt idx="102">
                  <c:v>3794</c:v>
                </c:pt>
                <c:pt idx="103">
                  <c:v>3711</c:v>
                </c:pt>
                <c:pt idx="104">
                  <c:v>3900</c:v>
                </c:pt>
                <c:pt idx="105">
                  <c:v>4436</c:v>
                </c:pt>
                <c:pt idx="106">
                  <c:v>5467</c:v>
                </c:pt>
                <c:pt idx="107">
                  <c:v>6377</c:v>
                </c:pt>
                <c:pt idx="108">
                  <c:v>7069</c:v>
                </c:pt>
                <c:pt idx="109">
                  <c:v>8189</c:v>
                </c:pt>
                <c:pt idx="110">
                  <c:v>9401</c:v>
                </c:pt>
                <c:pt idx="111">
                  <c:v>10603</c:v>
                </c:pt>
                <c:pt idx="112">
                  <c:v>11961</c:v>
                </c:pt>
                <c:pt idx="113">
                  <c:v>13246</c:v>
                </c:pt>
                <c:pt idx="114">
                  <c:v>14379</c:v>
                </c:pt>
                <c:pt idx="115">
                  <c:v>15291</c:v>
                </c:pt>
                <c:pt idx="116">
                  <c:v>16521</c:v>
                </c:pt>
                <c:pt idx="117">
                  <c:v>17775</c:v>
                </c:pt>
                <c:pt idx="118">
                  <c:v>19028</c:v>
                </c:pt>
                <c:pt idx="119">
                  <c:v>20876</c:v>
                </c:pt>
                <c:pt idx="120">
                  <c:v>22739</c:v>
                </c:pt>
                <c:pt idx="121">
                  <c:v>24566</c:v>
                </c:pt>
                <c:pt idx="122">
                  <c:v>25833</c:v>
                </c:pt>
                <c:pt idx="123">
                  <c:v>27846</c:v>
                </c:pt>
                <c:pt idx="124">
                  <c:v>30648</c:v>
                </c:pt>
                <c:pt idx="125">
                  <c:v>33198</c:v>
                </c:pt>
                <c:pt idx="126">
                  <c:v>36624</c:v>
                </c:pt>
                <c:pt idx="127">
                  <c:v>39363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8-437C-93C2-3BFE3175E24B}"/>
            </c:ext>
          </c:extLst>
        </c:ser>
        <c:ser>
          <c:idx val="6"/>
          <c:order val="4"/>
          <c:tx>
            <c:strRef>
              <c:f>active_cases_cum!$H$1</c:f>
              <c:strCache>
                <c:ptCount val="1"/>
                <c:pt idx="0">
                  <c:v>RJ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active_cases_cum!$H$2:$H$129</c:f>
              <c:numCache>
                <c:formatCode>General</c:formatCode>
                <c:ptCount val="12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47</c:v>
                </c:pt>
                <c:pt idx="14">
                  <c:v>51</c:v>
                </c:pt>
                <c:pt idx="15">
                  <c:v>56</c:v>
                </c:pt>
                <c:pt idx="16">
                  <c:v>76</c:v>
                </c:pt>
                <c:pt idx="17">
                  <c:v>90</c:v>
                </c:pt>
                <c:pt idx="18">
                  <c:v>117</c:v>
                </c:pt>
                <c:pt idx="19">
                  <c:v>130</c:v>
                </c:pt>
                <c:pt idx="20">
                  <c:v>176</c:v>
                </c:pt>
                <c:pt idx="21">
                  <c:v>180</c:v>
                </c:pt>
                <c:pt idx="22">
                  <c:v>240</c:v>
                </c:pt>
                <c:pt idx="23">
                  <c:v>274</c:v>
                </c:pt>
                <c:pt idx="24">
                  <c:v>316</c:v>
                </c:pt>
                <c:pt idx="25">
                  <c:v>335</c:v>
                </c:pt>
                <c:pt idx="26">
                  <c:v>400</c:v>
                </c:pt>
                <c:pt idx="27">
                  <c:v>498</c:v>
                </c:pt>
                <c:pt idx="28">
                  <c:v>575</c:v>
                </c:pt>
                <c:pt idx="29">
                  <c:v>672</c:v>
                </c:pt>
                <c:pt idx="30">
                  <c:v>765</c:v>
                </c:pt>
                <c:pt idx="31">
                  <c:v>847</c:v>
                </c:pt>
                <c:pt idx="32">
                  <c:v>918</c:v>
                </c:pt>
                <c:pt idx="33">
                  <c:v>956</c:v>
                </c:pt>
                <c:pt idx="34">
                  <c:v>1029</c:v>
                </c:pt>
                <c:pt idx="35">
                  <c:v>1130</c:v>
                </c:pt>
                <c:pt idx="36">
                  <c:v>1250</c:v>
                </c:pt>
                <c:pt idx="37">
                  <c:v>1346</c:v>
                </c:pt>
                <c:pt idx="38">
                  <c:v>1435</c:v>
                </c:pt>
                <c:pt idx="39">
                  <c:v>1517</c:v>
                </c:pt>
                <c:pt idx="40">
                  <c:v>1485</c:v>
                </c:pt>
                <c:pt idx="41">
                  <c:v>1509</c:v>
                </c:pt>
                <c:pt idx="42">
                  <c:v>1536</c:v>
                </c:pt>
                <c:pt idx="43">
                  <c:v>1515</c:v>
                </c:pt>
                <c:pt idx="44">
                  <c:v>1468</c:v>
                </c:pt>
                <c:pt idx="45">
                  <c:v>1542</c:v>
                </c:pt>
                <c:pt idx="46">
                  <c:v>1571</c:v>
                </c:pt>
                <c:pt idx="47">
                  <c:v>1633</c:v>
                </c:pt>
                <c:pt idx="48">
                  <c:v>1488</c:v>
                </c:pt>
                <c:pt idx="49">
                  <c:v>1462</c:v>
                </c:pt>
                <c:pt idx="50">
                  <c:v>1459</c:v>
                </c:pt>
                <c:pt idx="51">
                  <c:v>1546</c:v>
                </c:pt>
                <c:pt idx="52">
                  <c:v>1544</c:v>
                </c:pt>
                <c:pt idx="53">
                  <c:v>1485</c:v>
                </c:pt>
                <c:pt idx="54">
                  <c:v>1439</c:v>
                </c:pt>
                <c:pt idx="55">
                  <c:v>1465</c:v>
                </c:pt>
                <c:pt idx="56">
                  <c:v>1440</c:v>
                </c:pt>
                <c:pt idx="57">
                  <c:v>1465</c:v>
                </c:pt>
                <c:pt idx="58">
                  <c:v>1551</c:v>
                </c:pt>
                <c:pt idx="59">
                  <c:v>1555</c:v>
                </c:pt>
                <c:pt idx="60">
                  <c:v>1634</c:v>
                </c:pt>
                <c:pt idx="61">
                  <c:v>1771</c:v>
                </c:pt>
                <c:pt idx="62">
                  <c:v>1893</c:v>
                </c:pt>
                <c:pt idx="63">
                  <c:v>1890</c:v>
                </c:pt>
                <c:pt idx="64">
                  <c:v>2016</c:v>
                </c:pt>
                <c:pt idx="65">
                  <c:v>2151</c:v>
                </c:pt>
                <c:pt idx="66">
                  <c:v>2365</c:v>
                </c:pt>
                <c:pt idx="67">
                  <c:v>2464</c:v>
                </c:pt>
                <c:pt idx="68">
                  <c:v>2591</c:v>
                </c:pt>
                <c:pt idx="69">
                  <c:v>2661</c:v>
                </c:pt>
                <c:pt idx="70">
                  <c:v>2796</c:v>
                </c:pt>
                <c:pt idx="71">
                  <c:v>3017</c:v>
                </c:pt>
                <c:pt idx="72">
                  <c:v>3077</c:v>
                </c:pt>
                <c:pt idx="73">
                  <c:v>3090</c:v>
                </c:pt>
                <c:pt idx="74">
                  <c:v>3081</c:v>
                </c:pt>
                <c:pt idx="75">
                  <c:v>3072</c:v>
                </c:pt>
                <c:pt idx="76">
                  <c:v>2937</c:v>
                </c:pt>
                <c:pt idx="77">
                  <c:v>2685</c:v>
                </c:pt>
                <c:pt idx="78">
                  <c:v>2605</c:v>
                </c:pt>
                <c:pt idx="79">
                  <c:v>2688</c:v>
                </c:pt>
                <c:pt idx="80">
                  <c:v>2735</c:v>
                </c:pt>
                <c:pt idx="81">
                  <c:v>2699</c:v>
                </c:pt>
                <c:pt idx="82">
                  <c:v>2545</c:v>
                </c:pt>
                <c:pt idx="83">
                  <c:v>2507</c:v>
                </c:pt>
                <c:pt idx="84">
                  <c:v>2605</c:v>
                </c:pt>
                <c:pt idx="85">
                  <c:v>2605</c:v>
                </c:pt>
                <c:pt idx="86">
                  <c:v>2513</c:v>
                </c:pt>
                <c:pt idx="87">
                  <c:v>2662</c:v>
                </c:pt>
                <c:pt idx="88">
                  <c:v>2772</c:v>
                </c:pt>
                <c:pt idx="89">
                  <c:v>2798</c:v>
                </c:pt>
                <c:pt idx="90">
                  <c:v>2785</c:v>
                </c:pt>
                <c:pt idx="91">
                  <c:v>2782</c:v>
                </c:pt>
                <c:pt idx="92">
                  <c:v>2836</c:v>
                </c:pt>
                <c:pt idx="93">
                  <c:v>2895</c:v>
                </c:pt>
                <c:pt idx="94">
                  <c:v>2946</c:v>
                </c:pt>
                <c:pt idx="95">
                  <c:v>2762</c:v>
                </c:pt>
                <c:pt idx="96">
                  <c:v>2785</c:v>
                </c:pt>
                <c:pt idx="97">
                  <c:v>2826</c:v>
                </c:pt>
                <c:pt idx="98">
                  <c:v>2926</c:v>
                </c:pt>
                <c:pt idx="99">
                  <c:v>2984</c:v>
                </c:pt>
                <c:pt idx="100">
                  <c:v>2966</c:v>
                </c:pt>
                <c:pt idx="101">
                  <c:v>3049</c:v>
                </c:pt>
                <c:pt idx="102">
                  <c:v>3023</c:v>
                </c:pt>
                <c:pt idx="103">
                  <c:v>3077</c:v>
                </c:pt>
                <c:pt idx="104">
                  <c:v>3218</c:v>
                </c:pt>
                <c:pt idx="105">
                  <c:v>3186</c:v>
                </c:pt>
                <c:pt idx="106">
                  <c:v>3261</c:v>
                </c:pt>
                <c:pt idx="107">
                  <c:v>3334</c:v>
                </c:pt>
                <c:pt idx="108">
                  <c:v>3375</c:v>
                </c:pt>
                <c:pt idx="109">
                  <c:v>3317</c:v>
                </c:pt>
                <c:pt idx="110">
                  <c:v>3284</c:v>
                </c:pt>
                <c:pt idx="111">
                  <c:v>3331</c:v>
                </c:pt>
                <c:pt idx="112">
                  <c:v>3445</c:v>
                </c:pt>
                <c:pt idx="113">
                  <c:v>3780</c:v>
                </c:pt>
                <c:pt idx="114">
                  <c:v>3949</c:v>
                </c:pt>
                <c:pt idx="115">
                  <c:v>4357</c:v>
                </c:pt>
                <c:pt idx="116">
                  <c:v>4715</c:v>
                </c:pt>
                <c:pt idx="117">
                  <c:v>5002</c:v>
                </c:pt>
                <c:pt idx="118">
                  <c:v>5057</c:v>
                </c:pt>
                <c:pt idx="119">
                  <c:v>5376</c:v>
                </c:pt>
                <c:pt idx="120">
                  <c:v>5779</c:v>
                </c:pt>
                <c:pt idx="121">
                  <c:v>5788</c:v>
                </c:pt>
                <c:pt idx="122">
                  <c:v>5878</c:v>
                </c:pt>
                <c:pt idx="123">
                  <c:v>6405</c:v>
                </c:pt>
                <c:pt idx="124">
                  <c:v>6666</c:v>
                </c:pt>
                <c:pt idx="125">
                  <c:v>6617</c:v>
                </c:pt>
                <c:pt idx="126">
                  <c:v>6803</c:v>
                </c:pt>
                <c:pt idx="127">
                  <c:v>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8-437C-93C2-3BFE3175E24B}"/>
            </c:ext>
          </c:extLst>
        </c:ser>
        <c:ser>
          <c:idx val="7"/>
          <c:order val="5"/>
          <c:tx>
            <c:strRef>
              <c:f>active_cases_cum!$I$1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active_cases_cum!$I$2:$I$129</c:f>
              <c:numCache>
                <c:formatCode>General</c:formatCode>
                <c:ptCount val="128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31</c:v>
                </c:pt>
                <c:pt idx="13">
                  <c:v>38</c:v>
                </c:pt>
                <c:pt idx="14">
                  <c:v>54</c:v>
                </c:pt>
                <c:pt idx="15">
                  <c:v>61</c:v>
                </c:pt>
                <c:pt idx="16">
                  <c:v>79</c:v>
                </c:pt>
                <c:pt idx="17">
                  <c:v>87</c:v>
                </c:pt>
                <c:pt idx="18">
                  <c:v>98</c:v>
                </c:pt>
                <c:pt idx="19">
                  <c:v>109</c:v>
                </c:pt>
                <c:pt idx="20">
                  <c:v>155</c:v>
                </c:pt>
                <c:pt idx="21">
                  <c:v>211</c:v>
                </c:pt>
                <c:pt idx="22">
                  <c:v>254</c:v>
                </c:pt>
                <c:pt idx="23">
                  <c:v>281</c:v>
                </c:pt>
                <c:pt idx="24">
                  <c:v>308</c:v>
                </c:pt>
                <c:pt idx="25">
                  <c:v>326</c:v>
                </c:pt>
                <c:pt idx="26">
                  <c:v>375</c:v>
                </c:pt>
                <c:pt idx="27">
                  <c:v>397</c:v>
                </c:pt>
                <c:pt idx="28">
                  <c:v>402</c:v>
                </c:pt>
                <c:pt idx="29">
                  <c:v>433</c:v>
                </c:pt>
                <c:pt idx="30">
                  <c:v>504</c:v>
                </c:pt>
                <c:pt idx="31">
                  <c:v>602</c:v>
                </c:pt>
                <c:pt idx="32">
                  <c:v>667</c:v>
                </c:pt>
                <c:pt idx="33">
                  <c:v>724</c:v>
                </c:pt>
                <c:pt idx="34">
                  <c:v>753</c:v>
                </c:pt>
                <c:pt idx="35">
                  <c:v>853</c:v>
                </c:pt>
                <c:pt idx="36">
                  <c:v>956</c:v>
                </c:pt>
                <c:pt idx="37">
                  <c:v>1026</c:v>
                </c:pt>
                <c:pt idx="38">
                  <c:v>1154</c:v>
                </c:pt>
                <c:pt idx="39">
                  <c:v>1255</c:v>
                </c:pt>
                <c:pt idx="40">
                  <c:v>1280</c:v>
                </c:pt>
                <c:pt idx="41">
                  <c:v>1370</c:v>
                </c:pt>
                <c:pt idx="42">
                  <c:v>1505</c:v>
                </c:pt>
                <c:pt idx="43">
                  <c:v>1516</c:v>
                </c:pt>
                <c:pt idx="44">
                  <c:v>1556</c:v>
                </c:pt>
                <c:pt idx="45">
                  <c:v>1557</c:v>
                </c:pt>
                <c:pt idx="46">
                  <c:v>1585</c:v>
                </c:pt>
                <c:pt idx="47">
                  <c:v>1620</c:v>
                </c:pt>
                <c:pt idx="48">
                  <c:v>1632</c:v>
                </c:pt>
                <c:pt idx="49">
                  <c:v>1746</c:v>
                </c:pt>
                <c:pt idx="50">
                  <c:v>1848</c:v>
                </c:pt>
                <c:pt idx="51">
                  <c:v>1914</c:v>
                </c:pt>
                <c:pt idx="52">
                  <c:v>1837</c:v>
                </c:pt>
                <c:pt idx="53">
                  <c:v>1808</c:v>
                </c:pt>
                <c:pt idx="54">
                  <c:v>1759</c:v>
                </c:pt>
                <c:pt idx="55">
                  <c:v>1761</c:v>
                </c:pt>
                <c:pt idx="56">
                  <c:v>1800</c:v>
                </c:pt>
                <c:pt idx="57">
                  <c:v>1735</c:v>
                </c:pt>
                <c:pt idx="58">
                  <c:v>1735</c:v>
                </c:pt>
                <c:pt idx="59">
                  <c:v>1709</c:v>
                </c:pt>
                <c:pt idx="60">
                  <c:v>1707</c:v>
                </c:pt>
                <c:pt idx="61">
                  <c:v>1742</c:v>
                </c:pt>
                <c:pt idx="62">
                  <c:v>1797</c:v>
                </c:pt>
                <c:pt idx="63">
                  <c:v>1713</c:v>
                </c:pt>
                <c:pt idx="64">
                  <c:v>1716</c:v>
                </c:pt>
                <c:pt idx="65">
                  <c:v>1704</c:v>
                </c:pt>
                <c:pt idx="66">
                  <c:v>1885</c:v>
                </c:pt>
                <c:pt idx="67">
                  <c:v>1982</c:v>
                </c:pt>
                <c:pt idx="68">
                  <c:v>2173</c:v>
                </c:pt>
                <c:pt idx="69">
                  <c:v>2259</c:v>
                </c:pt>
                <c:pt idx="70">
                  <c:v>2456</c:v>
                </c:pt>
                <c:pt idx="71">
                  <c:v>2569</c:v>
                </c:pt>
                <c:pt idx="72">
                  <c:v>2668</c:v>
                </c:pt>
                <c:pt idx="73">
                  <c:v>2723</c:v>
                </c:pt>
                <c:pt idx="74">
                  <c:v>2818</c:v>
                </c:pt>
                <c:pt idx="75">
                  <c:v>2758</c:v>
                </c:pt>
                <c:pt idx="76">
                  <c:v>2834</c:v>
                </c:pt>
                <c:pt idx="77">
                  <c:v>2837</c:v>
                </c:pt>
                <c:pt idx="78">
                  <c:v>3015</c:v>
                </c:pt>
                <c:pt idx="79">
                  <c:v>3109</c:v>
                </c:pt>
                <c:pt idx="80">
                  <c:v>3324</c:v>
                </c:pt>
                <c:pt idx="81">
                  <c:v>3383</c:v>
                </c:pt>
                <c:pt idx="82">
                  <c:v>3553</c:v>
                </c:pt>
                <c:pt idx="83">
                  <c:v>3828</c:v>
                </c:pt>
                <c:pt idx="84">
                  <c:v>3927</c:v>
                </c:pt>
                <c:pt idx="85">
                  <c:v>4076</c:v>
                </c:pt>
                <c:pt idx="86">
                  <c:v>4320</c:v>
                </c:pt>
                <c:pt idx="87">
                  <c:v>4365</c:v>
                </c:pt>
                <c:pt idx="88">
                  <c:v>4318</c:v>
                </c:pt>
                <c:pt idx="89">
                  <c:v>4451</c:v>
                </c:pt>
                <c:pt idx="90">
                  <c:v>4642</c:v>
                </c:pt>
                <c:pt idx="91">
                  <c:v>4858</c:v>
                </c:pt>
                <c:pt idx="92">
                  <c:v>4948</c:v>
                </c:pt>
                <c:pt idx="93">
                  <c:v>5064</c:v>
                </c:pt>
                <c:pt idx="94">
                  <c:v>5259</c:v>
                </c:pt>
                <c:pt idx="95">
                  <c:v>5477</c:v>
                </c:pt>
                <c:pt idx="96">
                  <c:v>5659</c:v>
                </c:pt>
                <c:pt idx="97">
                  <c:v>6092</c:v>
                </c:pt>
                <c:pt idx="98">
                  <c:v>6237</c:v>
                </c:pt>
                <c:pt idx="99">
                  <c:v>6186</c:v>
                </c:pt>
                <c:pt idx="100">
                  <c:v>6152</c:v>
                </c:pt>
                <c:pt idx="101">
                  <c:v>6189</c:v>
                </c:pt>
                <c:pt idx="102">
                  <c:v>6375</c:v>
                </c:pt>
                <c:pt idx="103">
                  <c:v>6463</c:v>
                </c:pt>
                <c:pt idx="104">
                  <c:v>6730</c:v>
                </c:pt>
                <c:pt idx="105">
                  <c:v>6685</c:v>
                </c:pt>
                <c:pt idx="106">
                  <c:v>6679</c:v>
                </c:pt>
                <c:pt idx="107">
                  <c:v>6650</c:v>
                </c:pt>
                <c:pt idx="108">
                  <c:v>6711</c:v>
                </c:pt>
                <c:pt idx="109">
                  <c:v>6709</c:v>
                </c:pt>
                <c:pt idx="110">
                  <c:v>6869</c:v>
                </c:pt>
                <c:pt idx="111">
                  <c:v>7451</c:v>
                </c:pt>
                <c:pt idx="112">
                  <c:v>7627</c:v>
                </c:pt>
                <c:pt idx="113">
                  <c:v>8161</c:v>
                </c:pt>
                <c:pt idx="114">
                  <c:v>8718</c:v>
                </c:pt>
                <c:pt idx="115">
                  <c:v>9514</c:v>
                </c:pt>
                <c:pt idx="116">
                  <c:v>9980</c:v>
                </c:pt>
                <c:pt idx="117">
                  <c:v>10373</c:v>
                </c:pt>
                <c:pt idx="118">
                  <c:v>11024</c:v>
                </c:pt>
                <c:pt idx="119">
                  <c:v>11490</c:v>
                </c:pt>
                <c:pt idx="120">
                  <c:v>12208</c:v>
                </c:pt>
                <c:pt idx="121">
                  <c:v>12972</c:v>
                </c:pt>
                <c:pt idx="122">
                  <c:v>13760</c:v>
                </c:pt>
                <c:pt idx="123">
                  <c:v>14628</c:v>
                </c:pt>
                <c:pt idx="124">
                  <c:v>15720</c:v>
                </c:pt>
                <c:pt idx="125">
                  <c:v>16445</c:v>
                </c:pt>
                <c:pt idx="126">
                  <c:v>17264</c:v>
                </c:pt>
                <c:pt idx="127">
                  <c:v>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8-437C-93C2-3BFE3175E24B}"/>
            </c:ext>
          </c:extLst>
        </c:ser>
        <c:ser>
          <c:idx val="8"/>
          <c:order val="6"/>
          <c:tx>
            <c:strRef>
              <c:f>active_cases_cum!$J$1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active_cases_cum!$J$2:$J$129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14</c:v>
                </c:pt>
                <c:pt idx="12">
                  <c:v>19</c:v>
                </c:pt>
                <c:pt idx="13">
                  <c:v>27</c:v>
                </c:pt>
                <c:pt idx="14">
                  <c:v>37</c:v>
                </c:pt>
                <c:pt idx="15">
                  <c:v>37</c:v>
                </c:pt>
                <c:pt idx="16">
                  <c:v>43</c:v>
                </c:pt>
                <c:pt idx="17">
                  <c:v>61</c:v>
                </c:pt>
                <c:pt idx="18">
                  <c:v>92</c:v>
                </c:pt>
                <c:pt idx="19">
                  <c:v>99</c:v>
                </c:pt>
                <c:pt idx="20">
                  <c:v>146</c:v>
                </c:pt>
                <c:pt idx="21">
                  <c:v>168</c:v>
                </c:pt>
                <c:pt idx="22">
                  <c:v>177</c:v>
                </c:pt>
                <c:pt idx="23">
                  <c:v>230</c:v>
                </c:pt>
                <c:pt idx="24">
                  <c:v>248</c:v>
                </c:pt>
                <c:pt idx="25">
                  <c:v>292</c:v>
                </c:pt>
                <c:pt idx="26">
                  <c:v>353</c:v>
                </c:pt>
                <c:pt idx="27">
                  <c:v>377</c:v>
                </c:pt>
                <c:pt idx="28">
                  <c:v>450</c:v>
                </c:pt>
                <c:pt idx="29">
                  <c:v>477</c:v>
                </c:pt>
                <c:pt idx="30">
                  <c:v>512</c:v>
                </c:pt>
                <c:pt idx="31">
                  <c:v>623</c:v>
                </c:pt>
                <c:pt idx="32">
                  <c:v>820</c:v>
                </c:pt>
                <c:pt idx="33">
                  <c:v>1038</c:v>
                </c:pt>
                <c:pt idx="34">
                  <c:v>1170</c:v>
                </c:pt>
                <c:pt idx="35">
                  <c:v>1205</c:v>
                </c:pt>
                <c:pt idx="36">
                  <c:v>1203</c:v>
                </c:pt>
                <c:pt idx="37">
                  <c:v>1270</c:v>
                </c:pt>
                <c:pt idx="38">
                  <c:v>1323</c:v>
                </c:pt>
                <c:pt idx="39">
                  <c:v>1354</c:v>
                </c:pt>
                <c:pt idx="40">
                  <c:v>1400</c:v>
                </c:pt>
                <c:pt idx="41">
                  <c:v>1543</c:v>
                </c:pt>
                <c:pt idx="42">
                  <c:v>1564</c:v>
                </c:pt>
                <c:pt idx="43">
                  <c:v>1684</c:v>
                </c:pt>
                <c:pt idx="44">
                  <c:v>1697</c:v>
                </c:pt>
                <c:pt idx="45">
                  <c:v>1893</c:v>
                </c:pt>
                <c:pt idx="46">
                  <c:v>1968</c:v>
                </c:pt>
                <c:pt idx="47">
                  <c:v>2005</c:v>
                </c:pt>
                <c:pt idx="48">
                  <c:v>2045</c:v>
                </c:pt>
                <c:pt idx="49">
                  <c:v>2012</c:v>
                </c:pt>
                <c:pt idx="50">
                  <c:v>1882</c:v>
                </c:pt>
                <c:pt idx="51">
                  <c:v>1920</c:v>
                </c:pt>
                <c:pt idx="52">
                  <c:v>1872</c:v>
                </c:pt>
                <c:pt idx="53">
                  <c:v>1853</c:v>
                </c:pt>
                <c:pt idx="54">
                  <c:v>1827</c:v>
                </c:pt>
                <c:pt idx="55">
                  <c:v>1791</c:v>
                </c:pt>
                <c:pt idx="56">
                  <c:v>1765</c:v>
                </c:pt>
                <c:pt idx="57">
                  <c:v>1722</c:v>
                </c:pt>
                <c:pt idx="58">
                  <c:v>1816</c:v>
                </c:pt>
                <c:pt idx="59">
                  <c:v>1900</c:v>
                </c:pt>
                <c:pt idx="60">
                  <c:v>1936</c:v>
                </c:pt>
                <c:pt idx="61">
                  <c:v>2017</c:v>
                </c:pt>
                <c:pt idx="62">
                  <c:v>2072</c:v>
                </c:pt>
                <c:pt idx="63">
                  <c:v>2231</c:v>
                </c:pt>
                <c:pt idx="64">
                  <c:v>2325</c:v>
                </c:pt>
                <c:pt idx="65">
                  <c:v>2548</c:v>
                </c:pt>
                <c:pt idx="66">
                  <c:v>2575</c:v>
                </c:pt>
                <c:pt idx="67">
                  <c:v>2733</c:v>
                </c:pt>
                <c:pt idx="68">
                  <c:v>2865</c:v>
                </c:pt>
                <c:pt idx="69">
                  <c:v>2808</c:v>
                </c:pt>
                <c:pt idx="70">
                  <c:v>2822</c:v>
                </c:pt>
                <c:pt idx="71">
                  <c:v>2966</c:v>
                </c:pt>
                <c:pt idx="72">
                  <c:v>2987</c:v>
                </c:pt>
                <c:pt idx="73">
                  <c:v>3029</c:v>
                </c:pt>
                <c:pt idx="74">
                  <c:v>3020</c:v>
                </c:pt>
                <c:pt idx="75">
                  <c:v>3081</c:v>
                </c:pt>
                <c:pt idx="76">
                  <c:v>3041</c:v>
                </c:pt>
                <c:pt idx="77">
                  <c:v>3103</c:v>
                </c:pt>
                <c:pt idx="78">
                  <c:v>2896</c:v>
                </c:pt>
                <c:pt idx="79">
                  <c:v>2921</c:v>
                </c:pt>
                <c:pt idx="80">
                  <c:v>2834</c:v>
                </c:pt>
                <c:pt idx="81">
                  <c:v>2771</c:v>
                </c:pt>
                <c:pt idx="82">
                  <c:v>2747</c:v>
                </c:pt>
                <c:pt idx="83">
                  <c:v>2733</c:v>
                </c:pt>
                <c:pt idx="84">
                  <c:v>2720</c:v>
                </c:pt>
                <c:pt idx="85">
                  <c:v>2657</c:v>
                </c:pt>
                <c:pt idx="86">
                  <c:v>2687</c:v>
                </c:pt>
                <c:pt idx="87">
                  <c:v>2699</c:v>
                </c:pt>
                <c:pt idx="88">
                  <c:v>2729</c:v>
                </c:pt>
                <c:pt idx="89">
                  <c:v>2767</c:v>
                </c:pt>
                <c:pt idx="90">
                  <c:v>2801</c:v>
                </c:pt>
                <c:pt idx="91">
                  <c:v>2816</c:v>
                </c:pt>
                <c:pt idx="92">
                  <c:v>2665</c:v>
                </c:pt>
                <c:pt idx="93">
                  <c:v>2566</c:v>
                </c:pt>
                <c:pt idx="94">
                  <c:v>2454</c:v>
                </c:pt>
                <c:pt idx="95">
                  <c:v>2373</c:v>
                </c:pt>
                <c:pt idx="96">
                  <c:v>2307</c:v>
                </c:pt>
                <c:pt idx="97">
                  <c:v>2338</c:v>
                </c:pt>
                <c:pt idx="98">
                  <c:v>2342</c:v>
                </c:pt>
                <c:pt idx="99">
                  <c:v>2372</c:v>
                </c:pt>
                <c:pt idx="100">
                  <c:v>2341</c:v>
                </c:pt>
                <c:pt idx="101">
                  <c:v>2400</c:v>
                </c:pt>
                <c:pt idx="102">
                  <c:v>2440</c:v>
                </c:pt>
                <c:pt idx="103">
                  <c:v>2433</c:v>
                </c:pt>
                <c:pt idx="104">
                  <c:v>2447</c:v>
                </c:pt>
                <c:pt idx="105">
                  <c:v>2443</c:v>
                </c:pt>
                <c:pt idx="106">
                  <c:v>2544</c:v>
                </c:pt>
                <c:pt idx="107">
                  <c:v>2606</c:v>
                </c:pt>
                <c:pt idx="108">
                  <c:v>2625</c:v>
                </c:pt>
                <c:pt idx="109">
                  <c:v>2624</c:v>
                </c:pt>
                <c:pt idx="110">
                  <c:v>2701</c:v>
                </c:pt>
                <c:pt idx="111">
                  <c:v>2654</c:v>
                </c:pt>
                <c:pt idx="112">
                  <c:v>2771</c:v>
                </c:pt>
                <c:pt idx="113">
                  <c:v>2910</c:v>
                </c:pt>
                <c:pt idx="114">
                  <c:v>3087</c:v>
                </c:pt>
                <c:pt idx="115">
                  <c:v>3236</c:v>
                </c:pt>
                <c:pt idx="116">
                  <c:v>3419</c:v>
                </c:pt>
                <c:pt idx="117">
                  <c:v>3474</c:v>
                </c:pt>
                <c:pt idx="118">
                  <c:v>3537</c:v>
                </c:pt>
                <c:pt idx="119">
                  <c:v>3877</c:v>
                </c:pt>
                <c:pt idx="120">
                  <c:v>4102</c:v>
                </c:pt>
                <c:pt idx="121">
                  <c:v>4335</c:v>
                </c:pt>
                <c:pt idx="122">
                  <c:v>4756</c:v>
                </c:pt>
                <c:pt idx="123">
                  <c:v>5052</c:v>
                </c:pt>
                <c:pt idx="124">
                  <c:v>5561</c:v>
                </c:pt>
                <c:pt idx="125">
                  <c:v>5869</c:v>
                </c:pt>
                <c:pt idx="126">
                  <c:v>6192</c:v>
                </c:pt>
                <c:pt idx="127">
                  <c:v>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68-437C-93C2-3BFE3175E24B}"/>
            </c:ext>
          </c:extLst>
        </c:ser>
        <c:ser>
          <c:idx val="9"/>
          <c:order val="7"/>
          <c:tx>
            <c:strRef>
              <c:f>active_cases_cum!$K$1</c:f>
              <c:strCache>
                <c:ptCount val="1"/>
                <c:pt idx="0">
                  <c:v>AP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active_cases_cum!$K$2:$K$129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43</c:v>
                </c:pt>
                <c:pt idx="18">
                  <c:v>109</c:v>
                </c:pt>
                <c:pt idx="19">
                  <c:v>147</c:v>
                </c:pt>
                <c:pt idx="20">
                  <c:v>161</c:v>
                </c:pt>
                <c:pt idx="21">
                  <c:v>189</c:v>
                </c:pt>
                <c:pt idx="22">
                  <c:v>250</c:v>
                </c:pt>
                <c:pt idx="23">
                  <c:v>295</c:v>
                </c:pt>
                <c:pt idx="24">
                  <c:v>305</c:v>
                </c:pt>
                <c:pt idx="25">
                  <c:v>338</c:v>
                </c:pt>
                <c:pt idx="26">
                  <c:v>347</c:v>
                </c:pt>
                <c:pt idx="27">
                  <c:v>365</c:v>
                </c:pt>
                <c:pt idx="28">
                  <c:v>389</c:v>
                </c:pt>
                <c:pt idx="29">
                  <c:v>401</c:v>
                </c:pt>
                <c:pt idx="30">
                  <c:v>420</c:v>
                </c:pt>
                <c:pt idx="31">
                  <c:v>457</c:v>
                </c:pt>
                <c:pt idx="32">
                  <c:v>491</c:v>
                </c:pt>
                <c:pt idx="33">
                  <c:v>500</c:v>
                </c:pt>
                <c:pt idx="34">
                  <c:v>523</c:v>
                </c:pt>
                <c:pt idx="35">
                  <c:v>545</c:v>
                </c:pt>
                <c:pt idx="36">
                  <c:v>565</c:v>
                </c:pt>
                <c:pt idx="37">
                  <c:v>610</c:v>
                </c:pt>
                <c:pt idx="38">
                  <c:v>639</c:v>
                </c:pt>
                <c:pt idx="39">
                  <c:v>669</c:v>
                </c:pt>
                <c:pt idx="40">
                  <c:v>725</c:v>
                </c:pt>
                <c:pt idx="41">
                  <c:v>781</c:v>
                </c:pt>
                <c:pt idx="42">
                  <c:v>814</c:v>
                </c:pt>
                <c:pt idx="43">
                  <c:v>835</c:v>
                </c:pt>
                <c:pt idx="44">
                  <c:v>911</c:v>
                </c:pt>
                <c:pt idx="45">
                  <c:v>970</c:v>
                </c:pt>
                <c:pt idx="46">
                  <c:v>1014</c:v>
                </c:pt>
                <c:pt idx="47">
                  <c:v>1051</c:v>
                </c:pt>
                <c:pt idx="48">
                  <c:v>1027</c:v>
                </c:pt>
                <c:pt idx="49">
                  <c:v>1051</c:v>
                </c:pt>
                <c:pt idx="50">
                  <c:v>1062</c:v>
                </c:pt>
                <c:pt idx="51">
                  <c:v>1093</c:v>
                </c:pt>
                <c:pt idx="52">
                  <c:v>1094</c:v>
                </c:pt>
                <c:pt idx="53">
                  <c:v>1012</c:v>
                </c:pt>
                <c:pt idx="54">
                  <c:v>1015</c:v>
                </c:pt>
                <c:pt idx="55">
                  <c:v>1004</c:v>
                </c:pt>
                <c:pt idx="56">
                  <c:v>999</c:v>
                </c:pt>
                <c:pt idx="57">
                  <c:v>1010</c:v>
                </c:pt>
                <c:pt idx="58">
                  <c:v>975</c:v>
                </c:pt>
                <c:pt idx="59">
                  <c:v>987</c:v>
                </c:pt>
                <c:pt idx="60">
                  <c:v>948</c:v>
                </c:pt>
                <c:pt idx="61">
                  <c:v>965</c:v>
                </c:pt>
                <c:pt idx="62">
                  <c:v>1007</c:v>
                </c:pt>
                <c:pt idx="63">
                  <c:v>953</c:v>
                </c:pt>
                <c:pt idx="64">
                  <c:v>874</c:v>
                </c:pt>
                <c:pt idx="65">
                  <c:v>830</c:v>
                </c:pt>
                <c:pt idx="66">
                  <c:v>816</c:v>
                </c:pt>
                <c:pt idx="67">
                  <c:v>843</c:v>
                </c:pt>
                <c:pt idx="68">
                  <c:v>846</c:v>
                </c:pt>
                <c:pt idx="69">
                  <c:v>881</c:v>
                </c:pt>
                <c:pt idx="70">
                  <c:v>879</c:v>
                </c:pt>
                <c:pt idx="71">
                  <c:v>883</c:v>
                </c:pt>
                <c:pt idx="72">
                  <c:v>938</c:v>
                </c:pt>
                <c:pt idx="73">
                  <c:v>909</c:v>
                </c:pt>
                <c:pt idx="74">
                  <c:v>994</c:v>
                </c:pt>
                <c:pt idx="75">
                  <c:v>1053</c:v>
                </c:pt>
                <c:pt idx="76">
                  <c:v>1036</c:v>
                </c:pt>
                <c:pt idx="77">
                  <c:v>1112</c:v>
                </c:pt>
                <c:pt idx="78">
                  <c:v>1169</c:v>
                </c:pt>
                <c:pt idx="79">
                  <c:v>1238</c:v>
                </c:pt>
                <c:pt idx="80">
                  <c:v>1313</c:v>
                </c:pt>
                <c:pt idx="81">
                  <c:v>1439</c:v>
                </c:pt>
                <c:pt idx="82">
                  <c:v>1512</c:v>
                </c:pt>
                <c:pt idx="83">
                  <c:v>1612</c:v>
                </c:pt>
                <c:pt idx="84">
                  <c:v>1747</c:v>
                </c:pt>
                <c:pt idx="85">
                  <c:v>1915</c:v>
                </c:pt>
                <c:pt idx="86">
                  <c:v>2027</c:v>
                </c:pt>
                <c:pt idx="87">
                  <c:v>2046</c:v>
                </c:pt>
                <c:pt idx="88">
                  <c:v>2300</c:v>
                </c:pt>
                <c:pt idx="89">
                  <c:v>2381</c:v>
                </c:pt>
                <c:pt idx="90">
                  <c:v>2465</c:v>
                </c:pt>
                <c:pt idx="91">
                  <c:v>2591</c:v>
                </c:pt>
                <c:pt idx="92">
                  <c:v>2752</c:v>
                </c:pt>
                <c:pt idx="93">
                  <c:v>2985</c:v>
                </c:pt>
                <c:pt idx="94">
                  <c:v>3119</c:v>
                </c:pt>
                <c:pt idx="95">
                  <c:v>3340</c:v>
                </c:pt>
                <c:pt idx="96">
                  <c:v>3632</c:v>
                </c:pt>
                <c:pt idx="97">
                  <c:v>3960</c:v>
                </c:pt>
                <c:pt idx="98">
                  <c:v>4240</c:v>
                </c:pt>
                <c:pt idx="99">
                  <c:v>4516</c:v>
                </c:pt>
                <c:pt idx="100">
                  <c:v>4826</c:v>
                </c:pt>
                <c:pt idx="101">
                  <c:v>5123</c:v>
                </c:pt>
                <c:pt idx="102">
                  <c:v>5423</c:v>
                </c:pt>
                <c:pt idx="103">
                  <c:v>5760</c:v>
                </c:pt>
                <c:pt idx="104">
                  <c:v>6147</c:v>
                </c:pt>
                <c:pt idx="105">
                  <c:v>6648</c:v>
                </c:pt>
                <c:pt idx="106">
                  <c:v>7021</c:v>
                </c:pt>
                <c:pt idx="107">
                  <c:v>7479</c:v>
                </c:pt>
                <c:pt idx="108">
                  <c:v>7897</c:v>
                </c:pt>
                <c:pt idx="109">
                  <c:v>8071</c:v>
                </c:pt>
                <c:pt idx="110">
                  <c:v>8586</c:v>
                </c:pt>
                <c:pt idx="111">
                  <c:v>9096</c:v>
                </c:pt>
                <c:pt idx="112">
                  <c:v>9473</c:v>
                </c:pt>
                <c:pt idx="113">
                  <c:v>10043</c:v>
                </c:pt>
                <c:pt idx="114">
                  <c:v>10860</c:v>
                </c:pt>
                <c:pt idx="115">
                  <c:v>11200</c:v>
                </c:pt>
                <c:pt idx="116">
                  <c:v>10894</c:v>
                </c:pt>
                <c:pt idx="117">
                  <c:v>11383</c:v>
                </c:pt>
                <c:pt idx="118">
                  <c:v>11936</c:v>
                </c:pt>
                <c:pt idx="119">
                  <c:v>12533</c:v>
                </c:pt>
                <c:pt idx="120">
                  <c:v>13428</c:v>
                </c:pt>
                <c:pt idx="121">
                  <c:v>14274</c:v>
                </c:pt>
                <c:pt idx="122">
                  <c:v>15144</c:v>
                </c:pt>
                <c:pt idx="123">
                  <c:v>16621</c:v>
                </c:pt>
                <c:pt idx="124">
                  <c:v>18159</c:v>
                </c:pt>
                <c:pt idx="125">
                  <c:v>19814</c:v>
                </c:pt>
                <c:pt idx="126">
                  <c:v>22260</c:v>
                </c:pt>
                <c:pt idx="127">
                  <c:v>26118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68-437C-93C2-3BFE3175E24B}"/>
            </c:ext>
          </c:extLst>
        </c:ser>
        <c:ser>
          <c:idx val="10"/>
          <c:order val="8"/>
          <c:tx>
            <c:strRef>
              <c:f>active_cases_cum!$L$1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val="F34BDB"/>
              </a:solidFill>
            </a:ln>
          </c:spPr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active_cases_cum!$L$2:$L$129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26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58</c:v>
                </c:pt>
                <c:pt idx="14">
                  <c:v>65</c:v>
                </c:pt>
                <c:pt idx="15">
                  <c:v>68</c:v>
                </c:pt>
                <c:pt idx="16">
                  <c:v>57</c:v>
                </c:pt>
                <c:pt idx="17">
                  <c:v>77</c:v>
                </c:pt>
                <c:pt idx="18">
                  <c:v>104</c:v>
                </c:pt>
                <c:pt idx="19">
                  <c:v>128</c:v>
                </c:pt>
                <c:pt idx="20">
                  <c:v>186</c:v>
                </c:pt>
                <c:pt idx="21">
                  <c:v>228</c:v>
                </c:pt>
                <c:pt idx="22">
                  <c:v>290</c:v>
                </c:pt>
                <c:pt idx="23">
                  <c:v>308</c:v>
                </c:pt>
                <c:pt idx="24">
                  <c:v>348</c:v>
                </c:pt>
                <c:pt idx="25">
                  <c:v>397</c:v>
                </c:pt>
                <c:pt idx="26">
                  <c:v>414</c:v>
                </c:pt>
                <c:pt idx="27">
                  <c:v>430</c:v>
                </c:pt>
                <c:pt idx="28">
                  <c:v>393</c:v>
                </c:pt>
                <c:pt idx="29">
                  <c:v>412</c:v>
                </c:pt>
                <c:pt idx="30">
                  <c:v>472</c:v>
                </c:pt>
                <c:pt idx="31">
                  <c:v>516</c:v>
                </c:pt>
                <c:pt idx="32">
                  <c:v>514</c:v>
                </c:pt>
                <c:pt idx="33">
                  <c:v>496</c:v>
                </c:pt>
                <c:pt idx="34">
                  <c:v>562</c:v>
                </c:pt>
                <c:pt idx="35">
                  <c:v>605</c:v>
                </c:pt>
                <c:pt idx="36">
                  <c:v>651</c:v>
                </c:pt>
                <c:pt idx="37">
                  <c:v>663</c:v>
                </c:pt>
                <c:pt idx="38">
                  <c:v>711</c:v>
                </c:pt>
                <c:pt idx="39">
                  <c:v>725</c:v>
                </c:pt>
                <c:pt idx="40">
                  <c:v>693</c:v>
                </c:pt>
                <c:pt idx="41">
                  <c:v>667</c:v>
                </c:pt>
                <c:pt idx="42">
                  <c:v>658</c:v>
                </c:pt>
                <c:pt idx="43">
                  <c:v>660</c:v>
                </c:pt>
                <c:pt idx="44">
                  <c:v>646</c:v>
                </c:pt>
                <c:pt idx="45">
                  <c:v>610</c:v>
                </c:pt>
                <c:pt idx="46">
                  <c:v>582</c:v>
                </c:pt>
                <c:pt idx="47">
                  <c:v>568</c:v>
                </c:pt>
                <c:pt idx="48">
                  <c:v>552</c:v>
                </c:pt>
                <c:pt idx="49">
                  <c:v>533</c:v>
                </c:pt>
                <c:pt idx="50">
                  <c:v>508</c:v>
                </c:pt>
                <c:pt idx="51">
                  <c:v>471</c:v>
                </c:pt>
                <c:pt idx="52">
                  <c:v>439</c:v>
                </c:pt>
                <c:pt idx="53">
                  <c:v>430</c:v>
                </c:pt>
                <c:pt idx="54">
                  <c:v>400</c:v>
                </c:pt>
                <c:pt idx="55">
                  <c:v>376</c:v>
                </c:pt>
                <c:pt idx="56">
                  <c:v>382</c:v>
                </c:pt>
                <c:pt idx="57">
                  <c:v>415</c:v>
                </c:pt>
                <c:pt idx="58">
                  <c:v>444</c:v>
                </c:pt>
                <c:pt idx="59">
                  <c:v>472</c:v>
                </c:pt>
                <c:pt idx="60">
                  <c:v>394</c:v>
                </c:pt>
                <c:pt idx="61">
                  <c:v>428</c:v>
                </c:pt>
                <c:pt idx="62">
                  <c:v>461</c:v>
                </c:pt>
                <c:pt idx="63">
                  <c:v>504</c:v>
                </c:pt>
                <c:pt idx="64">
                  <c:v>525</c:v>
                </c:pt>
                <c:pt idx="65">
                  <c:v>556</c:v>
                </c:pt>
                <c:pt idx="66">
                  <c:v>585</c:v>
                </c:pt>
                <c:pt idx="67">
                  <c:v>608</c:v>
                </c:pt>
                <c:pt idx="68">
                  <c:v>618</c:v>
                </c:pt>
                <c:pt idx="69">
                  <c:v>670</c:v>
                </c:pt>
                <c:pt idx="70">
                  <c:v>696</c:v>
                </c:pt>
                <c:pt idx="71">
                  <c:v>709</c:v>
                </c:pt>
                <c:pt idx="72">
                  <c:v>700</c:v>
                </c:pt>
                <c:pt idx="73">
                  <c:v>691</c:v>
                </c:pt>
                <c:pt idx="74">
                  <c:v>755</c:v>
                </c:pt>
                <c:pt idx="75">
                  <c:v>844</c:v>
                </c:pt>
                <c:pt idx="76">
                  <c:v>973</c:v>
                </c:pt>
                <c:pt idx="77">
                  <c:v>1010</c:v>
                </c:pt>
                <c:pt idx="78">
                  <c:v>1188</c:v>
                </c:pt>
                <c:pt idx="79">
                  <c:v>1213</c:v>
                </c:pt>
                <c:pt idx="80">
                  <c:v>1273</c:v>
                </c:pt>
                <c:pt idx="81">
                  <c:v>1365</c:v>
                </c:pt>
                <c:pt idx="82">
                  <c:v>1455</c:v>
                </c:pt>
                <c:pt idx="83">
                  <c:v>1550</c:v>
                </c:pt>
                <c:pt idx="84">
                  <c:v>1663</c:v>
                </c:pt>
                <c:pt idx="85">
                  <c:v>1771</c:v>
                </c:pt>
                <c:pt idx="86">
                  <c:v>1858</c:v>
                </c:pt>
                <c:pt idx="87">
                  <c:v>2030</c:v>
                </c:pt>
                <c:pt idx="88">
                  <c:v>2138</c:v>
                </c:pt>
                <c:pt idx="89">
                  <c:v>2162</c:v>
                </c:pt>
                <c:pt idx="90">
                  <c:v>2032</c:v>
                </c:pt>
                <c:pt idx="91">
                  <c:v>2203</c:v>
                </c:pt>
                <c:pt idx="92">
                  <c:v>2412</c:v>
                </c:pt>
                <c:pt idx="93">
                  <c:v>2240</c:v>
                </c:pt>
                <c:pt idx="94">
                  <c:v>2188</c:v>
                </c:pt>
                <c:pt idx="95">
                  <c:v>2412</c:v>
                </c:pt>
                <c:pt idx="96">
                  <c:v>2531</c:v>
                </c:pt>
                <c:pt idx="97">
                  <c:v>2976</c:v>
                </c:pt>
                <c:pt idx="98">
                  <c:v>3363</c:v>
                </c:pt>
                <c:pt idx="99">
                  <c:v>3861</c:v>
                </c:pt>
                <c:pt idx="100">
                  <c:v>4452</c:v>
                </c:pt>
                <c:pt idx="101">
                  <c:v>5109</c:v>
                </c:pt>
                <c:pt idx="102">
                  <c:v>5858</c:v>
                </c:pt>
                <c:pt idx="103">
                  <c:v>6446</c:v>
                </c:pt>
                <c:pt idx="104">
                  <c:v>7346</c:v>
                </c:pt>
                <c:pt idx="105">
                  <c:v>8265</c:v>
                </c:pt>
                <c:pt idx="106">
                  <c:v>9000</c:v>
                </c:pt>
                <c:pt idx="107">
                  <c:v>9559</c:v>
                </c:pt>
                <c:pt idx="108">
                  <c:v>8785</c:v>
                </c:pt>
                <c:pt idx="109">
                  <c:v>9008</c:v>
                </c:pt>
                <c:pt idx="110">
                  <c:v>9226</c:v>
                </c:pt>
                <c:pt idx="111">
                  <c:v>9984</c:v>
                </c:pt>
                <c:pt idx="112">
                  <c:v>10487</c:v>
                </c:pt>
                <c:pt idx="113">
                  <c:v>10904</c:v>
                </c:pt>
                <c:pt idx="114">
                  <c:v>10646</c:v>
                </c:pt>
                <c:pt idx="115">
                  <c:v>11012</c:v>
                </c:pt>
                <c:pt idx="116">
                  <c:v>11933</c:v>
                </c:pt>
                <c:pt idx="117">
                  <c:v>12423</c:v>
                </c:pt>
                <c:pt idx="118">
                  <c:v>12680</c:v>
                </c:pt>
                <c:pt idx="119">
                  <c:v>12135</c:v>
                </c:pt>
                <c:pt idx="120">
                  <c:v>11833</c:v>
                </c:pt>
                <c:pt idx="121">
                  <c:v>12177</c:v>
                </c:pt>
                <c:pt idx="122">
                  <c:v>12530</c:v>
                </c:pt>
                <c:pt idx="123">
                  <c:v>12957</c:v>
                </c:pt>
                <c:pt idx="124">
                  <c:v>13327</c:v>
                </c:pt>
                <c:pt idx="125">
                  <c:v>13388</c:v>
                </c:pt>
                <c:pt idx="126">
                  <c:v>12764</c:v>
                </c:pt>
                <c:pt idx="127">
                  <c:v>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68-437C-93C2-3BFE3175E24B}"/>
            </c:ext>
          </c:extLst>
        </c:ser>
        <c:ser>
          <c:idx val="11"/>
          <c:order val="9"/>
          <c:tx>
            <c:strRef>
              <c:f>active_cases_cum!$M$1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active_cases_cum!$A$2:$A$129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active_cases_cum!$M$2:$M$129</c:f>
              <c:numCache>
                <c:formatCode>General</c:formatCode>
                <c:ptCount val="128"/>
                <c:pt idx="0">
                  <c:v>16</c:v>
                </c:pt>
                <c:pt idx="1">
                  <c:v>21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37</c:v>
                </c:pt>
                <c:pt idx="7">
                  <c:v>49</c:v>
                </c:pt>
                <c:pt idx="8">
                  <c:v>64</c:v>
                </c:pt>
                <c:pt idx="9">
                  <c:v>92</c:v>
                </c:pt>
                <c:pt idx="10">
                  <c:v>105</c:v>
                </c:pt>
                <c:pt idx="11">
                  <c:v>114</c:v>
                </c:pt>
                <c:pt idx="12">
                  <c:v>126</c:v>
                </c:pt>
                <c:pt idx="13">
                  <c:v>165</c:v>
                </c:pt>
                <c:pt idx="14">
                  <c:v>169</c:v>
                </c:pt>
                <c:pt idx="15">
                  <c:v>185</c:v>
                </c:pt>
                <c:pt idx="16">
                  <c:v>213</c:v>
                </c:pt>
                <c:pt idx="17">
                  <c:v>215</c:v>
                </c:pt>
                <c:pt idx="18">
                  <c:v>237</c:v>
                </c:pt>
                <c:pt idx="19">
                  <c:v>256</c:v>
                </c:pt>
                <c:pt idx="20">
                  <c:v>251</c:v>
                </c:pt>
                <c:pt idx="21">
                  <c:v>254</c:v>
                </c:pt>
                <c:pt idx="22">
                  <c:v>256</c:v>
                </c:pt>
                <c:pt idx="23">
                  <c:v>266</c:v>
                </c:pt>
                <c:pt idx="24">
                  <c:v>263</c:v>
                </c:pt>
                <c:pt idx="25">
                  <c:v>259</c:v>
                </c:pt>
                <c:pt idx="26">
                  <c:v>258</c:v>
                </c:pt>
                <c:pt idx="27">
                  <c:v>238</c:v>
                </c:pt>
                <c:pt idx="28">
                  <c:v>228</c:v>
                </c:pt>
                <c:pt idx="29">
                  <c:v>194</c:v>
                </c:pt>
                <c:pt idx="30">
                  <c:v>178</c:v>
                </c:pt>
                <c:pt idx="31">
                  <c:v>173</c:v>
                </c:pt>
                <c:pt idx="32">
                  <c:v>167</c:v>
                </c:pt>
                <c:pt idx="33">
                  <c:v>147</c:v>
                </c:pt>
                <c:pt idx="34">
                  <c:v>138</c:v>
                </c:pt>
                <c:pt idx="35">
                  <c:v>140</c:v>
                </c:pt>
                <c:pt idx="36">
                  <c:v>129</c:v>
                </c:pt>
                <c:pt idx="37">
                  <c:v>114</c:v>
                </c:pt>
                <c:pt idx="38">
                  <c:v>117</c:v>
                </c:pt>
                <c:pt idx="39">
                  <c:v>127</c:v>
                </c:pt>
                <c:pt idx="40">
                  <c:v>129</c:v>
                </c:pt>
                <c:pt idx="41">
                  <c:v>116</c:v>
                </c:pt>
                <c:pt idx="42">
                  <c:v>116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111</c:v>
                </c:pt>
                <c:pt idx="48">
                  <c:v>102</c:v>
                </c:pt>
                <c:pt idx="49">
                  <c:v>96</c:v>
                </c:pt>
                <c:pt idx="50">
                  <c:v>95</c:v>
                </c:pt>
                <c:pt idx="51">
                  <c:v>34</c:v>
                </c:pt>
                <c:pt idx="52">
                  <c:v>37</c:v>
                </c:pt>
                <c:pt idx="53">
                  <c:v>30</c:v>
                </c:pt>
                <c:pt idx="54">
                  <c:v>25</c:v>
                </c:pt>
                <c:pt idx="55">
                  <c:v>16</c:v>
                </c:pt>
                <c:pt idx="56">
                  <c:v>17</c:v>
                </c:pt>
                <c:pt idx="57">
                  <c:v>20</c:v>
                </c:pt>
                <c:pt idx="58">
                  <c:v>27</c:v>
                </c:pt>
                <c:pt idx="59">
                  <c:v>32</c:v>
                </c:pt>
                <c:pt idx="60">
                  <c:v>41</c:v>
                </c:pt>
                <c:pt idx="61">
                  <c:v>64</c:v>
                </c:pt>
                <c:pt idx="62">
                  <c:v>80</c:v>
                </c:pt>
                <c:pt idx="63">
                  <c:v>87</c:v>
                </c:pt>
                <c:pt idx="64">
                  <c:v>101</c:v>
                </c:pt>
                <c:pt idx="65">
                  <c:v>130</c:v>
                </c:pt>
                <c:pt idx="66">
                  <c:v>142</c:v>
                </c:pt>
                <c:pt idx="67">
                  <c:v>161</c:v>
                </c:pt>
                <c:pt idx="68">
                  <c:v>177</c:v>
                </c:pt>
                <c:pt idx="69">
                  <c:v>216</c:v>
                </c:pt>
                <c:pt idx="70">
                  <c:v>275</c:v>
                </c:pt>
                <c:pt idx="71">
                  <c:v>322</c:v>
                </c:pt>
                <c:pt idx="72">
                  <c:v>359</c:v>
                </c:pt>
                <c:pt idx="73">
                  <c:v>415</c:v>
                </c:pt>
                <c:pt idx="74">
                  <c:v>445</c:v>
                </c:pt>
                <c:pt idx="75">
                  <c:v>526</c:v>
                </c:pt>
                <c:pt idx="76">
                  <c:v>577</c:v>
                </c:pt>
                <c:pt idx="77">
                  <c:v>624</c:v>
                </c:pt>
                <c:pt idx="78">
                  <c:v>670</c:v>
                </c:pt>
                <c:pt idx="79">
                  <c:v>708</c:v>
                </c:pt>
                <c:pt idx="80">
                  <c:v>774</c:v>
                </c:pt>
                <c:pt idx="81">
                  <c:v>832</c:v>
                </c:pt>
                <c:pt idx="82">
                  <c:v>884</c:v>
                </c:pt>
                <c:pt idx="83">
                  <c:v>973</c:v>
                </c:pt>
                <c:pt idx="84">
                  <c:v>1030</c:v>
                </c:pt>
                <c:pt idx="85">
                  <c:v>1096</c:v>
                </c:pt>
                <c:pt idx="86">
                  <c:v>1175</c:v>
                </c:pt>
                <c:pt idx="87">
                  <c:v>1232</c:v>
                </c:pt>
                <c:pt idx="88">
                  <c:v>1239</c:v>
                </c:pt>
                <c:pt idx="89">
                  <c:v>1259</c:v>
                </c:pt>
                <c:pt idx="90">
                  <c:v>1304</c:v>
                </c:pt>
                <c:pt idx="91">
                  <c:v>1343</c:v>
                </c:pt>
                <c:pt idx="92">
                  <c:v>1341</c:v>
                </c:pt>
                <c:pt idx="93">
                  <c:v>1349</c:v>
                </c:pt>
                <c:pt idx="94">
                  <c:v>1368</c:v>
                </c:pt>
                <c:pt idx="95">
                  <c:v>1353</c:v>
                </c:pt>
                <c:pt idx="96">
                  <c:v>1360</c:v>
                </c:pt>
                <c:pt idx="97">
                  <c:v>1382</c:v>
                </c:pt>
                <c:pt idx="98">
                  <c:v>1452</c:v>
                </c:pt>
                <c:pt idx="99">
                  <c:v>1492</c:v>
                </c:pt>
                <c:pt idx="100">
                  <c:v>1542</c:v>
                </c:pt>
                <c:pt idx="101">
                  <c:v>1622</c:v>
                </c:pt>
                <c:pt idx="102">
                  <c:v>1693</c:v>
                </c:pt>
                <c:pt idx="103">
                  <c:v>1763</c:v>
                </c:pt>
                <c:pt idx="104">
                  <c:v>1848</c:v>
                </c:pt>
                <c:pt idx="105">
                  <c:v>1941</c:v>
                </c:pt>
                <c:pt idx="106">
                  <c:v>2017</c:v>
                </c:pt>
                <c:pt idx="107">
                  <c:v>2059</c:v>
                </c:pt>
                <c:pt idx="108">
                  <c:v>2114</c:v>
                </c:pt>
                <c:pt idx="109">
                  <c:v>2132</c:v>
                </c:pt>
                <c:pt idx="110">
                  <c:v>2090</c:v>
                </c:pt>
                <c:pt idx="111">
                  <c:v>2100</c:v>
                </c:pt>
                <c:pt idx="112">
                  <c:v>2131</c:v>
                </c:pt>
                <c:pt idx="113">
                  <c:v>2230</c:v>
                </c:pt>
                <c:pt idx="114">
                  <c:v>2254</c:v>
                </c:pt>
                <c:pt idx="115">
                  <c:v>2415</c:v>
                </c:pt>
                <c:pt idx="116">
                  <c:v>2608</c:v>
                </c:pt>
                <c:pt idx="117">
                  <c:v>2798</c:v>
                </c:pt>
                <c:pt idx="118">
                  <c:v>3102</c:v>
                </c:pt>
                <c:pt idx="119">
                  <c:v>3445</c:v>
                </c:pt>
                <c:pt idx="120">
                  <c:v>3746</c:v>
                </c:pt>
                <c:pt idx="121">
                  <c:v>4031</c:v>
                </c:pt>
                <c:pt idx="122">
                  <c:v>4457</c:v>
                </c:pt>
                <c:pt idx="123">
                  <c:v>4883</c:v>
                </c:pt>
                <c:pt idx="124">
                  <c:v>5375</c:v>
                </c:pt>
                <c:pt idx="125">
                  <c:v>6033</c:v>
                </c:pt>
                <c:pt idx="126">
                  <c:v>6420</c:v>
                </c:pt>
                <c:pt idx="127">
                  <c:v>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68-437C-93C2-3BFE3175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3776"/>
        <c:axId val="64253312"/>
      </c:lineChart>
      <c:dateAx>
        <c:axId val="64249856"/>
        <c:scaling>
          <c:orientation val="minMax"/>
          <c:min val="4394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251392"/>
        <c:crosses val="autoZero"/>
        <c:auto val="1"/>
        <c:lblOffset val="100"/>
        <c:baseTimeUnit val="days"/>
        <c:majorUnit val="7"/>
        <c:majorTimeUnit val="days"/>
      </c:dateAx>
      <c:valAx>
        <c:axId val="64251392"/>
        <c:scaling>
          <c:orientation val="minMax"/>
          <c:max val="55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Active Cases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249856"/>
        <c:crosses val="autoZero"/>
        <c:crossBetween val="between"/>
      </c:valAx>
      <c:valAx>
        <c:axId val="64253312"/>
        <c:scaling>
          <c:orientation val="minMax"/>
          <c:max val="55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4283776"/>
        <c:crosses val="max"/>
        <c:crossBetween val="between"/>
      </c:valAx>
      <c:dateAx>
        <c:axId val="6428377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425331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3.4656543394467797E-2"/>
          <c:w val="0.84535831776586701"/>
          <c:h val="0.81883511170228251"/>
        </c:manualLayout>
      </c:layout>
      <c:lineChart>
        <c:grouping val="standard"/>
        <c:varyColors val="0"/>
        <c:ser>
          <c:idx val="0"/>
          <c:order val="0"/>
          <c:tx>
            <c:strRef>
              <c:f>recover_cum!$B$1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recover_cum!$B$44:$B$129</c:f>
              <c:numCache>
                <c:formatCode>General</c:formatCode>
                <c:ptCount val="86"/>
                <c:pt idx="0">
                  <c:v>5938</c:v>
                </c:pt>
                <c:pt idx="1">
                  <c:v>6523</c:v>
                </c:pt>
                <c:pt idx="2">
                  <c:v>7103</c:v>
                </c:pt>
                <c:pt idx="3">
                  <c:v>7739</c:v>
                </c:pt>
                <c:pt idx="4">
                  <c:v>8429</c:v>
                </c:pt>
                <c:pt idx="5">
                  <c:v>9059</c:v>
                </c:pt>
                <c:pt idx="6">
                  <c:v>10021</c:v>
                </c:pt>
                <c:pt idx="7">
                  <c:v>10852</c:v>
                </c:pt>
                <c:pt idx="8">
                  <c:v>11763</c:v>
                </c:pt>
                <c:pt idx="9">
                  <c:v>12845</c:v>
                </c:pt>
                <c:pt idx="10">
                  <c:v>14140</c:v>
                </c:pt>
                <c:pt idx="11">
                  <c:v>15301</c:v>
                </c:pt>
                <c:pt idx="12">
                  <c:v>16776</c:v>
                </c:pt>
                <c:pt idx="13">
                  <c:v>17887</c:v>
                </c:pt>
                <c:pt idx="14">
                  <c:v>19301</c:v>
                </c:pt>
                <c:pt idx="15">
                  <c:v>20970</c:v>
                </c:pt>
                <c:pt idx="16">
                  <c:v>22549</c:v>
                </c:pt>
                <c:pt idx="17">
                  <c:v>24454</c:v>
                </c:pt>
                <c:pt idx="18">
                  <c:v>26417</c:v>
                </c:pt>
                <c:pt idx="19">
                  <c:v>28011</c:v>
                </c:pt>
                <c:pt idx="20">
                  <c:v>30245</c:v>
                </c:pt>
                <c:pt idx="21">
                  <c:v>34257</c:v>
                </c:pt>
                <c:pt idx="22">
                  <c:v>36795</c:v>
                </c:pt>
                <c:pt idx="23">
                  <c:v>39277</c:v>
                </c:pt>
                <c:pt idx="24">
                  <c:v>42309</c:v>
                </c:pt>
                <c:pt idx="25">
                  <c:v>45422</c:v>
                </c:pt>
                <c:pt idx="26">
                  <c:v>48553</c:v>
                </c:pt>
                <c:pt idx="27">
                  <c:v>51833</c:v>
                </c:pt>
                <c:pt idx="28">
                  <c:v>54409</c:v>
                </c:pt>
                <c:pt idx="29">
                  <c:v>57694</c:v>
                </c:pt>
                <c:pt idx="30">
                  <c:v>60706</c:v>
                </c:pt>
                <c:pt idx="31">
                  <c:v>64291</c:v>
                </c:pt>
                <c:pt idx="32">
                  <c:v>67725</c:v>
                </c:pt>
                <c:pt idx="33">
                  <c:v>70896</c:v>
                </c:pt>
                <c:pt idx="34">
                  <c:v>82631</c:v>
                </c:pt>
                <c:pt idx="35">
                  <c:v>86934</c:v>
                </c:pt>
                <c:pt idx="36">
                  <c:v>91862</c:v>
                </c:pt>
                <c:pt idx="37">
                  <c:v>95744</c:v>
                </c:pt>
                <c:pt idx="38">
                  <c:v>100275</c:v>
                </c:pt>
                <c:pt idx="39">
                  <c:v>104064</c:v>
                </c:pt>
                <c:pt idx="40">
                  <c:v>108454</c:v>
                </c:pt>
                <c:pt idx="41">
                  <c:v>113224</c:v>
                </c:pt>
                <c:pt idx="42">
                  <c:v>118657</c:v>
                </c:pt>
                <c:pt idx="43">
                  <c:v>123848</c:v>
                </c:pt>
                <c:pt idx="44">
                  <c:v>129019</c:v>
                </c:pt>
                <c:pt idx="45">
                  <c:v>134653</c:v>
                </c:pt>
                <c:pt idx="46">
                  <c:v>140928</c:v>
                </c:pt>
                <c:pt idx="47">
                  <c:v>146972</c:v>
                </c:pt>
                <c:pt idx="48">
                  <c:v>154235</c:v>
                </c:pt>
                <c:pt idx="49">
                  <c:v>162327</c:v>
                </c:pt>
                <c:pt idx="50">
                  <c:v>169685</c:v>
                </c:pt>
                <c:pt idx="51">
                  <c:v>180322</c:v>
                </c:pt>
                <c:pt idx="52">
                  <c:v>187548</c:v>
                </c:pt>
                <c:pt idx="53">
                  <c:v>194438</c:v>
                </c:pt>
                <c:pt idx="54">
                  <c:v>205179</c:v>
                </c:pt>
                <c:pt idx="55">
                  <c:v>214208</c:v>
                </c:pt>
                <c:pt idx="56">
                  <c:v>228182</c:v>
                </c:pt>
                <c:pt idx="57">
                  <c:v>237251</c:v>
                </c:pt>
                <c:pt idx="58">
                  <c:v>248130</c:v>
                </c:pt>
                <c:pt idx="59">
                  <c:v>258592</c:v>
                </c:pt>
                <c:pt idx="60">
                  <c:v>271681</c:v>
                </c:pt>
                <c:pt idx="61">
                  <c:v>285664</c:v>
                </c:pt>
                <c:pt idx="62">
                  <c:v>295910</c:v>
                </c:pt>
                <c:pt idx="63">
                  <c:v>310139</c:v>
                </c:pt>
                <c:pt idx="64">
                  <c:v>321767</c:v>
                </c:pt>
                <c:pt idx="65">
                  <c:v>335264</c:v>
                </c:pt>
                <c:pt idx="66">
                  <c:v>347829</c:v>
                </c:pt>
                <c:pt idx="67">
                  <c:v>359893</c:v>
                </c:pt>
                <c:pt idx="68">
                  <c:v>379892</c:v>
                </c:pt>
                <c:pt idx="69">
                  <c:v>394309</c:v>
                </c:pt>
                <c:pt idx="70">
                  <c:v>409055</c:v>
                </c:pt>
                <c:pt idx="71">
                  <c:v>424884</c:v>
                </c:pt>
                <c:pt idx="72">
                  <c:v>440140</c:v>
                </c:pt>
                <c:pt idx="73">
                  <c:v>456989</c:v>
                </c:pt>
                <c:pt idx="74">
                  <c:v>476498</c:v>
                </c:pt>
                <c:pt idx="75">
                  <c:v>495905</c:v>
                </c:pt>
                <c:pt idx="76">
                  <c:v>516194</c:v>
                </c:pt>
                <c:pt idx="77">
                  <c:v>536175</c:v>
                </c:pt>
                <c:pt idx="78">
                  <c:v>554373</c:v>
                </c:pt>
                <c:pt idx="79">
                  <c:v>572056</c:v>
                </c:pt>
                <c:pt idx="80">
                  <c:v>593032</c:v>
                </c:pt>
                <c:pt idx="81">
                  <c:v>613678</c:v>
                </c:pt>
                <c:pt idx="82">
                  <c:v>636545</c:v>
                </c:pt>
                <c:pt idx="83">
                  <c:v>654021</c:v>
                </c:pt>
                <c:pt idx="84">
                  <c:v>677573</c:v>
                </c:pt>
                <c:pt idx="85">
                  <c:v>700315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C-4744-AEE1-8187D56142A4}"/>
            </c:ext>
          </c:extLst>
        </c:ser>
        <c:ser>
          <c:idx val="2"/>
          <c:order val="2"/>
          <c:tx>
            <c:strRef>
              <c:f>recover_cum!$D$1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recover_cum!$D$44:$D$129</c:f>
              <c:numCache>
                <c:formatCode>General</c:formatCode>
                <c:ptCount val="86"/>
                <c:pt idx="0">
                  <c:v>960</c:v>
                </c:pt>
                <c:pt idx="1">
                  <c:v>1020</c:v>
                </c:pt>
                <c:pt idx="2">
                  <c:v>1074</c:v>
                </c:pt>
                <c:pt idx="3">
                  <c:v>1128</c:v>
                </c:pt>
                <c:pt idx="4">
                  <c:v>1210</c:v>
                </c:pt>
                <c:pt idx="5">
                  <c:v>1258</c:v>
                </c:pt>
                <c:pt idx="6">
                  <c:v>1312</c:v>
                </c:pt>
                <c:pt idx="7">
                  <c:v>1341</c:v>
                </c:pt>
                <c:pt idx="8">
                  <c:v>1379</c:v>
                </c:pt>
                <c:pt idx="9">
                  <c:v>1409</c:v>
                </c:pt>
                <c:pt idx="10">
                  <c:v>1485</c:v>
                </c:pt>
                <c:pt idx="11">
                  <c:v>1516</c:v>
                </c:pt>
                <c:pt idx="12">
                  <c:v>1547</c:v>
                </c:pt>
                <c:pt idx="13">
                  <c:v>1605</c:v>
                </c:pt>
                <c:pt idx="14">
                  <c:v>1824</c:v>
                </c:pt>
                <c:pt idx="15">
                  <c:v>1959</c:v>
                </c:pt>
                <c:pt idx="16">
                  <c:v>2051</c:v>
                </c:pt>
                <c:pt idx="17">
                  <c:v>2134</c:v>
                </c:pt>
                <c:pt idx="18">
                  <c:v>2175</c:v>
                </c:pt>
                <c:pt idx="19">
                  <c:v>2240</c:v>
                </c:pt>
                <c:pt idx="20">
                  <c:v>2599</c:v>
                </c:pt>
                <c:pt idx="21">
                  <c:v>3538</c:v>
                </c:pt>
                <c:pt idx="22">
                  <c:v>4172</c:v>
                </c:pt>
                <c:pt idx="23">
                  <c:v>4406</c:v>
                </c:pt>
                <c:pt idx="24">
                  <c:v>4895</c:v>
                </c:pt>
                <c:pt idx="25">
                  <c:v>5882</c:v>
                </c:pt>
                <c:pt idx="26">
                  <c:v>6282</c:v>
                </c:pt>
                <c:pt idx="27">
                  <c:v>7128</c:v>
                </c:pt>
                <c:pt idx="28">
                  <c:v>7491</c:v>
                </c:pt>
                <c:pt idx="29">
                  <c:v>8324</c:v>
                </c:pt>
                <c:pt idx="30">
                  <c:v>8731</c:v>
                </c:pt>
                <c:pt idx="31">
                  <c:v>9342</c:v>
                </c:pt>
                <c:pt idx="32">
                  <c:v>9909</c:v>
                </c:pt>
                <c:pt idx="33">
                  <c:v>10548</c:v>
                </c:pt>
                <c:pt idx="34">
                  <c:v>11313</c:v>
                </c:pt>
                <c:pt idx="35">
                  <c:v>12000</c:v>
                </c:pt>
                <c:pt idx="36">
                  <c:v>12757</c:v>
                </c:pt>
                <c:pt idx="37">
                  <c:v>13170</c:v>
                </c:pt>
                <c:pt idx="38">
                  <c:v>13706</c:v>
                </c:pt>
                <c:pt idx="39">
                  <c:v>14316</c:v>
                </c:pt>
                <c:pt idx="40">
                  <c:v>14901</c:v>
                </c:pt>
                <c:pt idx="41">
                  <c:v>15762</c:v>
                </c:pt>
                <c:pt idx="42">
                  <c:v>16395</c:v>
                </c:pt>
                <c:pt idx="43">
                  <c:v>16999</c:v>
                </c:pt>
                <c:pt idx="44">
                  <c:v>17527</c:v>
                </c:pt>
                <c:pt idx="45">
                  <c:v>18325</c:v>
                </c:pt>
                <c:pt idx="46">
                  <c:v>19333</c:v>
                </c:pt>
                <c:pt idx="47">
                  <c:v>20705</c:v>
                </c:pt>
                <c:pt idx="48">
                  <c:v>22047</c:v>
                </c:pt>
                <c:pt idx="49">
                  <c:v>23409</c:v>
                </c:pt>
                <c:pt idx="50">
                  <c:v>24547</c:v>
                </c:pt>
                <c:pt idx="51">
                  <c:v>25344</c:v>
                </c:pt>
                <c:pt idx="52">
                  <c:v>26782</c:v>
                </c:pt>
                <c:pt idx="53">
                  <c:v>27624</c:v>
                </c:pt>
                <c:pt idx="54">
                  <c:v>28641</c:v>
                </c:pt>
                <c:pt idx="55">
                  <c:v>30271</c:v>
                </c:pt>
                <c:pt idx="56">
                  <c:v>31316</c:v>
                </c:pt>
                <c:pt idx="57">
                  <c:v>32754</c:v>
                </c:pt>
                <c:pt idx="58">
                  <c:v>34112</c:v>
                </c:pt>
                <c:pt idx="59">
                  <c:v>35339</c:v>
                </c:pt>
                <c:pt idx="60">
                  <c:v>37763</c:v>
                </c:pt>
                <c:pt idx="61">
                  <c:v>39999</c:v>
                </c:pt>
                <c:pt idx="62">
                  <c:v>41357</c:v>
                </c:pt>
                <c:pt idx="63">
                  <c:v>44094</c:v>
                </c:pt>
                <c:pt idx="64">
                  <c:v>45537</c:v>
                </c:pt>
                <c:pt idx="65">
                  <c:v>47749</c:v>
                </c:pt>
                <c:pt idx="66">
                  <c:v>50074</c:v>
                </c:pt>
                <c:pt idx="67">
                  <c:v>52926</c:v>
                </c:pt>
                <c:pt idx="68">
                  <c:v>56021</c:v>
                </c:pt>
                <c:pt idx="69">
                  <c:v>58378</c:v>
                </c:pt>
                <c:pt idx="70">
                  <c:v>60592</c:v>
                </c:pt>
                <c:pt idx="71">
                  <c:v>62778</c:v>
                </c:pt>
                <c:pt idx="72">
                  <c:v>66571</c:v>
                </c:pt>
                <c:pt idx="73">
                  <c:v>71116</c:v>
                </c:pt>
                <c:pt idx="74">
                  <c:v>74167</c:v>
                </c:pt>
                <c:pt idx="75">
                  <c:v>78161</c:v>
                </c:pt>
                <c:pt idx="76">
                  <c:v>82324</c:v>
                </c:pt>
                <c:pt idx="77">
                  <c:v>85915</c:v>
                </c:pt>
                <c:pt idx="78">
                  <c:v>89532</c:v>
                </c:pt>
                <c:pt idx="79">
                  <c:v>92567</c:v>
                </c:pt>
                <c:pt idx="80">
                  <c:v>97310</c:v>
                </c:pt>
                <c:pt idx="81">
                  <c:v>102310</c:v>
                </c:pt>
                <c:pt idx="82">
                  <c:v>107416</c:v>
                </c:pt>
                <c:pt idx="83">
                  <c:v>110807</c:v>
                </c:pt>
                <c:pt idx="84">
                  <c:v>113856</c:v>
                </c:pt>
                <c:pt idx="85">
                  <c:v>117915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C-4744-AEE1-8187D56142A4}"/>
            </c:ext>
          </c:extLst>
        </c:ser>
        <c:ser>
          <c:idx val="3"/>
          <c:order val="3"/>
          <c:tx>
            <c:strRef>
              <c:f>recover_cum!$E$1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recover_cum!$E$44:$E$129</c:f>
              <c:numCache>
                <c:formatCode>General</c:formatCode>
                <c:ptCount val="86"/>
                <c:pt idx="0">
                  <c:v>869</c:v>
                </c:pt>
                <c:pt idx="1">
                  <c:v>877</c:v>
                </c:pt>
                <c:pt idx="2">
                  <c:v>877</c:v>
                </c:pt>
                <c:pt idx="3">
                  <c:v>1078</c:v>
                </c:pt>
                <c:pt idx="4">
                  <c:v>1092</c:v>
                </c:pt>
                <c:pt idx="5">
                  <c:v>1094</c:v>
                </c:pt>
                <c:pt idx="6">
                  <c:v>1167</c:v>
                </c:pt>
                <c:pt idx="7">
                  <c:v>1256</c:v>
                </c:pt>
                <c:pt idx="8">
                  <c:v>1362</c:v>
                </c:pt>
                <c:pt idx="9">
                  <c:v>1431</c:v>
                </c:pt>
                <c:pt idx="10">
                  <c:v>1468</c:v>
                </c:pt>
                <c:pt idx="11">
                  <c:v>1542</c:v>
                </c:pt>
                <c:pt idx="12">
                  <c:v>1931</c:v>
                </c:pt>
                <c:pt idx="13">
                  <c:v>2020</c:v>
                </c:pt>
                <c:pt idx="14">
                  <c:v>2020</c:v>
                </c:pt>
                <c:pt idx="15">
                  <c:v>2069</c:v>
                </c:pt>
                <c:pt idx="16">
                  <c:v>2129</c:v>
                </c:pt>
                <c:pt idx="17">
                  <c:v>2512</c:v>
                </c:pt>
                <c:pt idx="18">
                  <c:v>2858</c:v>
                </c:pt>
                <c:pt idx="19">
                  <c:v>3045</c:v>
                </c:pt>
                <c:pt idx="20">
                  <c:v>3518</c:v>
                </c:pt>
                <c:pt idx="21">
                  <c:v>3926</c:v>
                </c:pt>
                <c:pt idx="22">
                  <c:v>4202</c:v>
                </c:pt>
                <c:pt idx="23">
                  <c:v>4485</c:v>
                </c:pt>
                <c:pt idx="24">
                  <c:v>4750</c:v>
                </c:pt>
                <c:pt idx="25">
                  <c:v>5192</c:v>
                </c:pt>
                <c:pt idx="26">
                  <c:v>5567</c:v>
                </c:pt>
                <c:pt idx="27">
                  <c:v>5897</c:v>
                </c:pt>
                <c:pt idx="28">
                  <c:v>6267</c:v>
                </c:pt>
                <c:pt idx="29">
                  <c:v>6540</c:v>
                </c:pt>
                <c:pt idx="30">
                  <c:v>6771</c:v>
                </c:pt>
                <c:pt idx="31">
                  <c:v>6954</c:v>
                </c:pt>
                <c:pt idx="32">
                  <c:v>7264</c:v>
                </c:pt>
                <c:pt idx="33">
                  <c:v>7495</c:v>
                </c:pt>
                <c:pt idx="34">
                  <c:v>7846</c:v>
                </c:pt>
                <c:pt idx="35">
                  <c:v>8075</c:v>
                </c:pt>
                <c:pt idx="36">
                  <c:v>8478</c:v>
                </c:pt>
                <c:pt idx="37">
                  <c:v>8746</c:v>
                </c:pt>
                <c:pt idx="38">
                  <c:v>9243</c:v>
                </c:pt>
                <c:pt idx="39">
                  <c:v>9542</c:v>
                </c:pt>
                <c:pt idx="40">
                  <c:v>9898</c:v>
                </c:pt>
                <c:pt idx="41">
                  <c:v>10315</c:v>
                </c:pt>
                <c:pt idx="42">
                  <c:v>10664</c:v>
                </c:pt>
                <c:pt idx="43">
                  <c:v>10999</c:v>
                </c:pt>
                <c:pt idx="44">
                  <c:v>11357</c:v>
                </c:pt>
                <c:pt idx="45">
                  <c:v>11861</c:v>
                </c:pt>
                <c:pt idx="46">
                  <c:v>12245</c:v>
                </c:pt>
                <c:pt idx="47">
                  <c:v>12731</c:v>
                </c:pt>
                <c:pt idx="48">
                  <c:v>13398</c:v>
                </c:pt>
                <c:pt idx="49">
                  <c:v>14945</c:v>
                </c:pt>
                <c:pt idx="50">
                  <c:v>15823</c:v>
                </c:pt>
                <c:pt idx="51">
                  <c:v>16427</c:v>
                </c:pt>
                <c:pt idx="52">
                  <c:v>16500</c:v>
                </c:pt>
                <c:pt idx="53">
                  <c:v>17457</c:v>
                </c:pt>
                <c:pt idx="54">
                  <c:v>21341</c:v>
                </c:pt>
                <c:pt idx="55">
                  <c:v>23569</c:v>
                </c:pt>
                <c:pt idx="56">
                  <c:v>31294</c:v>
                </c:pt>
                <c:pt idx="57">
                  <c:v>33013</c:v>
                </c:pt>
                <c:pt idx="58">
                  <c:v>36602</c:v>
                </c:pt>
                <c:pt idx="59">
                  <c:v>39313</c:v>
                </c:pt>
                <c:pt idx="60">
                  <c:v>41437</c:v>
                </c:pt>
                <c:pt idx="61">
                  <c:v>44765</c:v>
                </c:pt>
                <c:pt idx="62">
                  <c:v>47091</c:v>
                </c:pt>
                <c:pt idx="63">
                  <c:v>49301</c:v>
                </c:pt>
                <c:pt idx="64">
                  <c:v>52607</c:v>
                </c:pt>
                <c:pt idx="65">
                  <c:v>56235</c:v>
                </c:pt>
                <c:pt idx="66">
                  <c:v>58348</c:v>
                </c:pt>
                <c:pt idx="67">
                  <c:v>59992</c:v>
                </c:pt>
                <c:pt idx="68">
                  <c:v>63007</c:v>
                </c:pt>
                <c:pt idx="69">
                  <c:v>65624</c:v>
                </c:pt>
                <c:pt idx="70">
                  <c:v>68256</c:v>
                </c:pt>
                <c:pt idx="71">
                  <c:v>71339</c:v>
                </c:pt>
                <c:pt idx="72">
                  <c:v>72088</c:v>
                </c:pt>
                <c:pt idx="73">
                  <c:v>74217</c:v>
                </c:pt>
                <c:pt idx="74">
                  <c:v>78199</c:v>
                </c:pt>
                <c:pt idx="75">
                  <c:v>82226</c:v>
                </c:pt>
                <c:pt idx="76">
                  <c:v>84694</c:v>
                </c:pt>
                <c:pt idx="77">
                  <c:v>87692</c:v>
                </c:pt>
                <c:pt idx="78">
                  <c:v>89968</c:v>
                </c:pt>
                <c:pt idx="79">
                  <c:v>91312</c:v>
                </c:pt>
                <c:pt idx="80">
                  <c:v>93236</c:v>
                </c:pt>
                <c:pt idx="81">
                  <c:v>95699</c:v>
                </c:pt>
                <c:pt idx="82">
                  <c:v>97693</c:v>
                </c:pt>
                <c:pt idx="83">
                  <c:v>99301</c:v>
                </c:pt>
                <c:pt idx="84">
                  <c:v>101274</c:v>
                </c:pt>
                <c:pt idx="85">
                  <c:v>103134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C-4744-AEE1-8187D5614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06080"/>
        <c:axId val="64619264"/>
      </c:lineChart>
      <c:lineChart>
        <c:grouping val="standard"/>
        <c:varyColors val="0"/>
        <c:ser>
          <c:idx val="1"/>
          <c:order val="1"/>
          <c:tx>
            <c:strRef>
              <c:f>recover_cum!$C$1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recover_cum!$C$44:$C$129</c:f>
              <c:numCache>
                <c:formatCode>General</c:formatCode>
                <c:ptCount val="86"/>
                <c:pt idx="0">
                  <c:v>1076</c:v>
                </c:pt>
                <c:pt idx="1">
                  <c:v>1188</c:v>
                </c:pt>
                <c:pt idx="2">
                  <c:v>1282</c:v>
                </c:pt>
                <c:pt idx="3">
                  <c:v>1388</c:v>
                </c:pt>
                <c:pt idx="4">
                  <c:v>1593</c:v>
                </c:pt>
                <c:pt idx="5">
                  <c:v>1773</c:v>
                </c:pt>
                <c:pt idx="6">
                  <c:v>1879</c:v>
                </c:pt>
                <c:pt idx="7">
                  <c:v>2000</c:v>
                </c:pt>
                <c:pt idx="8">
                  <c:v>2115</c:v>
                </c:pt>
                <c:pt idx="9">
                  <c:v>2465</c:v>
                </c:pt>
                <c:pt idx="10">
                  <c:v>2819</c:v>
                </c:pt>
                <c:pt idx="11">
                  <c:v>3094</c:v>
                </c:pt>
                <c:pt idx="12">
                  <c:v>3301</c:v>
                </c:pt>
                <c:pt idx="13">
                  <c:v>3470</c:v>
                </c:pt>
                <c:pt idx="14">
                  <c:v>3800</c:v>
                </c:pt>
                <c:pt idx="15">
                  <c:v>4199</c:v>
                </c:pt>
                <c:pt idx="16">
                  <c:v>4786</c:v>
                </c:pt>
                <c:pt idx="17">
                  <c:v>5125</c:v>
                </c:pt>
                <c:pt idx="18">
                  <c:v>5547</c:v>
                </c:pt>
                <c:pt idx="19">
                  <c:v>6089</c:v>
                </c:pt>
                <c:pt idx="20">
                  <c:v>6564</c:v>
                </c:pt>
                <c:pt idx="21">
                  <c:v>7088</c:v>
                </c:pt>
                <c:pt idx="22">
                  <c:v>7688</c:v>
                </c:pt>
                <c:pt idx="23">
                  <c:v>8437</c:v>
                </c:pt>
                <c:pt idx="24">
                  <c:v>9639</c:v>
                </c:pt>
                <c:pt idx="25">
                  <c:v>10318</c:v>
                </c:pt>
                <c:pt idx="26">
                  <c:v>11726</c:v>
                </c:pt>
                <c:pt idx="27">
                  <c:v>12583</c:v>
                </c:pt>
                <c:pt idx="28">
                  <c:v>13404</c:v>
                </c:pt>
                <c:pt idx="29">
                  <c:v>14600</c:v>
                </c:pt>
                <c:pt idx="30">
                  <c:v>15786</c:v>
                </c:pt>
                <c:pt idx="31">
                  <c:v>16954</c:v>
                </c:pt>
                <c:pt idx="32">
                  <c:v>17918</c:v>
                </c:pt>
                <c:pt idx="33">
                  <c:v>18616</c:v>
                </c:pt>
                <c:pt idx="34">
                  <c:v>26997</c:v>
                </c:pt>
                <c:pt idx="35">
                  <c:v>28081</c:v>
                </c:pt>
                <c:pt idx="36">
                  <c:v>29329</c:v>
                </c:pt>
                <c:pt idx="37">
                  <c:v>30108</c:v>
                </c:pt>
                <c:pt idx="38">
                  <c:v>31333</c:v>
                </c:pt>
                <c:pt idx="39">
                  <c:v>32329</c:v>
                </c:pt>
                <c:pt idx="40">
                  <c:v>33681</c:v>
                </c:pt>
                <c:pt idx="41">
                  <c:v>35147</c:v>
                </c:pt>
                <c:pt idx="42">
                  <c:v>37390</c:v>
                </c:pt>
                <c:pt idx="43">
                  <c:v>39314</c:v>
                </c:pt>
                <c:pt idx="44">
                  <c:v>40975</c:v>
                </c:pt>
                <c:pt idx="45">
                  <c:v>42639</c:v>
                </c:pt>
                <c:pt idx="46">
                  <c:v>44516</c:v>
                </c:pt>
                <c:pt idx="47">
                  <c:v>46078</c:v>
                </c:pt>
                <c:pt idx="48">
                  <c:v>47796</c:v>
                </c:pt>
                <c:pt idx="49">
                  <c:v>49346</c:v>
                </c:pt>
                <c:pt idx="50">
                  <c:v>50978</c:v>
                </c:pt>
                <c:pt idx="51">
                  <c:v>56049</c:v>
                </c:pt>
                <c:pt idx="52">
                  <c:v>57851</c:v>
                </c:pt>
                <c:pt idx="53">
                  <c:v>59166</c:v>
                </c:pt>
                <c:pt idx="54">
                  <c:v>60838</c:v>
                </c:pt>
                <c:pt idx="55">
                  <c:v>62773</c:v>
                </c:pt>
                <c:pt idx="56">
                  <c:v>64153</c:v>
                </c:pt>
                <c:pt idx="57">
                  <c:v>65744</c:v>
                </c:pt>
                <c:pt idx="58">
                  <c:v>67706</c:v>
                </c:pt>
                <c:pt idx="59">
                  <c:v>69631</c:v>
                </c:pt>
                <c:pt idx="60">
                  <c:v>73792</c:v>
                </c:pt>
                <c:pt idx="61">
                  <c:v>77453</c:v>
                </c:pt>
                <c:pt idx="62">
                  <c:v>79815</c:v>
                </c:pt>
                <c:pt idx="63">
                  <c:v>84245</c:v>
                </c:pt>
                <c:pt idx="64">
                  <c:v>86575</c:v>
                </c:pt>
                <c:pt idx="65">
                  <c:v>88960</c:v>
                </c:pt>
                <c:pt idx="66">
                  <c:v>90911</c:v>
                </c:pt>
                <c:pt idx="67">
                  <c:v>93154</c:v>
                </c:pt>
                <c:pt idx="68">
                  <c:v>101172</c:v>
                </c:pt>
                <c:pt idx="69">
                  <c:v>104687</c:v>
                </c:pt>
                <c:pt idx="70">
                  <c:v>108082</c:v>
                </c:pt>
                <c:pt idx="71">
                  <c:v>111740</c:v>
                </c:pt>
                <c:pt idx="72">
                  <c:v>115262</c:v>
                </c:pt>
                <c:pt idx="73">
                  <c:v>118558</c:v>
                </c:pt>
                <c:pt idx="74">
                  <c:v>123192</c:v>
                </c:pt>
                <c:pt idx="75">
                  <c:v>127259</c:v>
                </c:pt>
                <c:pt idx="76">
                  <c:v>132625</c:v>
                </c:pt>
                <c:pt idx="77">
                  <c:v>136985</c:v>
                </c:pt>
                <c:pt idx="78">
                  <c:v>140325</c:v>
                </c:pt>
                <c:pt idx="79">
                  <c:v>144507</c:v>
                </c:pt>
                <c:pt idx="80">
                  <c:v>149007</c:v>
                </c:pt>
                <c:pt idx="81">
                  <c:v>152613</c:v>
                </c:pt>
                <c:pt idx="82">
                  <c:v>158140</c:v>
                </c:pt>
                <c:pt idx="83">
                  <c:v>160357</c:v>
                </c:pt>
                <c:pt idx="84">
                  <c:v>165663</c:v>
                </c:pt>
                <c:pt idx="85">
                  <c:v>169569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C-4744-AEE1-8187D56142A4}"/>
            </c:ext>
          </c:extLst>
        </c:ser>
        <c:ser>
          <c:idx val="4"/>
          <c:order val="4"/>
          <c:tx>
            <c:strRef>
              <c:f>recover_cum!$F$1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recover_cum!$F$44:$F$129</c:f>
              <c:numCache>
                <c:formatCode>General</c:formatCode>
                <c:ptCount val="86"/>
                <c:pt idx="0">
                  <c:v>282</c:v>
                </c:pt>
                <c:pt idx="1">
                  <c:v>313</c:v>
                </c:pt>
                <c:pt idx="2">
                  <c:v>394</c:v>
                </c:pt>
                <c:pt idx="3">
                  <c:v>434</c:v>
                </c:pt>
                <c:pt idx="4">
                  <c:v>527</c:v>
                </c:pt>
                <c:pt idx="5">
                  <c:v>613</c:v>
                </c:pt>
                <c:pt idx="6">
                  <c:v>736</c:v>
                </c:pt>
                <c:pt idx="7">
                  <c:v>896</c:v>
                </c:pt>
                <c:pt idx="8">
                  <c:v>1042</c:v>
                </c:pt>
                <c:pt idx="9">
                  <c:v>1195</c:v>
                </c:pt>
                <c:pt idx="10">
                  <c:v>1381</c:v>
                </c:pt>
                <c:pt idx="11">
                  <c:v>1500</c:v>
                </c:pt>
                <c:pt idx="12">
                  <c:v>1709</c:v>
                </c:pt>
                <c:pt idx="13">
                  <c:v>1872</c:v>
                </c:pt>
                <c:pt idx="14">
                  <c:v>2091</c:v>
                </c:pt>
                <c:pt idx="15">
                  <c:v>2545</c:v>
                </c:pt>
                <c:pt idx="16">
                  <c:v>2780</c:v>
                </c:pt>
                <c:pt idx="17">
                  <c:v>3246</c:v>
                </c:pt>
                <c:pt idx="18">
                  <c:v>3562</c:v>
                </c:pt>
                <c:pt idx="19">
                  <c:v>3753</c:v>
                </c:pt>
                <c:pt idx="20">
                  <c:v>4035</c:v>
                </c:pt>
                <c:pt idx="21">
                  <c:v>4308</c:v>
                </c:pt>
                <c:pt idx="22">
                  <c:v>4499</c:v>
                </c:pt>
                <c:pt idx="23">
                  <c:v>4804</c:v>
                </c:pt>
                <c:pt idx="24">
                  <c:v>5043</c:v>
                </c:pt>
                <c:pt idx="25">
                  <c:v>5219</c:v>
                </c:pt>
                <c:pt idx="26">
                  <c:v>5488</c:v>
                </c:pt>
                <c:pt idx="27">
                  <c:v>5880</c:v>
                </c:pt>
                <c:pt idx="28">
                  <c:v>6169</c:v>
                </c:pt>
                <c:pt idx="29">
                  <c:v>6412</c:v>
                </c:pt>
                <c:pt idx="30">
                  <c:v>6636</c:v>
                </c:pt>
                <c:pt idx="31">
                  <c:v>7137</c:v>
                </c:pt>
                <c:pt idx="32">
                  <c:v>7547</c:v>
                </c:pt>
                <c:pt idx="33">
                  <c:v>8001</c:v>
                </c:pt>
                <c:pt idx="34">
                  <c:v>8609</c:v>
                </c:pt>
                <c:pt idx="35">
                  <c:v>9230</c:v>
                </c:pt>
                <c:pt idx="36">
                  <c:v>9919</c:v>
                </c:pt>
                <c:pt idx="37">
                  <c:v>10780</c:v>
                </c:pt>
                <c:pt idx="38">
                  <c:v>11894</c:v>
                </c:pt>
                <c:pt idx="39">
                  <c:v>12212</c:v>
                </c:pt>
                <c:pt idx="40">
                  <c:v>12667</c:v>
                </c:pt>
                <c:pt idx="41">
                  <c:v>13011</c:v>
                </c:pt>
                <c:pt idx="42">
                  <c:v>13324</c:v>
                </c:pt>
                <c:pt idx="43">
                  <c:v>13643</c:v>
                </c:pt>
                <c:pt idx="44">
                  <c:v>13964</c:v>
                </c:pt>
                <c:pt idx="45">
                  <c:v>14373</c:v>
                </c:pt>
                <c:pt idx="46">
                  <c:v>14743</c:v>
                </c:pt>
                <c:pt idx="47">
                  <c:v>15109</c:v>
                </c:pt>
                <c:pt idx="48">
                  <c:v>15501</c:v>
                </c:pt>
                <c:pt idx="49">
                  <c:v>15891</c:v>
                </c:pt>
                <c:pt idx="50">
                  <c:v>16333</c:v>
                </c:pt>
                <c:pt idx="51">
                  <c:v>16672</c:v>
                </c:pt>
                <c:pt idx="52">
                  <c:v>17090</c:v>
                </c:pt>
                <c:pt idx="53">
                  <c:v>17438</c:v>
                </c:pt>
                <c:pt idx="54">
                  <c:v>17827</c:v>
                </c:pt>
                <c:pt idx="55">
                  <c:v>18167</c:v>
                </c:pt>
                <c:pt idx="56">
                  <c:v>18702</c:v>
                </c:pt>
                <c:pt idx="57">
                  <c:v>19357</c:v>
                </c:pt>
                <c:pt idx="58">
                  <c:v>19917</c:v>
                </c:pt>
                <c:pt idx="59">
                  <c:v>20521</c:v>
                </c:pt>
                <c:pt idx="60">
                  <c:v>21096</c:v>
                </c:pt>
                <c:pt idx="61">
                  <c:v>21506</c:v>
                </c:pt>
                <c:pt idx="62">
                  <c:v>22038</c:v>
                </c:pt>
                <c:pt idx="63">
                  <c:v>22417</c:v>
                </c:pt>
                <c:pt idx="64">
                  <c:v>22808</c:v>
                </c:pt>
                <c:pt idx="65">
                  <c:v>23248</c:v>
                </c:pt>
                <c:pt idx="66">
                  <c:v>23670</c:v>
                </c:pt>
                <c:pt idx="67">
                  <c:v>24038</c:v>
                </c:pt>
                <c:pt idx="68">
                  <c:v>24601</c:v>
                </c:pt>
                <c:pt idx="69">
                  <c:v>24941</c:v>
                </c:pt>
                <c:pt idx="70">
                  <c:v>25414</c:v>
                </c:pt>
                <c:pt idx="71">
                  <c:v>25900</c:v>
                </c:pt>
                <c:pt idx="72">
                  <c:v>26323</c:v>
                </c:pt>
                <c:pt idx="73">
                  <c:v>26744</c:v>
                </c:pt>
                <c:pt idx="74">
                  <c:v>27313</c:v>
                </c:pt>
                <c:pt idx="75">
                  <c:v>27742</c:v>
                </c:pt>
                <c:pt idx="76">
                  <c:v>28183</c:v>
                </c:pt>
                <c:pt idx="77">
                  <c:v>28685</c:v>
                </c:pt>
                <c:pt idx="78">
                  <c:v>29198</c:v>
                </c:pt>
                <c:pt idx="79">
                  <c:v>29806</c:v>
                </c:pt>
                <c:pt idx="80">
                  <c:v>30555</c:v>
                </c:pt>
                <c:pt idx="81">
                  <c:v>31346</c:v>
                </c:pt>
                <c:pt idx="82">
                  <c:v>32174</c:v>
                </c:pt>
                <c:pt idx="83">
                  <c:v>32944</c:v>
                </c:pt>
                <c:pt idx="84">
                  <c:v>34005</c:v>
                </c:pt>
                <c:pt idx="85">
                  <c:v>34882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C-4744-AEE1-8187D56142A4}"/>
            </c:ext>
          </c:extLst>
        </c:ser>
        <c:ser>
          <c:idx val="5"/>
          <c:order val="5"/>
          <c:tx>
            <c:strRef>
              <c:f>recover_cum!$G$1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recover_cum!$A$44:$A$129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recover_cum!$G$44:$G$129</c:f>
              <c:numCache>
                <c:formatCode>General</c:formatCode>
                <c:ptCount val="86"/>
                <c:pt idx="0">
                  <c:v>158</c:v>
                </c:pt>
                <c:pt idx="1">
                  <c:v>182</c:v>
                </c:pt>
                <c:pt idx="2">
                  <c:v>193</c:v>
                </c:pt>
                <c:pt idx="3">
                  <c:v>207</c:v>
                </c:pt>
                <c:pt idx="4">
                  <c:v>216</c:v>
                </c:pt>
                <c:pt idx="5">
                  <c:v>229</c:v>
                </c:pt>
                <c:pt idx="6">
                  <c:v>251</c:v>
                </c:pt>
                <c:pt idx="7">
                  <c:v>271</c:v>
                </c:pt>
                <c:pt idx="8">
                  <c:v>293</c:v>
                </c:pt>
                <c:pt idx="9">
                  <c:v>321</c:v>
                </c:pt>
                <c:pt idx="10">
                  <c:v>331</c:v>
                </c:pt>
                <c:pt idx="11">
                  <c:v>354</c:v>
                </c:pt>
                <c:pt idx="12">
                  <c:v>366</c:v>
                </c:pt>
                <c:pt idx="13">
                  <c:v>376</c:v>
                </c:pt>
                <c:pt idx="14">
                  <c:v>386</c:v>
                </c:pt>
                <c:pt idx="15">
                  <c:v>422</c:v>
                </c:pt>
                <c:pt idx="16">
                  <c:v>426</c:v>
                </c:pt>
                <c:pt idx="17">
                  <c:v>433</c:v>
                </c:pt>
                <c:pt idx="18">
                  <c:v>451</c:v>
                </c:pt>
                <c:pt idx="19">
                  <c:v>460</c:v>
                </c:pt>
                <c:pt idx="20">
                  <c:v>480</c:v>
                </c:pt>
                <c:pt idx="21">
                  <c:v>496</c:v>
                </c:pt>
                <c:pt idx="22">
                  <c:v>509</c:v>
                </c:pt>
                <c:pt idx="23">
                  <c:v>530</c:v>
                </c:pt>
                <c:pt idx="24">
                  <c:v>543</c:v>
                </c:pt>
                <c:pt idx="25">
                  <c:v>556</c:v>
                </c:pt>
                <c:pt idx="26">
                  <c:v>571</c:v>
                </c:pt>
                <c:pt idx="27">
                  <c:v>597</c:v>
                </c:pt>
                <c:pt idx="28">
                  <c:v>608</c:v>
                </c:pt>
                <c:pt idx="29">
                  <c:v>654</c:v>
                </c:pt>
                <c:pt idx="30">
                  <c:v>705</c:v>
                </c:pt>
                <c:pt idx="31">
                  <c:v>764</c:v>
                </c:pt>
                <c:pt idx="32">
                  <c:v>781</c:v>
                </c:pt>
                <c:pt idx="33">
                  <c:v>834</c:v>
                </c:pt>
                <c:pt idx="34">
                  <c:v>894</c:v>
                </c:pt>
                <c:pt idx="35">
                  <c:v>997</c:v>
                </c:pt>
                <c:pt idx="36">
                  <c:v>1218</c:v>
                </c:pt>
                <c:pt idx="37">
                  <c:v>1318</c:v>
                </c:pt>
                <c:pt idx="38">
                  <c:v>1393</c:v>
                </c:pt>
                <c:pt idx="39">
                  <c:v>1504</c:v>
                </c:pt>
                <c:pt idx="40">
                  <c:v>1610</c:v>
                </c:pt>
                <c:pt idx="41">
                  <c:v>1693</c:v>
                </c:pt>
                <c:pt idx="42">
                  <c:v>1973</c:v>
                </c:pt>
                <c:pt idx="43">
                  <c:v>2132</c:v>
                </c:pt>
                <c:pt idx="44">
                  <c:v>2441</c:v>
                </c:pt>
                <c:pt idx="45">
                  <c:v>2605</c:v>
                </c:pt>
                <c:pt idx="46">
                  <c:v>2862</c:v>
                </c:pt>
                <c:pt idx="47">
                  <c:v>2976</c:v>
                </c:pt>
                <c:pt idx="48">
                  <c:v>3440</c:v>
                </c:pt>
                <c:pt idx="49">
                  <c:v>3648</c:v>
                </c:pt>
                <c:pt idx="50">
                  <c:v>3960</c:v>
                </c:pt>
                <c:pt idx="51">
                  <c:v>4140</c:v>
                </c:pt>
                <c:pt idx="52">
                  <c:v>4462</c:v>
                </c:pt>
                <c:pt idx="53">
                  <c:v>4810</c:v>
                </c:pt>
                <c:pt idx="54">
                  <c:v>4986</c:v>
                </c:pt>
                <c:pt idx="55">
                  <c:v>5216</c:v>
                </c:pt>
                <c:pt idx="56">
                  <c:v>5399</c:v>
                </c:pt>
                <c:pt idx="57">
                  <c:v>5624</c:v>
                </c:pt>
                <c:pt idx="58">
                  <c:v>5735</c:v>
                </c:pt>
                <c:pt idx="59">
                  <c:v>6009</c:v>
                </c:pt>
                <c:pt idx="60">
                  <c:v>6158</c:v>
                </c:pt>
                <c:pt idx="61">
                  <c:v>6677</c:v>
                </c:pt>
                <c:pt idx="62">
                  <c:v>6923</c:v>
                </c:pt>
                <c:pt idx="63">
                  <c:v>7294</c:v>
                </c:pt>
                <c:pt idx="64">
                  <c:v>7514</c:v>
                </c:pt>
                <c:pt idx="65">
                  <c:v>7690</c:v>
                </c:pt>
                <c:pt idx="66">
                  <c:v>7925</c:v>
                </c:pt>
                <c:pt idx="67">
                  <c:v>8070</c:v>
                </c:pt>
                <c:pt idx="68">
                  <c:v>8341</c:v>
                </c:pt>
                <c:pt idx="69">
                  <c:v>8812</c:v>
                </c:pt>
                <c:pt idx="70">
                  <c:v>9251</c:v>
                </c:pt>
                <c:pt idx="71">
                  <c:v>9854</c:v>
                </c:pt>
                <c:pt idx="72">
                  <c:v>10534</c:v>
                </c:pt>
                <c:pt idx="73">
                  <c:v>11105</c:v>
                </c:pt>
                <c:pt idx="74">
                  <c:v>11883</c:v>
                </c:pt>
                <c:pt idx="75">
                  <c:v>12840</c:v>
                </c:pt>
                <c:pt idx="76">
                  <c:v>13843</c:v>
                </c:pt>
                <c:pt idx="77">
                  <c:v>14723</c:v>
                </c:pt>
                <c:pt idx="78">
                  <c:v>15416</c:v>
                </c:pt>
                <c:pt idx="79">
                  <c:v>16254</c:v>
                </c:pt>
                <c:pt idx="80">
                  <c:v>17396</c:v>
                </c:pt>
                <c:pt idx="81">
                  <c:v>18472</c:v>
                </c:pt>
                <c:pt idx="82">
                  <c:v>19735</c:v>
                </c:pt>
                <c:pt idx="83">
                  <c:v>20763</c:v>
                </c:pt>
                <c:pt idx="84">
                  <c:v>21781</c:v>
                </c:pt>
                <c:pt idx="85">
                  <c:v>23071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C-4744-AEE1-8187D561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1168"/>
        <c:axId val="64621184"/>
      </c:lineChart>
      <c:dateAx>
        <c:axId val="149806080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619264"/>
        <c:crosses val="autoZero"/>
        <c:auto val="1"/>
        <c:lblOffset val="100"/>
        <c:baseTimeUnit val="days"/>
        <c:majorUnit val="7"/>
        <c:majorTimeUnit val="days"/>
      </c:dateAx>
      <c:valAx>
        <c:axId val="64619264"/>
        <c:scaling>
          <c:orientation val="minMax"/>
          <c:max val="710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Recovered Count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9806080"/>
        <c:crosses val="autoZero"/>
        <c:crossBetween val="between"/>
      </c:valAx>
      <c:valAx>
        <c:axId val="64621184"/>
        <c:scaling>
          <c:orientation val="minMax"/>
          <c:max val="71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4631168"/>
        <c:crosses val="max"/>
        <c:crossBetween val="between"/>
      </c:valAx>
      <c:dateAx>
        <c:axId val="646311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462118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8496731662952"/>
          <c:y val="2.8377254505894602E-2"/>
          <c:w val="0.84535831776586701"/>
          <c:h val="0.82254686691479484"/>
        </c:manualLayout>
      </c:layout>
      <c:lineChart>
        <c:grouping val="standard"/>
        <c:varyColors val="0"/>
        <c:ser>
          <c:idx val="0"/>
          <c:order val="0"/>
          <c:tx>
            <c:strRef>
              <c:f>recover_cum!$D$1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13</c:v>
                </c:pt>
                <c:pt idx="24">
                  <c:v>19</c:v>
                </c:pt>
                <c:pt idx="25">
                  <c:v>21</c:v>
                </c:pt>
                <c:pt idx="26">
                  <c:v>27</c:v>
                </c:pt>
                <c:pt idx="27">
                  <c:v>44</c:v>
                </c:pt>
                <c:pt idx="28">
                  <c:v>44</c:v>
                </c:pt>
                <c:pt idx="29">
                  <c:v>50</c:v>
                </c:pt>
                <c:pt idx="30">
                  <c:v>58</c:v>
                </c:pt>
                <c:pt idx="31">
                  <c:v>81</c:v>
                </c:pt>
                <c:pt idx="32">
                  <c:v>118</c:v>
                </c:pt>
                <c:pt idx="33">
                  <c:v>180</c:v>
                </c:pt>
                <c:pt idx="34">
                  <c:v>283</c:v>
                </c:pt>
                <c:pt idx="35">
                  <c:v>365</c:v>
                </c:pt>
                <c:pt idx="36">
                  <c:v>411</c:v>
                </c:pt>
                <c:pt idx="37">
                  <c:v>457</c:v>
                </c:pt>
                <c:pt idx="38">
                  <c:v>635</c:v>
                </c:pt>
                <c:pt idx="39">
                  <c:v>662</c:v>
                </c:pt>
                <c:pt idx="40">
                  <c:v>752</c:v>
                </c:pt>
                <c:pt idx="41">
                  <c:v>866</c:v>
                </c:pt>
                <c:pt idx="42">
                  <c:v>960</c:v>
                </c:pt>
                <c:pt idx="43">
                  <c:v>1020</c:v>
                </c:pt>
                <c:pt idx="44">
                  <c:v>1074</c:v>
                </c:pt>
                <c:pt idx="45">
                  <c:v>1128</c:v>
                </c:pt>
                <c:pt idx="46">
                  <c:v>1210</c:v>
                </c:pt>
                <c:pt idx="47">
                  <c:v>1258</c:v>
                </c:pt>
                <c:pt idx="48">
                  <c:v>1312</c:v>
                </c:pt>
                <c:pt idx="49">
                  <c:v>1341</c:v>
                </c:pt>
                <c:pt idx="50">
                  <c:v>1379</c:v>
                </c:pt>
                <c:pt idx="51">
                  <c:v>1409</c:v>
                </c:pt>
                <c:pt idx="52">
                  <c:v>1485</c:v>
                </c:pt>
                <c:pt idx="53">
                  <c:v>1516</c:v>
                </c:pt>
                <c:pt idx="54">
                  <c:v>1547</c:v>
                </c:pt>
                <c:pt idx="55">
                  <c:v>1605</c:v>
                </c:pt>
                <c:pt idx="56">
                  <c:v>1824</c:v>
                </c:pt>
                <c:pt idx="57">
                  <c:v>1959</c:v>
                </c:pt>
                <c:pt idx="58">
                  <c:v>2051</c:v>
                </c:pt>
                <c:pt idx="59">
                  <c:v>2134</c:v>
                </c:pt>
                <c:pt idx="60">
                  <c:v>2175</c:v>
                </c:pt>
                <c:pt idx="61">
                  <c:v>2240</c:v>
                </c:pt>
                <c:pt idx="62">
                  <c:v>2599</c:v>
                </c:pt>
                <c:pt idx="63">
                  <c:v>3538</c:v>
                </c:pt>
                <c:pt idx="64">
                  <c:v>4172</c:v>
                </c:pt>
                <c:pt idx="65">
                  <c:v>4406</c:v>
                </c:pt>
                <c:pt idx="66">
                  <c:v>4895</c:v>
                </c:pt>
                <c:pt idx="67">
                  <c:v>5882</c:v>
                </c:pt>
                <c:pt idx="68">
                  <c:v>6282</c:v>
                </c:pt>
                <c:pt idx="69">
                  <c:v>7128</c:v>
                </c:pt>
                <c:pt idx="70">
                  <c:v>7491</c:v>
                </c:pt>
                <c:pt idx="71">
                  <c:v>8324</c:v>
                </c:pt>
                <c:pt idx="72">
                  <c:v>8731</c:v>
                </c:pt>
                <c:pt idx="73">
                  <c:v>9342</c:v>
                </c:pt>
                <c:pt idx="74">
                  <c:v>9909</c:v>
                </c:pt>
                <c:pt idx="75">
                  <c:v>10548</c:v>
                </c:pt>
                <c:pt idx="76">
                  <c:v>11313</c:v>
                </c:pt>
                <c:pt idx="77">
                  <c:v>12000</c:v>
                </c:pt>
                <c:pt idx="78">
                  <c:v>12757</c:v>
                </c:pt>
                <c:pt idx="79">
                  <c:v>13170</c:v>
                </c:pt>
                <c:pt idx="80">
                  <c:v>13706</c:v>
                </c:pt>
                <c:pt idx="81">
                  <c:v>14316</c:v>
                </c:pt>
                <c:pt idx="82">
                  <c:v>14901</c:v>
                </c:pt>
                <c:pt idx="83">
                  <c:v>15762</c:v>
                </c:pt>
                <c:pt idx="84">
                  <c:v>16395</c:v>
                </c:pt>
                <c:pt idx="85">
                  <c:v>16999</c:v>
                </c:pt>
                <c:pt idx="86">
                  <c:v>17527</c:v>
                </c:pt>
                <c:pt idx="87">
                  <c:v>18325</c:v>
                </c:pt>
                <c:pt idx="88">
                  <c:v>19333</c:v>
                </c:pt>
                <c:pt idx="89">
                  <c:v>20705</c:v>
                </c:pt>
                <c:pt idx="90">
                  <c:v>22047</c:v>
                </c:pt>
                <c:pt idx="91">
                  <c:v>23409</c:v>
                </c:pt>
                <c:pt idx="92">
                  <c:v>24547</c:v>
                </c:pt>
                <c:pt idx="93">
                  <c:v>25344</c:v>
                </c:pt>
                <c:pt idx="94">
                  <c:v>26782</c:v>
                </c:pt>
                <c:pt idx="95">
                  <c:v>27624</c:v>
                </c:pt>
                <c:pt idx="96">
                  <c:v>28641</c:v>
                </c:pt>
                <c:pt idx="97">
                  <c:v>30271</c:v>
                </c:pt>
                <c:pt idx="98">
                  <c:v>31316</c:v>
                </c:pt>
                <c:pt idx="99">
                  <c:v>32754</c:v>
                </c:pt>
                <c:pt idx="100">
                  <c:v>34112</c:v>
                </c:pt>
                <c:pt idx="101">
                  <c:v>35339</c:v>
                </c:pt>
                <c:pt idx="102">
                  <c:v>37763</c:v>
                </c:pt>
                <c:pt idx="103">
                  <c:v>39999</c:v>
                </c:pt>
                <c:pt idx="104">
                  <c:v>41357</c:v>
                </c:pt>
                <c:pt idx="105">
                  <c:v>44094</c:v>
                </c:pt>
                <c:pt idx="106">
                  <c:v>45537</c:v>
                </c:pt>
                <c:pt idx="107">
                  <c:v>47749</c:v>
                </c:pt>
                <c:pt idx="108">
                  <c:v>50074</c:v>
                </c:pt>
                <c:pt idx="109">
                  <c:v>52926</c:v>
                </c:pt>
                <c:pt idx="110">
                  <c:v>56021</c:v>
                </c:pt>
                <c:pt idx="111">
                  <c:v>58378</c:v>
                </c:pt>
                <c:pt idx="112">
                  <c:v>60592</c:v>
                </c:pt>
                <c:pt idx="113">
                  <c:v>62778</c:v>
                </c:pt>
                <c:pt idx="114">
                  <c:v>66571</c:v>
                </c:pt>
                <c:pt idx="115">
                  <c:v>71116</c:v>
                </c:pt>
                <c:pt idx="116">
                  <c:v>74167</c:v>
                </c:pt>
                <c:pt idx="117">
                  <c:v>78161</c:v>
                </c:pt>
                <c:pt idx="118">
                  <c:v>82324</c:v>
                </c:pt>
                <c:pt idx="119">
                  <c:v>85915</c:v>
                </c:pt>
                <c:pt idx="120">
                  <c:v>89532</c:v>
                </c:pt>
                <c:pt idx="121">
                  <c:v>92567</c:v>
                </c:pt>
                <c:pt idx="122">
                  <c:v>97310</c:v>
                </c:pt>
                <c:pt idx="123">
                  <c:v>102310</c:v>
                </c:pt>
                <c:pt idx="124">
                  <c:v>107416</c:v>
                </c:pt>
                <c:pt idx="125">
                  <c:v>110807</c:v>
                </c:pt>
                <c:pt idx="126">
                  <c:v>113856</c:v>
                </c:pt>
                <c:pt idx="127">
                  <c:v>117915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7-4EBC-9D40-DAD173A09A05}"/>
            </c:ext>
          </c:extLst>
        </c:ser>
        <c:ser>
          <c:idx val="2"/>
          <c:order val="2"/>
          <c:tx>
            <c:strRef>
              <c:f>recover_cum!$F$1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21</c:v>
                </c:pt>
                <c:pt idx="23">
                  <c:v>22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33</c:v>
                </c:pt>
                <c:pt idx="28">
                  <c:v>44</c:v>
                </c:pt>
                <c:pt idx="29">
                  <c:v>44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73</c:v>
                </c:pt>
                <c:pt idx="34">
                  <c:v>86</c:v>
                </c:pt>
                <c:pt idx="35">
                  <c:v>93</c:v>
                </c:pt>
                <c:pt idx="36">
                  <c:v>105</c:v>
                </c:pt>
                <c:pt idx="37">
                  <c:v>131</c:v>
                </c:pt>
                <c:pt idx="38">
                  <c:v>139</c:v>
                </c:pt>
                <c:pt idx="39">
                  <c:v>179</c:v>
                </c:pt>
                <c:pt idx="40">
                  <c:v>258</c:v>
                </c:pt>
                <c:pt idx="41">
                  <c:v>265</c:v>
                </c:pt>
                <c:pt idx="42">
                  <c:v>282</c:v>
                </c:pt>
                <c:pt idx="43">
                  <c:v>313</c:v>
                </c:pt>
                <c:pt idx="44">
                  <c:v>394</c:v>
                </c:pt>
                <c:pt idx="45">
                  <c:v>434</c:v>
                </c:pt>
                <c:pt idx="46">
                  <c:v>527</c:v>
                </c:pt>
                <c:pt idx="47">
                  <c:v>613</c:v>
                </c:pt>
                <c:pt idx="48">
                  <c:v>736</c:v>
                </c:pt>
                <c:pt idx="49">
                  <c:v>896</c:v>
                </c:pt>
                <c:pt idx="50">
                  <c:v>1042</c:v>
                </c:pt>
                <c:pt idx="51">
                  <c:v>1195</c:v>
                </c:pt>
                <c:pt idx="52">
                  <c:v>1381</c:v>
                </c:pt>
                <c:pt idx="53">
                  <c:v>1500</c:v>
                </c:pt>
                <c:pt idx="54">
                  <c:v>1709</c:v>
                </c:pt>
                <c:pt idx="55">
                  <c:v>1872</c:v>
                </c:pt>
                <c:pt idx="56">
                  <c:v>2091</c:v>
                </c:pt>
                <c:pt idx="57">
                  <c:v>2545</c:v>
                </c:pt>
                <c:pt idx="58">
                  <c:v>2780</c:v>
                </c:pt>
                <c:pt idx="59">
                  <c:v>3246</c:v>
                </c:pt>
                <c:pt idx="60">
                  <c:v>3562</c:v>
                </c:pt>
                <c:pt idx="61">
                  <c:v>3753</c:v>
                </c:pt>
                <c:pt idx="62">
                  <c:v>4035</c:v>
                </c:pt>
                <c:pt idx="63">
                  <c:v>4308</c:v>
                </c:pt>
                <c:pt idx="64">
                  <c:v>4499</c:v>
                </c:pt>
                <c:pt idx="65">
                  <c:v>4804</c:v>
                </c:pt>
                <c:pt idx="66">
                  <c:v>5043</c:v>
                </c:pt>
                <c:pt idx="67">
                  <c:v>5219</c:v>
                </c:pt>
                <c:pt idx="68">
                  <c:v>5488</c:v>
                </c:pt>
                <c:pt idx="69">
                  <c:v>5880</c:v>
                </c:pt>
                <c:pt idx="70">
                  <c:v>6169</c:v>
                </c:pt>
                <c:pt idx="71">
                  <c:v>6412</c:v>
                </c:pt>
                <c:pt idx="72">
                  <c:v>6636</c:v>
                </c:pt>
                <c:pt idx="73">
                  <c:v>7137</c:v>
                </c:pt>
                <c:pt idx="74">
                  <c:v>7547</c:v>
                </c:pt>
                <c:pt idx="75">
                  <c:v>8001</c:v>
                </c:pt>
                <c:pt idx="76">
                  <c:v>8609</c:v>
                </c:pt>
                <c:pt idx="77">
                  <c:v>9230</c:v>
                </c:pt>
                <c:pt idx="78">
                  <c:v>9919</c:v>
                </c:pt>
                <c:pt idx="79">
                  <c:v>10780</c:v>
                </c:pt>
                <c:pt idx="80">
                  <c:v>11894</c:v>
                </c:pt>
                <c:pt idx="81">
                  <c:v>12212</c:v>
                </c:pt>
                <c:pt idx="82">
                  <c:v>12667</c:v>
                </c:pt>
                <c:pt idx="83">
                  <c:v>13011</c:v>
                </c:pt>
                <c:pt idx="84">
                  <c:v>13324</c:v>
                </c:pt>
                <c:pt idx="85">
                  <c:v>13643</c:v>
                </c:pt>
                <c:pt idx="86">
                  <c:v>13964</c:v>
                </c:pt>
                <c:pt idx="87">
                  <c:v>14373</c:v>
                </c:pt>
                <c:pt idx="88">
                  <c:v>14743</c:v>
                </c:pt>
                <c:pt idx="89">
                  <c:v>15109</c:v>
                </c:pt>
                <c:pt idx="90">
                  <c:v>15501</c:v>
                </c:pt>
                <c:pt idx="91">
                  <c:v>15891</c:v>
                </c:pt>
                <c:pt idx="92">
                  <c:v>16333</c:v>
                </c:pt>
                <c:pt idx="93">
                  <c:v>16672</c:v>
                </c:pt>
                <c:pt idx="94">
                  <c:v>17090</c:v>
                </c:pt>
                <c:pt idx="95">
                  <c:v>17438</c:v>
                </c:pt>
                <c:pt idx="96">
                  <c:v>17827</c:v>
                </c:pt>
                <c:pt idx="97">
                  <c:v>18167</c:v>
                </c:pt>
                <c:pt idx="98">
                  <c:v>18702</c:v>
                </c:pt>
                <c:pt idx="99">
                  <c:v>19357</c:v>
                </c:pt>
                <c:pt idx="100">
                  <c:v>19917</c:v>
                </c:pt>
                <c:pt idx="101">
                  <c:v>20521</c:v>
                </c:pt>
                <c:pt idx="102">
                  <c:v>21096</c:v>
                </c:pt>
                <c:pt idx="103">
                  <c:v>21506</c:v>
                </c:pt>
                <c:pt idx="104">
                  <c:v>22038</c:v>
                </c:pt>
                <c:pt idx="105">
                  <c:v>22417</c:v>
                </c:pt>
                <c:pt idx="106">
                  <c:v>22808</c:v>
                </c:pt>
                <c:pt idx="107">
                  <c:v>23248</c:v>
                </c:pt>
                <c:pt idx="108">
                  <c:v>23670</c:v>
                </c:pt>
                <c:pt idx="109">
                  <c:v>24038</c:v>
                </c:pt>
                <c:pt idx="110">
                  <c:v>24601</c:v>
                </c:pt>
                <c:pt idx="111">
                  <c:v>24941</c:v>
                </c:pt>
                <c:pt idx="112">
                  <c:v>25414</c:v>
                </c:pt>
                <c:pt idx="113">
                  <c:v>25900</c:v>
                </c:pt>
                <c:pt idx="114">
                  <c:v>26323</c:v>
                </c:pt>
                <c:pt idx="115">
                  <c:v>26744</c:v>
                </c:pt>
                <c:pt idx="116">
                  <c:v>27313</c:v>
                </c:pt>
                <c:pt idx="117">
                  <c:v>27742</c:v>
                </c:pt>
                <c:pt idx="118">
                  <c:v>28183</c:v>
                </c:pt>
                <c:pt idx="119">
                  <c:v>28685</c:v>
                </c:pt>
                <c:pt idx="120">
                  <c:v>29198</c:v>
                </c:pt>
                <c:pt idx="121">
                  <c:v>29806</c:v>
                </c:pt>
                <c:pt idx="122">
                  <c:v>30555</c:v>
                </c:pt>
                <c:pt idx="123">
                  <c:v>31346</c:v>
                </c:pt>
                <c:pt idx="124">
                  <c:v>32174</c:v>
                </c:pt>
                <c:pt idx="125">
                  <c:v>32944</c:v>
                </c:pt>
                <c:pt idx="126">
                  <c:v>34005</c:v>
                </c:pt>
                <c:pt idx="127">
                  <c:v>34882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7-4EBC-9D40-DAD173A09A05}"/>
            </c:ext>
          </c:extLst>
        </c:ser>
        <c:ser>
          <c:idx val="3"/>
          <c:order val="3"/>
          <c:tx>
            <c:strRef>
              <c:f>recover_cum!$G$1</c:f>
              <c:strCache>
                <c:ptCount val="1"/>
                <c:pt idx="0">
                  <c:v>KA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recover_cum!$G$2:$G$129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20</c:v>
                </c:pt>
                <c:pt idx="24">
                  <c:v>25</c:v>
                </c:pt>
                <c:pt idx="25">
                  <c:v>28</c:v>
                </c:pt>
                <c:pt idx="26">
                  <c:v>30</c:v>
                </c:pt>
                <c:pt idx="27">
                  <c:v>34</c:v>
                </c:pt>
                <c:pt idx="28">
                  <c:v>39</c:v>
                </c:pt>
                <c:pt idx="29">
                  <c:v>54</c:v>
                </c:pt>
                <c:pt idx="30">
                  <c:v>60</c:v>
                </c:pt>
                <c:pt idx="31">
                  <c:v>71</c:v>
                </c:pt>
                <c:pt idx="32">
                  <c:v>80</c:v>
                </c:pt>
                <c:pt idx="33">
                  <c:v>82</c:v>
                </c:pt>
                <c:pt idx="34">
                  <c:v>88</c:v>
                </c:pt>
                <c:pt idx="35">
                  <c:v>104</c:v>
                </c:pt>
                <c:pt idx="36">
                  <c:v>111</c:v>
                </c:pt>
                <c:pt idx="37">
                  <c:v>112</c:v>
                </c:pt>
                <c:pt idx="38">
                  <c:v>129</c:v>
                </c:pt>
                <c:pt idx="39">
                  <c:v>131</c:v>
                </c:pt>
                <c:pt idx="40">
                  <c:v>145</c:v>
                </c:pt>
                <c:pt idx="41">
                  <c:v>152</c:v>
                </c:pt>
                <c:pt idx="42">
                  <c:v>158</c:v>
                </c:pt>
                <c:pt idx="43">
                  <c:v>182</c:v>
                </c:pt>
                <c:pt idx="44">
                  <c:v>193</c:v>
                </c:pt>
                <c:pt idx="45">
                  <c:v>207</c:v>
                </c:pt>
                <c:pt idx="46">
                  <c:v>216</c:v>
                </c:pt>
                <c:pt idx="47">
                  <c:v>229</c:v>
                </c:pt>
                <c:pt idx="48">
                  <c:v>251</c:v>
                </c:pt>
                <c:pt idx="49">
                  <c:v>271</c:v>
                </c:pt>
                <c:pt idx="50">
                  <c:v>293</c:v>
                </c:pt>
                <c:pt idx="51">
                  <c:v>321</c:v>
                </c:pt>
                <c:pt idx="52">
                  <c:v>331</c:v>
                </c:pt>
                <c:pt idx="53">
                  <c:v>354</c:v>
                </c:pt>
                <c:pt idx="54">
                  <c:v>366</c:v>
                </c:pt>
                <c:pt idx="55">
                  <c:v>376</c:v>
                </c:pt>
                <c:pt idx="56">
                  <c:v>386</c:v>
                </c:pt>
                <c:pt idx="57">
                  <c:v>422</c:v>
                </c:pt>
                <c:pt idx="58">
                  <c:v>426</c:v>
                </c:pt>
                <c:pt idx="59">
                  <c:v>433</c:v>
                </c:pt>
                <c:pt idx="60">
                  <c:v>451</c:v>
                </c:pt>
                <c:pt idx="61">
                  <c:v>460</c:v>
                </c:pt>
                <c:pt idx="62">
                  <c:v>480</c:v>
                </c:pt>
                <c:pt idx="63">
                  <c:v>496</c:v>
                </c:pt>
                <c:pt idx="64">
                  <c:v>509</c:v>
                </c:pt>
                <c:pt idx="65">
                  <c:v>530</c:v>
                </c:pt>
                <c:pt idx="66">
                  <c:v>543</c:v>
                </c:pt>
                <c:pt idx="67">
                  <c:v>556</c:v>
                </c:pt>
                <c:pt idx="68">
                  <c:v>571</c:v>
                </c:pt>
                <c:pt idx="69">
                  <c:v>597</c:v>
                </c:pt>
                <c:pt idx="70">
                  <c:v>608</c:v>
                </c:pt>
                <c:pt idx="71">
                  <c:v>654</c:v>
                </c:pt>
                <c:pt idx="72">
                  <c:v>705</c:v>
                </c:pt>
                <c:pt idx="73">
                  <c:v>764</c:v>
                </c:pt>
                <c:pt idx="74">
                  <c:v>781</c:v>
                </c:pt>
                <c:pt idx="75">
                  <c:v>834</c:v>
                </c:pt>
                <c:pt idx="76">
                  <c:v>894</c:v>
                </c:pt>
                <c:pt idx="77">
                  <c:v>997</c:v>
                </c:pt>
                <c:pt idx="78">
                  <c:v>1218</c:v>
                </c:pt>
                <c:pt idx="79">
                  <c:v>1318</c:v>
                </c:pt>
                <c:pt idx="80">
                  <c:v>1393</c:v>
                </c:pt>
                <c:pt idx="81">
                  <c:v>1504</c:v>
                </c:pt>
                <c:pt idx="82">
                  <c:v>1610</c:v>
                </c:pt>
                <c:pt idx="83">
                  <c:v>1693</c:v>
                </c:pt>
                <c:pt idx="84">
                  <c:v>1973</c:v>
                </c:pt>
                <c:pt idx="85">
                  <c:v>2132</c:v>
                </c:pt>
                <c:pt idx="86">
                  <c:v>2441</c:v>
                </c:pt>
                <c:pt idx="87">
                  <c:v>2605</c:v>
                </c:pt>
                <c:pt idx="88">
                  <c:v>2862</c:v>
                </c:pt>
                <c:pt idx="89">
                  <c:v>2976</c:v>
                </c:pt>
                <c:pt idx="90">
                  <c:v>3440</c:v>
                </c:pt>
                <c:pt idx="91">
                  <c:v>3648</c:v>
                </c:pt>
                <c:pt idx="92">
                  <c:v>3960</c:v>
                </c:pt>
                <c:pt idx="93">
                  <c:v>4140</c:v>
                </c:pt>
                <c:pt idx="94">
                  <c:v>4462</c:v>
                </c:pt>
                <c:pt idx="95">
                  <c:v>4810</c:v>
                </c:pt>
                <c:pt idx="96">
                  <c:v>4986</c:v>
                </c:pt>
                <c:pt idx="97">
                  <c:v>5216</c:v>
                </c:pt>
                <c:pt idx="98">
                  <c:v>5399</c:v>
                </c:pt>
                <c:pt idx="99">
                  <c:v>5624</c:v>
                </c:pt>
                <c:pt idx="100">
                  <c:v>5735</c:v>
                </c:pt>
                <c:pt idx="101">
                  <c:v>6009</c:v>
                </c:pt>
                <c:pt idx="102">
                  <c:v>6158</c:v>
                </c:pt>
                <c:pt idx="103">
                  <c:v>6677</c:v>
                </c:pt>
                <c:pt idx="104">
                  <c:v>6923</c:v>
                </c:pt>
                <c:pt idx="105">
                  <c:v>7294</c:v>
                </c:pt>
                <c:pt idx="106">
                  <c:v>7514</c:v>
                </c:pt>
                <c:pt idx="107">
                  <c:v>7690</c:v>
                </c:pt>
                <c:pt idx="108">
                  <c:v>7925</c:v>
                </c:pt>
                <c:pt idx="109">
                  <c:v>8070</c:v>
                </c:pt>
                <c:pt idx="110">
                  <c:v>8341</c:v>
                </c:pt>
                <c:pt idx="111">
                  <c:v>8812</c:v>
                </c:pt>
                <c:pt idx="112">
                  <c:v>9251</c:v>
                </c:pt>
                <c:pt idx="113">
                  <c:v>9854</c:v>
                </c:pt>
                <c:pt idx="114">
                  <c:v>10534</c:v>
                </c:pt>
                <c:pt idx="115">
                  <c:v>11105</c:v>
                </c:pt>
                <c:pt idx="116">
                  <c:v>11883</c:v>
                </c:pt>
                <c:pt idx="117">
                  <c:v>12840</c:v>
                </c:pt>
                <c:pt idx="118">
                  <c:v>13843</c:v>
                </c:pt>
                <c:pt idx="119">
                  <c:v>14723</c:v>
                </c:pt>
                <c:pt idx="120">
                  <c:v>15416</c:v>
                </c:pt>
                <c:pt idx="121">
                  <c:v>16254</c:v>
                </c:pt>
                <c:pt idx="122">
                  <c:v>17396</c:v>
                </c:pt>
                <c:pt idx="123">
                  <c:v>18472</c:v>
                </c:pt>
                <c:pt idx="124">
                  <c:v>19735</c:v>
                </c:pt>
                <c:pt idx="125">
                  <c:v>20763</c:v>
                </c:pt>
                <c:pt idx="126">
                  <c:v>21781</c:v>
                </c:pt>
                <c:pt idx="127">
                  <c:v>23071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7-4EBC-9D40-DAD173A09A05}"/>
            </c:ext>
          </c:extLst>
        </c:ser>
        <c:ser>
          <c:idx val="4"/>
          <c:order val="4"/>
          <c:tx>
            <c:strRef>
              <c:f>recover_cum!$H$1</c:f>
              <c:strCache>
                <c:ptCount val="1"/>
                <c:pt idx="0">
                  <c:v>RJ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recover_cum!$H$2:$H$129</c:f>
              <c:numCache>
                <c:formatCode>General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45</c:v>
                </c:pt>
                <c:pt idx="26">
                  <c:v>60</c:v>
                </c:pt>
                <c:pt idx="27">
                  <c:v>60</c:v>
                </c:pt>
                <c:pt idx="28">
                  <c:v>116</c:v>
                </c:pt>
                <c:pt idx="29">
                  <c:v>121</c:v>
                </c:pt>
                <c:pt idx="30">
                  <c:v>121</c:v>
                </c:pt>
                <c:pt idx="31">
                  <c:v>147</c:v>
                </c:pt>
                <c:pt idx="32">
                  <c:v>147</c:v>
                </c:pt>
                <c:pt idx="33">
                  <c:v>164</c:v>
                </c:pt>
                <c:pt idx="34">
                  <c:v>183</c:v>
                </c:pt>
                <c:pt idx="35">
                  <c:v>200</c:v>
                </c:pt>
                <c:pt idx="36">
                  <c:v>205</c:v>
                </c:pt>
                <c:pt idx="37">
                  <c:v>205</c:v>
                </c:pt>
                <c:pt idx="38">
                  <c:v>274</c:v>
                </c:pt>
                <c:pt idx="39">
                  <c:v>344</c:v>
                </c:pt>
                <c:pt idx="40">
                  <c:v>451</c:v>
                </c:pt>
                <c:pt idx="41">
                  <c:v>493</c:v>
                </c:pt>
                <c:pt idx="42">
                  <c:v>513</c:v>
                </c:pt>
                <c:pt idx="43">
                  <c:v>629</c:v>
                </c:pt>
                <c:pt idx="44">
                  <c:v>744</c:v>
                </c:pt>
                <c:pt idx="45">
                  <c:v>770</c:v>
                </c:pt>
                <c:pt idx="46">
                  <c:v>814</c:v>
                </c:pt>
                <c:pt idx="47">
                  <c:v>893</c:v>
                </c:pt>
                <c:pt idx="48">
                  <c:v>1116</c:v>
                </c:pt>
                <c:pt idx="49">
                  <c:v>1242</c:v>
                </c:pt>
                <c:pt idx="50">
                  <c:v>1356</c:v>
                </c:pt>
                <c:pt idx="51">
                  <c:v>1438</c:v>
                </c:pt>
                <c:pt idx="52">
                  <c:v>1525</c:v>
                </c:pt>
                <c:pt idx="53">
                  <c:v>1739</c:v>
                </c:pt>
                <c:pt idx="54">
                  <c:v>1889</c:v>
                </c:pt>
                <c:pt idx="55">
                  <c:v>2011</c:v>
                </c:pt>
                <c:pt idx="56">
                  <c:v>2162</c:v>
                </c:pt>
                <c:pt idx="57">
                  <c:v>2241</c:v>
                </c:pt>
                <c:pt idx="58">
                  <c:v>2324</c:v>
                </c:pt>
                <c:pt idx="59">
                  <c:v>2454</c:v>
                </c:pt>
                <c:pt idx="60">
                  <c:v>2573</c:v>
                </c:pt>
                <c:pt idx="61">
                  <c:v>2638</c:v>
                </c:pt>
                <c:pt idx="62">
                  <c:v>2729</c:v>
                </c:pt>
                <c:pt idx="63">
                  <c:v>2944</c:v>
                </c:pt>
                <c:pt idx="64">
                  <c:v>3055</c:v>
                </c:pt>
                <c:pt idx="65">
                  <c:v>3218</c:v>
                </c:pt>
                <c:pt idx="66">
                  <c:v>3337</c:v>
                </c:pt>
                <c:pt idx="67">
                  <c:v>3404</c:v>
                </c:pt>
                <c:pt idx="68">
                  <c:v>3485</c:v>
                </c:pt>
                <c:pt idx="69">
                  <c:v>3680</c:v>
                </c:pt>
                <c:pt idx="70">
                  <c:v>3786</c:v>
                </c:pt>
                <c:pt idx="71">
                  <c:v>3848</c:v>
                </c:pt>
                <c:pt idx="72">
                  <c:v>4056</c:v>
                </c:pt>
                <c:pt idx="73">
                  <c:v>4276</c:v>
                </c:pt>
                <c:pt idx="74">
                  <c:v>4562</c:v>
                </c:pt>
                <c:pt idx="75">
                  <c:v>4815</c:v>
                </c:pt>
                <c:pt idx="76">
                  <c:v>5244</c:v>
                </c:pt>
                <c:pt idx="77">
                  <c:v>5739</c:v>
                </c:pt>
                <c:pt idx="78">
                  <c:v>6032</c:v>
                </c:pt>
                <c:pt idx="79">
                  <c:v>6213</c:v>
                </c:pt>
                <c:pt idx="80">
                  <c:v>6435</c:v>
                </c:pt>
                <c:pt idx="81">
                  <c:v>6744</c:v>
                </c:pt>
                <c:pt idx="82">
                  <c:v>7104</c:v>
                </c:pt>
                <c:pt idx="83">
                  <c:v>7359</c:v>
                </c:pt>
                <c:pt idx="84">
                  <c:v>7501</c:v>
                </c:pt>
                <c:pt idx="85">
                  <c:v>7754</c:v>
                </c:pt>
                <c:pt idx="86">
                  <c:v>8117</c:v>
                </c:pt>
                <c:pt idx="87">
                  <c:v>8328</c:v>
                </c:pt>
                <c:pt idx="88">
                  <c:v>8569</c:v>
                </c:pt>
                <c:pt idx="89">
                  <c:v>8775</c:v>
                </c:pt>
                <c:pt idx="90">
                  <c:v>9011</c:v>
                </c:pt>
                <c:pt idx="91">
                  <c:v>9337</c:v>
                </c:pt>
                <c:pt idx="92">
                  <c:v>9566</c:v>
                </c:pt>
                <c:pt idx="93">
                  <c:v>9785</c:v>
                </c:pt>
                <c:pt idx="94">
                  <c:v>9962</c:v>
                </c:pt>
                <c:pt idx="95">
                  <c:v>10467</c:v>
                </c:pt>
                <c:pt idx="96">
                  <c:v>10742</c:v>
                </c:pt>
                <c:pt idx="97">
                  <c:v>10997</c:v>
                </c:pt>
                <c:pt idx="98">
                  <c:v>11274</c:v>
                </c:pt>
                <c:pt idx="99">
                  <c:v>11597</c:v>
                </c:pt>
                <c:pt idx="100">
                  <c:v>11910</c:v>
                </c:pt>
                <c:pt idx="101">
                  <c:v>12213</c:v>
                </c:pt>
                <c:pt idx="102">
                  <c:v>12611</c:v>
                </c:pt>
                <c:pt idx="103">
                  <c:v>12840</c:v>
                </c:pt>
                <c:pt idx="104">
                  <c:v>13062</c:v>
                </c:pt>
                <c:pt idx="105">
                  <c:v>13367</c:v>
                </c:pt>
                <c:pt idx="106">
                  <c:v>13611</c:v>
                </c:pt>
                <c:pt idx="107">
                  <c:v>13921</c:v>
                </c:pt>
                <c:pt idx="108">
                  <c:v>14220</c:v>
                </c:pt>
                <c:pt idx="109">
                  <c:v>14574</c:v>
                </c:pt>
                <c:pt idx="110">
                  <c:v>14948</c:v>
                </c:pt>
                <c:pt idx="111">
                  <c:v>15281</c:v>
                </c:pt>
                <c:pt idx="112">
                  <c:v>15640</c:v>
                </c:pt>
                <c:pt idx="113">
                  <c:v>15928</c:v>
                </c:pt>
                <c:pt idx="114">
                  <c:v>16278</c:v>
                </c:pt>
                <c:pt idx="115">
                  <c:v>16575</c:v>
                </c:pt>
                <c:pt idx="116">
                  <c:v>16866</c:v>
                </c:pt>
                <c:pt idx="117">
                  <c:v>17070</c:v>
                </c:pt>
                <c:pt idx="118">
                  <c:v>17620</c:v>
                </c:pt>
                <c:pt idx="119">
                  <c:v>17869</c:v>
                </c:pt>
                <c:pt idx="120">
                  <c:v>18103</c:v>
                </c:pt>
                <c:pt idx="121">
                  <c:v>18630</c:v>
                </c:pt>
                <c:pt idx="122">
                  <c:v>19169</c:v>
                </c:pt>
                <c:pt idx="123">
                  <c:v>19502</c:v>
                </c:pt>
                <c:pt idx="124">
                  <c:v>19970</c:v>
                </c:pt>
                <c:pt idx="125">
                  <c:v>20626</c:v>
                </c:pt>
                <c:pt idx="126">
                  <c:v>21144</c:v>
                </c:pt>
                <c:pt idx="127">
                  <c:v>21730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7-4EBC-9D40-DAD173A09A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725376"/>
        <c:axId val="64726912"/>
      </c:lineChart>
      <c:lineChart>
        <c:grouping val="standard"/>
        <c:varyColors val="0"/>
        <c:ser>
          <c:idx val="1"/>
          <c:order val="1"/>
          <c:tx>
            <c:strRef>
              <c:f>recover_cum!$E$1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recover_cum!$E$2:$E$129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20</c:v>
                </c:pt>
                <c:pt idx="25">
                  <c:v>21</c:v>
                </c:pt>
                <c:pt idx="26">
                  <c:v>25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31</c:v>
                </c:pt>
                <c:pt idx="31">
                  <c:v>31</c:v>
                </c:pt>
                <c:pt idx="32">
                  <c:v>41</c:v>
                </c:pt>
                <c:pt idx="33">
                  <c:v>52</c:v>
                </c:pt>
                <c:pt idx="34">
                  <c:v>72</c:v>
                </c:pt>
                <c:pt idx="35">
                  <c:v>207</c:v>
                </c:pt>
                <c:pt idx="36">
                  <c:v>290</c:v>
                </c:pt>
                <c:pt idx="37">
                  <c:v>431</c:v>
                </c:pt>
                <c:pt idx="38">
                  <c:v>611</c:v>
                </c:pt>
                <c:pt idx="39">
                  <c:v>724</c:v>
                </c:pt>
                <c:pt idx="40">
                  <c:v>808</c:v>
                </c:pt>
                <c:pt idx="41">
                  <c:v>857</c:v>
                </c:pt>
                <c:pt idx="42">
                  <c:v>869</c:v>
                </c:pt>
                <c:pt idx="43">
                  <c:v>877</c:v>
                </c:pt>
                <c:pt idx="44">
                  <c:v>877</c:v>
                </c:pt>
                <c:pt idx="45">
                  <c:v>1078</c:v>
                </c:pt>
                <c:pt idx="46">
                  <c:v>1092</c:v>
                </c:pt>
                <c:pt idx="47">
                  <c:v>1094</c:v>
                </c:pt>
                <c:pt idx="48">
                  <c:v>1167</c:v>
                </c:pt>
                <c:pt idx="49">
                  <c:v>1256</c:v>
                </c:pt>
                <c:pt idx="50">
                  <c:v>1362</c:v>
                </c:pt>
                <c:pt idx="51">
                  <c:v>1431</c:v>
                </c:pt>
                <c:pt idx="52">
                  <c:v>1468</c:v>
                </c:pt>
                <c:pt idx="53">
                  <c:v>1542</c:v>
                </c:pt>
                <c:pt idx="54">
                  <c:v>1931</c:v>
                </c:pt>
                <c:pt idx="55">
                  <c:v>2020</c:v>
                </c:pt>
                <c:pt idx="56">
                  <c:v>2020</c:v>
                </c:pt>
                <c:pt idx="57">
                  <c:v>2069</c:v>
                </c:pt>
                <c:pt idx="58">
                  <c:v>2129</c:v>
                </c:pt>
                <c:pt idx="59">
                  <c:v>2512</c:v>
                </c:pt>
                <c:pt idx="60">
                  <c:v>2858</c:v>
                </c:pt>
                <c:pt idx="61">
                  <c:v>3045</c:v>
                </c:pt>
                <c:pt idx="62">
                  <c:v>3518</c:v>
                </c:pt>
                <c:pt idx="63">
                  <c:v>3926</c:v>
                </c:pt>
                <c:pt idx="64">
                  <c:v>4202</c:v>
                </c:pt>
                <c:pt idx="65">
                  <c:v>4485</c:v>
                </c:pt>
                <c:pt idx="66">
                  <c:v>4750</c:v>
                </c:pt>
                <c:pt idx="67">
                  <c:v>5192</c:v>
                </c:pt>
                <c:pt idx="68">
                  <c:v>5567</c:v>
                </c:pt>
                <c:pt idx="69">
                  <c:v>5897</c:v>
                </c:pt>
                <c:pt idx="70">
                  <c:v>6267</c:v>
                </c:pt>
                <c:pt idx="71">
                  <c:v>6540</c:v>
                </c:pt>
                <c:pt idx="72">
                  <c:v>6771</c:v>
                </c:pt>
                <c:pt idx="73">
                  <c:v>6954</c:v>
                </c:pt>
                <c:pt idx="74">
                  <c:v>7264</c:v>
                </c:pt>
                <c:pt idx="75">
                  <c:v>7495</c:v>
                </c:pt>
                <c:pt idx="76">
                  <c:v>7846</c:v>
                </c:pt>
                <c:pt idx="77">
                  <c:v>8075</c:v>
                </c:pt>
                <c:pt idx="78">
                  <c:v>8478</c:v>
                </c:pt>
                <c:pt idx="79">
                  <c:v>8746</c:v>
                </c:pt>
                <c:pt idx="80">
                  <c:v>9243</c:v>
                </c:pt>
                <c:pt idx="81">
                  <c:v>9542</c:v>
                </c:pt>
                <c:pt idx="82">
                  <c:v>9898</c:v>
                </c:pt>
                <c:pt idx="83">
                  <c:v>10315</c:v>
                </c:pt>
                <c:pt idx="84">
                  <c:v>10664</c:v>
                </c:pt>
                <c:pt idx="85">
                  <c:v>10999</c:v>
                </c:pt>
                <c:pt idx="86">
                  <c:v>11357</c:v>
                </c:pt>
                <c:pt idx="87">
                  <c:v>11861</c:v>
                </c:pt>
                <c:pt idx="88">
                  <c:v>12245</c:v>
                </c:pt>
                <c:pt idx="89">
                  <c:v>12731</c:v>
                </c:pt>
                <c:pt idx="90">
                  <c:v>13398</c:v>
                </c:pt>
                <c:pt idx="91">
                  <c:v>14945</c:v>
                </c:pt>
                <c:pt idx="92">
                  <c:v>15823</c:v>
                </c:pt>
                <c:pt idx="93">
                  <c:v>16427</c:v>
                </c:pt>
                <c:pt idx="94">
                  <c:v>16500</c:v>
                </c:pt>
                <c:pt idx="95">
                  <c:v>17457</c:v>
                </c:pt>
                <c:pt idx="96">
                  <c:v>21341</c:v>
                </c:pt>
                <c:pt idx="97">
                  <c:v>23569</c:v>
                </c:pt>
                <c:pt idx="98">
                  <c:v>31294</c:v>
                </c:pt>
                <c:pt idx="99">
                  <c:v>33013</c:v>
                </c:pt>
                <c:pt idx="100">
                  <c:v>36602</c:v>
                </c:pt>
                <c:pt idx="101">
                  <c:v>39313</c:v>
                </c:pt>
                <c:pt idx="102">
                  <c:v>41437</c:v>
                </c:pt>
                <c:pt idx="103">
                  <c:v>44765</c:v>
                </c:pt>
                <c:pt idx="104">
                  <c:v>47091</c:v>
                </c:pt>
                <c:pt idx="105">
                  <c:v>49301</c:v>
                </c:pt>
                <c:pt idx="106">
                  <c:v>52607</c:v>
                </c:pt>
                <c:pt idx="107">
                  <c:v>56235</c:v>
                </c:pt>
                <c:pt idx="108">
                  <c:v>58348</c:v>
                </c:pt>
                <c:pt idx="109">
                  <c:v>59992</c:v>
                </c:pt>
                <c:pt idx="110">
                  <c:v>63007</c:v>
                </c:pt>
                <c:pt idx="111">
                  <c:v>65624</c:v>
                </c:pt>
                <c:pt idx="112">
                  <c:v>68256</c:v>
                </c:pt>
                <c:pt idx="113">
                  <c:v>71339</c:v>
                </c:pt>
                <c:pt idx="114">
                  <c:v>72088</c:v>
                </c:pt>
                <c:pt idx="115">
                  <c:v>74217</c:v>
                </c:pt>
                <c:pt idx="116">
                  <c:v>78199</c:v>
                </c:pt>
                <c:pt idx="117">
                  <c:v>82226</c:v>
                </c:pt>
                <c:pt idx="118">
                  <c:v>84694</c:v>
                </c:pt>
                <c:pt idx="119">
                  <c:v>87692</c:v>
                </c:pt>
                <c:pt idx="120">
                  <c:v>89968</c:v>
                </c:pt>
                <c:pt idx="121">
                  <c:v>91312</c:v>
                </c:pt>
                <c:pt idx="122">
                  <c:v>93236</c:v>
                </c:pt>
                <c:pt idx="123">
                  <c:v>95699</c:v>
                </c:pt>
                <c:pt idx="124">
                  <c:v>97693</c:v>
                </c:pt>
                <c:pt idx="125">
                  <c:v>99301</c:v>
                </c:pt>
                <c:pt idx="126">
                  <c:v>101274</c:v>
                </c:pt>
                <c:pt idx="127">
                  <c:v>103134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7-4EBC-9D40-DAD173A09A05}"/>
            </c:ext>
          </c:extLst>
        </c:ser>
        <c:ser>
          <c:idx val="5"/>
          <c:order val="5"/>
          <c:tx>
            <c:strRef>
              <c:f>recover_cum!$I$1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recover_cum!$I$2:$I$129</c:f>
              <c:numCache>
                <c:formatCode>General</c:formatCode>
                <c:ptCount val="1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45</c:v>
                </c:pt>
                <c:pt idx="29">
                  <c:v>45</c:v>
                </c:pt>
                <c:pt idx="30">
                  <c:v>49</c:v>
                </c:pt>
                <c:pt idx="31">
                  <c:v>50</c:v>
                </c:pt>
                <c:pt idx="32">
                  <c:v>57</c:v>
                </c:pt>
                <c:pt idx="33">
                  <c:v>68</c:v>
                </c:pt>
                <c:pt idx="34">
                  <c:v>82</c:v>
                </c:pt>
                <c:pt idx="35">
                  <c:v>108</c:v>
                </c:pt>
                <c:pt idx="36">
                  <c:v>127</c:v>
                </c:pt>
                <c:pt idx="37">
                  <c:v>140</c:v>
                </c:pt>
                <c:pt idx="38">
                  <c:v>162</c:v>
                </c:pt>
                <c:pt idx="39">
                  <c:v>173</c:v>
                </c:pt>
                <c:pt idx="40">
                  <c:v>206</c:v>
                </c:pt>
                <c:pt idx="41">
                  <c:v>226</c:v>
                </c:pt>
                <c:pt idx="42">
                  <c:v>261</c:v>
                </c:pt>
                <c:pt idx="43">
                  <c:v>327</c:v>
                </c:pt>
                <c:pt idx="44">
                  <c:v>399</c:v>
                </c:pt>
                <c:pt idx="45">
                  <c:v>462</c:v>
                </c:pt>
                <c:pt idx="46">
                  <c:v>510</c:v>
                </c:pt>
                <c:pt idx="47">
                  <c:v>551</c:v>
                </c:pt>
                <c:pt idx="48">
                  <c:v>654</c:v>
                </c:pt>
                <c:pt idx="49">
                  <c:v>698</c:v>
                </c:pt>
                <c:pt idx="50">
                  <c:v>754</c:v>
                </c:pt>
                <c:pt idx="51">
                  <c:v>802</c:v>
                </c:pt>
                <c:pt idx="52">
                  <c:v>987</c:v>
                </c:pt>
                <c:pt idx="53">
                  <c:v>1130</c:v>
                </c:pt>
                <c:pt idx="54">
                  <c:v>1250</c:v>
                </c:pt>
                <c:pt idx="55">
                  <c:v>1387</c:v>
                </c:pt>
                <c:pt idx="56">
                  <c:v>1499</c:v>
                </c:pt>
                <c:pt idx="57">
                  <c:v>1653</c:v>
                </c:pt>
                <c:pt idx="58">
                  <c:v>1758</c:v>
                </c:pt>
                <c:pt idx="59">
                  <c:v>1873</c:v>
                </c:pt>
                <c:pt idx="60">
                  <c:v>1965</c:v>
                </c:pt>
                <c:pt idx="61">
                  <c:v>2072</c:v>
                </c:pt>
                <c:pt idx="62">
                  <c:v>2165</c:v>
                </c:pt>
                <c:pt idx="63">
                  <c:v>2441</c:v>
                </c:pt>
                <c:pt idx="64">
                  <c:v>2636</c:v>
                </c:pt>
                <c:pt idx="65">
                  <c:v>2783</c:v>
                </c:pt>
                <c:pt idx="66">
                  <c:v>2918</c:v>
                </c:pt>
                <c:pt idx="67">
                  <c:v>3066</c:v>
                </c:pt>
                <c:pt idx="68">
                  <c:v>3204</c:v>
                </c:pt>
                <c:pt idx="69">
                  <c:v>3324</c:v>
                </c:pt>
                <c:pt idx="70">
                  <c:v>3406</c:v>
                </c:pt>
                <c:pt idx="71">
                  <c:v>3538</c:v>
                </c:pt>
                <c:pt idx="72">
                  <c:v>3660</c:v>
                </c:pt>
                <c:pt idx="73">
                  <c:v>3824</c:v>
                </c:pt>
                <c:pt idx="74">
                  <c:v>3991</c:v>
                </c:pt>
                <c:pt idx="75">
                  <c:v>4215</c:v>
                </c:pt>
                <c:pt idx="76">
                  <c:v>4410</c:v>
                </c:pt>
                <c:pt idx="77">
                  <c:v>4651</c:v>
                </c:pt>
                <c:pt idx="78">
                  <c:v>4843</c:v>
                </c:pt>
                <c:pt idx="79">
                  <c:v>5030</c:v>
                </c:pt>
                <c:pt idx="80">
                  <c:v>5176</c:v>
                </c:pt>
                <c:pt idx="81">
                  <c:v>5257</c:v>
                </c:pt>
                <c:pt idx="82">
                  <c:v>5439</c:v>
                </c:pt>
                <c:pt idx="83">
                  <c:v>5648</c:v>
                </c:pt>
                <c:pt idx="84">
                  <c:v>5908</c:v>
                </c:pt>
                <c:pt idx="85">
                  <c:v>6185</c:v>
                </c:pt>
                <c:pt idx="86">
                  <c:v>6344</c:v>
                </c:pt>
                <c:pt idx="87">
                  <c:v>6669</c:v>
                </c:pt>
                <c:pt idx="88">
                  <c:v>6971</c:v>
                </c:pt>
                <c:pt idx="89">
                  <c:v>7292</c:v>
                </c:pt>
                <c:pt idx="90">
                  <c:v>7609</c:v>
                </c:pt>
                <c:pt idx="91">
                  <c:v>7875</c:v>
                </c:pt>
                <c:pt idx="92">
                  <c:v>8268</c:v>
                </c:pt>
                <c:pt idx="93">
                  <c:v>8610</c:v>
                </c:pt>
                <c:pt idx="94">
                  <c:v>8904</c:v>
                </c:pt>
                <c:pt idx="95">
                  <c:v>9239</c:v>
                </c:pt>
                <c:pt idx="96">
                  <c:v>9638</c:v>
                </c:pt>
                <c:pt idx="97">
                  <c:v>9995</c:v>
                </c:pt>
                <c:pt idx="98">
                  <c:v>10369</c:v>
                </c:pt>
                <c:pt idx="99">
                  <c:v>10995</c:v>
                </c:pt>
                <c:pt idx="100">
                  <c:v>11601</c:v>
                </c:pt>
                <c:pt idx="101">
                  <c:v>12116</c:v>
                </c:pt>
                <c:pt idx="102">
                  <c:v>12586</c:v>
                </c:pt>
                <c:pt idx="103">
                  <c:v>13119</c:v>
                </c:pt>
                <c:pt idx="104">
                  <c:v>13583</c:v>
                </c:pt>
                <c:pt idx="105">
                  <c:v>14215</c:v>
                </c:pt>
                <c:pt idx="106">
                  <c:v>14808</c:v>
                </c:pt>
                <c:pt idx="107">
                  <c:v>15506</c:v>
                </c:pt>
                <c:pt idx="108">
                  <c:v>16084</c:v>
                </c:pt>
                <c:pt idx="109">
                  <c:v>16629</c:v>
                </c:pt>
                <c:pt idx="110">
                  <c:v>17221</c:v>
                </c:pt>
                <c:pt idx="111">
                  <c:v>17597</c:v>
                </c:pt>
                <c:pt idx="112">
                  <c:v>18154</c:v>
                </c:pt>
                <c:pt idx="113">
                  <c:v>18761</c:v>
                </c:pt>
                <c:pt idx="114">
                  <c:v>19109</c:v>
                </c:pt>
                <c:pt idx="115">
                  <c:v>19627</c:v>
                </c:pt>
                <c:pt idx="116">
                  <c:v>20331</c:v>
                </c:pt>
                <c:pt idx="117">
                  <c:v>21127</c:v>
                </c:pt>
                <c:pt idx="118">
                  <c:v>21787</c:v>
                </c:pt>
                <c:pt idx="119">
                  <c:v>22689</c:v>
                </c:pt>
                <c:pt idx="120">
                  <c:v>23334</c:v>
                </c:pt>
                <c:pt idx="121">
                  <c:v>24203</c:v>
                </c:pt>
                <c:pt idx="122">
                  <c:v>24981</c:v>
                </c:pt>
                <c:pt idx="123">
                  <c:v>25743</c:v>
                </c:pt>
                <c:pt idx="124">
                  <c:v>26675</c:v>
                </c:pt>
                <c:pt idx="125">
                  <c:v>27634</c:v>
                </c:pt>
                <c:pt idx="126">
                  <c:v>28664</c:v>
                </c:pt>
                <c:pt idx="127">
                  <c:v>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F7-4EBC-9D40-DAD173A09A05}"/>
            </c:ext>
          </c:extLst>
        </c:ser>
        <c:ser>
          <c:idx val="6"/>
          <c:order val="6"/>
          <c:tx>
            <c:strRef>
              <c:f>recover_cum!$J$1</c:f>
              <c:strCache>
                <c:ptCount val="1"/>
                <c:pt idx="0">
                  <c:v>MP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recover_cum!$J$2:$J$129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11</c:v>
                </c:pt>
                <c:pt idx="24">
                  <c:v>21</c:v>
                </c:pt>
                <c:pt idx="25">
                  <c:v>25</c:v>
                </c:pt>
                <c:pt idx="26">
                  <c:v>25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51</c:v>
                </c:pt>
                <c:pt idx="31">
                  <c:v>64</c:v>
                </c:pt>
                <c:pt idx="32">
                  <c:v>64</c:v>
                </c:pt>
                <c:pt idx="33">
                  <c:v>70</c:v>
                </c:pt>
                <c:pt idx="34">
                  <c:v>70</c:v>
                </c:pt>
                <c:pt idx="35">
                  <c:v>127</c:v>
                </c:pt>
                <c:pt idx="36">
                  <c:v>131</c:v>
                </c:pt>
                <c:pt idx="37">
                  <c:v>138</c:v>
                </c:pt>
                <c:pt idx="38">
                  <c:v>148</c:v>
                </c:pt>
                <c:pt idx="39">
                  <c:v>152</c:v>
                </c:pt>
                <c:pt idx="40">
                  <c:v>203</c:v>
                </c:pt>
                <c:pt idx="41">
                  <c:v>210</c:v>
                </c:pt>
                <c:pt idx="42">
                  <c:v>281</c:v>
                </c:pt>
                <c:pt idx="43">
                  <c:v>302</c:v>
                </c:pt>
                <c:pt idx="44">
                  <c:v>357</c:v>
                </c:pt>
                <c:pt idx="45">
                  <c:v>373</c:v>
                </c:pt>
                <c:pt idx="46">
                  <c:v>461</c:v>
                </c:pt>
                <c:pt idx="47">
                  <c:v>482</c:v>
                </c:pt>
                <c:pt idx="48">
                  <c:v>524</c:v>
                </c:pt>
                <c:pt idx="49">
                  <c:v>624</c:v>
                </c:pt>
                <c:pt idx="50">
                  <c:v>798</c:v>
                </c:pt>
                <c:pt idx="51">
                  <c:v>856</c:v>
                </c:pt>
                <c:pt idx="52">
                  <c:v>1000</c:v>
                </c:pt>
                <c:pt idx="53">
                  <c:v>1099</c:v>
                </c:pt>
                <c:pt idx="54">
                  <c:v>1231</c:v>
                </c:pt>
                <c:pt idx="55">
                  <c:v>1349</c:v>
                </c:pt>
                <c:pt idx="56">
                  <c:v>1480</c:v>
                </c:pt>
                <c:pt idx="57">
                  <c:v>1676</c:v>
                </c:pt>
                <c:pt idx="58">
                  <c:v>1747</c:v>
                </c:pt>
                <c:pt idx="59">
                  <c:v>1860</c:v>
                </c:pt>
                <c:pt idx="60">
                  <c:v>2004</c:v>
                </c:pt>
                <c:pt idx="61">
                  <c:v>2171</c:v>
                </c:pt>
                <c:pt idx="62">
                  <c:v>2283</c:v>
                </c:pt>
                <c:pt idx="63">
                  <c:v>2315</c:v>
                </c:pt>
                <c:pt idx="64">
                  <c:v>2403</c:v>
                </c:pt>
                <c:pt idx="65">
                  <c:v>2435</c:v>
                </c:pt>
                <c:pt idx="66">
                  <c:v>2631</c:v>
                </c:pt>
                <c:pt idx="67">
                  <c:v>2734</c:v>
                </c:pt>
                <c:pt idx="68">
                  <c:v>2844</c:v>
                </c:pt>
                <c:pt idx="69">
                  <c:v>3089</c:v>
                </c:pt>
                <c:pt idx="70">
                  <c:v>3267</c:v>
                </c:pt>
                <c:pt idx="71">
                  <c:v>3408</c:v>
                </c:pt>
                <c:pt idx="72">
                  <c:v>3571</c:v>
                </c:pt>
                <c:pt idx="73">
                  <c:v>3689</c:v>
                </c:pt>
                <c:pt idx="74">
                  <c:v>3927</c:v>
                </c:pt>
                <c:pt idx="75">
                  <c:v>4050</c:v>
                </c:pt>
                <c:pt idx="76">
                  <c:v>4269</c:v>
                </c:pt>
                <c:pt idx="77">
                  <c:v>4444</c:v>
                </c:pt>
                <c:pt idx="78">
                  <c:v>4842</c:v>
                </c:pt>
                <c:pt idx="79">
                  <c:v>5003</c:v>
                </c:pt>
                <c:pt idx="80">
                  <c:v>5221</c:v>
                </c:pt>
                <c:pt idx="81">
                  <c:v>5445</c:v>
                </c:pt>
                <c:pt idx="82">
                  <c:v>5637</c:v>
                </c:pt>
                <c:pt idx="83">
                  <c:v>5878</c:v>
                </c:pt>
                <c:pt idx="84">
                  <c:v>6108</c:v>
                </c:pt>
                <c:pt idx="85">
                  <c:v>6331</c:v>
                </c:pt>
                <c:pt idx="86">
                  <c:v>6536</c:v>
                </c:pt>
                <c:pt idx="87">
                  <c:v>6729</c:v>
                </c:pt>
                <c:pt idx="88">
                  <c:v>6892</c:v>
                </c:pt>
                <c:pt idx="89">
                  <c:v>7042</c:v>
                </c:pt>
                <c:pt idx="90">
                  <c:v>7201</c:v>
                </c:pt>
                <c:pt idx="91">
                  <c:v>7377</c:v>
                </c:pt>
                <c:pt idx="92">
                  <c:v>7677</c:v>
                </c:pt>
                <c:pt idx="93">
                  <c:v>7903</c:v>
                </c:pt>
                <c:pt idx="94">
                  <c:v>8152</c:v>
                </c:pt>
                <c:pt idx="95">
                  <c:v>8388</c:v>
                </c:pt>
                <c:pt idx="96">
                  <c:v>8632</c:v>
                </c:pt>
                <c:pt idx="97">
                  <c:v>8748</c:v>
                </c:pt>
                <c:pt idx="98">
                  <c:v>8880</c:v>
                </c:pt>
                <c:pt idx="99">
                  <c:v>9015</c:v>
                </c:pt>
                <c:pt idx="100">
                  <c:v>9215</c:v>
                </c:pt>
                <c:pt idx="101">
                  <c:v>9335</c:v>
                </c:pt>
                <c:pt idx="102">
                  <c:v>9473</c:v>
                </c:pt>
                <c:pt idx="103">
                  <c:v>9619</c:v>
                </c:pt>
                <c:pt idx="104">
                  <c:v>9804</c:v>
                </c:pt>
                <c:pt idx="105">
                  <c:v>9971</c:v>
                </c:pt>
                <c:pt idx="106">
                  <c:v>10084</c:v>
                </c:pt>
                <c:pt idx="107">
                  <c:v>10199</c:v>
                </c:pt>
                <c:pt idx="108">
                  <c:v>10395</c:v>
                </c:pt>
                <c:pt idx="109">
                  <c:v>10655</c:v>
                </c:pt>
                <c:pt idx="110">
                  <c:v>10815</c:v>
                </c:pt>
                <c:pt idx="111">
                  <c:v>11049</c:v>
                </c:pt>
                <c:pt idx="112">
                  <c:v>11234</c:v>
                </c:pt>
                <c:pt idx="113">
                  <c:v>11411</c:v>
                </c:pt>
                <c:pt idx="114">
                  <c:v>11579</c:v>
                </c:pt>
                <c:pt idx="115">
                  <c:v>11768</c:v>
                </c:pt>
                <c:pt idx="116">
                  <c:v>11987</c:v>
                </c:pt>
                <c:pt idx="117">
                  <c:v>12232</c:v>
                </c:pt>
                <c:pt idx="118">
                  <c:v>12481</c:v>
                </c:pt>
                <c:pt idx="119">
                  <c:v>12679</c:v>
                </c:pt>
                <c:pt idx="120">
                  <c:v>12876</c:v>
                </c:pt>
                <c:pt idx="121">
                  <c:v>13208</c:v>
                </c:pt>
                <c:pt idx="122">
                  <c:v>13575</c:v>
                </c:pt>
                <c:pt idx="123">
                  <c:v>13908</c:v>
                </c:pt>
                <c:pt idx="124">
                  <c:v>14127</c:v>
                </c:pt>
                <c:pt idx="125">
                  <c:v>14514</c:v>
                </c:pt>
                <c:pt idx="126">
                  <c:v>14864</c:v>
                </c:pt>
                <c:pt idx="127">
                  <c:v>15311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F7-4EBC-9D40-DAD173A09A05}"/>
            </c:ext>
          </c:extLst>
        </c:ser>
        <c:ser>
          <c:idx val="7"/>
          <c:order val="7"/>
          <c:tx>
            <c:strRef>
              <c:f>recover_cum!$K$1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2">
                  <c:v>20</c:v>
                </c:pt>
                <c:pt idx="33">
                  <c:v>20</c:v>
                </c:pt>
                <c:pt idx="34">
                  <c:v>35</c:v>
                </c:pt>
                <c:pt idx="35">
                  <c:v>42</c:v>
                </c:pt>
                <c:pt idx="36">
                  <c:v>65</c:v>
                </c:pt>
                <c:pt idx="37">
                  <c:v>92</c:v>
                </c:pt>
                <c:pt idx="38">
                  <c:v>96</c:v>
                </c:pt>
                <c:pt idx="39">
                  <c:v>120</c:v>
                </c:pt>
                <c:pt idx="40">
                  <c:v>141</c:v>
                </c:pt>
                <c:pt idx="41">
                  <c:v>145</c:v>
                </c:pt>
                <c:pt idx="42">
                  <c:v>171</c:v>
                </c:pt>
                <c:pt idx="43">
                  <c:v>231</c:v>
                </c:pt>
                <c:pt idx="44">
                  <c:v>235</c:v>
                </c:pt>
                <c:pt idx="45">
                  <c:v>258</c:v>
                </c:pt>
                <c:pt idx="46">
                  <c:v>287</c:v>
                </c:pt>
                <c:pt idx="47">
                  <c:v>321</c:v>
                </c:pt>
                <c:pt idx="48">
                  <c:v>403</c:v>
                </c:pt>
                <c:pt idx="49">
                  <c:v>441</c:v>
                </c:pt>
                <c:pt idx="50">
                  <c:v>488</c:v>
                </c:pt>
                <c:pt idx="51">
                  <c:v>524</c:v>
                </c:pt>
                <c:pt idx="52">
                  <c:v>589</c:v>
                </c:pt>
                <c:pt idx="53">
                  <c:v>729</c:v>
                </c:pt>
                <c:pt idx="54">
                  <c:v>780</c:v>
                </c:pt>
                <c:pt idx="55">
                  <c:v>842</c:v>
                </c:pt>
                <c:pt idx="56">
                  <c:v>887</c:v>
                </c:pt>
                <c:pt idx="57">
                  <c:v>925</c:v>
                </c:pt>
                <c:pt idx="58">
                  <c:v>998</c:v>
                </c:pt>
                <c:pt idx="59">
                  <c:v>1056</c:v>
                </c:pt>
                <c:pt idx="60">
                  <c:v>1142</c:v>
                </c:pt>
                <c:pt idx="61">
                  <c:v>1192</c:v>
                </c:pt>
                <c:pt idx="62">
                  <c:v>1252</c:v>
                </c:pt>
                <c:pt idx="63">
                  <c:v>1353</c:v>
                </c:pt>
                <c:pt idx="64">
                  <c:v>1456</c:v>
                </c:pt>
                <c:pt idx="65">
                  <c:v>1552</c:v>
                </c:pt>
                <c:pt idx="66">
                  <c:v>1621</c:v>
                </c:pt>
                <c:pt idx="67">
                  <c:v>1664</c:v>
                </c:pt>
                <c:pt idx="68">
                  <c:v>1705</c:v>
                </c:pt>
                <c:pt idx="69">
                  <c:v>1731</c:v>
                </c:pt>
                <c:pt idx="70">
                  <c:v>1779</c:v>
                </c:pt>
                <c:pt idx="71">
                  <c:v>1841</c:v>
                </c:pt>
                <c:pt idx="72">
                  <c:v>1892</c:v>
                </c:pt>
                <c:pt idx="73">
                  <c:v>2017</c:v>
                </c:pt>
                <c:pt idx="74">
                  <c:v>2065</c:v>
                </c:pt>
                <c:pt idx="75">
                  <c:v>2133</c:v>
                </c:pt>
                <c:pt idx="76">
                  <c:v>2234</c:v>
                </c:pt>
                <c:pt idx="77">
                  <c:v>2289</c:v>
                </c:pt>
                <c:pt idx="78">
                  <c:v>2340</c:v>
                </c:pt>
                <c:pt idx="79">
                  <c:v>2374</c:v>
                </c:pt>
                <c:pt idx="80">
                  <c:v>2414</c:v>
                </c:pt>
                <c:pt idx="81">
                  <c:v>2464</c:v>
                </c:pt>
                <c:pt idx="82">
                  <c:v>2529</c:v>
                </c:pt>
                <c:pt idx="83">
                  <c:v>2565</c:v>
                </c:pt>
                <c:pt idx="84">
                  <c:v>2640</c:v>
                </c:pt>
                <c:pt idx="85">
                  <c:v>2669</c:v>
                </c:pt>
                <c:pt idx="86">
                  <c:v>2711</c:v>
                </c:pt>
                <c:pt idx="87">
                  <c:v>2759</c:v>
                </c:pt>
                <c:pt idx="88">
                  <c:v>2869</c:v>
                </c:pt>
                <c:pt idx="89">
                  <c:v>2968</c:v>
                </c:pt>
                <c:pt idx="90">
                  <c:v>3091</c:v>
                </c:pt>
                <c:pt idx="91">
                  <c:v>3185</c:v>
                </c:pt>
                <c:pt idx="92">
                  <c:v>3316</c:v>
                </c:pt>
                <c:pt idx="93">
                  <c:v>3385</c:v>
                </c:pt>
                <c:pt idx="94">
                  <c:v>3513</c:v>
                </c:pt>
                <c:pt idx="95">
                  <c:v>3641</c:v>
                </c:pt>
                <c:pt idx="96">
                  <c:v>3772</c:v>
                </c:pt>
                <c:pt idx="97">
                  <c:v>3905</c:v>
                </c:pt>
                <c:pt idx="98">
                  <c:v>4111</c:v>
                </c:pt>
                <c:pt idx="99">
                  <c:v>4307</c:v>
                </c:pt>
                <c:pt idx="100">
                  <c:v>4435</c:v>
                </c:pt>
                <c:pt idx="101">
                  <c:v>4592</c:v>
                </c:pt>
                <c:pt idx="102">
                  <c:v>4779</c:v>
                </c:pt>
                <c:pt idx="103">
                  <c:v>4988</c:v>
                </c:pt>
                <c:pt idx="104">
                  <c:v>5196</c:v>
                </c:pt>
                <c:pt idx="105">
                  <c:v>5480</c:v>
                </c:pt>
                <c:pt idx="106">
                  <c:v>5908</c:v>
                </c:pt>
                <c:pt idx="107">
                  <c:v>6232</c:v>
                </c:pt>
                <c:pt idx="108">
                  <c:v>6511</c:v>
                </c:pt>
                <c:pt idx="109">
                  <c:v>6988</c:v>
                </c:pt>
                <c:pt idx="110">
                  <c:v>7313</c:v>
                </c:pt>
                <c:pt idx="111">
                  <c:v>7632</c:v>
                </c:pt>
                <c:pt idx="112">
                  <c:v>8008</c:v>
                </c:pt>
                <c:pt idx="113">
                  <c:v>8422</c:v>
                </c:pt>
                <c:pt idx="114">
                  <c:v>8920</c:v>
                </c:pt>
                <c:pt idx="115">
                  <c:v>9745</c:v>
                </c:pt>
                <c:pt idx="116">
                  <c:v>11101</c:v>
                </c:pt>
                <c:pt idx="117">
                  <c:v>12154</c:v>
                </c:pt>
                <c:pt idx="118">
                  <c:v>13194</c:v>
                </c:pt>
                <c:pt idx="119">
                  <c:v>14393</c:v>
                </c:pt>
                <c:pt idx="120">
                  <c:v>15412</c:v>
                </c:pt>
                <c:pt idx="121">
                  <c:v>16464</c:v>
                </c:pt>
                <c:pt idx="122">
                  <c:v>17467</c:v>
                </c:pt>
                <c:pt idx="123">
                  <c:v>18378</c:v>
                </c:pt>
                <c:pt idx="124">
                  <c:v>19393</c:v>
                </c:pt>
                <c:pt idx="125">
                  <c:v>20298</c:v>
                </c:pt>
                <c:pt idx="126">
                  <c:v>21763</c:v>
                </c:pt>
                <c:pt idx="127">
                  <c:v>22890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F7-4EBC-9D40-DAD173A09A05}"/>
            </c:ext>
          </c:extLst>
        </c:ser>
        <c:ser>
          <c:idx val="8"/>
          <c:order val="8"/>
          <c:tx>
            <c:strRef>
              <c:f>recover_cum!$L$1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recover_cum!$L$2:$L$129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96</c:v>
                </c:pt>
                <c:pt idx="29">
                  <c:v>103</c:v>
                </c:pt>
                <c:pt idx="30">
                  <c:v>103</c:v>
                </c:pt>
                <c:pt idx="31">
                  <c:v>110</c:v>
                </c:pt>
                <c:pt idx="32">
                  <c:v>118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194</c:v>
                </c:pt>
                <c:pt idx="39">
                  <c:v>194</c:v>
                </c:pt>
                <c:pt idx="40">
                  <c:v>252</c:v>
                </c:pt>
                <c:pt idx="41">
                  <c:v>291</c:v>
                </c:pt>
                <c:pt idx="42">
                  <c:v>307</c:v>
                </c:pt>
                <c:pt idx="43">
                  <c:v>316</c:v>
                </c:pt>
                <c:pt idx="44">
                  <c:v>332</c:v>
                </c:pt>
                <c:pt idx="45">
                  <c:v>374</c:v>
                </c:pt>
                <c:pt idx="46">
                  <c:v>409</c:v>
                </c:pt>
                <c:pt idx="47">
                  <c:v>442</c:v>
                </c:pt>
                <c:pt idx="48">
                  <c:v>464</c:v>
                </c:pt>
                <c:pt idx="49">
                  <c:v>499</c:v>
                </c:pt>
                <c:pt idx="50">
                  <c:v>545</c:v>
                </c:pt>
                <c:pt idx="51">
                  <c:v>585</c:v>
                </c:pt>
                <c:pt idx="52">
                  <c:v>628</c:v>
                </c:pt>
                <c:pt idx="53">
                  <c:v>648</c:v>
                </c:pt>
                <c:pt idx="54">
                  <c:v>693</c:v>
                </c:pt>
                <c:pt idx="55">
                  <c:v>727</c:v>
                </c:pt>
                <c:pt idx="56">
                  <c:v>751</c:v>
                </c:pt>
                <c:pt idx="57">
                  <c:v>751</c:v>
                </c:pt>
                <c:pt idx="58">
                  <c:v>801</c:v>
                </c:pt>
                <c:pt idx="59">
                  <c:v>822</c:v>
                </c:pt>
                <c:pt idx="60">
                  <c:v>939</c:v>
                </c:pt>
                <c:pt idx="61">
                  <c:v>952</c:v>
                </c:pt>
                <c:pt idx="62">
                  <c:v>959</c:v>
                </c:pt>
                <c:pt idx="63">
                  <c:v>971</c:v>
                </c:pt>
                <c:pt idx="64">
                  <c:v>992</c:v>
                </c:pt>
                <c:pt idx="65">
                  <c:v>1002</c:v>
                </c:pt>
                <c:pt idx="66">
                  <c:v>1011</c:v>
                </c:pt>
                <c:pt idx="67">
                  <c:v>1013</c:v>
                </c:pt>
                <c:pt idx="68">
                  <c:v>1036</c:v>
                </c:pt>
                <c:pt idx="69">
                  <c:v>1043</c:v>
                </c:pt>
                <c:pt idx="70">
                  <c:v>1068</c:v>
                </c:pt>
                <c:pt idx="71">
                  <c:v>1092</c:v>
                </c:pt>
                <c:pt idx="72">
                  <c:v>1164</c:v>
                </c:pt>
                <c:pt idx="73">
                  <c:v>1284</c:v>
                </c:pt>
                <c:pt idx="74">
                  <c:v>1321</c:v>
                </c:pt>
                <c:pt idx="75">
                  <c:v>1345</c:v>
                </c:pt>
                <c:pt idx="76">
                  <c:v>1381</c:v>
                </c:pt>
                <c:pt idx="77">
                  <c:v>1412</c:v>
                </c:pt>
                <c:pt idx="78">
                  <c:v>1428</c:v>
                </c:pt>
                <c:pt idx="79">
                  <c:v>1491</c:v>
                </c:pt>
                <c:pt idx="80">
                  <c:v>1526</c:v>
                </c:pt>
                <c:pt idx="81">
                  <c:v>1556</c:v>
                </c:pt>
                <c:pt idx="82">
                  <c:v>1587</c:v>
                </c:pt>
                <c:pt idx="83">
                  <c:v>1627</c:v>
                </c:pt>
                <c:pt idx="84">
                  <c:v>1710</c:v>
                </c:pt>
                <c:pt idx="85">
                  <c:v>1742</c:v>
                </c:pt>
                <c:pt idx="86">
                  <c:v>1742</c:v>
                </c:pt>
                <c:pt idx="87">
                  <c:v>1742</c:v>
                </c:pt>
                <c:pt idx="88">
                  <c:v>1817</c:v>
                </c:pt>
                <c:pt idx="89">
                  <c:v>1993</c:v>
                </c:pt>
                <c:pt idx="90">
                  <c:v>2278</c:v>
                </c:pt>
                <c:pt idx="91">
                  <c:v>2352</c:v>
                </c:pt>
                <c:pt idx="92">
                  <c:v>2377</c:v>
                </c:pt>
                <c:pt idx="93">
                  <c:v>2766</c:v>
                </c:pt>
                <c:pt idx="94">
                  <c:v>3027</c:v>
                </c:pt>
                <c:pt idx="95">
                  <c:v>3071</c:v>
                </c:pt>
                <c:pt idx="96">
                  <c:v>3301</c:v>
                </c:pt>
                <c:pt idx="97">
                  <c:v>3352</c:v>
                </c:pt>
                <c:pt idx="98">
                  <c:v>3506</c:v>
                </c:pt>
                <c:pt idx="99">
                  <c:v>3731</c:v>
                </c:pt>
                <c:pt idx="100">
                  <c:v>4005</c:v>
                </c:pt>
                <c:pt idx="101">
                  <c:v>4224</c:v>
                </c:pt>
                <c:pt idx="102">
                  <c:v>4361</c:v>
                </c:pt>
                <c:pt idx="103">
                  <c:v>4688</c:v>
                </c:pt>
                <c:pt idx="104">
                  <c:v>4766</c:v>
                </c:pt>
                <c:pt idx="105">
                  <c:v>4928</c:v>
                </c:pt>
                <c:pt idx="106">
                  <c:v>5172</c:v>
                </c:pt>
                <c:pt idx="107">
                  <c:v>5582</c:v>
                </c:pt>
                <c:pt idx="108">
                  <c:v>7294</c:v>
                </c:pt>
                <c:pt idx="109">
                  <c:v>8082</c:v>
                </c:pt>
                <c:pt idx="110">
                  <c:v>9069</c:v>
                </c:pt>
                <c:pt idx="111">
                  <c:v>10195</c:v>
                </c:pt>
                <c:pt idx="112">
                  <c:v>11537</c:v>
                </c:pt>
                <c:pt idx="113">
                  <c:v>12703</c:v>
                </c:pt>
                <c:pt idx="114">
                  <c:v>14781</c:v>
                </c:pt>
                <c:pt idx="115">
                  <c:v>16287</c:v>
                </c:pt>
                <c:pt idx="116">
                  <c:v>17279</c:v>
                </c:pt>
                <c:pt idx="117">
                  <c:v>18192</c:v>
                </c:pt>
                <c:pt idx="118">
                  <c:v>19205</c:v>
                </c:pt>
                <c:pt idx="119">
                  <c:v>20919</c:v>
                </c:pt>
                <c:pt idx="120">
                  <c:v>22482</c:v>
                </c:pt>
                <c:pt idx="121">
                  <c:v>23679</c:v>
                </c:pt>
                <c:pt idx="122">
                  <c:v>24840</c:v>
                </c:pt>
                <c:pt idx="123">
                  <c:v>25999</c:v>
                </c:pt>
                <c:pt idx="124">
                  <c:v>27295</c:v>
                </c:pt>
                <c:pt idx="125">
                  <c:v>28705</c:v>
                </c:pt>
                <c:pt idx="126">
                  <c:v>30607</c:v>
                </c:pt>
                <c:pt idx="127">
                  <c:v>32438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F7-4EBC-9D40-DAD173A09A05}"/>
            </c:ext>
          </c:extLst>
        </c:ser>
        <c:ser>
          <c:idx val="9"/>
          <c:order val="9"/>
          <c:tx>
            <c:strRef>
              <c:f>recover_cum!$M$1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numRef>
              <c:f>recover_cum!$A$2:$A$129</c:f>
              <c:numCache>
                <c:formatCode>d\-mmm\-yy</c:formatCode>
                <c:ptCount val="12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</c:numCache>
            </c:numRef>
          </c:cat>
          <c:val>
            <c:numRef>
              <c:f>recover_cum!$M$2:$M$129</c:f>
              <c:numCache>
                <c:formatCode>General</c:formatCode>
                <c:ptCount val="1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20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42</c:v>
                </c:pt>
                <c:pt idx="21">
                  <c:v>50</c:v>
                </c:pt>
                <c:pt idx="22">
                  <c:v>56</c:v>
                </c:pt>
                <c:pt idx="23">
                  <c:v>59</c:v>
                </c:pt>
                <c:pt idx="24">
                  <c:v>71</c:v>
                </c:pt>
                <c:pt idx="25">
                  <c:v>84</c:v>
                </c:pt>
                <c:pt idx="26">
                  <c:v>97</c:v>
                </c:pt>
                <c:pt idx="27">
                  <c:v>124</c:v>
                </c:pt>
                <c:pt idx="28">
                  <c:v>143</c:v>
                </c:pt>
                <c:pt idx="29">
                  <c:v>179</c:v>
                </c:pt>
                <c:pt idx="30">
                  <c:v>198</c:v>
                </c:pt>
                <c:pt idx="31">
                  <c:v>211</c:v>
                </c:pt>
                <c:pt idx="32">
                  <c:v>218</c:v>
                </c:pt>
                <c:pt idx="33">
                  <c:v>245</c:v>
                </c:pt>
                <c:pt idx="34">
                  <c:v>255</c:v>
                </c:pt>
                <c:pt idx="35">
                  <c:v>257</c:v>
                </c:pt>
                <c:pt idx="36">
                  <c:v>270</c:v>
                </c:pt>
                <c:pt idx="37">
                  <c:v>291</c:v>
                </c:pt>
                <c:pt idx="38">
                  <c:v>307</c:v>
                </c:pt>
                <c:pt idx="39">
                  <c:v>308</c:v>
                </c:pt>
                <c:pt idx="40">
                  <c:v>316</c:v>
                </c:pt>
                <c:pt idx="41">
                  <c:v>331</c:v>
                </c:pt>
                <c:pt idx="42">
                  <c:v>338</c:v>
                </c:pt>
                <c:pt idx="43">
                  <c:v>342</c:v>
                </c:pt>
                <c:pt idx="44">
                  <c:v>355</c:v>
                </c:pt>
                <c:pt idx="45">
                  <c:v>359</c:v>
                </c:pt>
                <c:pt idx="46">
                  <c:v>369</c:v>
                </c:pt>
                <c:pt idx="47">
                  <c:v>383</c:v>
                </c:pt>
                <c:pt idx="48">
                  <c:v>392</c:v>
                </c:pt>
                <c:pt idx="49">
                  <c:v>400</c:v>
                </c:pt>
                <c:pt idx="50">
                  <c:v>401</c:v>
                </c:pt>
                <c:pt idx="51">
                  <c:v>462</c:v>
                </c:pt>
                <c:pt idx="52">
                  <c:v>462</c:v>
                </c:pt>
                <c:pt idx="53">
                  <c:v>469</c:v>
                </c:pt>
                <c:pt idx="54">
                  <c:v>474</c:v>
                </c:pt>
                <c:pt idx="55">
                  <c:v>484</c:v>
                </c:pt>
                <c:pt idx="56">
                  <c:v>485</c:v>
                </c:pt>
                <c:pt idx="57">
                  <c:v>489</c:v>
                </c:pt>
                <c:pt idx="58">
                  <c:v>489</c:v>
                </c:pt>
                <c:pt idx="59">
                  <c:v>489</c:v>
                </c:pt>
                <c:pt idx="60">
                  <c:v>490</c:v>
                </c:pt>
                <c:pt idx="61">
                  <c:v>493</c:v>
                </c:pt>
                <c:pt idx="62">
                  <c:v>493</c:v>
                </c:pt>
                <c:pt idx="63">
                  <c:v>497</c:v>
                </c:pt>
                <c:pt idx="64">
                  <c:v>497</c:v>
                </c:pt>
                <c:pt idx="65">
                  <c:v>497</c:v>
                </c:pt>
                <c:pt idx="66">
                  <c:v>497</c:v>
                </c:pt>
                <c:pt idx="67">
                  <c:v>502</c:v>
                </c:pt>
                <c:pt idx="68">
                  <c:v>510</c:v>
                </c:pt>
                <c:pt idx="69">
                  <c:v>512</c:v>
                </c:pt>
                <c:pt idx="70">
                  <c:v>515</c:v>
                </c:pt>
                <c:pt idx="71">
                  <c:v>520</c:v>
                </c:pt>
                <c:pt idx="72">
                  <c:v>532</c:v>
                </c:pt>
                <c:pt idx="73">
                  <c:v>542</c:v>
                </c:pt>
                <c:pt idx="74">
                  <c:v>552</c:v>
                </c:pt>
                <c:pt idx="75">
                  <c:v>555</c:v>
                </c:pt>
                <c:pt idx="76">
                  <c:v>565</c:v>
                </c:pt>
                <c:pt idx="77">
                  <c:v>575</c:v>
                </c:pt>
                <c:pt idx="78">
                  <c:v>590</c:v>
                </c:pt>
                <c:pt idx="79">
                  <c:v>608</c:v>
                </c:pt>
                <c:pt idx="80">
                  <c:v>627</c:v>
                </c:pt>
                <c:pt idx="81">
                  <c:v>651</c:v>
                </c:pt>
                <c:pt idx="82">
                  <c:v>690</c:v>
                </c:pt>
                <c:pt idx="83">
                  <c:v>712</c:v>
                </c:pt>
                <c:pt idx="84">
                  <c:v>762</c:v>
                </c:pt>
                <c:pt idx="85">
                  <c:v>803</c:v>
                </c:pt>
                <c:pt idx="86">
                  <c:v>814</c:v>
                </c:pt>
                <c:pt idx="87">
                  <c:v>848</c:v>
                </c:pt>
                <c:pt idx="88">
                  <c:v>905</c:v>
                </c:pt>
                <c:pt idx="89">
                  <c:v>967</c:v>
                </c:pt>
                <c:pt idx="90">
                  <c:v>999</c:v>
                </c:pt>
                <c:pt idx="91">
                  <c:v>1045</c:v>
                </c:pt>
                <c:pt idx="92">
                  <c:v>1101</c:v>
                </c:pt>
                <c:pt idx="93">
                  <c:v>1174</c:v>
                </c:pt>
                <c:pt idx="94">
                  <c:v>1234</c:v>
                </c:pt>
                <c:pt idx="95">
                  <c:v>1324</c:v>
                </c:pt>
                <c:pt idx="96">
                  <c:v>1413</c:v>
                </c:pt>
                <c:pt idx="97">
                  <c:v>1509</c:v>
                </c:pt>
                <c:pt idx="98">
                  <c:v>1566</c:v>
                </c:pt>
                <c:pt idx="99">
                  <c:v>1659</c:v>
                </c:pt>
                <c:pt idx="100">
                  <c:v>1747</c:v>
                </c:pt>
                <c:pt idx="101">
                  <c:v>1807</c:v>
                </c:pt>
                <c:pt idx="102">
                  <c:v>1888</c:v>
                </c:pt>
                <c:pt idx="103">
                  <c:v>1941</c:v>
                </c:pt>
                <c:pt idx="104">
                  <c:v>2006</c:v>
                </c:pt>
                <c:pt idx="105">
                  <c:v>2108</c:v>
                </c:pt>
                <c:pt idx="106">
                  <c:v>2150</c:v>
                </c:pt>
                <c:pt idx="107">
                  <c:v>2229</c:v>
                </c:pt>
                <c:pt idx="108">
                  <c:v>2304</c:v>
                </c:pt>
                <c:pt idx="109">
                  <c:v>2436</c:v>
                </c:pt>
                <c:pt idx="110">
                  <c:v>2638</c:v>
                </c:pt>
                <c:pt idx="111">
                  <c:v>2839</c:v>
                </c:pt>
                <c:pt idx="112">
                  <c:v>3048</c:v>
                </c:pt>
                <c:pt idx="113">
                  <c:v>3174</c:v>
                </c:pt>
                <c:pt idx="114">
                  <c:v>3341</c:v>
                </c:pt>
                <c:pt idx="115">
                  <c:v>3452</c:v>
                </c:pt>
                <c:pt idx="116">
                  <c:v>3560</c:v>
                </c:pt>
                <c:pt idx="117">
                  <c:v>3709</c:v>
                </c:pt>
                <c:pt idx="118">
                  <c:v>3821</c:v>
                </c:pt>
                <c:pt idx="119">
                  <c:v>3964</c:v>
                </c:pt>
                <c:pt idx="120">
                  <c:v>4096</c:v>
                </c:pt>
                <c:pt idx="121">
                  <c:v>4258</c:v>
                </c:pt>
                <c:pt idx="122">
                  <c:v>4439</c:v>
                </c:pt>
                <c:pt idx="123">
                  <c:v>4635</c:v>
                </c:pt>
                <c:pt idx="124">
                  <c:v>4863</c:v>
                </c:pt>
                <c:pt idx="125">
                  <c:v>4995</c:v>
                </c:pt>
                <c:pt idx="126">
                  <c:v>5199</c:v>
                </c:pt>
                <c:pt idx="127">
                  <c:v>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F7-4EBC-9D40-DAD173A0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47008"/>
        <c:axId val="64745472"/>
      </c:lineChart>
      <c:dateAx>
        <c:axId val="64725376"/>
        <c:scaling>
          <c:orientation val="minMax"/>
          <c:min val="43946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64726912"/>
        <c:crosses val="autoZero"/>
        <c:auto val="1"/>
        <c:lblOffset val="100"/>
        <c:baseTimeUnit val="days"/>
        <c:majorUnit val="7"/>
        <c:majorTimeUnit val="days"/>
      </c:dateAx>
      <c:valAx>
        <c:axId val="64726912"/>
        <c:scaling>
          <c:orientation val="minMax"/>
          <c:max val="120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Recovered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4725376"/>
        <c:crosses val="autoZero"/>
        <c:crossBetween val="between"/>
      </c:valAx>
      <c:valAx>
        <c:axId val="64745472"/>
        <c:scaling>
          <c:orientation val="minMax"/>
          <c:max val="12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4747008"/>
        <c:crosses val="max"/>
        <c:crossBetween val="between"/>
      </c:valAx>
      <c:dateAx>
        <c:axId val="647470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4745472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7226214200023"/>
          <c:y val="4.1232746626250455E-2"/>
          <c:w val="0.84535831776586701"/>
          <c:h val="0.8067972579812126"/>
        </c:manualLayout>
      </c:layout>
      <c:lineChart>
        <c:grouping val="standard"/>
        <c:varyColors val="0"/>
        <c:ser>
          <c:idx val="0"/>
          <c:order val="0"/>
          <c:tx>
            <c:strRef>
              <c:f>deceased_cum!$B$1</c:f>
              <c:strCache>
                <c:ptCount val="1"/>
                <c:pt idx="0">
                  <c:v>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deceased_cum!$B$44:$B$129</c:f>
              <c:numCache>
                <c:formatCode>General</c:formatCode>
                <c:ptCount val="86"/>
                <c:pt idx="0">
                  <c:v>824</c:v>
                </c:pt>
                <c:pt idx="1">
                  <c:v>880</c:v>
                </c:pt>
                <c:pt idx="2">
                  <c:v>938</c:v>
                </c:pt>
                <c:pt idx="3">
                  <c:v>1007</c:v>
                </c:pt>
                <c:pt idx="4">
                  <c:v>1078</c:v>
                </c:pt>
                <c:pt idx="5">
                  <c:v>1153</c:v>
                </c:pt>
                <c:pt idx="6">
                  <c:v>1230</c:v>
                </c:pt>
                <c:pt idx="7">
                  <c:v>1322</c:v>
                </c:pt>
                <c:pt idx="8">
                  <c:v>1462</c:v>
                </c:pt>
                <c:pt idx="9">
                  <c:v>1565</c:v>
                </c:pt>
                <c:pt idx="10">
                  <c:v>1693</c:v>
                </c:pt>
                <c:pt idx="11">
                  <c:v>1784</c:v>
                </c:pt>
                <c:pt idx="12">
                  <c:v>1888</c:v>
                </c:pt>
                <c:pt idx="13">
                  <c:v>1985</c:v>
                </c:pt>
                <c:pt idx="14">
                  <c:v>2100</c:v>
                </c:pt>
                <c:pt idx="15">
                  <c:v>2212</c:v>
                </c:pt>
                <c:pt idx="16">
                  <c:v>2293</c:v>
                </c:pt>
                <c:pt idx="17">
                  <c:v>2413</c:v>
                </c:pt>
                <c:pt idx="18">
                  <c:v>2550</c:v>
                </c:pt>
                <c:pt idx="19">
                  <c:v>2647</c:v>
                </c:pt>
                <c:pt idx="20">
                  <c:v>2751</c:v>
                </c:pt>
                <c:pt idx="21">
                  <c:v>2871</c:v>
                </c:pt>
                <c:pt idx="22">
                  <c:v>3023</c:v>
                </c:pt>
                <c:pt idx="23">
                  <c:v>3154</c:v>
                </c:pt>
                <c:pt idx="24">
                  <c:v>3300</c:v>
                </c:pt>
                <c:pt idx="25">
                  <c:v>3434</c:v>
                </c:pt>
                <c:pt idx="26">
                  <c:v>3582</c:v>
                </c:pt>
                <c:pt idx="27">
                  <c:v>3724</c:v>
                </c:pt>
                <c:pt idx="28">
                  <c:v>3866</c:v>
                </c:pt>
                <c:pt idx="29">
                  <c:v>4022</c:v>
                </c:pt>
                <c:pt idx="30">
                  <c:v>4172</c:v>
                </c:pt>
                <c:pt idx="31">
                  <c:v>4345</c:v>
                </c:pt>
                <c:pt idx="32">
                  <c:v>4533</c:v>
                </c:pt>
                <c:pt idx="33">
                  <c:v>4709</c:v>
                </c:pt>
                <c:pt idx="34">
                  <c:v>4978</c:v>
                </c:pt>
                <c:pt idx="35">
                  <c:v>5183</c:v>
                </c:pt>
                <c:pt idx="36">
                  <c:v>5405</c:v>
                </c:pt>
                <c:pt idx="37">
                  <c:v>5606</c:v>
                </c:pt>
                <c:pt idx="38">
                  <c:v>5828</c:v>
                </c:pt>
                <c:pt idx="39">
                  <c:v>6087</c:v>
                </c:pt>
                <c:pt idx="40">
                  <c:v>6361</c:v>
                </c:pt>
                <c:pt idx="41">
                  <c:v>6647</c:v>
                </c:pt>
                <c:pt idx="42">
                  <c:v>6944</c:v>
                </c:pt>
                <c:pt idx="43">
                  <c:v>7205</c:v>
                </c:pt>
                <c:pt idx="44">
                  <c:v>7476</c:v>
                </c:pt>
                <c:pt idx="45">
                  <c:v>7748</c:v>
                </c:pt>
                <c:pt idx="46">
                  <c:v>8106</c:v>
                </c:pt>
                <c:pt idx="47">
                  <c:v>8500</c:v>
                </c:pt>
                <c:pt idx="48">
                  <c:v>8888</c:v>
                </c:pt>
                <c:pt idx="49">
                  <c:v>9197</c:v>
                </c:pt>
                <c:pt idx="50">
                  <c:v>9521</c:v>
                </c:pt>
                <c:pt idx="51">
                  <c:v>9917</c:v>
                </c:pt>
                <c:pt idx="52">
                  <c:v>11921</c:v>
                </c:pt>
                <c:pt idx="53">
                  <c:v>12262</c:v>
                </c:pt>
                <c:pt idx="54">
                  <c:v>12605</c:v>
                </c:pt>
                <c:pt idx="55">
                  <c:v>12969</c:v>
                </c:pt>
                <c:pt idx="56">
                  <c:v>13277</c:v>
                </c:pt>
                <c:pt idx="57">
                  <c:v>13703</c:v>
                </c:pt>
                <c:pt idx="58">
                  <c:v>14015</c:v>
                </c:pt>
                <c:pt idx="59">
                  <c:v>14483</c:v>
                </c:pt>
                <c:pt idx="60">
                  <c:v>14907</c:v>
                </c:pt>
                <c:pt idx="61">
                  <c:v>15308</c:v>
                </c:pt>
                <c:pt idx="62">
                  <c:v>15689</c:v>
                </c:pt>
                <c:pt idx="63">
                  <c:v>16103</c:v>
                </c:pt>
                <c:pt idx="64">
                  <c:v>16487</c:v>
                </c:pt>
                <c:pt idx="65">
                  <c:v>16904</c:v>
                </c:pt>
                <c:pt idx="66">
                  <c:v>17410</c:v>
                </c:pt>
                <c:pt idx="67">
                  <c:v>17848</c:v>
                </c:pt>
                <c:pt idx="68">
                  <c:v>18226</c:v>
                </c:pt>
                <c:pt idx="69">
                  <c:v>18670</c:v>
                </c:pt>
                <c:pt idx="70">
                  <c:v>19281</c:v>
                </c:pt>
                <c:pt idx="71">
                  <c:v>19701</c:v>
                </c:pt>
                <c:pt idx="72">
                  <c:v>20174</c:v>
                </c:pt>
                <c:pt idx="73">
                  <c:v>20653</c:v>
                </c:pt>
                <c:pt idx="74">
                  <c:v>21144</c:v>
                </c:pt>
                <c:pt idx="75">
                  <c:v>21623</c:v>
                </c:pt>
                <c:pt idx="76">
                  <c:v>22143</c:v>
                </c:pt>
                <c:pt idx="77">
                  <c:v>22686</c:v>
                </c:pt>
                <c:pt idx="78">
                  <c:v>23186</c:v>
                </c:pt>
                <c:pt idx="79">
                  <c:v>23727</c:v>
                </c:pt>
                <c:pt idx="80">
                  <c:v>24314</c:v>
                </c:pt>
                <c:pt idx="81">
                  <c:v>24928</c:v>
                </c:pt>
                <c:pt idx="82">
                  <c:v>25608</c:v>
                </c:pt>
                <c:pt idx="83">
                  <c:v>26284</c:v>
                </c:pt>
                <c:pt idx="84">
                  <c:v>26827</c:v>
                </c:pt>
                <c:pt idx="85">
                  <c:v>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07E-8FB3-BC016E1E7065}"/>
            </c:ext>
          </c:extLst>
        </c:ser>
        <c:ser>
          <c:idx val="2"/>
          <c:order val="2"/>
          <c:tx>
            <c:strRef>
              <c:f>deceased_cum!$D$1</c:f>
              <c:strCache>
                <c:ptCount val="1"/>
                <c:pt idx="0">
                  <c:v>TN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deceased_cum!$D$44:$D$129</c:f>
              <c:numCache>
                <c:formatCode>General</c:formatCode>
                <c:ptCount val="86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53</c:v>
                </c:pt>
                <c:pt idx="17">
                  <c:v>61</c:v>
                </c:pt>
                <c:pt idx="18">
                  <c:v>64</c:v>
                </c:pt>
                <c:pt idx="19">
                  <c:v>66</c:v>
                </c:pt>
                <c:pt idx="20">
                  <c:v>71</c:v>
                </c:pt>
                <c:pt idx="21">
                  <c:v>75</c:v>
                </c:pt>
                <c:pt idx="22">
                  <c:v>79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95</c:v>
                </c:pt>
                <c:pt idx="27">
                  <c:v>99</c:v>
                </c:pt>
                <c:pt idx="28">
                  <c:v>104</c:v>
                </c:pt>
                <c:pt idx="29">
                  <c:v>112</c:v>
                </c:pt>
                <c:pt idx="30">
                  <c:v>119</c:v>
                </c:pt>
                <c:pt idx="31">
                  <c:v>130</c:v>
                </c:pt>
                <c:pt idx="32">
                  <c:v>136</c:v>
                </c:pt>
                <c:pt idx="33">
                  <c:v>148</c:v>
                </c:pt>
                <c:pt idx="34">
                  <c:v>157</c:v>
                </c:pt>
                <c:pt idx="35">
                  <c:v>163</c:v>
                </c:pt>
                <c:pt idx="36">
                  <c:v>176</c:v>
                </c:pt>
                <c:pt idx="37">
                  <c:v>187</c:v>
                </c:pt>
                <c:pt idx="38">
                  <c:v>200</c:v>
                </c:pt>
                <c:pt idx="39">
                  <c:v>208</c:v>
                </c:pt>
                <c:pt idx="40">
                  <c:v>223</c:v>
                </c:pt>
                <c:pt idx="41">
                  <c:v>235</c:v>
                </c:pt>
                <c:pt idx="42">
                  <c:v>254</c:v>
                </c:pt>
                <c:pt idx="43">
                  <c:v>272</c:v>
                </c:pt>
                <c:pt idx="44">
                  <c:v>289</c:v>
                </c:pt>
                <c:pt idx="45">
                  <c:v>307</c:v>
                </c:pt>
                <c:pt idx="46">
                  <c:v>326</c:v>
                </c:pt>
                <c:pt idx="47">
                  <c:v>349</c:v>
                </c:pt>
                <c:pt idx="48">
                  <c:v>367</c:v>
                </c:pt>
                <c:pt idx="49">
                  <c:v>397</c:v>
                </c:pt>
                <c:pt idx="50">
                  <c:v>435</c:v>
                </c:pt>
                <c:pt idx="51">
                  <c:v>479</c:v>
                </c:pt>
                <c:pt idx="52">
                  <c:v>528</c:v>
                </c:pt>
                <c:pt idx="53">
                  <c:v>576</c:v>
                </c:pt>
                <c:pt idx="54">
                  <c:v>625</c:v>
                </c:pt>
                <c:pt idx="55">
                  <c:v>666</c:v>
                </c:pt>
                <c:pt idx="56">
                  <c:v>704</c:v>
                </c:pt>
                <c:pt idx="57">
                  <c:v>757</c:v>
                </c:pt>
                <c:pt idx="58">
                  <c:v>794</c:v>
                </c:pt>
                <c:pt idx="59">
                  <c:v>833</c:v>
                </c:pt>
                <c:pt idx="60">
                  <c:v>866</c:v>
                </c:pt>
                <c:pt idx="61">
                  <c:v>911</c:v>
                </c:pt>
                <c:pt idx="62">
                  <c:v>957</c:v>
                </c:pt>
                <c:pt idx="63">
                  <c:v>1025</c:v>
                </c:pt>
                <c:pt idx="64">
                  <c:v>1079</c:v>
                </c:pt>
                <c:pt idx="65">
                  <c:v>1141</c:v>
                </c:pt>
                <c:pt idx="66">
                  <c:v>1201</c:v>
                </c:pt>
                <c:pt idx="67">
                  <c:v>1264</c:v>
                </c:pt>
                <c:pt idx="68">
                  <c:v>1321</c:v>
                </c:pt>
                <c:pt idx="69">
                  <c:v>1385</c:v>
                </c:pt>
                <c:pt idx="70">
                  <c:v>1450</c:v>
                </c:pt>
                <c:pt idx="71">
                  <c:v>1510</c:v>
                </c:pt>
                <c:pt idx="72">
                  <c:v>1571</c:v>
                </c:pt>
                <c:pt idx="73">
                  <c:v>1636</c:v>
                </c:pt>
                <c:pt idx="74">
                  <c:v>1700</c:v>
                </c:pt>
                <c:pt idx="75">
                  <c:v>1765</c:v>
                </c:pt>
                <c:pt idx="76">
                  <c:v>1829</c:v>
                </c:pt>
                <c:pt idx="77">
                  <c:v>1898</c:v>
                </c:pt>
                <c:pt idx="78">
                  <c:v>1966</c:v>
                </c:pt>
                <c:pt idx="79">
                  <c:v>2032</c:v>
                </c:pt>
                <c:pt idx="80">
                  <c:v>2099</c:v>
                </c:pt>
                <c:pt idx="81">
                  <c:v>2167</c:v>
                </c:pt>
                <c:pt idx="82">
                  <c:v>2236</c:v>
                </c:pt>
                <c:pt idx="83">
                  <c:v>2315</c:v>
                </c:pt>
                <c:pt idx="84">
                  <c:v>2403</c:v>
                </c:pt>
                <c:pt idx="85">
                  <c:v>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07E-8FB3-BC016E1E7065}"/>
            </c:ext>
          </c:extLst>
        </c:ser>
        <c:ser>
          <c:idx val="3"/>
          <c:order val="3"/>
          <c:tx>
            <c:strRef>
              <c:f>deceased_cum!$E$1</c:f>
              <c:strCache>
                <c:ptCount val="1"/>
                <c:pt idx="0">
                  <c:v>DL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deceased_cum!$E$44:$E$129</c:f>
              <c:numCache>
                <c:formatCode>General</c:formatCode>
                <c:ptCount val="86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56</c:v>
                </c:pt>
                <c:pt idx="5">
                  <c:v>59</c:v>
                </c:pt>
                <c:pt idx="6">
                  <c:v>61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68</c:v>
                </c:pt>
                <c:pt idx="14">
                  <c:v>68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106</c:v>
                </c:pt>
                <c:pt idx="19">
                  <c:v>115</c:v>
                </c:pt>
                <c:pt idx="20">
                  <c:v>123</c:v>
                </c:pt>
                <c:pt idx="21">
                  <c:v>129</c:v>
                </c:pt>
                <c:pt idx="22">
                  <c:v>148</c:v>
                </c:pt>
                <c:pt idx="23">
                  <c:v>160</c:v>
                </c:pt>
                <c:pt idx="24">
                  <c:v>166</c:v>
                </c:pt>
                <c:pt idx="25">
                  <c:v>176</c:v>
                </c:pt>
                <c:pt idx="26">
                  <c:v>194</c:v>
                </c:pt>
                <c:pt idx="27">
                  <c:v>208</c:v>
                </c:pt>
                <c:pt idx="28">
                  <c:v>231</c:v>
                </c:pt>
                <c:pt idx="29">
                  <c:v>261</c:v>
                </c:pt>
                <c:pt idx="30">
                  <c:v>276</c:v>
                </c:pt>
                <c:pt idx="31">
                  <c:v>288</c:v>
                </c:pt>
                <c:pt idx="32">
                  <c:v>303</c:v>
                </c:pt>
                <c:pt idx="33">
                  <c:v>316</c:v>
                </c:pt>
                <c:pt idx="34">
                  <c:v>398</c:v>
                </c:pt>
                <c:pt idx="35">
                  <c:v>416</c:v>
                </c:pt>
                <c:pt idx="36">
                  <c:v>473</c:v>
                </c:pt>
                <c:pt idx="37">
                  <c:v>523</c:v>
                </c:pt>
                <c:pt idx="38">
                  <c:v>556</c:v>
                </c:pt>
                <c:pt idx="39">
                  <c:v>615</c:v>
                </c:pt>
                <c:pt idx="40">
                  <c:v>659</c:v>
                </c:pt>
                <c:pt idx="41">
                  <c:v>708</c:v>
                </c:pt>
                <c:pt idx="42">
                  <c:v>761</c:v>
                </c:pt>
                <c:pt idx="43">
                  <c:v>812</c:v>
                </c:pt>
                <c:pt idx="44">
                  <c:v>874</c:v>
                </c:pt>
                <c:pt idx="45">
                  <c:v>905</c:v>
                </c:pt>
                <c:pt idx="46">
                  <c:v>984</c:v>
                </c:pt>
                <c:pt idx="47">
                  <c:v>1085</c:v>
                </c:pt>
                <c:pt idx="48">
                  <c:v>1214</c:v>
                </c:pt>
                <c:pt idx="49">
                  <c:v>1271</c:v>
                </c:pt>
                <c:pt idx="50">
                  <c:v>1327</c:v>
                </c:pt>
                <c:pt idx="51">
                  <c:v>1400</c:v>
                </c:pt>
                <c:pt idx="52">
                  <c:v>1837</c:v>
                </c:pt>
                <c:pt idx="53">
                  <c:v>1904</c:v>
                </c:pt>
                <c:pt idx="54">
                  <c:v>1969</c:v>
                </c:pt>
                <c:pt idx="55">
                  <c:v>2035</c:v>
                </c:pt>
                <c:pt idx="56">
                  <c:v>2112</c:v>
                </c:pt>
                <c:pt idx="57">
                  <c:v>2175</c:v>
                </c:pt>
                <c:pt idx="58">
                  <c:v>2233</c:v>
                </c:pt>
                <c:pt idx="59">
                  <c:v>2301</c:v>
                </c:pt>
                <c:pt idx="60">
                  <c:v>2365</c:v>
                </c:pt>
                <c:pt idx="61">
                  <c:v>2429</c:v>
                </c:pt>
                <c:pt idx="62">
                  <c:v>2492</c:v>
                </c:pt>
                <c:pt idx="63">
                  <c:v>2558</c:v>
                </c:pt>
                <c:pt idx="64">
                  <c:v>2623</c:v>
                </c:pt>
                <c:pt idx="65">
                  <c:v>2680</c:v>
                </c:pt>
                <c:pt idx="66">
                  <c:v>2742</c:v>
                </c:pt>
                <c:pt idx="67">
                  <c:v>2803</c:v>
                </c:pt>
                <c:pt idx="68">
                  <c:v>2864</c:v>
                </c:pt>
                <c:pt idx="69">
                  <c:v>2923</c:v>
                </c:pt>
                <c:pt idx="70">
                  <c:v>3004</c:v>
                </c:pt>
                <c:pt idx="71">
                  <c:v>3067</c:v>
                </c:pt>
                <c:pt idx="72">
                  <c:v>3115</c:v>
                </c:pt>
                <c:pt idx="73">
                  <c:v>3165</c:v>
                </c:pt>
                <c:pt idx="74">
                  <c:v>3213</c:v>
                </c:pt>
                <c:pt idx="75">
                  <c:v>3258</c:v>
                </c:pt>
                <c:pt idx="76">
                  <c:v>3300</c:v>
                </c:pt>
                <c:pt idx="77">
                  <c:v>3334</c:v>
                </c:pt>
                <c:pt idx="78">
                  <c:v>3371</c:v>
                </c:pt>
                <c:pt idx="79">
                  <c:v>3411</c:v>
                </c:pt>
                <c:pt idx="80">
                  <c:v>3446</c:v>
                </c:pt>
                <c:pt idx="81">
                  <c:v>3487</c:v>
                </c:pt>
                <c:pt idx="82">
                  <c:v>3545</c:v>
                </c:pt>
                <c:pt idx="83">
                  <c:v>3571</c:v>
                </c:pt>
                <c:pt idx="84">
                  <c:v>3597</c:v>
                </c:pt>
                <c:pt idx="85">
                  <c:v>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0-407E-8FB3-BC016E1E7065}"/>
            </c:ext>
          </c:extLst>
        </c:ser>
        <c:ser>
          <c:idx val="4"/>
          <c:order val="4"/>
          <c:tx>
            <c:strRef>
              <c:f>deceased_cum!$F$1</c:f>
              <c:strCache>
                <c:ptCount val="1"/>
                <c:pt idx="0">
                  <c:v>GJ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deceased_cum!$F$44:$F$129</c:f>
              <c:numCache>
                <c:formatCode>General</c:formatCode>
                <c:ptCount val="86"/>
                <c:pt idx="0">
                  <c:v>133</c:v>
                </c:pt>
                <c:pt idx="1">
                  <c:v>151</c:v>
                </c:pt>
                <c:pt idx="2">
                  <c:v>162</c:v>
                </c:pt>
                <c:pt idx="3">
                  <c:v>181</c:v>
                </c:pt>
                <c:pt idx="4">
                  <c:v>197</c:v>
                </c:pt>
                <c:pt idx="5">
                  <c:v>214</c:v>
                </c:pt>
                <c:pt idx="6">
                  <c:v>236</c:v>
                </c:pt>
                <c:pt idx="7">
                  <c:v>262</c:v>
                </c:pt>
                <c:pt idx="8">
                  <c:v>290</c:v>
                </c:pt>
                <c:pt idx="9">
                  <c:v>319</c:v>
                </c:pt>
                <c:pt idx="10">
                  <c:v>368</c:v>
                </c:pt>
                <c:pt idx="11">
                  <c:v>396</c:v>
                </c:pt>
                <c:pt idx="12">
                  <c:v>425</c:v>
                </c:pt>
                <c:pt idx="13">
                  <c:v>449</c:v>
                </c:pt>
                <c:pt idx="14">
                  <c:v>472</c:v>
                </c:pt>
                <c:pt idx="15">
                  <c:v>493</c:v>
                </c:pt>
                <c:pt idx="16">
                  <c:v>513</c:v>
                </c:pt>
                <c:pt idx="17">
                  <c:v>537</c:v>
                </c:pt>
                <c:pt idx="18">
                  <c:v>566</c:v>
                </c:pt>
                <c:pt idx="19">
                  <c:v>586</c:v>
                </c:pt>
                <c:pt idx="20">
                  <c:v>606</c:v>
                </c:pt>
                <c:pt idx="21">
                  <c:v>625</c:v>
                </c:pt>
                <c:pt idx="22">
                  <c:v>659</c:v>
                </c:pt>
                <c:pt idx="23">
                  <c:v>694</c:v>
                </c:pt>
                <c:pt idx="24">
                  <c:v>719</c:v>
                </c:pt>
                <c:pt idx="25">
                  <c:v>749</c:v>
                </c:pt>
                <c:pt idx="26">
                  <c:v>773</c:v>
                </c:pt>
                <c:pt idx="27">
                  <c:v>802</c:v>
                </c:pt>
                <c:pt idx="28">
                  <c:v>829</c:v>
                </c:pt>
                <c:pt idx="29">
                  <c:v>858</c:v>
                </c:pt>
                <c:pt idx="30">
                  <c:v>888</c:v>
                </c:pt>
                <c:pt idx="31">
                  <c:v>915</c:v>
                </c:pt>
                <c:pt idx="32">
                  <c:v>938</c:v>
                </c:pt>
                <c:pt idx="33">
                  <c:v>960</c:v>
                </c:pt>
                <c:pt idx="34">
                  <c:v>980</c:v>
                </c:pt>
                <c:pt idx="35">
                  <c:v>1007</c:v>
                </c:pt>
                <c:pt idx="36">
                  <c:v>1038</c:v>
                </c:pt>
                <c:pt idx="37">
                  <c:v>1063</c:v>
                </c:pt>
                <c:pt idx="38">
                  <c:v>1092</c:v>
                </c:pt>
                <c:pt idx="39">
                  <c:v>1122</c:v>
                </c:pt>
                <c:pt idx="40">
                  <c:v>1155</c:v>
                </c:pt>
                <c:pt idx="41">
                  <c:v>1190</c:v>
                </c:pt>
                <c:pt idx="42">
                  <c:v>1219</c:v>
                </c:pt>
                <c:pt idx="43">
                  <c:v>1249</c:v>
                </c:pt>
                <c:pt idx="44">
                  <c:v>1280</c:v>
                </c:pt>
                <c:pt idx="45">
                  <c:v>1313</c:v>
                </c:pt>
                <c:pt idx="46">
                  <c:v>1347</c:v>
                </c:pt>
                <c:pt idx="47">
                  <c:v>1385</c:v>
                </c:pt>
                <c:pt idx="48">
                  <c:v>1416</c:v>
                </c:pt>
                <c:pt idx="49">
                  <c:v>1449</c:v>
                </c:pt>
                <c:pt idx="50">
                  <c:v>1478</c:v>
                </c:pt>
                <c:pt idx="51">
                  <c:v>1506</c:v>
                </c:pt>
                <c:pt idx="52">
                  <c:v>1534</c:v>
                </c:pt>
                <c:pt idx="53">
                  <c:v>1561</c:v>
                </c:pt>
                <c:pt idx="54">
                  <c:v>1592</c:v>
                </c:pt>
                <c:pt idx="55">
                  <c:v>1619</c:v>
                </c:pt>
                <c:pt idx="56">
                  <c:v>1639</c:v>
                </c:pt>
                <c:pt idx="57">
                  <c:v>1664</c:v>
                </c:pt>
                <c:pt idx="58">
                  <c:v>1685</c:v>
                </c:pt>
                <c:pt idx="59">
                  <c:v>1711</c:v>
                </c:pt>
                <c:pt idx="60">
                  <c:v>1736</c:v>
                </c:pt>
                <c:pt idx="61">
                  <c:v>1754</c:v>
                </c:pt>
                <c:pt idx="62">
                  <c:v>1772</c:v>
                </c:pt>
                <c:pt idx="63">
                  <c:v>1790</c:v>
                </c:pt>
                <c:pt idx="64">
                  <c:v>1809</c:v>
                </c:pt>
                <c:pt idx="65">
                  <c:v>1828</c:v>
                </c:pt>
                <c:pt idx="66">
                  <c:v>1848</c:v>
                </c:pt>
                <c:pt idx="67">
                  <c:v>1869</c:v>
                </c:pt>
                <c:pt idx="68">
                  <c:v>1888</c:v>
                </c:pt>
                <c:pt idx="69">
                  <c:v>1906</c:v>
                </c:pt>
                <c:pt idx="70">
                  <c:v>1927</c:v>
                </c:pt>
                <c:pt idx="71">
                  <c:v>1945</c:v>
                </c:pt>
                <c:pt idx="72">
                  <c:v>1962</c:v>
                </c:pt>
                <c:pt idx="73">
                  <c:v>1979</c:v>
                </c:pt>
                <c:pt idx="74">
                  <c:v>1995</c:v>
                </c:pt>
                <c:pt idx="75">
                  <c:v>2010</c:v>
                </c:pt>
                <c:pt idx="76">
                  <c:v>2024</c:v>
                </c:pt>
                <c:pt idx="77">
                  <c:v>2034</c:v>
                </c:pt>
                <c:pt idx="78">
                  <c:v>2047</c:v>
                </c:pt>
                <c:pt idx="79">
                  <c:v>2057</c:v>
                </c:pt>
                <c:pt idx="80">
                  <c:v>2071</c:v>
                </c:pt>
                <c:pt idx="81">
                  <c:v>2081</c:v>
                </c:pt>
                <c:pt idx="82">
                  <c:v>2091</c:v>
                </c:pt>
                <c:pt idx="83">
                  <c:v>2108</c:v>
                </c:pt>
                <c:pt idx="84">
                  <c:v>2127</c:v>
                </c:pt>
                <c:pt idx="85">
                  <c:v>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0-407E-8FB3-BC016E1E7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268736"/>
        <c:axId val="151295104"/>
      </c:lineChart>
      <c:lineChart>
        <c:grouping val="standard"/>
        <c:varyColors val="0"/>
        <c:ser>
          <c:idx val="1"/>
          <c:order val="1"/>
          <c:tx>
            <c:strRef>
              <c:f>deceased_cum!$C$1</c:f>
              <c:strCache>
                <c:ptCount val="1"/>
                <c:pt idx="0">
                  <c:v>MH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deceased_cum!$C$44:$C$129</c:f>
              <c:numCache>
                <c:formatCode>General</c:formatCode>
                <c:ptCount val="86"/>
                <c:pt idx="0">
                  <c:v>322</c:v>
                </c:pt>
                <c:pt idx="1">
                  <c:v>341</c:v>
                </c:pt>
                <c:pt idx="2">
                  <c:v>368</c:v>
                </c:pt>
                <c:pt idx="3">
                  <c:v>399</c:v>
                </c:pt>
                <c:pt idx="4">
                  <c:v>431</c:v>
                </c:pt>
                <c:pt idx="5">
                  <c:v>458</c:v>
                </c:pt>
                <c:pt idx="6">
                  <c:v>484</c:v>
                </c:pt>
                <c:pt idx="7">
                  <c:v>520</c:v>
                </c:pt>
                <c:pt idx="8">
                  <c:v>547</c:v>
                </c:pt>
                <c:pt idx="9">
                  <c:v>582</c:v>
                </c:pt>
                <c:pt idx="10">
                  <c:v>616</c:v>
                </c:pt>
                <c:pt idx="11">
                  <c:v>650</c:v>
                </c:pt>
                <c:pt idx="12">
                  <c:v>693</c:v>
                </c:pt>
                <c:pt idx="13">
                  <c:v>730</c:v>
                </c:pt>
                <c:pt idx="14">
                  <c:v>778</c:v>
                </c:pt>
                <c:pt idx="15">
                  <c:v>831</c:v>
                </c:pt>
                <c:pt idx="16">
                  <c:v>867</c:v>
                </c:pt>
                <c:pt idx="17">
                  <c:v>920</c:v>
                </c:pt>
                <c:pt idx="18">
                  <c:v>974</c:v>
                </c:pt>
                <c:pt idx="19">
                  <c:v>1018</c:v>
                </c:pt>
                <c:pt idx="20">
                  <c:v>1067</c:v>
                </c:pt>
                <c:pt idx="21">
                  <c:v>1134</c:v>
                </c:pt>
                <c:pt idx="22">
                  <c:v>1197</c:v>
                </c:pt>
                <c:pt idx="23">
                  <c:v>1248</c:v>
                </c:pt>
                <c:pt idx="24">
                  <c:v>1324</c:v>
                </c:pt>
                <c:pt idx="25">
                  <c:v>1389</c:v>
                </c:pt>
                <c:pt idx="26">
                  <c:v>1453</c:v>
                </c:pt>
                <c:pt idx="27">
                  <c:v>1516</c:v>
                </c:pt>
                <c:pt idx="28">
                  <c:v>1576</c:v>
                </c:pt>
                <c:pt idx="29">
                  <c:v>1634</c:v>
                </c:pt>
                <c:pt idx="30">
                  <c:v>1694</c:v>
                </c:pt>
                <c:pt idx="31">
                  <c:v>1791</c:v>
                </c:pt>
                <c:pt idx="32">
                  <c:v>1896</c:v>
                </c:pt>
                <c:pt idx="33">
                  <c:v>1981</c:v>
                </c:pt>
                <c:pt idx="34">
                  <c:v>2097</c:v>
                </c:pt>
                <c:pt idx="35">
                  <c:v>2196</c:v>
                </c:pt>
                <c:pt idx="36">
                  <c:v>2285</c:v>
                </c:pt>
                <c:pt idx="37">
                  <c:v>2361</c:v>
                </c:pt>
                <c:pt idx="38">
                  <c:v>2464</c:v>
                </c:pt>
                <c:pt idx="39">
                  <c:v>2586</c:v>
                </c:pt>
                <c:pt idx="40">
                  <c:v>2709</c:v>
                </c:pt>
                <c:pt idx="41">
                  <c:v>2848</c:v>
                </c:pt>
                <c:pt idx="42">
                  <c:v>2968</c:v>
                </c:pt>
                <c:pt idx="43">
                  <c:v>3059</c:v>
                </c:pt>
                <c:pt idx="44">
                  <c:v>3168</c:v>
                </c:pt>
                <c:pt idx="45">
                  <c:v>3288</c:v>
                </c:pt>
                <c:pt idx="46">
                  <c:v>3437</c:v>
                </c:pt>
                <c:pt idx="47">
                  <c:v>3589</c:v>
                </c:pt>
                <c:pt idx="48">
                  <c:v>3716</c:v>
                </c:pt>
                <c:pt idx="49">
                  <c:v>3829</c:v>
                </c:pt>
                <c:pt idx="50">
                  <c:v>3949</c:v>
                </c:pt>
                <c:pt idx="51">
                  <c:v>4127</c:v>
                </c:pt>
                <c:pt idx="52">
                  <c:v>5536</c:v>
                </c:pt>
                <c:pt idx="53">
                  <c:v>5650</c:v>
                </c:pt>
                <c:pt idx="54">
                  <c:v>5750</c:v>
                </c:pt>
                <c:pt idx="55">
                  <c:v>5892</c:v>
                </c:pt>
                <c:pt idx="56">
                  <c:v>5983</c:v>
                </c:pt>
                <c:pt idx="57">
                  <c:v>6169</c:v>
                </c:pt>
                <c:pt idx="58">
                  <c:v>6282</c:v>
                </c:pt>
                <c:pt idx="59">
                  <c:v>6530</c:v>
                </c:pt>
                <c:pt idx="60">
                  <c:v>6738</c:v>
                </c:pt>
                <c:pt idx="61">
                  <c:v>6930</c:v>
                </c:pt>
                <c:pt idx="62">
                  <c:v>7105</c:v>
                </c:pt>
                <c:pt idx="63">
                  <c:v>7272</c:v>
                </c:pt>
                <c:pt idx="64">
                  <c:v>7428</c:v>
                </c:pt>
                <c:pt idx="65">
                  <c:v>7609</c:v>
                </c:pt>
                <c:pt idx="66">
                  <c:v>7854</c:v>
                </c:pt>
                <c:pt idx="67">
                  <c:v>8052</c:v>
                </c:pt>
                <c:pt idx="68">
                  <c:v>8177</c:v>
                </c:pt>
                <c:pt idx="69">
                  <c:v>8375</c:v>
                </c:pt>
                <c:pt idx="70">
                  <c:v>8670</c:v>
                </c:pt>
                <c:pt idx="71">
                  <c:v>8821</c:v>
                </c:pt>
                <c:pt idx="72">
                  <c:v>9025</c:v>
                </c:pt>
                <c:pt idx="73">
                  <c:v>9249</c:v>
                </c:pt>
                <c:pt idx="74">
                  <c:v>9447</c:v>
                </c:pt>
                <c:pt idx="75">
                  <c:v>9666</c:v>
                </c:pt>
                <c:pt idx="76">
                  <c:v>9892</c:v>
                </c:pt>
                <c:pt idx="77">
                  <c:v>10115</c:v>
                </c:pt>
                <c:pt idx="78">
                  <c:v>10288</c:v>
                </c:pt>
                <c:pt idx="79">
                  <c:v>10481</c:v>
                </c:pt>
                <c:pt idx="80">
                  <c:v>10694</c:v>
                </c:pt>
                <c:pt idx="81">
                  <c:v>10927</c:v>
                </c:pt>
                <c:pt idx="82">
                  <c:v>11193</c:v>
                </c:pt>
                <c:pt idx="83">
                  <c:v>11451</c:v>
                </c:pt>
                <c:pt idx="84">
                  <c:v>11595</c:v>
                </c:pt>
                <c:pt idx="85">
                  <c:v>11853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0-407E-8FB3-BC016E1E7065}"/>
            </c:ext>
          </c:extLst>
        </c:ser>
        <c:ser>
          <c:idx val="5"/>
          <c:order val="5"/>
          <c:tx>
            <c:strRef>
              <c:f>deceased_cum!$G$1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numRef>
              <c:f>deceased_cum!$A$44:$A$129</c:f>
              <c:numCache>
                <c:formatCode>d\-mmm\-yy</c:formatCode>
                <c:ptCount val="86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  <c:pt idx="15">
                  <c:v>43961</c:v>
                </c:pt>
                <c:pt idx="16">
                  <c:v>43962</c:v>
                </c:pt>
                <c:pt idx="17">
                  <c:v>43963</c:v>
                </c:pt>
                <c:pt idx="18">
                  <c:v>43964</c:v>
                </c:pt>
                <c:pt idx="19">
                  <c:v>43965</c:v>
                </c:pt>
                <c:pt idx="20">
                  <c:v>43966</c:v>
                </c:pt>
                <c:pt idx="21">
                  <c:v>43967</c:v>
                </c:pt>
                <c:pt idx="22">
                  <c:v>43968</c:v>
                </c:pt>
                <c:pt idx="23">
                  <c:v>43969</c:v>
                </c:pt>
                <c:pt idx="24">
                  <c:v>43970</c:v>
                </c:pt>
                <c:pt idx="25">
                  <c:v>43971</c:v>
                </c:pt>
                <c:pt idx="26">
                  <c:v>43972</c:v>
                </c:pt>
                <c:pt idx="27">
                  <c:v>43973</c:v>
                </c:pt>
                <c:pt idx="28">
                  <c:v>43974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43980</c:v>
                </c:pt>
                <c:pt idx="35">
                  <c:v>43981</c:v>
                </c:pt>
                <c:pt idx="36">
                  <c:v>43982</c:v>
                </c:pt>
                <c:pt idx="37">
                  <c:v>43983</c:v>
                </c:pt>
                <c:pt idx="38">
                  <c:v>43984</c:v>
                </c:pt>
                <c:pt idx="39">
                  <c:v>43985</c:v>
                </c:pt>
                <c:pt idx="40">
                  <c:v>43986</c:v>
                </c:pt>
                <c:pt idx="41">
                  <c:v>43987</c:v>
                </c:pt>
                <c:pt idx="42">
                  <c:v>43988</c:v>
                </c:pt>
                <c:pt idx="43">
                  <c:v>43989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43995</c:v>
                </c:pt>
                <c:pt idx="50">
                  <c:v>43996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44002</c:v>
                </c:pt>
                <c:pt idx="57">
                  <c:v>44003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44009</c:v>
                </c:pt>
                <c:pt idx="64">
                  <c:v>44010</c:v>
                </c:pt>
                <c:pt idx="65">
                  <c:v>44011</c:v>
                </c:pt>
                <c:pt idx="66">
                  <c:v>44012</c:v>
                </c:pt>
                <c:pt idx="67">
                  <c:v>44013</c:v>
                </c:pt>
                <c:pt idx="68">
                  <c:v>44014</c:v>
                </c:pt>
                <c:pt idx="69">
                  <c:v>44015</c:v>
                </c:pt>
                <c:pt idx="70">
                  <c:v>44016</c:v>
                </c:pt>
                <c:pt idx="71">
                  <c:v>44017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44023</c:v>
                </c:pt>
                <c:pt idx="78">
                  <c:v>44024</c:v>
                </c:pt>
                <c:pt idx="79">
                  <c:v>44025</c:v>
                </c:pt>
                <c:pt idx="80">
                  <c:v>44026</c:v>
                </c:pt>
                <c:pt idx="81">
                  <c:v>44027</c:v>
                </c:pt>
                <c:pt idx="82">
                  <c:v>44028</c:v>
                </c:pt>
                <c:pt idx="83">
                  <c:v>44029</c:v>
                </c:pt>
                <c:pt idx="84">
                  <c:v>44030</c:v>
                </c:pt>
                <c:pt idx="85">
                  <c:v>44031</c:v>
                </c:pt>
              </c:numCache>
            </c:numRef>
          </c:cat>
          <c:val>
            <c:numRef>
              <c:f>deceased_cum!$G$44:$G$129</c:f>
              <c:numCache>
                <c:formatCode>General</c:formatCode>
                <c:ptCount val="8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44</c:v>
                </c:pt>
                <c:pt idx="31">
                  <c:v>44</c:v>
                </c:pt>
                <c:pt idx="32">
                  <c:v>47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52</c:v>
                </c:pt>
                <c:pt idx="39">
                  <c:v>53</c:v>
                </c:pt>
                <c:pt idx="40">
                  <c:v>57</c:v>
                </c:pt>
                <c:pt idx="41">
                  <c:v>57</c:v>
                </c:pt>
                <c:pt idx="42">
                  <c:v>59</c:v>
                </c:pt>
                <c:pt idx="43">
                  <c:v>61</c:v>
                </c:pt>
                <c:pt idx="44">
                  <c:v>64</c:v>
                </c:pt>
                <c:pt idx="45">
                  <c:v>66</c:v>
                </c:pt>
                <c:pt idx="46">
                  <c:v>69</c:v>
                </c:pt>
                <c:pt idx="47">
                  <c:v>72</c:v>
                </c:pt>
                <c:pt idx="48">
                  <c:v>79</c:v>
                </c:pt>
                <c:pt idx="49">
                  <c:v>82</c:v>
                </c:pt>
                <c:pt idx="50">
                  <c:v>87</c:v>
                </c:pt>
                <c:pt idx="51">
                  <c:v>89</c:v>
                </c:pt>
                <c:pt idx="52">
                  <c:v>96</c:v>
                </c:pt>
                <c:pt idx="53">
                  <c:v>104</c:v>
                </c:pt>
                <c:pt idx="54">
                  <c:v>116</c:v>
                </c:pt>
                <c:pt idx="55">
                  <c:v>125</c:v>
                </c:pt>
                <c:pt idx="56">
                  <c:v>134</c:v>
                </c:pt>
                <c:pt idx="57">
                  <c:v>139</c:v>
                </c:pt>
                <c:pt idx="58">
                  <c:v>144</c:v>
                </c:pt>
                <c:pt idx="59">
                  <c:v>152</c:v>
                </c:pt>
                <c:pt idx="60">
                  <c:v>166</c:v>
                </c:pt>
                <c:pt idx="61">
                  <c:v>172</c:v>
                </c:pt>
                <c:pt idx="62">
                  <c:v>182</c:v>
                </c:pt>
                <c:pt idx="63">
                  <c:v>193</c:v>
                </c:pt>
                <c:pt idx="64">
                  <c:v>209</c:v>
                </c:pt>
                <c:pt idx="65">
                  <c:v>228</c:v>
                </c:pt>
                <c:pt idx="66">
                  <c:v>248</c:v>
                </c:pt>
                <c:pt idx="67">
                  <c:v>255</c:v>
                </c:pt>
                <c:pt idx="68">
                  <c:v>274</c:v>
                </c:pt>
                <c:pt idx="69">
                  <c:v>295</c:v>
                </c:pt>
                <c:pt idx="70">
                  <c:v>337</c:v>
                </c:pt>
                <c:pt idx="71">
                  <c:v>374</c:v>
                </c:pt>
                <c:pt idx="72">
                  <c:v>404</c:v>
                </c:pt>
                <c:pt idx="73">
                  <c:v>419</c:v>
                </c:pt>
                <c:pt idx="74">
                  <c:v>473</c:v>
                </c:pt>
                <c:pt idx="75">
                  <c:v>490</c:v>
                </c:pt>
                <c:pt idx="76">
                  <c:v>547</c:v>
                </c:pt>
                <c:pt idx="77">
                  <c:v>617</c:v>
                </c:pt>
                <c:pt idx="78">
                  <c:v>688</c:v>
                </c:pt>
                <c:pt idx="79">
                  <c:v>761</c:v>
                </c:pt>
                <c:pt idx="80">
                  <c:v>848</c:v>
                </c:pt>
                <c:pt idx="81">
                  <c:v>935</c:v>
                </c:pt>
                <c:pt idx="82">
                  <c:v>1039</c:v>
                </c:pt>
                <c:pt idx="83">
                  <c:v>1154</c:v>
                </c:pt>
                <c:pt idx="84">
                  <c:v>1247</c:v>
                </c:pt>
                <c:pt idx="85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0-407E-8FB3-BC016E1E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2912"/>
        <c:axId val="151297024"/>
      </c:lineChart>
      <c:dateAx>
        <c:axId val="151268736"/>
        <c:scaling>
          <c:orientation val="minMax"/>
        </c:scaling>
        <c:delete val="0"/>
        <c:axPos val="b"/>
        <c:majorGridlines/>
        <c:minorGridlines/>
        <c:numFmt formatCode="[$-409]d\-mmm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151295104"/>
        <c:crosses val="autoZero"/>
        <c:auto val="1"/>
        <c:lblOffset val="100"/>
        <c:baseTimeUnit val="days"/>
        <c:majorUnit val="7"/>
        <c:majorTimeUnit val="days"/>
      </c:dateAx>
      <c:valAx>
        <c:axId val="151295104"/>
        <c:scaling>
          <c:orientation val="minMax"/>
          <c:max val="300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Deceased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1268736"/>
        <c:crosses val="autoZero"/>
        <c:crossBetween val="between"/>
      </c:valAx>
      <c:valAx>
        <c:axId val="151297024"/>
        <c:scaling>
          <c:orientation val="minMax"/>
          <c:max val="3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1302912"/>
        <c:crosses val="max"/>
        <c:crossBetween val="between"/>
      </c:valAx>
      <c:dateAx>
        <c:axId val="15130291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1297024"/>
        <c:crosses val="autoZero"/>
        <c:auto val="1"/>
        <c:lblOffset val="100"/>
        <c:baseTimeUnit val="days"/>
      </c:dateAx>
      <c:spPr>
        <a:solidFill>
          <a:srgbClr val="C0504D">
            <a:lumMod val="20000"/>
            <a:lumOff val="80000"/>
            <a:alpha val="40000"/>
          </a:srgbClr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119</xdr:row>
      <xdr:rowOff>142875</xdr:rowOff>
    </xdr:from>
    <xdr:to>
      <xdr:col>22</xdr:col>
      <xdr:colOff>352426</xdr:colOff>
      <xdr:row>160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25</xdr:col>
      <xdr:colOff>28576</xdr:colOff>
      <xdr:row>203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130</xdr:row>
      <xdr:rowOff>114300</xdr:rowOff>
    </xdr:from>
    <xdr:to>
      <xdr:col>22</xdr:col>
      <xdr:colOff>371476</xdr:colOff>
      <xdr:row>171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581024</xdr:colOff>
      <xdr:row>130</xdr:row>
      <xdr:rowOff>47625</xdr:rowOff>
    </xdr:from>
    <xdr:to>
      <xdr:col>46</xdr:col>
      <xdr:colOff>57149</xdr:colOff>
      <xdr:row>172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0.10096</cdr:x>
      <cdr:y>0.03789</cdr:y>
    </cdr:from>
    <cdr:to>
      <cdr:x>0.16704</cdr:x>
      <cdr:y>0.14169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AEA73E9A-538A-40C8-9CCC-69C793158BD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95371" y="292715"/>
          <a:ext cx="847818" cy="801832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0.86563</cdr:x>
      <cdr:y>0.03664</cdr:y>
    </cdr:from>
    <cdr:to>
      <cdr:x>0.9369</cdr:x>
      <cdr:y>0.07186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106238" y="283036"/>
          <a:ext cx="914407" cy="27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IN: 7,00,315</a:t>
          </a:r>
        </a:p>
      </cdr:txBody>
    </cdr:sp>
  </cdr:relSizeAnchor>
  <cdr:relSizeAnchor xmlns:cdr="http://schemas.openxmlformats.org/drawingml/2006/chartDrawing">
    <cdr:from>
      <cdr:x>0.87972</cdr:x>
      <cdr:y>0.61909</cdr:y>
    </cdr:from>
    <cdr:to>
      <cdr:x>0.95099</cdr:x>
      <cdr:y>0.65431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286976" y="4782334"/>
          <a:ext cx="914407" cy="272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MH:1,69,569</a:t>
          </a:r>
        </a:p>
      </cdr:txBody>
    </cdr:sp>
  </cdr:relSizeAnchor>
  <cdr:relSizeAnchor xmlns:cdr="http://schemas.openxmlformats.org/drawingml/2006/chartDrawing">
    <cdr:from>
      <cdr:x>0.89903</cdr:x>
      <cdr:y>0.69079</cdr:y>
    </cdr:from>
    <cdr:to>
      <cdr:x>0.97029</cdr:x>
      <cdr:y>0.726</cdr:y>
    </cdr:to>
    <cdr:sp macro="" textlink="">
      <cdr:nvSpPr>
        <cdr:cNvPr id="5" name="TextBox 1"/>
        <cdr:cNvSpPr txBox="1"/>
      </cdr:nvSpPr>
      <cdr:spPr>
        <a:xfrm xmlns:a="http://schemas.openxmlformats.org/drawingml/2006/main" rot="20599292">
          <a:off x="11534755" y="5336198"/>
          <a:ext cx="914278" cy="271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 1,17,915</a:t>
          </a:r>
        </a:p>
      </cdr:txBody>
    </cdr:sp>
  </cdr:relSizeAnchor>
  <cdr:relSizeAnchor xmlns:cdr="http://schemas.openxmlformats.org/drawingml/2006/chartDrawing">
    <cdr:from>
      <cdr:x>0.89622</cdr:x>
      <cdr:y>0.73627</cdr:y>
    </cdr:from>
    <cdr:to>
      <cdr:x>0.95991</cdr:x>
      <cdr:y>0.77312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1498660" y="5687520"/>
          <a:ext cx="817165" cy="284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1,03,134</a:t>
          </a:r>
        </a:p>
      </cdr:txBody>
    </cdr:sp>
  </cdr:relSizeAnchor>
  <cdr:relSizeAnchor xmlns:cdr="http://schemas.openxmlformats.org/drawingml/2006/chartDrawing">
    <cdr:from>
      <cdr:x>0.89086</cdr:x>
      <cdr:y>0.78308</cdr:y>
    </cdr:from>
    <cdr:to>
      <cdr:x>0.94506</cdr:x>
      <cdr:y>0.8183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1429899" y="6049087"/>
          <a:ext cx="695395" cy="27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34,882</a:t>
          </a:r>
        </a:p>
      </cdr:txBody>
    </cdr:sp>
  </cdr:relSizeAnchor>
  <cdr:relSizeAnchor xmlns:cdr="http://schemas.openxmlformats.org/drawingml/2006/chartDrawing">
    <cdr:from>
      <cdr:x>0.8879</cdr:x>
      <cdr:y>0.8249</cdr:y>
    </cdr:from>
    <cdr:to>
      <cdr:x>0.9421</cdr:x>
      <cdr:y>0.86012</cdr:y>
    </cdr:to>
    <cdr:sp macro="" textlink="">
      <cdr:nvSpPr>
        <cdr:cNvPr id="8" name="TextBox 1"/>
        <cdr:cNvSpPr txBox="1"/>
      </cdr:nvSpPr>
      <cdr:spPr>
        <a:xfrm xmlns:a="http://schemas.openxmlformats.org/drawingml/2006/main" rot="21344700">
          <a:off x="11391869" y="6372197"/>
          <a:ext cx="695395" cy="272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 23,071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0.10591</cdr:x>
      <cdr:y>0.02618</cdr:y>
    </cdr:from>
    <cdr:to>
      <cdr:x>0.15667</cdr:x>
      <cdr:y>0.09755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ED21F67E-CDBE-4CF5-AD28-A55BC3E1A4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29460" y="209965"/>
          <a:ext cx="685092" cy="57240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0.86817</cdr:x>
      <cdr:y>0.03107</cdr:y>
    </cdr:from>
    <cdr:to>
      <cdr:x>0.93991</cdr:x>
      <cdr:y>0.06605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717586" y="249150"/>
          <a:ext cx="968269" cy="280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 1,17,915</a:t>
          </a:r>
        </a:p>
      </cdr:txBody>
    </cdr:sp>
  </cdr:relSizeAnchor>
  <cdr:relSizeAnchor xmlns:cdr="http://schemas.openxmlformats.org/drawingml/2006/chartDrawing">
    <cdr:from>
      <cdr:x>0.89854</cdr:x>
      <cdr:y>0.13828</cdr:y>
    </cdr:from>
    <cdr:to>
      <cdr:x>0.9576</cdr:x>
      <cdr:y>0.17229</cdr:y>
    </cdr:to>
    <cdr:sp macro="" textlink="">
      <cdr:nvSpPr>
        <cdr:cNvPr id="6" name="TextBox 1"/>
        <cdr:cNvSpPr txBox="1"/>
      </cdr:nvSpPr>
      <cdr:spPr>
        <a:xfrm xmlns:a="http://schemas.openxmlformats.org/drawingml/2006/main" rot="19290665">
          <a:off x="12127527" y="1109045"/>
          <a:ext cx="797128" cy="272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DL:1,03,134</a:t>
          </a:r>
        </a:p>
      </cdr:txBody>
    </cdr:sp>
  </cdr:relSizeAnchor>
  <cdr:relSizeAnchor xmlns:cdr="http://schemas.openxmlformats.org/drawingml/2006/chartDrawing">
    <cdr:from>
      <cdr:x>0.86234</cdr:x>
      <cdr:y>0.61201</cdr:y>
    </cdr:from>
    <cdr:to>
      <cdr:x>0.91963</cdr:x>
      <cdr:y>0.64721</cdr:y>
    </cdr:to>
    <cdr:sp macro="" textlink="">
      <cdr:nvSpPr>
        <cdr:cNvPr id="7" name="TextBox 1"/>
        <cdr:cNvSpPr txBox="1"/>
      </cdr:nvSpPr>
      <cdr:spPr>
        <a:xfrm xmlns:a="http://schemas.openxmlformats.org/drawingml/2006/main" rot="20700512">
          <a:off x="11638879" y="4908380"/>
          <a:ext cx="773239" cy="282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34,882</a:t>
          </a:r>
        </a:p>
      </cdr:txBody>
    </cdr:sp>
  </cdr:relSizeAnchor>
  <cdr:relSizeAnchor xmlns:cdr="http://schemas.openxmlformats.org/drawingml/2006/chartDrawing">
    <cdr:from>
      <cdr:x>0.91528</cdr:x>
      <cdr:y>0.66304</cdr:y>
    </cdr:from>
    <cdr:to>
      <cdr:x>0.97257</cdr:x>
      <cdr:y>0.69826</cdr:y>
    </cdr:to>
    <cdr:sp macro="" textlink="">
      <cdr:nvSpPr>
        <cdr:cNvPr id="8" name="TextBox 1"/>
        <cdr:cNvSpPr txBox="1"/>
      </cdr:nvSpPr>
      <cdr:spPr>
        <a:xfrm xmlns:a="http://schemas.openxmlformats.org/drawingml/2006/main" rot="20955073">
          <a:off x="12353431" y="5317618"/>
          <a:ext cx="773239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AP: 22,890</a:t>
          </a:r>
        </a:p>
      </cdr:txBody>
    </cdr:sp>
  </cdr:relSizeAnchor>
  <cdr:relSizeAnchor xmlns:cdr="http://schemas.openxmlformats.org/drawingml/2006/chartDrawing">
    <cdr:from>
      <cdr:x>0.86137</cdr:x>
      <cdr:y>0.69479</cdr:y>
    </cdr:from>
    <cdr:to>
      <cdr:x>0.91866</cdr:x>
      <cdr:y>0.73001</cdr:y>
    </cdr:to>
    <cdr:sp macro="" textlink="">
      <cdr:nvSpPr>
        <cdr:cNvPr id="9" name="TextBox 1"/>
        <cdr:cNvSpPr txBox="1"/>
      </cdr:nvSpPr>
      <cdr:spPr>
        <a:xfrm xmlns:a="http://schemas.openxmlformats.org/drawingml/2006/main" rot="20996049">
          <a:off x="11625884" y="5572255"/>
          <a:ext cx="773239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RJ:</a:t>
          </a:r>
          <a:r>
            <a:rPr lang="en-US" sz="1100" b="1" baseline="0"/>
            <a:t> 21,730</a:t>
          </a:r>
          <a:endParaRPr lang="en-US" sz="1100" b="1"/>
        </a:p>
      </cdr:txBody>
    </cdr:sp>
  </cdr:relSizeAnchor>
  <cdr:relSizeAnchor xmlns:cdr="http://schemas.openxmlformats.org/drawingml/2006/chartDrawing">
    <cdr:from>
      <cdr:x>0.80258</cdr:x>
      <cdr:y>0.683</cdr:y>
    </cdr:from>
    <cdr:to>
      <cdr:x>0.85987</cdr:x>
      <cdr:y>0.71822</cdr:y>
    </cdr:to>
    <cdr:sp macro="" textlink="">
      <cdr:nvSpPr>
        <cdr:cNvPr id="10" name="TextBox 1"/>
        <cdr:cNvSpPr txBox="1"/>
      </cdr:nvSpPr>
      <cdr:spPr>
        <a:xfrm xmlns:a="http://schemas.openxmlformats.org/drawingml/2006/main" rot="20607661">
          <a:off x="10832417" y="5477685"/>
          <a:ext cx="773239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UP: 29,845</a:t>
          </a:r>
        </a:p>
      </cdr:txBody>
    </cdr:sp>
  </cdr:relSizeAnchor>
  <cdr:relSizeAnchor xmlns:cdr="http://schemas.openxmlformats.org/drawingml/2006/chartDrawing">
    <cdr:from>
      <cdr:x>0.90584</cdr:x>
      <cdr:y>0.61333</cdr:y>
    </cdr:from>
    <cdr:to>
      <cdr:x>0.96314</cdr:x>
      <cdr:y>0.64855</cdr:y>
    </cdr:to>
    <cdr:sp macro="" textlink="">
      <cdr:nvSpPr>
        <cdr:cNvPr id="11" name="TextBox 1"/>
        <cdr:cNvSpPr txBox="1"/>
      </cdr:nvSpPr>
      <cdr:spPr>
        <a:xfrm xmlns:a="http://schemas.openxmlformats.org/drawingml/2006/main" rot="19469238">
          <a:off x="12226112" y="4918900"/>
          <a:ext cx="773374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TG:</a:t>
          </a:r>
          <a:r>
            <a:rPr lang="en-US" sz="1100" b="1" baseline="0"/>
            <a:t> 32,438</a:t>
          </a:r>
          <a:endParaRPr lang="en-US" sz="1100" b="1"/>
        </a:p>
      </cdr:txBody>
    </cdr:sp>
  </cdr:relSizeAnchor>
  <cdr:relSizeAnchor xmlns:cdr="http://schemas.openxmlformats.org/drawingml/2006/chartDrawing">
    <cdr:from>
      <cdr:x>0.89486</cdr:x>
      <cdr:y>0.72565</cdr:y>
    </cdr:from>
    <cdr:to>
      <cdr:x>0.95215</cdr:x>
      <cdr:y>0.76087</cdr:y>
    </cdr:to>
    <cdr:sp macro="" textlink="">
      <cdr:nvSpPr>
        <cdr:cNvPr id="12" name="TextBox 1"/>
        <cdr:cNvSpPr txBox="1"/>
      </cdr:nvSpPr>
      <cdr:spPr>
        <a:xfrm xmlns:a="http://schemas.openxmlformats.org/drawingml/2006/main" rot="21281169">
          <a:off x="12077800" y="5819787"/>
          <a:ext cx="773239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MP: 15,311</a:t>
          </a:r>
        </a:p>
      </cdr:txBody>
    </cdr:sp>
  </cdr:relSizeAnchor>
  <cdr:relSizeAnchor xmlns:cdr="http://schemas.openxmlformats.org/drawingml/2006/chartDrawing">
    <cdr:from>
      <cdr:x>0.65795</cdr:x>
      <cdr:y>0.78071</cdr:y>
    </cdr:from>
    <cdr:to>
      <cdr:x>0.71525</cdr:x>
      <cdr:y>0.81593</cdr:y>
    </cdr:to>
    <cdr:sp macro="" textlink="">
      <cdr:nvSpPr>
        <cdr:cNvPr id="13" name="TextBox 1"/>
        <cdr:cNvSpPr txBox="1"/>
      </cdr:nvSpPr>
      <cdr:spPr>
        <a:xfrm xmlns:a="http://schemas.openxmlformats.org/drawingml/2006/main" rot="21384377">
          <a:off x="8880243" y="6261305"/>
          <a:ext cx="773374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 23,071</a:t>
          </a:r>
        </a:p>
      </cdr:txBody>
    </cdr:sp>
  </cdr:relSizeAnchor>
  <cdr:relSizeAnchor xmlns:cdr="http://schemas.openxmlformats.org/drawingml/2006/chartDrawing">
    <cdr:from>
      <cdr:x>0.88879</cdr:x>
      <cdr:y>0.78883</cdr:y>
    </cdr:from>
    <cdr:to>
      <cdr:x>0.94608</cdr:x>
      <cdr:y>0.82406</cdr:y>
    </cdr:to>
    <cdr:sp macro="" textlink="">
      <cdr:nvSpPr>
        <cdr:cNvPr id="14" name="TextBox 1"/>
        <cdr:cNvSpPr txBox="1"/>
      </cdr:nvSpPr>
      <cdr:spPr>
        <a:xfrm xmlns:a="http://schemas.openxmlformats.org/drawingml/2006/main" rot="21341711">
          <a:off x="11995912" y="6326438"/>
          <a:ext cx="773239" cy="282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KL: 5,371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131</xdr:row>
      <xdr:rowOff>123825</xdr:rowOff>
    </xdr:from>
    <xdr:to>
      <xdr:col>22</xdr:col>
      <xdr:colOff>295276</xdr:colOff>
      <xdr:row>171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171</xdr:row>
      <xdr:rowOff>133350</xdr:rowOff>
    </xdr:from>
    <xdr:to>
      <xdr:col>24</xdr:col>
      <xdr:colOff>9526</xdr:colOff>
      <xdr:row>211</xdr:row>
      <xdr:rowOff>85727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0.04036</cdr:y>
    </cdr:from>
    <cdr:to>
      <cdr:x>0.16704</cdr:x>
      <cdr:y>0.13909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3DE623B0-6944-4E68-8883-716076413C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04956" y="305621"/>
          <a:ext cx="838169" cy="747599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0.88866</cdr:x>
      <cdr:y>0.07674</cdr:y>
    </cdr:from>
    <cdr:to>
      <cdr:x>0.95993</cdr:x>
      <cdr:y>0.11195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01726" y="581093"/>
          <a:ext cx="914406" cy="26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IN: 27,502</a:t>
          </a:r>
        </a:p>
      </cdr:txBody>
    </cdr:sp>
  </cdr:relSizeAnchor>
  <cdr:relSizeAnchor xmlns:cdr="http://schemas.openxmlformats.org/drawingml/2006/chartDrawing">
    <cdr:from>
      <cdr:x>0.8827</cdr:x>
      <cdr:y>0.50818</cdr:y>
    </cdr:from>
    <cdr:to>
      <cdr:x>0.95397</cdr:x>
      <cdr:y>0.5434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25233" y="3848104"/>
          <a:ext cx="914406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MH: 11,853</a:t>
          </a:r>
        </a:p>
      </cdr:txBody>
    </cdr:sp>
  </cdr:relSizeAnchor>
  <cdr:relSizeAnchor xmlns:cdr="http://schemas.openxmlformats.org/drawingml/2006/chartDrawing">
    <cdr:from>
      <cdr:x>0.90868</cdr:x>
      <cdr:y>0.75219</cdr:y>
    </cdr:from>
    <cdr:to>
      <cdr:x>0.95322</cdr:x>
      <cdr:y>0.78742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658520" y="5695838"/>
          <a:ext cx="571456" cy="2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</a:t>
          </a:r>
          <a:r>
            <a:rPr lang="en-US" sz="1100" b="1" baseline="0"/>
            <a:t> 2,481</a:t>
          </a:r>
          <a:endParaRPr lang="en-US" sz="1100" b="1"/>
        </a:p>
      </cdr:txBody>
    </cdr:sp>
  </cdr:relSizeAnchor>
  <cdr:relSizeAnchor xmlns:cdr="http://schemas.openxmlformats.org/drawingml/2006/chartDrawing">
    <cdr:from>
      <cdr:x>0.88956</cdr:x>
      <cdr:y>0.72046</cdr:y>
    </cdr:from>
    <cdr:to>
      <cdr:x>0.93696</cdr:x>
      <cdr:y>0.75557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1413156" y="5455584"/>
          <a:ext cx="608150" cy="265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3,628</a:t>
          </a:r>
        </a:p>
      </cdr:txBody>
    </cdr:sp>
  </cdr:relSizeAnchor>
  <cdr:relSizeAnchor xmlns:cdr="http://schemas.openxmlformats.org/drawingml/2006/chartDrawing">
    <cdr:from>
      <cdr:x>0.89977</cdr:x>
      <cdr:y>0.78617</cdr:y>
    </cdr:from>
    <cdr:to>
      <cdr:x>0.95916</cdr:x>
      <cdr:y>0.82516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1544258" y="5953154"/>
          <a:ext cx="761984" cy="295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GJ:2,147</a:t>
          </a:r>
        </a:p>
      </cdr:txBody>
    </cdr:sp>
  </cdr:relSizeAnchor>
  <cdr:relSizeAnchor xmlns:cdr="http://schemas.openxmlformats.org/drawingml/2006/chartDrawing">
    <cdr:from>
      <cdr:x>0.89161</cdr:x>
      <cdr:y>0.81383</cdr:y>
    </cdr:from>
    <cdr:to>
      <cdr:x>0.96288</cdr:x>
      <cdr:y>0.84905</cdr:y>
    </cdr:to>
    <cdr:sp macro="" textlink="">
      <cdr:nvSpPr>
        <cdr:cNvPr id="8" name="TextBox 1"/>
        <cdr:cNvSpPr txBox="1"/>
      </cdr:nvSpPr>
      <cdr:spPr>
        <a:xfrm xmlns:a="http://schemas.openxmlformats.org/drawingml/2006/main" rot="21281983">
          <a:off x="11439488" y="6162661"/>
          <a:ext cx="91440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KA:1,338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0.10097</cdr:x>
      <cdr:y>0.04162</cdr:y>
    </cdr:from>
    <cdr:to>
      <cdr:x>0.16555</cdr:x>
      <cdr:y>0.13922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C664AF19-8D0E-49CA-B0B8-E778206796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95463" y="315162"/>
          <a:ext cx="828612" cy="739098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0.90917</cdr:x>
      <cdr:y>0.28795</cdr:y>
    </cdr:from>
    <cdr:to>
      <cdr:x>0.92985</cdr:x>
      <cdr:y>0.37806</cdr:y>
    </cdr:to>
    <cdr:sp macro="" textlink="">
      <cdr:nvSpPr>
        <cdr:cNvPr id="5" name="TextBox 1"/>
        <cdr:cNvSpPr txBox="1"/>
      </cdr:nvSpPr>
      <cdr:spPr>
        <a:xfrm xmlns:a="http://schemas.openxmlformats.org/drawingml/2006/main" rot="18804890">
          <a:off x="11456271" y="2388987"/>
          <a:ext cx="682347" cy="26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 2,481</a:t>
          </a:r>
        </a:p>
      </cdr:txBody>
    </cdr:sp>
  </cdr:relSizeAnchor>
  <cdr:relSizeAnchor xmlns:cdr="http://schemas.openxmlformats.org/drawingml/2006/chartDrawing">
    <cdr:from>
      <cdr:x>0.86343</cdr:x>
      <cdr:y>0.04388</cdr:y>
    </cdr:from>
    <cdr:to>
      <cdr:x>0.92249</cdr:x>
      <cdr:y>0.0779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1077956" y="332244"/>
          <a:ext cx="757751" cy="257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3,628</a:t>
          </a:r>
        </a:p>
      </cdr:txBody>
    </cdr:sp>
  </cdr:relSizeAnchor>
  <cdr:relSizeAnchor xmlns:cdr="http://schemas.openxmlformats.org/drawingml/2006/chartDrawing">
    <cdr:from>
      <cdr:x>0.82117</cdr:x>
      <cdr:y>0.38544</cdr:y>
    </cdr:from>
    <cdr:to>
      <cdr:x>0.87846</cdr:x>
      <cdr:y>0.42063</cdr:y>
    </cdr:to>
    <cdr:sp macro="" textlink="">
      <cdr:nvSpPr>
        <cdr:cNvPr id="7" name="TextBox 1"/>
        <cdr:cNvSpPr txBox="1"/>
      </cdr:nvSpPr>
      <cdr:spPr>
        <a:xfrm xmlns:a="http://schemas.openxmlformats.org/drawingml/2006/main" rot="21104338">
          <a:off x="10535792" y="2918660"/>
          <a:ext cx="735041" cy="26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2,147</a:t>
          </a:r>
        </a:p>
      </cdr:txBody>
    </cdr:sp>
  </cdr:relSizeAnchor>
  <cdr:relSizeAnchor xmlns:cdr="http://schemas.openxmlformats.org/drawingml/2006/chartDrawing">
    <cdr:from>
      <cdr:x>0.92502</cdr:x>
      <cdr:y>0.70691</cdr:y>
    </cdr:from>
    <cdr:to>
      <cdr:x>0.98231</cdr:x>
      <cdr:y>0.74213</cdr:y>
    </cdr:to>
    <cdr:sp macro="" textlink="">
      <cdr:nvSpPr>
        <cdr:cNvPr id="8" name="TextBox 1"/>
        <cdr:cNvSpPr txBox="1"/>
      </cdr:nvSpPr>
      <cdr:spPr>
        <a:xfrm xmlns:a="http://schemas.openxmlformats.org/drawingml/2006/main" rot="21359006">
          <a:off x="11868159" y="5353026"/>
          <a:ext cx="735040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AP: 642</a:t>
          </a:r>
        </a:p>
      </cdr:txBody>
    </cdr:sp>
  </cdr:relSizeAnchor>
  <cdr:relSizeAnchor xmlns:cdr="http://schemas.openxmlformats.org/drawingml/2006/chartDrawing">
    <cdr:from>
      <cdr:x>0.86563</cdr:x>
      <cdr:y>0.7283</cdr:y>
    </cdr:from>
    <cdr:to>
      <cdr:x>0.92292</cdr:x>
      <cdr:y>0.76352</cdr:y>
    </cdr:to>
    <cdr:sp macro="" textlink="">
      <cdr:nvSpPr>
        <cdr:cNvPr id="9" name="TextBox 1"/>
        <cdr:cNvSpPr txBox="1"/>
      </cdr:nvSpPr>
      <cdr:spPr>
        <a:xfrm xmlns:a="http://schemas.openxmlformats.org/drawingml/2006/main" rot="21299596">
          <a:off x="11106165" y="5514956"/>
          <a:ext cx="735041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RJ:559</a:t>
          </a:r>
        </a:p>
      </cdr:txBody>
    </cdr:sp>
  </cdr:relSizeAnchor>
  <cdr:relSizeAnchor xmlns:cdr="http://schemas.openxmlformats.org/drawingml/2006/chartDrawing">
    <cdr:from>
      <cdr:x>0.8456</cdr:x>
      <cdr:y>0.62262</cdr:y>
    </cdr:from>
    <cdr:to>
      <cdr:x>0.90289</cdr:x>
      <cdr:y>0.65784</cdr:y>
    </cdr:to>
    <cdr:sp macro="" textlink="">
      <cdr:nvSpPr>
        <cdr:cNvPr id="10" name="TextBox 1"/>
        <cdr:cNvSpPr txBox="1"/>
      </cdr:nvSpPr>
      <cdr:spPr>
        <a:xfrm xmlns:a="http://schemas.openxmlformats.org/drawingml/2006/main" rot="20858366">
          <a:off x="10849164" y="4714745"/>
          <a:ext cx="735040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UP: 1,146</a:t>
          </a:r>
        </a:p>
      </cdr:txBody>
    </cdr:sp>
  </cdr:relSizeAnchor>
  <cdr:relSizeAnchor xmlns:cdr="http://schemas.openxmlformats.org/drawingml/2006/chartDrawing">
    <cdr:from>
      <cdr:x>0.90424</cdr:x>
      <cdr:y>0.77735</cdr:y>
    </cdr:from>
    <cdr:to>
      <cdr:x>0.96154</cdr:x>
      <cdr:y>0.81257</cdr:y>
    </cdr:to>
    <cdr:sp macro="" textlink="">
      <cdr:nvSpPr>
        <cdr:cNvPr id="11" name="TextBox 1"/>
        <cdr:cNvSpPr txBox="1"/>
      </cdr:nvSpPr>
      <cdr:spPr>
        <a:xfrm xmlns:a="http://schemas.openxmlformats.org/drawingml/2006/main" rot="21247748">
          <a:off x="11601616" y="5886425"/>
          <a:ext cx="735169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TG:</a:t>
          </a:r>
          <a:r>
            <a:rPr lang="en-US" sz="1100" b="1" baseline="0"/>
            <a:t> 415</a:t>
          </a:r>
          <a:endParaRPr lang="en-US" sz="1100" b="1"/>
        </a:p>
      </cdr:txBody>
    </cdr:sp>
  </cdr:relSizeAnchor>
  <cdr:relSizeAnchor xmlns:cdr="http://schemas.openxmlformats.org/drawingml/2006/chartDrawing">
    <cdr:from>
      <cdr:x>0.89829</cdr:x>
      <cdr:y>0.68933</cdr:y>
    </cdr:from>
    <cdr:to>
      <cdr:x>0.95558</cdr:x>
      <cdr:y>0.72455</cdr:y>
    </cdr:to>
    <cdr:sp macro="" textlink="">
      <cdr:nvSpPr>
        <cdr:cNvPr id="12" name="TextBox 1"/>
        <cdr:cNvSpPr txBox="1"/>
      </cdr:nvSpPr>
      <cdr:spPr>
        <a:xfrm xmlns:a="http://schemas.openxmlformats.org/drawingml/2006/main" rot="21434076">
          <a:off x="11525277" y="5219883"/>
          <a:ext cx="735040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MP: 722</a:t>
          </a:r>
        </a:p>
      </cdr:txBody>
    </cdr:sp>
  </cdr:relSizeAnchor>
  <cdr:relSizeAnchor xmlns:cdr="http://schemas.openxmlformats.org/drawingml/2006/chartDrawing">
    <cdr:from>
      <cdr:x>0.90583</cdr:x>
      <cdr:y>0.5427</cdr:y>
    </cdr:from>
    <cdr:to>
      <cdr:x>0.94898</cdr:x>
      <cdr:y>0.58413</cdr:y>
    </cdr:to>
    <cdr:sp macro="" textlink="">
      <cdr:nvSpPr>
        <cdr:cNvPr id="13" name="TextBox 1"/>
        <cdr:cNvSpPr txBox="1"/>
      </cdr:nvSpPr>
      <cdr:spPr>
        <a:xfrm xmlns:a="http://schemas.openxmlformats.org/drawingml/2006/main" rot="21439408">
          <a:off x="11621898" y="4109496"/>
          <a:ext cx="553622" cy="313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</a:t>
          </a:r>
          <a:r>
            <a:rPr lang="en-US" sz="1100" b="1" baseline="0"/>
            <a:t> 1,338</a:t>
          </a:r>
          <a:endParaRPr lang="en-US" sz="1100" b="1"/>
        </a:p>
      </cdr:txBody>
    </cdr:sp>
  </cdr:relSizeAnchor>
  <cdr:relSizeAnchor xmlns:cdr="http://schemas.openxmlformats.org/drawingml/2006/chartDrawing">
    <cdr:from>
      <cdr:x>0.90054</cdr:x>
      <cdr:y>0.83877</cdr:y>
    </cdr:from>
    <cdr:to>
      <cdr:x>0.94134</cdr:x>
      <cdr:y>0.874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1554081" y="6351483"/>
          <a:ext cx="523471" cy="266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KL: 43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103</xdr:row>
      <xdr:rowOff>76201</xdr:rowOff>
    </xdr:from>
    <xdr:to>
      <xdr:col>22</xdr:col>
      <xdr:colOff>104774</xdr:colOff>
      <xdr:row>147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361950</xdr:colOff>
      <xdr:row>116</xdr:row>
      <xdr:rowOff>171450</xdr:rowOff>
    </xdr:from>
    <xdr:to>
      <xdr:col>45</xdr:col>
      <xdr:colOff>323849</xdr:colOff>
      <xdr:row>160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164</xdr:row>
      <xdr:rowOff>114300</xdr:rowOff>
    </xdr:from>
    <xdr:to>
      <xdr:col>29</xdr:col>
      <xdr:colOff>19049</xdr:colOff>
      <xdr:row>208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0.83814</cdr:x>
      <cdr:y>0.55502</cdr:y>
    </cdr:from>
    <cdr:to>
      <cdr:x>0.92702</cdr:x>
      <cdr:y>0.58724</cdr:y>
    </cdr:to>
    <cdr:sp macro="" textlink="">
      <cdr:nvSpPr>
        <cdr:cNvPr id="2" name="TextBox 1"/>
        <cdr:cNvSpPr txBox="1"/>
      </cdr:nvSpPr>
      <cdr:spPr>
        <a:xfrm xmlns:a="http://schemas.openxmlformats.org/drawingml/2006/main" rot="20537510">
          <a:off x="11623692" y="4657476"/>
          <a:ext cx="1232623" cy="270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DL CASES: 1,22,793</a:t>
          </a:r>
        </a:p>
      </cdr:txBody>
    </cdr:sp>
  </cdr:relSizeAnchor>
  <cdr:relSizeAnchor xmlns:cdr="http://schemas.openxmlformats.org/drawingml/2006/chartDrawing">
    <cdr:from>
      <cdr:x>0.84656</cdr:x>
      <cdr:y>0.49748</cdr:y>
    </cdr:from>
    <cdr:to>
      <cdr:x>0.93686</cdr:x>
      <cdr:y>0.52173</cdr:y>
    </cdr:to>
    <cdr:sp macro="" textlink="">
      <cdr:nvSpPr>
        <cdr:cNvPr id="3" name="TextBox 1"/>
        <cdr:cNvSpPr txBox="1"/>
      </cdr:nvSpPr>
      <cdr:spPr>
        <a:xfrm xmlns:a="http://schemas.openxmlformats.org/drawingml/2006/main" rot="19949506">
          <a:off x="11740438" y="4174585"/>
          <a:ext cx="1252317" cy="203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 TESTS*: 8,18,989</a:t>
          </a:r>
        </a:p>
      </cdr:txBody>
    </cdr:sp>
  </cdr:relSizeAnchor>
  <cdr:relSizeAnchor xmlns:cdr="http://schemas.openxmlformats.org/drawingml/2006/chartDrawing">
    <cdr:from>
      <cdr:x>0.74809</cdr:x>
      <cdr:y>0.73212</cdr:y>
    </cdr:from>
    <cdr:to>
      <cdr:x>0.82779</cdr:x>
      <cdr:y>0.76391</cdr:y>
    </cdr:to>
    <cdr:sp macro="" textlink="">
      <cdr:nvSpPr>
        <cdr:cNvPr id="4" name="TextBox 1"/>
        <cdr:cNvSpPr txBox="1"/>
      </cdr:nvSpPr>
      <cdr:spPr>
        <a:xfrm xmlns:a="http://schemas.openxmlformats.org/drawingml/2006/main" rot="21183961">
          <a:off x="10374780" y="6143616"/>
          <a:ext cx="1105311" cy="2667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 CASES: 48,441</a:t>
          </a:r>
        </a:p>
      </cdr:txBody>
    </cdr:sp>
  </cdr:relSizeAnchor>
  <cdr:relSizeAnchor xmlns:cdr="http://schemas.openxmlformats.org/drawingml/2006/chartDrawing">
    <cdr:from>
      <cdr:x>0.83091</cdr:x>
      <cdr:y>0.60841</cdr:y>
    </cdr:from>
    <cdr:to>
      <cdr:x>0.91061</cdr:x>
      <cdr:y>0.64019</cdr:y>
    </cdr:to>
    <cdr:sp macro="" textlink="">
      <cdr:nvSpPr>
        <cdr:cNvPr id="5" name="TextBox 1"/>
        <cdr:cNvSpPr txBox="1"/>
      </cdr:nvSpPr>
      <cdr:spPr>
        <a:xfrm xmlns:a="http://schemas.openxmlformats.org/drawingml/2006/main" rot="20887679">
          <a:off x="11523335" y="5105450"/>
          <a:ext cx="1105311" cy="266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 TESTS:</a:t>
          </a:r>
          <a:r>
            <a:rPr lang="en-US" sz="1100" b="1" baseline="0"/>
            <a:t> 5,36,122</a:t>
          </a:r>
          <a:endParaRPr lang="en-US" sz="1100" b="1"/>
        </a:p>
      </cdr:txBody>
    </cdr:sp>
  </cdr:relSizeAnchor>
  <cdr:relSizeAnchor xmlns:cdr="http://schemas.openxmlformats.org/drawingml/2006/chartDrawing">
    <cdr:from>
      <cdr:x>0.88064</cdr:x>
      <cdr:y>0.05795</cdr:y>
    </cdr:from>
    <cdr:to>
      <cdr:x>0.89971</cdr:x>
      <cdr:y>0.21104</cdr:y>
    </cdr:to>
    <cdr:sp macro="" textlink="">
      <cdr:nvSpPr>
        <cdr:cNvPr id="6" name="TextBox 1"/>
        <cdr:cNvSpPr txBox="1"/>
      </cdr:nvSpPr>
      <cdr:spPr>
        <a:xfrm xmlns:a="http://schemas.openxmlformats.org/drawingml/2006/main" rot="18370519">
          <a:off x="11703023" y="996388"/>
          <a:ext cx="1284658" cy="264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 CASES: 310,455</a:t>
          </a:r>
        </a:p>
      </cdr:txBody>
    </cdr:sp>
  </cdr:relSizeAnchor>
  <cdr:relSizeAnchor xmlns:cdr="http://schemas.openxmlformats.org/drawingml/2006/chartDrawing">
    <cdr:from>
      <cdr:x>0.80588</cdr:x>
      <cdr:y>0.24647</cdr:y>
    </cdr:from>
    <cdr:to>
      <cdr:x>0.91065</cdr:x>
      <cdr:y>0.27343</cdr:y>
    </cdr:to>
    <cdr:sp macro="" textlink="">
      <cdr:nvSpPr>
        <cdr:cNvPr id="7" name="TextBox 1"/>
        <cdr:cNvSpPr txBox="1"/>
      </cdr:nvSpPr>
      <cdr:spPr>
        <a:xfrm xmlns:a="http://schemas.openxmlformats.org/drawingml/2006/main" rot="19029538">
          <a:off x="11176267" y="2068282"/>
          <a:ext cx="1452992" cy="22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 TESTS: </a:t>
          </a:r>
          <a:r>
            <a:rPr lang="en-US" sz="1100" b="1">
              <a:latin typeface="Calibri"/>
              <a:ea typeface="+mn-ea"/>
              <a:cs typeface="+mn-cs"/>
            </a:rPr>
            <a:t>15,68,229</a:t>
          </a:r>
          <a:endParaRPr lang="en-US"/>
        </a:p>
      </cdr:txBody>
    </cdr:sp>
  </cdr:relSizeAnchor>
  <cdr:relSizeAnchor xmlns:cdr="http://schemas.openxmlformats.org/drawingml/2006/chartDrawing">
    <cdr:from>
      <cdr:x>0.83318</cdr:x>
      <cdr:y>0.43875</cdr:y>
    </cdr:from>
    <cdr:to>
      <cdr:x>0.91023</cdr:x>
      <cdr:y>0.47161</cdr:y>
    </cdr:to>
    <cdr:sp macro="" textlink="">
      <cdr:nvSpPr>
        <cdr:cNvPr id="8" name="TextBox 1"/>
        <cdr:cNvSpPr txBox="1"/>
      </cdr:nvSpPr>
      <cdr:spPr>
        <a:xfrm xmlns:a="http://schemas.openxmlformats.org/drawingml/2006/main" rot="19410667">
          <a:off x="11554822" y="3681748"/>
          <a:ext cx="1068561" cy="27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TNCASES: 1,70,693</a:t>
          </a:r>
        </a:p>
      </cdr:txBody>
    </cdr:sp>
  </cdr:relSizeAnchor>
  <cdr:relSizeAnchor xmlns:cdr="http://schemas.openxmlformats.org/drawingml/2006/chartDrawing">
    <cdr:from>
      <cdr:x>0.86133</cdr:x>
      <cdr:y>0.02157</cdr:y>
    </cdr:from>
    <cdr:to>
      <cdr:x>0.88301</cdr:x>
      <cdr:y>0.17874</cdr:y>
    </cdr:to>
    <cdr:sp macro="" textlink="">
      <cdr:nvSpPr>
        <cdr:cNvPr id="9" name="TextBox 1"/>
        <cdr:cNvSpPr txBox="1"/>
      </cdr:nvSpPr>
      <cdr:spPr>
        <a:xfrm xmlns:a="http://schemas.openxmlformats.org/drawingml/2006/main" rot="18728746">
          <a:off x="11436098" y="690090"/>
          <a:ext cx="1318896" cy="300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 TESTS:</a:t>
          </a:r>
          <a:r>
            <a:rPr lang="en-US" sz="1100" b="1" baseline="0"/>
            <a:t> 19,32,492</a:t>
          </a:r>
          <a:endParaRPr lang="en-US" sz="1100" b="1"/>
        </a:p>
      </cdr:txBody>
    </cdr:sp>
  </cdr:relSizeAnchor>
  <cdr:relSizeAnchor xmlns:cdr="http://schemas.openxmlformats.org/drawingml/2006/chartDrawing">
    <cdr:from>
      <cdr:x>0.82861</cdr:x>
      <cdr:y>0.74813</cdr:y>
    </cdr:from>
    <cdr:to>
      <cdr:x>0.91731</cdr:x>
      <cdr:y>0.78086</cdr:y>
    </cdr:to>
    <cdr:sp macro="" textlink="">
      <cdr:nvSpPr>
        <cdr:cNvPr id="10" name="TextBox 1"/>
        <cdr:cNvSpPr txBox="1"/>
      </cdr:nvSpPr>
      <cdr:spPr>
        <a:xfrm xmlns:a="http://schemas.openxmlformats.org/drawingml/2006/main" rot="20675332">
          <a:off x="11491538" y="6277991"/>
          <a:ext cx="1230127" cy="274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 CASES:</a:t>
          </a:r>
          <a:r>
            <a:rPr lang="en-US" sz="1100" b="1" baseline="0"/>
            <a:t> 49,247</a:t>
          </a:r>
          <a:endParaRPr lang="en-US" sz="1100" b="1"/>
        </a:p>
      </cdr:txBody>
    </cdr:sp>
  </cdr:relSizeAnchor>
  <cdr:relSizeAnchor xmlns:cdr="http://schemas.openxmlformats.org/drawingml/2006/chartDrawing">
    <cdr:from>
      <cdr:x>0.86531</cdr:x>
      <cdr:y>0.22033</cdr:y>
    </cdr:from>
    <cdr:to>
      <cdr:x>0.88864</cdr:x>
      <cdr:y>0.37247</cdr:y>
    </cdr:to>
    <cdr:sp macro="" textlink="">
      <cdr:nvSpPr>
        <cdr:cNvPr id="11" name="TextBox 1"/>
        <cdr:cNvSpPr txBox="1"/>
      </cdr:nvSpPr>
      <cdr:spPr>
        <a:xfrm xmlns:a="http://schemas.openxmlformats.org/drawingml/2006/main" rot="18765629">
          <a:off x="11523839" y="2325509"/>
          <a:ext cx="1276686" cy="32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 TESTS:</a:t>
          </a:r>
          <a:r>
            <a:rPr lang="en-US" sz="1100" b="1" baseline="0"/>
            <a:t> 14,70,426</a:t>
          </a:r>
          <a:endParaRPr lang="en-US" sz="1100" b="1"/>
        </a:p>
      </cdr:txBody>
    </cdr:sp>
  </cdr:relSizeAnchor>
  <cdr:relSizeAnchor xmlns:cdr="http://schemas.openxmlformats.org/drawingml/2006/chartDrawing">
    <cdr:from>
      <cdr:x>0.08939</cdr:x>
      <cdr:y>0.01476</cdr:y>
    </cdr:from>
    <cdr:to>
      <cdr:x>0.16037</cdr:x>
      <cdr:y>0.10783</cdr:y>
    </cdr:to>
    <cdr:pic>
      <cdr:nvPicPr>
        <cdr:cNvPr id="12" name="Picture 1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8D8F5B7D-1C6A-4AC0-BCBD-B73577A5C79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056" y="123897"/>
          <a:ext cx="937060" cy="7809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0.83366</cdr:x>
      <cdr:y>0.48014</cdr:y>
    </cdr:from>
    <cdr:to>
      <cdr:x>0.91336</cdr:x>
      <cdr:y>0.51192</cdr:y>
    </cdr:to>
    <cdr:sp macro="" textlink="">
      <cdr:nvSpPr>
        <cdr:cNvPr id="3" name="TextBox 1"/>
        <cdr:cNvSpPr txBox="1"/>
      </cdr:nvSpPr>
      <cdr:spPr>
        <a:xfrm xmlns:a="http://schemas.openxmlformats.org/drawingml/2006/main" rot="19672370">
          <a:off x="10640436" y="4029099"/>
          <a:ext cx="1017251" cy="266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 TESTS: 596,695</a:t>
          </a:r>
        </a:p>
      </cdr:txBody>
    </cdr:sp>
  </cdr:relSizeAnchor>
  <cdr:relSizeAnchor xmlns:cdr="http://schemas.openxmlformats.org/drawingml/2006/chartDrawing">
    <cdr:from>
      <cdr:x>0.82555</cdr:x>
      <cdr:y>0.59138</cdr:y>
    </cdr:from>
    <cdr:to>
      <cdr:x>0.90525</cdr:x>
      <cdr:y>0.62316</cdr:y>
    </cdr:to>
    <cdr:sp macro="" textlink="">
      <cdr:nvSpPr>
        <cdr:cNvPr id="5" name="TextBox 1"/>
        <cdr:cNvSpPr txBox="1"/>
      </cdr:nvSpPr>
      <cdr:spPr>
        <a:xfrm xmlns:a="http://schemas.openxmlformats.org/drawingml/2006/main" rot="20662108">
          <a:off x="10536857" y="4962541"/>
          <a:ext cx="1017251" cy="266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 TESTS: 395,873</a:t>
          </a:r>
        </a:p>
      </cdr:txBody>
    </cdr:sp>
  </cdr:relSizeAnchor>
  <cdr:relSizeAnchor xmlns:cdr="http://schemas.openxmlformats.org/drawingml/2006/chartDrawing">
    <cdr:from>
      <cdr:x>0.81543</cdr:x>
      <cdr:y>0.19129</cdr:y>
    </cdr:from>
    <cdr:to>
      <cdr:x>0.92032</cdr:x>
      <cdr:y>0.22306</cdr:y>
    </cdr:to>
    <cdr:sp macro="" textlink="">
      <cdr:nvSpPr>
        <cdr:cNvPr id="7" name="TextBox 1"/>
        <cdr:cNvSpPr txBox="1"/>
      </cdr:nvSpPr>
      <cdr:spPr>
        <a:xfrm xmlns:a="http://schemas.openxmlformats.org/drawingml/2006/main" rot="19029538">
          <a:off x="10407800" y="1605223"/>
          <a:ext cx="1338716" cy="266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 TESTS:</a:t>
          </a:r>
          <a:r>
            <a:rPr lang="en-US" sz="1100" b="1" baseline="0"/>
            <a:t> 1,052,643</a:t>
          </a:r>
          <a:endParaRPr lang="en-US" sz="1100" b="1"/>
        </a:p>
      </cdr:txBody>
    </cdr:sp>
  </cdr:relSizeAnchor>
  <cdr:relSizeAnchor xmlns:cdr="http://schemas.openxmlformats.org/drawingml/2006/chartDrawing">
    <cdr:from>
      <cdr:x>0.85856</cdr:x>
      <cdr:y>0.02099</cdr:y>
    </cdr:from>
    <cdr:to>
      <cdr:x>0.87763</cdr:x>
      <cdr:y>0.15379</cdr:y>
    </cdr:to>
    <cdr:sp macro="" textlink="">
      <cdr:nvSpPr>
        <cdr:cNvPr id="9" name="TextBox 1"/>
        <cdr:cNvSpPr txBox="1"/>
      </cdr:nvSpPr>
      <cdr:spPr>
        <a:xfrm xmlns:a="http://schemas.openxmlformats.org/drawingml/2006/main" rot="18728746">
          <a:off x="10522731" y="611673"/>
          <a:ext cx="1114394" cy="24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 TESTS: 1,270,720</a:t>
          </a:r>
        </a:p>
      </cdr:txBody>
    </cdr:sp>
  </cdr:relSizeAnchor>
  <cdr:relSizeAnchor xmlns:cdr="http://schemas.openxmlformats.org/drawingml/2006/chartDrawing">
    <cdr:from>
      <cdr:x>0.83638</cdr:x>
      <cdr:y>0.34165</cdr:y>
    </cdr:from>
    <cdr:to>
      <cdr:x>0.91608</cdr:x>
      <cdr:y>0.37344</cdr:y>
    </cdr:to>
    <cdr:sp macro="" textlink="">
      <cdr:nvSpPr>
        <cdr:cNvPr id="11" name="TextBox 1"/>
        <cdr:cNvSpPr txBox="1"/>
      </cdr:nvSpPr>
      <cdr:spPr>
        <a:xfrm xmlns:a="http://schemas.openxmlformats.org/drawingml/2006/main" rot="19299827">
          <a:off x="10675124" y="2866986"/>
          <a:ext cx="1017251" cy="26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 TESTS: 810,991</a:t>
          </a:r>
        </a:p>
      </cdr:txBody>
    </cdr:sp>
  </cdr:relSizeAnchor>
  <cdr:relSizeAnchor xmlns:cdr="http://schemas.openxmlformats.org/drawingml/2006/chartDrawing">
    <cdr:from>
      <cdr:x>0.09083</cdr:x>
      <cdr:y>0.02271</cdr:y>
    </cdr:from>
    <cdr:to>
      <cdr:x>0.18692</cdr:x>
      <cdr:y>0.1487</cdr:y>
    </cdr:to>
    <cdr:pic>
      <cdr:nvPicPr>
        <cdr:cNvPr id="12" name="Picture 1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2BCBB7DB-E097-44FA-B238-7B7FBB4CF0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9280" y="190531"/>
          <a:ext cx="1226445" cy="105724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0.84449</cdr:x>
      <cdr:y>0.4949</cdr:y>
    </cdr:from>
    <cdr:to>
      <cdr:x>0.92419</cdr:x>
      <cdr:y>0.52669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20159994">
          <a:off x="10778661" y="4153004"/>
          <a:ext cx="1017250" cy="26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DL CASES: 94,695</a:t>
          </a:r>
        </a:p>
      </cdr:txBody>
    </cdr:sp>
  </cdr:relSizeAnchor>
  <cdr:relSizeAnchor xmlns:cdr="http://schemas.openxmlformats.org/drawingml/2006/chartDrawing">
    <cdr:from>
      <cdr:x>0.82512</cdr:x>
      <cdr:y>0.68898</cdr:y>
    </cdr:from>
    <cdr:to>
      <cdr:x>0.90482</cdr:x>
      <cdr:y>0.72077</cdr:y>
    </cdr:to>
    <cdr:sp macro="" textlink="">
      <cdr:nvSpPr>
        <cdr:cNvPr id="4" name="TextBox 1"/>
        <cdr:cNvSpPr txBox="1"/>
      </cdr:nvSpPr>
      <cdr:spPr>
        <a:xfrm xmlns:a="http://schemas.openxmlformats.org/drawingml/2006/main" rot="21183961">
          <a:off x="10531434" y="5781630"/>
          <a:ext cx="1017250" cy="26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 CASES: 34,686</a:t>
          </a:r>
        </a:p>
      </cdr:txBody>
    </cdr:sp>
  </cdr:relSizeAnchor>
  <cdr:relSizeAnchor xmlns:cdr="http://schemas.openxmlformats.org/drawingml/2006/chartDrawing">
    <cdr:from>
      <cdr:x>0.86639</cdr:x>
      <cdr:y>0.02051</cdr:y>
    </cdr:from>
    <cdr:to>
      <cdr:x>0.88546</cdr:x>
      <cdr:y>0.1736</cdr:y>
    </cdr:to>
    <cdr:sp macro="" textlink="">
      <cdr:nvSpPr>
        <cdr:cNvPr id="6" name="TextBox 1"/>
        <cdr:cNvSpPr txBox="1"/>
      </cdr:nvSpPr>
      <cdr:spPr>
        <a:xfrm xmlns:a="http://schemas.openxmlformats.org/drawingml/2006/main" rot="18645854">
          <a:off x="10537600" y="692770"/>
          <a:ext cx="1284659" cy="24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 CASES: 192,990</a:t>
          </a:r>
        </a:p>
      </cdr:txBody>
    </cdr:sp>
  </cdr:relSizeAnchor>
  <cdr:relSizeAnchor xmlns:cdr="http://schemas.openxmlformats.org/drawingml/2006/chartDrawing">
    <cdr:from>
      <cdr:x>0.84053</cdr:x>
      <cdr:y>0.4336</cdr:y>
    </cdr:from>
    <cdr:to>
      <cdr:x>0.92023</cdr:x>
      <cdr:y>0.46538</cdr:y>
    </cdr:to>
    <cdr:sp macro="" textlink="">
      <cdr:nvSpPr>
        <cdr:cNvPr id="8" name="TextBox 1"/>
        <cdr:cNvSpPr txBox="1"/>
      </cdr:nvSpPr>
      <cdr:spPr>
        <a:xfrm xmlns:a="http://schemas.openxmlformats.org/drawingml/2006/main" rot="19320060">
          <a:off x="10728134" y="3638600"/>
          <a:ext cx="1017251" cy="266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TNCASES: 102,721</a:t>
          </a:r>
        </a:p>
      </cdr:txBody>
    </cdr:sp>
  </cdr:relSizeAnchor>
  <cdr:relSizeAnchor xmlns:cdr="http://schemas.openxmlformats.org/drawingml/2006/chartDrawing">
    <cdr:from>
      <cdr:x>0.82811</cdr:x>
      <cdr:y>0.72871</cdr:y>
    </cdr:from>
    <cdr:to>
      <cdr:x>0.90781</cdr:x>
      <cdr:y>0.76049</cdr:y>
    </cdr:to>
    <cdr:sp macro="" textlink="">
      <cdr:nvSpPr>
        <cdr:cNvPr id="10" name="TextBox 1"/>
        <cdr:cNvSpPr txBox="1"/>
      </cdr:nvSpPr>
      <cdr:spPr>
        <a:xfrm xmlns:a="http://schemas.openxmlformats.org/drawingml/2006/main" rot="21090020">
          <a:off x="10569610" y="6115026"/>
          <a:ext cx="1017251" cy="266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 CASES: 25,797</a:t>
          </a:r>
        </a:p>
      </cdr:txBody>
    </cdr:sp>
  </cdr:relSizeAnchor>
  <cdr:relSizeAnchor xmlns:cdr="http://schemas.openxmlformats.org/drawingml/2006/chartDrawing">
    <cdr:from>
      <cdr:x>0.09158</cdr:x>
      <cdr:y>0.00909</cdr:y>
    </cdr:from>
    <cdr:to>
      <cdr:x>0.18767</cdr:x>
      <cdr:y>0.13508</cdr:y>
    </cdr:to>
    <cdr:pic>
      <cdr:nvPicPr>
        <cdr:cNvPr id="12" name="Picture 1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BDDF8C5A-C544-404A-B170-12C9B3A402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834" y="76272"/>
          <a:ext cx="1226444" cy="105724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0.9199</cdr:x>
      <cdr:y>0.43275</cdr:y>
    </cdr:from>
    <cdr:to>
      <cdr:x>0.94358</cdr:x>
      <cdr:y>0.46894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1802455" y="3384093"/>
          <a:ext cx="303818" cy="283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GJ</a:t>
          </a:r>
        </a:p>
      </cdr:txBody>
    </cdr:sp>
  </cdr:relSizeAnchor>
  <cdr:relSizeAnchor xmlns:cdr="http://schemas.openxmlformats.org/drawingml/2006/chartDrawing">
    <cdr:from>
      <cdr:x>0.91017</cdr:x>
      <cdr:y>0.47536</cdr:y>
    </cdr:from>
    <cdr:to>
      <cdr:x>0.93496</cdr:x>
      <cdr:y>0.50887</cdr:y>
    </cdr:to>
    <cdr:sp macro="" textlink="">
      <cdr:nvSpPr>
        <cdr:cNvPr id="8" name="TextBox 1"/>
        <cdr:cNvSpPr txBox="1"/>
      </cdr:nvSpPr>
      <cdr:spPr>
        <a:xfrm xmlns:a="http://schemas.openxmlformats.org/drawingml/2006/main" rot="21443645">
          <a:off x="11677683" y="3717311"/>
          <a:ext cx="318060" cy="262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MH</a:t>
          </a:r>
        </a:p>
      </cdr:txBody>
    </cdr:sp>
  </cdr:relSizeAnchor>
  <cdr:relSizeAnchor xmlns:cdr="http://schemas.openxmlformats.org/drawingml/2006/chartDrawing">
    <cdr:from>
      <cdr:x>0.91605</cdr:x>
      <cdr:y>0.25524</cdr:y>
    </cdr:from>
    <cdr:to>
      <cdr:x>0.94054</cdr:x>
      <cdr:y>0.28658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753113" y="1995949"/>
          <a:ext cx="314211" cy="245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  <cdr:relSizeAnchor xmlns:cdr="http://schemas.openxmlformats.org/drawingml/2006/chartDrawing">
    <cdr:from>
      <cdr:x>0.91548</cdr:x>
      <cdr:y>0.39753</cdr:y>
    </cdr:from>
    <cdr:to>
      <cdr:x>0.93764</cdr:x>
      <cdr:y>0.43723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1745722" y="3108711"/>
          <a:ext cx="284317" cy="310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DL</a:t>
          </a:r>
        </a:p>
      </cdr:txBody>
    </cdr:sp>
  </cdr:relSizeAnchor>
  <cdr:relSizeAnchor xmlns:cdr="http://schemas.openxmlformats.org/drawingml/2006/chartDrawing">
    <cdr:from>
      <cdr:x>0.91388</cdr:x>
      <cdr:y>0.36526</cdr:y>
    </cdr:from>
    <cdr:to>
      <cdr:x>0.93987</cdr:x>
      <cdr:y>0.39586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1725186" y="2856325"/>
          <a:ext cx="333456" cy="23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0.90869</cdr:x>
      <cdr:y>0.33374</cdr:y>
    </cdr:from>
    <cdr:to>
      <cdr:x>0.92873</cdr:x>
      <cdr:y>0.36541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658599" y="2609850"/>
          <a:ext cx="257169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IN</a:t>
          </a:r>
        </a:p>
      </cdr:txBody>
    </cdr:sp>
  </cdr:relSizeAnchor>
  <cdr:relSizeAnchor xmlns:cdr="http://schemas.openxmlformats.org/drawingml/2006/chartDrawing">
    <cdr:from>
      <cdr:x>0.10245</cdr:x>
      <cdr:y>0.04141</cdr:y>
    </cdr:from>
    <cdr:to>
      <cdr:x>0.16704</cdr:x>
      <cdr:y>0.1375</cdr:y>
    </cdr:to>
    <cdr:pic>
      <cdr:nvPicPr>
        <cdr:cNvPr id="15" name="Picture 14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ED9917B3-B3BB-4755-99C4-357760FC67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14449" y="323849"/>
          <a:ext cx="828675" cy="75141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105</xdr:row>
      <xdr:rowOff>47624</xdr:rowOff>
    </xdr:from>
    <xdr:to>
      <xdr:col>24</xdr:col>
      <xdr:colOff>133350</xdr:colOff>
      <xdr:row>148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0.0893</cdr:x>
      <cdr:y>0.02176</cdr:y>
    </cdr:from>
    <cdr:to>
      <cdr:x>0.14255</cdr:x>
      <cdr:y>0.09671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9BB2CF02-912C-4FA9-BD91-49D16DF8B6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1461" y="180941"/>
          <a:ext cx="704489" cy="62319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0.90081</cdr:x>
      <cdr:y>0.2268</cdr:y>
    </cdr:from>
    <cdr:to>
      <cdr:x>0.92727</cdr:x>
      <cdr:y>0.2543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518466" y="1885956"/>
          <a:ext cx="367714" cy="228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0.87474</cdr:x>
      <cdr:y>0.21992</cdr:y>
    </cdr:from>
    <cdr:to>
      <cdr:x>0.9012</cdr:x>
      <cdr:y>0.24741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56306" y="1828669"/>
          <a:ext cx="367714" cy="22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0.89382</cdr:x>
      <cdr:y>0.66667</cdr:y>
    </cdr:from>
    <cdr:to>
      <cdr:x>0.92028</cdr:x>
      <cdr:y>0.69416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421327" y="5543596"/>
          <a:ext cx="367714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  <cdr:relSizeAnchor xmlns:cdr="http://schemas.openxmlformats.org/drawingml/2006/chartDrawing">
    <cdr:from>
      <cdr:x>0.8661</cdr:x>
      <cdr:y>0.54869</cdr:y>
    </cdr:from>
    <cdr:to>
      <cdr:x>0.89255</cdr:x>
      <cdr:y>0.57618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036131" y="4562525"/>
          <a:ext cx="367575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  <cdr:relSizeAnchor xmlns:cdr="http://schemas.openxmlformats.org/drawingml/2006/chartDrawing">
    <cdr:from>
      <cdr:x>0.91008</cdr:x>
      <cdr:y>0.49139</cdr:y>
    </cdr:from>
    <cdr:to>
      <cdr:x>0.93653</cdr:x>
      <cdr:y>0.51889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2647373" y="4086085"/>
          <a:ext cx="367575" cy="228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  <cdr:relSizeAnchor xmlns:cdr="http://schemas.openxmlformats.org/drawingml/2006/chartDrawing">
    <cdr:from>
      <cdr:x>0.85942</cdr:x>
      <cdr:y>0.16954</cdr:y>
    </cdr:from>
    <cdr:to>
      <cdr:x>0.88588</cdr:x>
      <cdr:y>0.20848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943322" y="1409790"/>
          <a:ext cx="367714" cy="323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  <cdr:relSizeAnchor xmlns:cdr="http://schemas.openxmlformats.org/drawingml/2006/chartDrawing">
    <cdr:from>
      <cdr:x>0.85526</cdr:x>
      <cdr:y>0.43758</cdr:y>
    </cdr:from>
    <cdr:to>
      <cdr:x>0.88172</cdr:x>
      <cdr:y>0.46508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885591" y="3638612"/>
          <a:ext cx="367714" cy="228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0.86207</cdr:x>
      <cdr:y>0.10422</cdr:y>
    </cdr:from>
    <cdr:to>
      <cdr:x>0.88853</cdr:x>
      <cdr:y>0.13171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1980098" y="866615"/>
          <a:ext cx="367714" cy="22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0.90451</cdr:x>
      <cdr:y>0.70446</cdr:y>
    </cdr:from>
    <cdr:to>
      <cdr:x>0.93096</cdr:x>
      <cdr:y>0.73195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69934" y="5857828"/>
          <a:ext cx="367575" cy="22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0.88157</cdr:x>
      <cdr:y>0.32875</cdr:y>
    </cdr:from>
    <cdr:to>
      <cdr:x>0.90802</cdr:x>
      <cdr:y>0.35625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2251142" y="2733631"/>
          <a:ext cx="367575" cy="228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0.88271</cdr:x>
      <cdr:y>0.47996</cdr:y>
    </cdr:from>
    <cdr:to>
      <cdr:x>0.90916</cdr:x>
      <cdr:y>0.50745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266993" y="3990994"/>
          <a:ext cx="367575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0.90136</cdr:x>
      <cdr:y>0.57504</cdr:y>
    </cdr:from>
    <cdr:to>
      <cdr:x>0.92782</cdr:x>
      <cdr:y>0.60254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2526131" y="4781669"/>
          <a:ext cx="367714" cy="22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104</xdr:row>
      <xdr:rowOff>161925</xdr:rowOff>
    </xdr:from>
    <xdr:to>
      <xdr:col>21</xdr:col>
      <xdr:colOff>419101</xdr:colOff>
      <xdr:row>140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0.06789</cdr:x>
      <cdr:y>0.02528</cdr:y>
    </cdr:from>
    <cdr:to>
      <cdr:x>0.13492</cdr:x>
      <cdr:y>0.12079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835750CB-2428-4078-8F9E-B16B4C081F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9610" y="171443"/>
          <a:ext cx="799350" cy="64770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0.92413</cdr:x>
      <cdr:y>0.06881</cdr:y>
    </cdr:from>
    <cdr:to>
      <cdr:x>0.96407</cdr:x>
      <cdr:y>0.11376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020511" y="466636"/>
          <a:ext cx="476297" cy="30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MH</a:t>
          </a:r>
        </a:p>
      </cdr:txBody>
    </cdr:sp>
  </cdr:relSizeAnchor>
  <cdr:relSizeAnchor xmlns:cdr="http://schemas.openxmlformats.org/drawingml/2006/chartDrawing">
    <cdr:from>
      <cdr:x>0.91934</cdr:x>
      <cdr:y>0.23315</cdr:y>
    </cdr:from>
    <cdr:to>
      <cdr:x>0.95928</cdr:x>
      <cdr:y>0.2781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963436" y="1581180"/>
          <a:ext cx="476296" cy="30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DL</a:t>
          </a:r>
        </a:p>
      </cdr:txBody>
    </cdr:sp>
  </cdr:relSizeAnchor>
  <cdr:relSizeAnchor xmlns:cdr="http://schemas.openxmlformats.org/drawingml/2006/chartDrawing">
    <cdr:from>
      <cdr:x>0.66853</cdr:x>
      <cdr:y>0.69383</cdr:y>
    </cdr:from>
    <cdr:to>
      <cdr:x>0.70847</cdr:x>
      <cdr:y>0.73878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972410" y="4705390"/>
          <a:ext cx="476297" cy="30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UP</a:t>
          </a:r>
        </a:p>
      </cdr:txBody>
    </cdr:sp>
  </cdr:relSizeAnchor>
  <cdr:relSizeAnchor xmlns:cdr="http://schemas.openxmlformats.org/drawingml/2006/chartDrawing">
    <cdr:from>
      <cdr:x>0.90576</cdr:x>
      <cdr:y>0.46489</cdr:y>
    </cdr:from>
    <cdr:to>
      <cdr:x>0.94569</cdr:x>
      <cdr:y>0.50983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801429" y="3152805"/>
          <a:ext cx="476177" cy="304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GJ</a:t>
          </a:r>
        </a:p>
      </cdr:txBody>
    </cdr:sp>
  </cdr:relSizeAnchor>
  <cdr:relSizeAnchor xmlns:cdr="http://schemas.openxmlformats.org/drawingml/2006/chartDrawing">
    <cdr:from>
      <cdr:x>0.91693</cdr:x>
      <cdr:y>0.51264</cdr:y>
    </cdr:from>
    <cdr:to>
      <cdr:x>0.95687</cdr:x>
      <cdr:y>0.55759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34684" y="3476622"/>
          <a:ext cx="476296" cy="30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0.92973</cdr:x>
      <cdr:y>0.14889</cdr:y>
    </cdr:from>
    <cdr:to>
      <cdr:x>0.96568</cdr:x>
      <cdr:y>0.19523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087319" y="1009719"/>
          <a:ext cx="428715" cy="314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0.67731</cdr:x>
      <cdr:y>0.72892</cdr:y>
    </cdr:from>
    <cdr:to>
      <cdr:x>0.71325</cdr:x>
      <cdr:y>0.77527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8077182" y="4943383"/>
          <a:ext cx="428595" cy="314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  <cdr:relSizeAnchor xmlns:cdr="http://schemas.openxmlformats.org/drawingml/2006/chartDrawing">
    <cdr:from>
      <cdr:x>0.90415</cdr:x>
      <cdr:y>0.66994</cdr:y>
    </cdr:from>
    <cdr:to>
      <cdr:x>0.94009</cdr:x>
      <cdr:y>0.71628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782238" y="4543413"/>
          <a:ext cx="428595" cy="314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0.74522</cdr:x>
      <cdr:y>0.77528</cdr:y>
    </cdr:from>
    <cdr:to>
      <cdr:x>0.78115</cdr:x>
      <cdr:y>0.82162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886930" y="5257823"/>
          <a:ext cx="428476" cy="314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0.92253</cdr:x>
      <cdr:y>0.57723</cdr:y>
    </cdr:from>
    <cdr:to>
      <cdr:x>0.95847</cdr:x>
      <cdr:y>0.62358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001417" y="3914683"/>
          <a:ext cx="428595" cy="314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0.90335</cdr:x>
      <cdr:y>0.75702</cdr:y>
    </cdr:from>
    <cdr:to>
      <cdr:x>0.9393</cdr:x>
      <cdr:y>0.80337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0772703" y="5133958"/>
          <a:ext cx="428714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15</xdr:row>
      <xdr:rowOff>123825</xdr:rowOff>
    </xdr:from>
    <xdr:to>
      <xdr:col>14</xdr:col>
      <xdr:colOff>333375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13</xdr:row>
      <xdr:rowOff>161925</xdr:rowOff>
    </xdr:from>
    <xdr:to>
      <xdr:col>31</xdr:col>
      <xdr:colOff>209551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0.90633</cdr:x>
      <cdr:y>0.77522</cdr:y>
    </cdr:from>
    <cdr:to>
      <cdr:x>0.9609</cdr:x>
      <cdr:y>0.86245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83EE5785-2447-4E5A-9ED3-28093372EE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88866" y="4171951"/>
          <a:ext cx="559303" cy="46943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0.87388</cdr:x>
      <cdr:y>0.95044</cdr:y>
    </cdr:from>
    <cdr:to>
      <cdr:x>0.99801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382000" y="5581650"/>
          <a:ext cx="11906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As on: 19-Jul-2020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0.89328</cdr:x>
      <cdr:y>0.76283</cdr:y>
    </cdr:from>
    <cdr:to>
      <cdr:x>0.9609</cdr:x>
      <cdr:y>0.86245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8108578E-A170-4D0C-8B5C-2772F80782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21281" y="4105274"/>
          <a:ext cx="629936" cy="53610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0.87014</cdr:x>
      <cdr:y>0.95044</cdr:y>
    </cdr:from>
    <cdr:to>
      <cdr:x>0.99795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105774" y="5133975"/>
          <a:ext cx="11906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As on: 19-Jul-2020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105</xdr:row>
      <xdr:rowOff>19049</xdr:rowOff>
    </xdr:from>
    <xdr:to>
      <xdr:col>20</xdr:col>
      <xdr:colOff>504825</xdr:colOff>
      <xdr:row>146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0.06596</cdr:x>
      <cdr:y>0.01568</cdr:y>
    </cdr:from>
    <cdr:to>
      <cdr:x>0.15875</cdr:x>
      <cdr:y>0.13028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4789C0AB-AAE8-44D2-8AF0-D08814DA5A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71525" y="123825"/>
          <a:ext cx="1085382" cy="90487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0.90961</cdr:x>
      <cdr:y>0.5006</cdr:y>
    </cdr:from>
    <cdr:to>
      <cdr:x>0.94625</cdr:x>
      <cdr:y>0.54041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639426" y="3952876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0.85749</cdr:x>
      <cdr:y>0.14355</cdr:y>
    </cdr:from>
    <cdr:to>
      <cdr:x>0.89414</cdr:x>
      <cdr:y>0.18335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029825" y="1133475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0.74593</cdr:x>
      <cdr:y>0.74065</cdr:y>
    </cdr:from>
    <cdr:to>
      <cdr:x>0.78257</cdr:x>
      <cdr:y>0.78046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24900" y="5848350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  <cdr:relSizeAnchor xmlns:cdr="http://schemas.openxmlformats.org/drawingml/2006/chartDrawing">
    <cdr:from>
      <cdr:x>0.9145</cdr:x>
      <cdr:y>0.67793</cdr:y>
    </cdr:from>
    <cdr:to>
      <cdr:x>0.95114</cdr:x>
      <cdr:y>0.71773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696575" y="5353050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0.89251</cdr:x>
      <cdr:y>0.7877</cdr:y>
    </cdr:from>
    <cdr:to>
      <cdr:x>0.92915</cdr:x>
      <cdr:y>0.8275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439400" y="6219825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0.9145</cdr:x>
      <cdr:y>0.72014</cdr:y>
    </cdr:from>
    <cdr:to>
      <cdr:x>0.95114</cdr:x>
      <cdr:y>0.75995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696575" y="5686425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0.50081</cdr:x>
      <cdr:y>0.77925</cdr:y>
    </cdr:from>
    <cdr:to>
      <cdr:x>0.53746</cdr:x>
      <cdr:y>0.81906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857875" y="6153150"/>
          <a:ext cx="4286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132</xdr:row>
      <xdr:rowOff>76200</xdr:rowOff>
    </xdr:from>
    <xdr:to>
      <xdr:col>25</xdr:col>
      <xdr:colOff>552451</xdr:colOff>
      <xdr:row>178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285749</xdr:colOff>
      <xdr:row>178</xdr:row>
      <xdr:rowOff>190499</xdr:rowOff>
    </xdr:from>
    <xdr:to>
      <xdr:col>26</xdr:col>
      <xdr:colOff>352425</xdr:colOff>
      <xdr:row>224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0.91686</cdr:x>
      <cdr:y>0.43489</cdr:y>
    </cdr:from>
    <cdr:to>
      <cdr:x>0.94655</cdr:x>
      <cdr:y>0.46894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763475" y="3400818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0.10245</cdr:x>
      <cdr:y>0.04141</cdr:y>
    </cdr:from>
    <cdr:to>
      <cdr:x>0.16704</cdr:x>
      <cdr:y>0.1375</cdr:y>
    </cdr:to>
    <cdr:pic>
      <cdr:nvPicPr>
        <cdr:cNvPr id="15" name="Picture 14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C72A7F18-196E-4D86-87B0-2FC3B1BABB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14449" y="323849"/>
          <a:ext cx="828675" cy="75141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0.75427</cdr:x>
      <cdr:y>0.34957</cdr:y>
    </cdr:from>
    <cdr:to>
      <cdr:x>0.78396</cdr:x>
      <cdr:y>0.38362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9677361" y="2733646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UP</a:t>
          </a:r>
        </a:p>
      </cdr:txBody>
    </cdr:sp>
  </cdr:relSizeAnchor>
  <cdr:relSizeAnchor xmlns:cdr="http://schemas.openxmlformats.org/drawingml/2006/chartDrawing">
    <cdr:from>
      <cdr:x>0.92132</cdr:x>
      <cdr:y>0.2972</cdr:y>
    </cdr:from>
    <cdr:to>
      <cdr:x>0.95101</cdr:x>
      <cdr:y>0.33125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1820653" y="2324143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0.91611</cdr:x>
      <cdr:y>0.18026</cdr:y>
    </cdr:from>
    <cdr:to>
      <cdr:x>0.9458</cdr:x>
      <cdr:y>0.21431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1753864" y="1409643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0.70007</cdr:x>
      <cdr:y>0.36054</cdr:y>
    </cdr:from>
    <cdr:to>
      <cdr:x>0.72976</cdr:x>
      <cdr:y>0.39459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8982038" y="2819431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0.72383</cdr:x>
      <cdr:y>0.12667</cdr:y>
    </cdr:from>
    <cdr:to>
      <cdr:x>0.75352</cdr:x>
      <cdr:y>0.16072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9286847" y="990580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0.88493</cdr:x>
      <cdr:y>0.31547</cdr:y>
    </cdr:from>
    <cdr:to>
      <cdr:x>0.91462</cdr:x>
      <cdr:y>0.34952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1353769" y="2466966"/>
          <a:ext cx="380928" cy="26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0.89777</cdr:x>
      <cdr:y>0.02507</cdr:y>
    </cdr:from>
    <cdr:to>
      <cdr:x>0.94817</cdr:x>
      <cdr:y>0.09607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554F2201-7772-48D8-B205-67619420C9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194604" y="218733"/>
          <a:ext cx="740723" cy="619467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0.89888</cdr:x>
      <cdr:y>0.5895</cdr:y>
    </cdr:from>
    <cdr:to>
      <cdr:x>0.92553</cdr:x>
      <cdr:y>0.6252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13210951" y="5143286"/>
          <a:ext cx="391677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0.92093</cdr:x>
      <cdr:y>0.36243</cdr:y>
    </cdr:from>
    <cdr:to>
      <cdr:x>0.94534</cdr:x>
      <cdr:y>0.39813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13534944" y="3162134"/>
          <a:ext cx="358755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KL</a:t>
          </a:r>
        </a:p>
      </cdr:txBody>
    </cdr:sp>
  </cdr:relSizeAnchor>
  <cdr:relSizeAnchor xmlns:cdr="http://schemas.openxmlformats.org/drawingml/2006/chartDrawing">
    <cdr:from>
      <cdr:x>0.9138</cdr:x>
      <cdr:y>0.41813</cdr:y>
    </cdr:from>
    <cdr:to>
      <cdr:x>0.94027</cdr:x>
      <cdr:y>0.45383</cdr:y>
    </cdr:to>
    <cdr:sp macro="" textlink="">
      <cdr:nvSpPr>
        <cdr:cNvPr id="19" name="TextBox 5"/>
        <cdr:cNvSpPr txBox="1"/>
      </cdr:nvSpPr>
      <cdr:spPr>
        <a:xfrm xmlns:a="http://schemas.openxmlformats.org/drawingml/2006/main">
          <a:off x="13430225" y="3648120"/>
          <a:ext cx="389031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AP</a:t>
          </a:r>
        </a:p>
      </cdr:txBody>
    </cdr:sp>
  </cdr:relSizeAnchor>
  <cdr:relSizeAnchor xmlns:cdr="http://schemas.openxmlformats.org/drawingml/2006/chartDrawing">
    <cdr:from>
      <cdr:x>0.91833</cdr:x>
      <cdr:y>0.56442</cdr:y>
    </cdr:from>
    <cdr:to>
      <cdr:x>0.94473</cdr:x>
      <cdr:y>0.60012</cdr:y>
    </cdr:to>
    <cdr:sp macro="" textlink="">
      <cdr:nvSpPr>
        <cdr:cNvPr id="20" name="TextBox 4"/>
        <cdr:cNvSpPr txBox="1"/>
      </cdr:nvSpPr>
      <cdr:spPr>
        <a:xfrm xmlns:a="http://schemas.openxmlformats.org/drawingml/2006/main">
          <a:off x="13496803" y="4924509"/>
          <a:ext cx="388002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TG</a:t>
          </a:r>
        </a:p>
      </cdr:txBody>
    </cdr:sp>
  </cdr:relSizeAnchor>
  <cdr:relSizeAnchor xmlns:cdr="http://schemas.openxmlformats.org/drawingml/2006/chartDrawing">
    <cdr:from>
      <cdr:x>0.91381</cdr:x>
      <cdr:y>0.32205</cdr:y>
    </cdr:from>
    <cdr:to>
      <cdr:x>0.94045</cdr:x>
      <cdr:y>0.35776</cdr:y>
    </cdr:to>
    <cdr:sp macro="" textlink="">
      <cdr:nvSpPr>
        <cdr:cNvPr id="21" name="TextBox 5"/>
        <cdr:cNvSpPr txBox="1"/>
      </cdr:nvSpPr>
      <cdr:spPr>
        <a:xfrm xmlns:a="http://schemas.openxmlformats.org/drawingml/2006/main">
          <a:off x="13430385" y="2809880"/>
          <a:ext cx="391530" cy="31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KA</a:t>
          </a:r>
        </a:p>
      </cdr:txBody>
    </cdr:sp>
  </cdr:relSizeAnchor>
  <cdr:relSizeAnchor xmlns:cdr="http://schemas.openxmlformats.org/drawingml/2006/chartDrawing">
    <cdr:from>
      <cdr:x>0.92482</cdr:x>
      <cdr:y>0.5131</cdr:y>
    </cdr:from>
    <cdr:to>
      <cdr:x>0.95186</cdr:x>
      <cdr:y>0.5488</cdr:y>
    </cdr:to>
    <cdr:sp macro="" textlink="">
      <cdr:nvSpPr>
        <cdr:cNvPr id="22" name="TextBox 5"/>
        <cdr:cNvSpPr txBox="1"/>
      </cdr:nvSpPr>
      <cdr:spPr>
        <a:xfrm xmlns:a="http://schemas.openxmlformats.org/drawingml/2006/main">
          <a:off x="13592206" y="4476713"/>
          <a:ext cx="397409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UP</a:t>
          </a:r>
        </a:p>
      </cdr:txBody>
    </cdr:sp>
  </cdr:relSizeAnchor>
  <cdr:relSizeAnchor xmlns:cdr="http://schemas.openxmlformats.org/drawingml/2006/chartDrawing">
    <cdr:from>
      <cdr:x>0.87363</cdr:x>
      <cdr:y>0.62882</cdr:y>
    </cdr:from>
    <cdr:to>
      <cdr:x>0.90337</cdr:x>
      <cdr:y>0.66452</cdr:y>
    </cdr:to>
    <cdr:sp macro="" textlink="">
      <cdr:nvSpPr>
        <cdr:cNvPr id="23" name="TextBox 5"/>
        <cdr:cNvSpPr txBox="1"/>
      </cdr:nvSpPr>
      <cdr:spPr>
        <a:xfrm xmlns:a="http://schemas.openxmlformats.org/drawingml/2006/main">
          <a:off x="12839744" y="5486407"/>
          <a:ext cx="437091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MP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0.89199</cdr:x>
      <cdr:y>0.02508</cdr:y>
    </cdr:from>
    <cdr:to>
      <cdr:x>0.94752</cdr:x>
      <cdr:y>0.10808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D381A3F0-8A44-4942-B4E3-43D1CFFFB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109645" y="218820"/>
          <a:ext cx="816128" cy="72415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0.91121</cdr:x>
      <cdr:y>0.47926</cdr:y>
    </cdr:from>
    <cdr:to>
      <cdr:x>0.94215</cdr:x>
      <cdr:y>0.51496</cdr:y>
    </cdr:to>
    <cdr:sp macro="" textlink="">
      <cdr:nvSpPr>
        <cdr:cNvPr id="12" name="TextBox 5"/>
        <cdr:cNvSpPr txBox="1"/>
      </cdr:nvSpPr>
      <cdr:spPr>
        <a:xfrm xmlns:a="http://schemas.openxmlformats.org/drawingml/2006/main">
          <a:off x="13392138" y="4181507"/>
          <a:ext cx="454727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MH</a:t>
          </a:r>
        </a:p>
      </cdr:txBody>
    </cdr:sp>
  </cdr:relSizeAnchor>
  <cdr:relSizeAnchor xmlns:cdr="http://schemas.openxmlformats.org/drawingml/2006/chartDrawing">
    <cdr:from>
      <cdr:x>0.91962</cdr:x>
      <cdr:y>0.57534</cdr:y>
    </cdr:from>
    <cdr:to>
      <cdr:x>0.94628</cdr:x>
      <cdr:y>0.61104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13515706" y="5019827"/>
          <a:ext cx="391824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0.92353</cdr:x>
      <cdr:y>0.70633</cdr:y>
    </cdr:from>
    <cdr:to>
      <cdr:x>0.94896</cdr:x>
      <cdr:y>0.74203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13573156" y="6162663"/>
          <a:ext cx="373747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DL</a:t>
          </a:r>
        </a:p>
      </cdr:txBody>
    </cdr:sp>
  </cdr:relSizeAnchor>
  <cdr:relSizeAnchor xmlns:cdr="http://schemas.openxmlformats.org/drawingml/2006/chartDrawing">
    <cdr:from>
      <cdr:x>0.89565</cdr:x>
      <cdr:y>0.61789</cdr:y>
    </cdr:from>
    <cdr:to>
      <cdr:x>0.92004</cdr:x>
      <cdr:y>0.6536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3163469" y="5391059"/>
          <a:ext cx="358461" cy="311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GJ</a:t>
          </a:r>
        </a:p>
      </cdr:txBody>
    </cdr:sp>
  </cdr:relSizeAnchor>
  <cdr:relSizeAnchor xmlns:cdr="http://schemas.openxmlformats.org/drawingml/2006/chartDrawing">
    <cdr:from>
      <cdr:x>0.90344</cdr:x>
      <cdr:y>0.65501</cdr:y>
    </cdr:from>
    <cdr:to>
      <cdr:x>0.92693</cdr:x>
      <cdr:y>0.69072</cdr:y>
    </cdr:to>
    <cdr:sp macro="" textlink="">
      <cdr:nvSpPr>
        <cdr:cNvPr id="16" name="TextBox 5"/>
        <cdr:cNvSpPr txBox="1"/>
      </cdr:nvSpPr>
      <cdr:spPr>
        <a:xfrm xmlns:a="http://schemas.openxmlformats.org/drawingml/2006/main">
          <a:off x="13277972" y="5714897"/>
          <a:ext cx="345234" cy="31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RJ</a:t>
          </a:r>
        </a:p>
      </cdr:txBody>
    </cdr:sp>
  </cdr:relSizeAnchor>
  <cdr:relSizeAnchor xmlns:cdr="http://schemas.openxmlformats.org/drawingml/2006/chartDrawing">
    <cdr:from>
      <cdr:x>0.92028</cdr:x>
      <cdr:y>0.53604</cdr:y>
    </cdr:from>
    <cdr:to>
      <cdr:x>0.94415</cdr:x>
      <cdr:y>0.57174</cdr:y>
    </cdr:to>
    <cdr:sp macro="" textlink="">
      <cdr:nvSpPr>
        <cdr:cNvPr id="17" name="TextBox 5"/>
        <cdr:cNvSpPr txBox="1"/>
      </cdr:nvSpPr>
      <cdr:spPr>
        <a:xfrm xmlns:a="http://schemas.openxmlformats.org/drawingml/2006/main">
          <a:off x="13525481" y="4676879"/>
          <a:ext cx="350820" cy="31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IN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131</xdr:row>
      <xdr:rowOff>76200</xdr:rowOff>
    </xdr:from>
    <xdr:to>
      <xdr:col>25</xdr:col>
      <xdr:colOff>400050</xdr:colOff>
      <xdr:row>174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178</xdr:row>
      <xdr:rowOff>28575</xdr:rowOff>
    </xdr:from>
    <xdr:to>
      <xdr:col>25</xdr:col>
      <xdr:colOff>400050</xdr:colOff>
      <xdr:row>220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0.04036</cdr:y>
    </cdr:from>
    <cdr:to>
      <cdr:x>0.16852</cdr:x>
      <cdr:y>0.15816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09D16521-CE97-44C6-A44D-2DF951D255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04924" y="305636"/>
          <a:ext cx="857251" cy="892030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0.91506</cdr:x>
      <cdr:y>0.38128</cdr:y>
    </cdr:from>
    <cdr:to>
      <cdr:x>0.94578</cdr:x>
      <cdr:y>0.41953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13544588" y="3105119"/>
          <a:ext cx="454713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MH</a:t>
          </a:r>
        </a:p>
      </cdr:txBody>
    </cdr:sp>
  </cdr:relSizeAnchor>
  <cdr:relSizeAnchor xmlns:cdr="http://schemas.openxmlformats.org/drawingml/2006/chartDrawing">
    <cdr:from>
      <cdr:x>0.9215</cdr:x>
      <cdr:y>0.29824</cdr:y>
    </cdr:from>
    <cdr:to>
      <cdr:x>0.94796</cdr:x>
      <cdr:y>0.33649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3639957" y="2428826"/>
          <a:ext cx="391657" cy="311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0.91828</cdr:x>
      <cdr:y>0.145</cdr:y>
    </cdr:from>
    <cdr:to>
      <cdr:x>0.94353</cdr:x>
      <cdr:y>0.18325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13592221" y="1180889"/>
          <a:ext cx="373746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DL</a:t>
          </a:r>
        </a:p>
      </cdr:txBody>
    </cdr:sp>
  </cdr:relSizeAnchor>
  <cdr:relSizeAnchor xmlns:cdr="http://schemas.openxmlformats.org/drawingml/2006/chartDrawing">
    <cdr:from>
      <cdr:x>0.88803</cdr:x>
      <cdr:y>0.25615</cdr:y>
    </cdr:from>
    <cdr:to>
      <cdr:x>0.91225</cdr:x>
      <cdr:y>0.2944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44479" y="2086061"/>
          <a:ext cx="358501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GJ</a:t>
          </a:r>
        </a:p>
      </cdr:txBody>
    </cdr:sp>
  </cdr:relSizeAnchor>
  <cdr:relSizeAnchor xmlns:cdr="http://schemas.openxmlformats.org/drawingml/2006/chartDrawing">
    <cdr:from>
      <cdr:x>0.90283</cdr:x>
      <cdr:y>0.21872</cdr:y>
    </cdr:from>
    <cdr:to>
      <cdr:x>0.92615</cdr:x>
      <cdr:y>0.25697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13363509" y="1781229"/>
          <a:ext cx="345180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RJ</a:t>
          </a:r>
        </a:p>
      </cdr:txBody>
    </cdr:sp>
  </cdr:relSizeAnchor>
  <cdr:relSizeAnchor xmlns:cdr="http://schemas.openxmlformats.org/drawingml/2006/chartDrawing">
    <cdr:from>
      <cdr:x>0.92407</cdr:x>
      <cdr:y>0.34034</cdr:y>
    </cdr:from>
    <cdr:to>
      <cdr:x>0.94776</cdr:x>
      <cdr:y>0.37859</cdr:y>
    </cdr:to>
    <cdr:sp macro="" textlink="">
      <cdr:nvSpPr>
        <cdr:cNvPr id="8" name="TextBox 5"/>
        <cdr:cNvSpPr txBox="1"/>
      </cdr:nvSpPr>
      <cdr:spPr>
        <a:xfrm xmlns:a="http://schemas.openxmlformats.org/drawingml/2006/main">
          <a:off x="13677998" y="2771712"/>
          <a:ext cx="350656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IN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0.04036</cdr:y>
    </cdr:from>
    <cdr:to>
      <cdr:x>0.14607</cdr:x>
      <cdr:y>0.11227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9236C8C2-7157-4301-A765-5982FC2867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05496" y="328687"/>
          <a:ext cx="656680" cy="585608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0.88931</cdr:x>
      <cdr:y>0.28187</cdr:y>
    </cdr:from>
    <cdr:to>
      <cdr:x>0.91578</cdr:x>
      <cdr:y>0.32012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13163485" y="2295508"/>
          <a:ext cx="391805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0.92149</cdr:x>
      <cdr:y>0.33097</cdr:y>
    </cdr:from>
    <cdr:to>
      <cdr:x>0.94834</cdr:x>
      <cdr:y>0.36922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13639712" y="2695371"/>
          <a:ext cx="397430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UP</a:t>
          </a:r>
        </a:p>
      </cdr:txBody>
    </cdr:sp>
  </cdr:relSizeAnchor>
  <cdr:relSizeAnchor xmlns:cdr="http://schemas.openxmlformats.org/drawingml/2006/chartDrawing">
    <cdr:from>
      <cdr:x>0.85265</cdr:x>
      <cdr:y>0.20935</cdr:y>
    </cdr:from>
    <cdr:to>
      <cdr:x>0.88218</cdr:x>
      <cdr:y>0.2476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12620856" y="1704912"/>
          <a:ext cx="437099" cy="311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MP</a:t>
          </a:r>
        </a:p>
      </cdr:txBody>
    </cdr:sp>
  </cdr:relSizeAnchor>
  <cdr:relSizeAnchor xmlns:cdr="http://schemas.openxmlformats.org/drawingml/2006/chartDrawing">
    <cdr:from>
      <cdr:x>0.92084</cdr:x>
      <cdr:y>0.49591</cdr:y>
    </cdr:from>
    <cdr:to>
      <cdr:x>0.94507</cdr:x>
      <cdr:y>0.53416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13630173" y="4038623"/>
          <a:ext cx="358648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KL</a:t>
          </a:r>
        </a:p>
      </cdr:txBody>
    </cdr:sp>
  </cdr:relSizeAnchor>
  <cdr:relSizeAnchor xmlns:cdr="http://schemas.openxmlformats.org/drawingml/2006/chartDrawing">
    <cdr:from>
      <cdr:x>0.92278</cdr:x>
      <cdr:y>0.42339</cdr:y>
    </cdr:from>
    <cdr:to>
      <cdr:x>0.94906</cdr:x>
      <cdr:y>0.46163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13658851" y="3448019"/>
          <a:ext cx="388993" cy="311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AP</a:t>
          </a:r>
        </a:p>
      </cdr:txBody>
    </cdr:sp>
  </cdr:relSizeAnchor>
  <cdr:relSizeAnchor xmlns:cdr="http://schemas.openxmlformats.org/drawingml/2006/chartDrawing">
    <cdr:from>
      <cdr:x>0.92789</cdr:x>
      <cdr:y>0.24329</cdr:y>
    </cdr:from>
    <cdr:to>
      <cdr:x>0.95409</cdr:x>
      <cdr:y>0.28154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13734526" y="1981350"/>
          <a:ext cx="387808" cy="311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TG</a:t>
          </a:r>
        </a:p>
      </cdr:txBody>
    </cdr:sp>
  </cdr:relSizeAnchor>
  <cdr:relSizeAnchor xmlns:cdr="http://schemas.openxmlformats.org/drawingml/2006/chartDrawing">
    <cdr:from>
      <cdr:x>0.91635</cdr:x>
      <cdr:y>0.5544</cdr:y>
    </cdr:from>
    <cdr:to>
      <cdr:x>0.94281</cdr:x>
      <cdr:y>0.59265</cdr:y>
    </cdr:to>
    <cdr:sp macro="" textlink="">
      <cdr:nvSpPr>
        <cdr:cNvPr id="15" name="TextBox 5"/>
        <cdr:cNvSpPr txBox="1"/>
      </cdr:nvSpPr>
      <cdr:spPr>
        <a:xfrm xmlns:a="http://schemas.openxmlformats.org/drawingml/2006/main">
          <a:off x="13563660" y="4515001"/>
          <a:ext cx="391657" cy="311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KA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130</xdr:row>
      <xdr:rowOff>38100</xdr:rowOff>
    </xdr:from>
    <xdr:to>
      <xdr:col>25</xdr:col>
      <xdr:colOff>152401</xdr:colOff>
      <xdr:row>169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172</xdr:row>
      <xdr:rowOff>123825</xdr:rowOff>
    </xdr:from>
    <xdr:to>
      <xdr:col>25</xdr:col>
      <xdr:colOff>600076</xdr:colOff>
      <xdr:row>211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0.09912</cdr:x>
      <cdr:y>0.02633</cdr:y>
    </cdr:from>
    <cdr:to>
      <cdr:x>0.15797</cdr:x>
      <cdr:y>0.1301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1AA8C13D-405D-41BF-AD47-5748C726B0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56774" y="196623"/>
          <a:ext cx="864983" cy="774928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0.91769</cdr:x>
      <cdr:y>0.52169</cdr:y>
    </cdr:from>
    <cdr:to>
      <cdr:x>0.94945</cdr:x>
      <cdr:y>0.55868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487360" y="3895762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IN</a:t>
          </a:r>
        </a:p>
      </cdr:txBody>
    </cdr:sp>
  </cdr:relSizeAnchor>
  <cdr:relSizeAnchor xmlns:cdr="http://schemas.openxmlformats.org/drawingml/2006/chartDrawing">
    <cdr:from>
      <cdr:x>0.91315</cdr:x>
      <cdr:y>0.3597</cdr:y>
    </cdr:from>
    <cdr:to>
      <cdr:x>0.94491</cdr:x>
      <cdr:y>0.39669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420635" y="2686067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MH</a:t>
          </a:r>
        </a:p>
      </cdr:txBody>
    </cdr:sp>
  </cdr:relSizeAnchor>
  <cdr:relSizeAnchor xmlns:cdr="http://schemas.openxmlformats.org/drawingml/2006/chartDrawing">
    <cdr:from>
      <cdr:x>0.91899</cdr:x>
      <cdr:y>0.46429</cdr:y>
    </cdr:from>
    <cdr:to>
      <cdr:x>0.95075</cdr:x>
      <cdr:y>0.50128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506513" y="3467096"/>
          <a:ext cx="466780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DL</a:t>
          </a:r>
        </a:p>
      </cdr:txBody>
    </cdr:sp>
  </cdr:relSizeAnchor>
  <cdr:relSizeAnchor xmlns:cdr="http://schemas.openxmlformats.org/drawingml/2006/chartDrawing">
    <cdr:from>
      <cdr:x>0.9151</cdr:x>
      <cdr:y>0.59184</cdr:y>
    </cdr:from>
    <cdr:to>
      <cdr:x>0.94686</cdr:x>
      <cdr:y>0.62883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449322" y="4419593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RJ</a:t>
          </a:r>
        </a:p>
      </cdr:txBody>
    </cdr:sp>
  </cdr:relSizeAnchor>
  <cdr:relSizeAnchor xmlns:cdr="http://schemas.openxmlformats.org/drawingml/2006/chartDrawing">
    <cdr:from>
      <cdr:x>0.91639</cdr:x>
      <cdr:y>0.65433</cdr:y>
    </cdr:from>
    <cdr:to>
      <cdr:x>0.94815</cdr:x>
      <cdr:y>0.69132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468279" y="4886275"/>
          <a:ext cx="466780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0.92158</cdr:x>
      <cdr:y>0.2653</cdr:y>
    </cdr:from>
    <cdr:to>
      <cdr:x>0.95334</cdr:x>
      <cdr:y>0.30229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544572" y="1981190"/>
          <a:ext cx="466779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GJ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0.02378</cdr:y>
    </cdr:from>
    <cdr:to>
      <cdr:x>0.16056</cdr:x>
      <cdr:y>0.12755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49DE6B1C-18D5-4CAD-B6A2-2057D44AA0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4874" y="177572"/>
          <a:ext cx="864923" cy="77491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0.91833</cdr:x>
      <cdr:y>0.69261</cdr:y>
    </cdr:from>
    <cdr:to>
      <cdr:x>0.95009</cdr:x>
      <cdr:y>0.7296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13496807" y="5172143"/>
          <a:ext cx="466779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AP</a:t>
          </a:r>
        </a:p>
      </cdr:txBody>
    </cdr:sp>
  </cdr:relSizeAnchor>
  <cdr:relSizeAnchor xmlns:cdr="http://schemas.openxmlformats.org/drawingml/2006/chartDrawing">
    <cdr:from>
      <cdr:x>0.9151</cdr:x>
      <cdr:y>0.74108</cdr:y>
    </cdr:from>
    <cdr:to>
      <cdr:x>0.94686</cdr:x>
      <cdr:y>0.77807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3449253" y="5534071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TG</a:t>
          </a:r>
        </a:p>
      </cdr:txBody>
    </cdr:sp>
  </cdr:relSizeAnchor>
  <cdr:relSizeAnchor xmlns:cdr="http://schemas.openxmlformats.org/drawingml/2006/chartDrawing">
    <cdr:from>
      <cdr:x>0.91705</cdr:x>
      <cdr:y>0.42729</cdr:y>
    </cdr:from>
    <cdr:to>
      <cdr:x>0.94881</cdr:x>
      <cdr:y>0.46428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3477966" y="3190825"/>
          <a:ext cx="466780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MP</a:t>
          </a:r>
        </a:p>
      </cdr:txBody>
    </cdr:sp>
  </cdr:relSizeAnchor>
  <cdr:relSizeAnchor xmlns:cdr="http://schemas.openxmlformats.org/drawingml/2006/chartDrawing">
    <cdr:from>
      <cdr:x>0.91445</cdr:x>
      <cdr:y>0.53954</cdr:y>
    </cdr:from>
    <cdr:to>
      <cdr:x>0.94621</cdr:x>
      <cdr:y>0.57653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3439741" y="4029066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UP</a:t>
          </a:r>
        </a:p>
      </cdr:txBody>
    </cdr:sp>
  </cdr:relSizeAnchor>
  <cdr:relSizeAnchor xmlns:cdr="http://schemas.openxmlformats.org/drawingml/2006/chartDrawing">
    <cdr:from>
      <cdr:x>0.91964</cdr:x>
      <cdr:y>0.65817</cdr:y>
    </cdr:from>
    <cdr:to>
      <cdr:x>0.9514</cdr:x>
      <cdr:y>0.69516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516004" y="4914969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TN</a:t>
          </a:r>
        </a:p>
      </cdr:txBody>
    </cdr:sp>
  </cdr:relSizeAnchor>
  <cdr:relSizeAnchor xmlns:cdr="http://schemas.openxmlformats.org/drawingml/2006/chartDrawing">
    <cdr:from>
      <cdr:x>0.90213</cdr:x>
      <cdr:y>0.58419</cdr:y>
    </cdr:from>
    <cdr:to>
      <cdr:x>0.93389</cdr:x>
      <cdr:y>0.62118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3258716" y="4362467"/>
          <a:ext cx="466780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KA</a:t>
          </a:r>
        </a:p>
      </cdr:txBody>
    </cdr:sp>
  </cdr:relSizeAnchor>
  <cdr:relSizeAnchor xmlns:cdr="http://schemas.openxmlformats.org/drawingml/2006/chartDrawing">
    <cdr:from>
      <cdr:x>0.9164</cdr:x>
      <cdr:y>0.77806</cdr:y>
    </cdr:from>
    <cdr:to>
      <cdr:x>0.94816</cdr:x>
      <cdr:y>0.81505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468429" y="5810223"/>
          <a:ext cx="466779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KL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133</xdr:row>
      <xdr:rowOff>0</xdr:rowOff>
    </xdr:from>
    <xdr:to>
      <xdr:col>26</xdr:col>
      <xdr:colOff>57151</xdr:colOff>
      <xdr:row>178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179</xdr:row>
      <xdr:rowOff>66675</xdr:rowOff>
    </xdr:from>
    <xdr:to>
      <xdr:col>26</xdr:col>
      <xdr:colOff>123826</xdr:colOff>
      <xdr:row>221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0.04473</cdr:y>
    </cdr:from>
    <cdr:to>
      <cdr:x>0.15878</cdr:x>
      <cdr:y>0.13279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FA2675E9-380A-4687-B187-BA285C6AFF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4839" y="390237"/>
          <a:ext cx="838785" cy="76831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0.93196</cdr:x>
      <cdr:y>0.54366</cdr:y>
    </cdr:from>
    <cdr:to>
      <cdr:x>0.95205</cdr:x>
      <cdr:y>0.57204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7123" y="4743352"/>
          <a:ext cx="295265" cy="247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UP</a:t>
          </a:r>
        </a:p>
      </cdr:txBody>
    </cdr:sp>
  </cdr:relSizeAnchor>
  <cdr:relSizeAnchor xmlns:cdr="http://schemas.openxmlformats.org/drawingml/2006/chartDrawing">
    <cdr:from>
      <cdr:x>0.93066</cdr:x>
      <cdr:y>0.66703</cdr:y>
    </cdr:from>
    <cdr:to>
      <cdr:x>0.96176</cdr:x>
      <cdr:y>0.69869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78028" y="5819774"/>
          <a:ext cx="457079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0.92869</cdr:x>
      <cdr:y>0.33731</cdr:y>
    </cdr:from>
    <cdr:to>
      <cdr:x>0.9598</cdr:x>
      <cdr:y>0.36897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649069" y="2942970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0.91768</cdr:x>
      <cdr:y>0.22599</cdr:y>
    </cdr:from>
    <cdr:to>
      <cdr:x>0.94879</cdr:x>
      <cdr:y>0.25764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487256" y="1971774"/>
          <a:ext cx="457226" cy="27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  <cdr:relSizeAnchor xmlns:cdr="http://schemas.openxmlformats.org/drawingml/2006/chartDrawing">
    <cdr:from>
      <cdr:x>0.92482</cdr:x>
      <cdr:y>0.71615</cdr:y>
    </cdr:from>
    <cdr:to>
      <cdr:x>0.95593</cdr:x>
      <cdr:y>0.74781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592189" y="6248372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0.93194</cdr:x>
      <cdr:y>0.50984</cdr:y>
    </cdr:from>
    <cdr:to>
      <cdr:x>0.96305</cdr:x>
      <cdr:y>0.5415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696851" y="4448301"/>
          <a:ext cx="457226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0.92676</cdr:x>
      <cdr:y>0.27512</cdr:y>
    </cdr:from>
    <cdr:to>
      <cdr:x>0.95787</cdr:x>
      <cdr:y>0.30677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3620690" y="2400370"/>
          <a:ext cx="457226" cy="276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131</xdr:row>
      <xdr:rowOff>142872</xdr:rowOff>
    </xdr:from>
    <xdr:to>
      <xdr:col>22</xdr:col>
      <xdr:colOff>485775</xdr:colOff>
      <xdr:row>171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600075</xdr:colOff>
      <xdr:row>130</xdr:row>
      <xdr:rowOff>95250</xdr:rowOff>
    </xdr:from>
    <xdr:to>
      <xdr:col>44</xdr:col>
      <xdr:colOff>19051</xdr:colOff>
      <xdr:row>171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0.08032</cdr:x>
      <cdr:y>0.0491</cdr:y>
    </cdr:from>
    <cdr:to>
      <cdr:x>0.13739</cdr:x>
      <cdr:y>0.13716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327BC463-D867-4486-AC78-B16C6B86CE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515" y="428365"/>
          <a:ext cx="838762" cy="76831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0.91899</cdr:x>
      <cdr:y>0.39131</cdr:y>
    </cdr:from>
    <cdr:to>
      <cdr:x>0.93908</cdr:x>
      <cdr:y>0.41969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06418" y="3138312"/>
          <a:ext cx="295265" cy="227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IN</a:t>
          </a:r>
        </a:p>
      </cdr:txBody>
    </cdr:sp>
  </cdr:relSizeAnchor>
  <cdr:relSizeAnchor xmlns:cdr="http://schemas.openxmlformats.org/drawingml/2006/chartDrawing">
    <cdr:from>
      <cdr:x>0.89761</cdr:x>
      <cdr:y>0.56001</cdr:y>
    </cdr:from>
    <cdr:to>
      <cdr:x>0.92871</cdr:x>
      <cdr:y>0.59167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192281" y="4491332"/>
          <a:ext cx="457079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0.91639</cdr:x>
      <cdr:y>0.63478</cdr:y>
    </cdr:from>
    <cdr:to>
      <cdr:x>0.9475</cdr:x>
      <cdr:y>0.66644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468275" y="5090940"/>
          <a:ext cx="457226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DL</a:t>
          </a:r>
        </a:p>
      </cdr:txBody>
    </cdr:sp>
  </cdr:relSizeAnchor>
  <cdr:relSizeAnchor xmlns:cdr="http://schemas.openxmlformats.org/drawingml/2006/chartDrawing">
    <cdr:from>
      <cdr:x>0.90538</cdr:x>
      <cdr:y>0.51904</cdr:y>
    </cdr:from>
    <cdr:to>
      <cdr:x>0.93649</cdr:x>
      <cdr:y>0.55069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306393" y="4162713"/>
          <a:ext cx="457226" cy="25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GJ</a:t>
          </a:r>
        </a:p>
      </cdr:txBody>
    </cdr:sp>
  </cdr:relSizeAnchor>
  <cdr:relSizeAnchor xmlns:cdr="http://schemas.openxmlformats.org/drawingml/2006/chartDrawing">
    <cdr:from>
      <cdr:x>0.90992</cdr:x>
      <cdr:y>0.29739</cdr:y>
    </cdr:from>
    <cdr:to>
      <cdr:x>0.94103</cdr:x>
      <cdr:y>0.32905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373172" y="2385078"/>
          <a:ext cx="457226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MH</a:t>
          </a:r>
        </a:p>
      </cdr:txBody>
    </cdr:sp>
  </cdr:relSizeAnchor>
  <cdr:relSizeAnchor xmlns:cdr="http://schemas.openxmlformats.org/drawingml/2006/chartDrawing">
    <cdr:from>
      <cdr:x>0.91832</cdr:x>
      <cdr:y>0.44211</cdr:y>
    </cdr:from>
    <cdr:to>
      <cdr:x>0.94943</cdr:x>
      <cdr:y>0.47377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496634" y="3545726"/>
          <a:ext cx="457226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400050</xdr:colOff>
      <xdr:row>123</xdr:row>
      <xdr:rowOff>123825</xdr:rowOff>
    </xdr:from>
    <xdr:to>
      <xdr:col>48</xdr:col>
      <xdr:colOff>466726</xdr:colOff>
      <xdr:row>169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125</xdr:row>
      <xdr:rowOff>171450</xdr:rowOff>
    </xdr:from>
    <xdr:to>
      <xdr:col>25</xdr:col>
      <xdr:colOff>352426</xdr:colOff>
      <xdr:row>171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0.04473</cdr:y>
    </cdr:from>
    <cdr:to>
      <cdr:x>0.15878</cdr:x>
      <cdr:y>0.13279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F578A612-5FF3-4C38-8864-9A63448B12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4839" y="390237"/>
          <a:ext cx="838785" cy="76831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0.92158</cdr:x>
      <cdr:y>0.40938</cdr:y>
    </cdr:from>
    <cdr:to>
      <cdr:x>0.94167</cdr:x>
      <cdr:y>0.43776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44522" y="3571842"/>
          <a:ext cx="295265" cy="247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IN</a:t>
          </a:r>
        </a:p>
      </cdr:txBody>
    </cdr:sp>
  </cdr:relSizeAnchor>
  <cdr:relSizeAnchor xmlns:cdr="http://schemas.openxmlformats.org/drawingml/2006/chartDrawing">
    <cdr:from>
      <cdr:x>0.92029</cdr:x>
      <cdr:y>0.43777</cdr:y>
    </cdr:from>
    <cdr:to>
      <cdr:x>0.95139</cdr:x>
      <cdr:y>0.46943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525522" y="3819470"/>
          <a:ext cx="457079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0.91639</cdr:x>
      <cdr:y>0.52182</cdr:y>
    </cdr:from>
    <cdr:to>
      <cdr:x>0.9475</cdr:x>
      <cdr:y>0.55348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468241" y="4552848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DL</a:t>
          </a:r>
        </a:p>
      </cdr:txBody>
    </cdr:sp>
  </cdr:relSizeAnchor>
  <cdr:relSizeAnchor xmlns:cdr="http://schemas.openxmlformats.org/drawingml/2006/chartDrawing">
    <cdr:from>
      <cdr:x>0.88852</cdr:x>
      <cdr:y>0.46398</cdr:y>
    </cdr:from>
    <cdr:to>
      <cdr:x>0.91963</cdr:x>
      <cdr:y>0.49563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058685" y="4048166"/>
          <a:ext cx="457226" cy="27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GJ</a:t>
          </a:r>
        </a:p>
      </cdr:txBody>
    </cdr:sp>
  </cdr:relSizeAnchor>
  <cdr:relSizeAnchor xmlns:cdr="http://schemas.openxmlformats.org/drawingml/2006/chartDrawing">
    <cdr:from>
      <cdr:x>0.90409</cdr:x>
      <cdr:y>0.35371</cdr:y>
    </cdr:from>
    <cdr:to>
      <cdr:x>0.9352</cdr:x>
      <cdr:y>0.38537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287495" y="3086093"/>
          <a:ext cx="457226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MH</a:t>
          </a:r>
        </a:p>
      </cdr:txBody>
    </cdr:sp>
  </cdr:relSizeAnchor>
  <cdr:relSizeAnchor xmlns:cdr="http://schemas.openxmlformats.org/drawingml/2006/chartDrawing">
    <cdr:from>
      <cdr:x>0.91574</cdr:x>
      <cdr:y>0.48582</cdr:y>
    </cdr:from>
    <cdr:to>
      <cdr:x>0.94685</cdr:x>
      <cdr:y>0.51748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458756" y="4238701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RJ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0.10171</cdr:x>
      <cdr:y>0.04036</cdr:y>
    </cdr:from>
    <cdr:to>
      <cdr:x>0.15165</cdr:x>
      <cdr:y>0.12842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68525E5A-A4F9-407D-AE81-228BD4CA8F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4841" y="352138"/>
          <a:ext cx="734010" cy="768308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0.10171</cdr:x>
      <cdr:y>0.04036</cdr:y>
    </cdr:from>
    <cdr:to>
      <cdr:x>0.15878</cdr:x>
      <cdr:y>0.12842</cdr:y>
    </cdr:to>
    <cdr:pic>
      <cdr:nvPicPr>
        <cdr:cNvPr id="3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30D91D9C-7B99-4847-AF63-EED8CF4F7A3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4839" y="352137"/>
          <a:ext cx="838785" cy="76831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0.92742</cdr:x>
      <cdr:y>0.46616</cdr:y>
    </cdr:from>
    <cdr:to>
      <cdr:x>0.94751</cdr:x>
      <cdr:y>0.49454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630364" y="4067159"/>
          <a:ext cx="295264" cy="247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TG</a:t>
          </a:r>
        </a:p>
      </cdr:txBody>
    </cdr:sp>
  </cdr:relSizeAnchor>
  <cdr:relSizeAnchor xmlns:cdr="http://schemas.openxmlformats.org/drawingml/2006/chartDrawing">
    <cdr:from>
      <cdr:x>0.8827</cdr:x>
      <cdr:y>0.47598</cdr:y>
    </cdr:from>
    <cdr:to>
      <cdr:x>0.9138</cdr:x>
      <cdr:y>0.50764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973157" y="4152867"/>
          <a:ext cx="457079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TN</a:t>
          </a:r>
        </a:p>
      </cdr:txBody>
    </cdr:sp>
  </cdr:relSizeAnchor>
  <cdr:relSizeAnchor xmlns:cdr="http://schemas.openxmlformats.org/drawingml/2006/chartDrawing">
    <cdr:from>
      <cdr:x>0.89695</cdr:x>
      <cdr:y>0.38209</cdr:y>
    </cdr:from>
    <cdr:to>
      <cdr:x>0.92806</cdr:x>
      <cdr:y>0.41375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182588" y="3333680"/>
          <a:ext cx="457226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AP</a:t>
          </a:r>
        </a:p>
      </cdr:txBody>
    </cdr:sp>
  </cdr:relSizeAnchor>
  <cdr:relSizeAnchor xmlns:cdr="http://schemas.openxmlformats.org/drawingml/2006/chartDrawing">
    <cdr:from>
      <cdr:x>0.90018</cdr:x>
      <cdr:y>0.53166</cdr:y>
    </cdr:from>
    <cdr:to>
      <cdr:x>0.93129</cdr:x>
      <cdr:y>0.56331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230085" y="4638669"/>
          <a:ext cx="457226" cy="276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MP</a:t>
          </a:r>
        </a:p>
      </cdr:txBody>
    </cdr:sp>
  </cdr:relSizeAnchor>
  <cdr:relSizeAnchor xmlns:cdr="http://schemas.openxmlformats.org/drawingml/2006/chartDrawing">
    <cdr:from>
      <cdr:x>0.91056</cdr:x>
      <cdr:y>0.26746</cdr:y>
    </cdr:from>
    <cdr:to>
      <cdr:x>0.94167</cdr:x>
      <cdr:y>0.29912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382626" y="2333599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KA</a:t>
          </a:r>
        </a:p>
      </cdr:txBody>
    </cdr:sp>
  </cdr:relSizeAnchor>
  <cdr:relSizeAnchor xmlns:cdr="http://schemas.openxmlformats.org/drawingml/2006/chartDrawing">
    <cdr:from>
      <cdr:x>0.84576</cdr:x>
      <cdr:y>0.49563</cdr:y>
    </cdr:from>
    <cdr:to>
      <cdr:x>0.87687</cdr:x>
      <cdr:y>0.52729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2430169" y="4324356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UP</a:t>
          </a:r>
        </a:p>
      </cdr:txBody>
    </cdr:sp>
  </cdr:relSizeAnchor>
  <cdr:relSizeAnchor xmlns:cdr="http://schemas.openxmlformats.org/drawingml/2006/chartDrawing">
    <cdr:from>
      <cdr:x>0.92289</cdr:x>
      <cdr:y>0.43014</cdr:y>
    </cdr:from>
    <cdr:to>
      <cdr:x>0.954</cdr:x>
      <cdr:y>0.4618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3563782" y="3752901"/>
          <a:ext cx="457226" cy="27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KL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0.09725</cdr:x>
      <cdr:y>0.05545</cdr:y>
    </cdr:from>
    <cdr:to>
      <cdr:x>0.15545</cdr:x>
      <cdr:y>0.1434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CFED535C-62DB-4F54-B5E7-E919B2991D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7777" y="419905"/>
          <a:ext cx="746620" cy="665948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0.86043</cdr:x>
      <cdr:y>0.09811</cdr:y>
    </cdr:from>
    <cdr:to>
      <cdr:x>0.9317</cdr:x>
      <cdr:y>0.13333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039446" y="742927"/>
          <a:ext cx="914406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itchFamily="34" charset="0"/>
              <a:cs typeface="Calibri" pitchFamily="34" charset="0"/>
            </a:rPr>
            <a:t>IN: 11,17,969</a:t>
          </a:r>
        </a:p>
      </cdr:txBody>
    </cdr:sp>
  </cdr:relSizeAnchor>
  <cdr:relSizeAnchor xmlns:cdr="http://schemas.openxmlformats.org/drawingml/2006/chartDrawing">
    <cdr:from>
      <cdr:x>0.86564</cdr:x>
      <cdr:y>0.61509</cdr:y>
    </cdr:from>
    <cdr:to>
      <cdr:x>0.93691</cdr:x>
      <cdr:y>0.65031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106289" y="4657726"/>
          <a:ext cx="914406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MH: 3,10,455</a:t>
          </a:r>
        </a:p>
      </cdr:txBody>
    </cdr:sp>
  </cdr:relSizeAnchor>
  <cdr:relSizeAnchor xmlns:cdr="http://schemas.openxmlformats.org/drawingml/2006/chartDrawing">
    <cdr:from>
      <cdr:x>0.86562</cdr:x>
      <cdr:y>0.71319</cdr:y>
    </cdr:from>
    <cdr:to>
      <cdr:x>0.93688</cdr:x>
      <cdr:y>0.74841</cdr:y>
    </cdr:to>
    <cdr:sp macro="" textlink="">
      <cdr:nvSpPr>
        <cdr:cNvPr id="5" name="TextBox 1"/>
        <cdr:cNvSpPr txBox="1"/>
      </cdr:nvSpPr>
      <cdr:spPr>
        <a:xfrm xmlns:a="http://schemas.openxmlformats.org/drawingml/2006/main" rot="21056440">
          <a:off x="11106012" y="5400564"/>
          <a:ext cx="91427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TN:1,70,693</a:t>
          </a:r>
        </a:p>
      </cdr:txBody>
    </cdr:sp>
  </cdr:relSizeAnchor>
  <cdr:relSizeAnchor xmlns:cdr="http://schemas.openxmlformats.org/drawingml/2006/chartDrawing">
    <cdr:from>
      <cdr:x>0.88495</cdr:x>
      <cdr:y>0.74225</cdr:y>
    </cdr:from>
    <cdr:to>
      <cdr:x>0.94389</cdr:x>
      <cdr:y>0.77506</cdr:y>
    </cdr:to>
    <cdr:sp macro="" textlink="">
      <cdr:nvSpPr>
        <cdr:cNvPr id="6" name="TextBox 1"/>
        <cdr:cNvSpPr txBox="1"/>
      </cdr:nvSpPr>
      <cdr:spPr>
        <a:xfrm xmlns:a="http://schemas.openxmlformats.org/drawingml/2006/main" rot="21393300">
          <a:off x="11354042" y="5620634"/>
          <a:ext cx="756210" cy="24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1,22,793</a:t>
          </a:r>
        </a:p>
      </cdr:txBody>
    </cdr:sp>
  </cdr:relSizeAnchor>
  <cdr:relSizeAnchor xmlns:cdr="http://schemas.openxmlformats.org/drawingml/2006/chartDrawing">
    <cdr:from>
      <cdr:x>0.77952</cdr:x>
      <cdr:y>0.8</cdr:y>
    </cdr:from>
    <cdr:to>
      <cdr:x>0.85079</cdr:x>
      <cdr:y>0.83522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001338" y="6057912"/>
          <a:ext cx="91440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48,441</a:t>
          </a:r>
        </a:p>
      </cdr:txBody>
    </cdr:sp>
  </cdr:relSizeAnchor>
  <cdr:relSizeAnchor xmlns:cdr="http://schemas.openxmlformats.org/drawingml/2006/chartDrawing">
    <cdr:from>
      <cdr:x>0.88419</cdr:x>
      <cdr:y>0.78239</cdr:y>
    </cdr:from>
    <cdr:to>
      <cdr:x>0.95546</cdr:x>
      <cdr:y>0.81761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344277" y="5924530"/>
          <a:ext cx="91440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 63,772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0.86934</cdr:x>
      <cdr:y>0.04999</cdr:y>
    </cdr:from>
    <cdr:to>
      <cdr:x>0.9406</cdr:x>
      <cdr:y>0.08521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153796" y="390923"/>
          <a:ext cx="914279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</a:t>
          </a:r>
          <a:r>
            <a:rPr lang="en-US" sz="1100" b="1" baseline="0"/>
            <a:t> 1,70,693</a:t>
          </a:r>
          <a:endParaRPr lang="en-US" sz="1100" b="1"/>
        </a:p>
      </cdr:txBody>
    </cdr:sp>
  </cdr:relSizeAnchor>
  <cdr:relSizeAnchor xmlns:cdr="http://schemas.openxmlformats.org/drawingml/2006/chartDrawing">
    <cdr:from>
      <cdr:x>0.87087</cdr:x>
      <cdr:y>0.27895</cdr:y>
    </cdr:from>
    <cdr:to>
      <cdr:x>0.93255</cdr:x>
      <cdr:y>0.31922</cdr:y>
    </cdr:to>
    <cdr:sp macro="" textlink="">
      <cdr:nvSpPr>
        <cdr:cNvPr id="6" name="TextBox 1"/>
        <cdr:cNvSpPr txBox="1"/>
      </cdr:nvSpPr>
      <cdr:spPr>
        <a:xfrm xmlns:a="http://schemas.openxmlformats.org/drawingml/2006/main" rot="20430262">
          <a:off x="11173415" y="2181383"/>
          <a:ext cx="791366" cy="31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1,22,793</a:t>
          </a:r>
        </a:p>
      </cdr:txBody>
    </cdr:sp>
  </cdr:relSizeAnchor>
  <cdr:relSizeAnchor xmlns:cdr="http://schemas.openxmlformats.org/drawingml/2006/chartDrawing">
    <cdr:from>
      <cdr:x>0.80928</cdr:x>
      <cdr:y>0.64834</cdr:y>
    </cdr:from>
    <cdr:to>
      <cdr:x>0.86657</cdr:x>
      <cdr:y>0.68356</cdr:y>
    </cdr:to>
    <cdr:sp macro="" textlink="">
      <cdr:nvSpPr>
        <cdr:cNvPr id="7" name="TextBox 1"/>
        <cdr:cNvSpPr txBox="1"/>
      </cdr:nvSpPr>
      <cdr:spPr>
        <a:xfrm xmlns:a="http://schemas.openxmlformats.org/drawingml/2006/main" rot="20639869">
          <a:off x="10383202" y="5070006"/>
          <a:ext cx="735041" cy="275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48,441</a:t>
          </a:r>
        </a:p>
      </cdr:txBody>
    </cdr:sp>
  </cdr:relSizeAnchor>
  <cdr:relSizeAnchor xmlns:cdr="http://schemas.openxmlformats.org/drawingml/2006/chartDrawing">
    <cdr:from>
      <cdr:x>0.86414</cdr:x>
      <cdr:y>0.69582</cdr:y>
    </cdr:from>
    <cdr:to>
      <cdr:x>0.92143</cdr:x>
      <cdr:y>0.73104</cdr:y>
    </cdr:to>
    <cdr:sp macro="" textlink="">
      <cdr:nvSpPr>
        <cdr:cNvPr id="8" name="TextBox 1"/>
        <cdr:cNvSpPr txBox="1"/>
      </cdr:nvSpPr>
      <cdr:spPr>
        <a:xfrm xmlns:a="http://schemas.openxmlformats.org/drawingml/2006/main" rot="19468709">
          <a:off x="11087094" y="5441318"/>
          <a:ext cx="735041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AP:</a:t>
          </a:r>
          <a:r>
            <a:rPr lang="en-US" sz="1100" b="1" baseline="0"/>
            <a:t> 49,650</a:t>
          </a:r>
          <a:endParaRPr lang="en-US" sz="1100" b="1"/>
        </a:p>
      </cdr:txBody>
    </cdr:sp>
  </cdr:relSizeAnchor>
  <cdr:relSizeAnchor xmlns:cdr="http://schemas.openxmlformats.org/drawingml/2006/chartDrawing">
    <cdr:from>
      <cdr:x>0.90262</cdr:x>
      <cdr:y>0.70332</cdr:y>
    </cdr:from>
    <cdr:to>
      <cdr:x>0.95991</cdr:x>
      <cdr:y>0.73854</cdr:y>
    </cdr:to>
    <cdr:sp macro="" textlink="">
      <cdr:nvSpPr>
        <cdr:cNvPr id="9" name="TextBox 1"/>
        <cdr:cNvSpPr txBox="1"/>
      </cdr:nvSpPr>
      <cdr:spPr>
        <a:xfrm xmlns:a="http://schemas.openxmlformats.org/drawingml/2006/main" rot="20960022">
          <a:off x="11580782" y="5500006"/>
          <a:ext cx="735040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RJ:</a:t>
          </a:r>
          <a:r>
            <a:rPr lang="en-US" sz="1100" b="1" baseline="0"/>
            <a:t> 29,434</a:t>
          </a:r>
          <a:endParaRPr lang="en-US" sz="1100" b="1"/>
        </a:p>
      </cdr:txBody>
    </cdr:sp>
  </cdr:relSizeAnchor>
  <cdr:relSizeAnchor xmlns:cdr="http://schemas.openxmlformats.org/drawingml/2006/chartDrawing">
    <cdr:from>
      <cdr:x>0.76243</cdr:x>
      <cdr:y>0.70631</cdr:y>
    </cdr:from>
    <cdr:to>
      <cdr:x>0.81972</cdr:x>
      <cdr:y>0.74154</cdr:y>
    </cdr:to>
    <cdr:sp macro="" textlink="">
      <cdr:nvSpPr>
        <cdr:cNvPr id="10" name="TextBox 1"/>
        <cdr:cNvSpPr txBox="1"/>
      </cdr:nvSpPr>
      <cdr:spPr>
        <a:xfrm xmlns:a="http://schemas.openxmlformats.org/drawingml/2006/main" rot="20678891">
          <a:off x="9782120" y="5523395"/>
          <a:ext cx="735041" cy="275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UP:</a:t>
          </a:r>
          <a:r>
            <a:rPr lang="en-US" sz="1100" b="1" baseline="0"/>
            <a:t> 49,247</a:t>
          </a:r>
          <a:endParaRPr lang="en-US" sz="1100" b="1"/>
        </a:p>
      </cdr:txBody>
    </cdr:sp>
  </cdr:relSizeAnchor>
  <cdr:relSizeAnchor xmlns:cdr="http://schemas.openxmlformats.org/drawingml/2006/chartDrawing">
    <cdr:from>
      <cdr:x>0.82924</cdr:x>
      <cdr:y>0.69657</cdr:y>
    </cdr:from>
    <cdr:to>
      <cdr:x>0.88654</cdr:x>
      <cdr:y>0.73179</cdr:y>
    </cdr:to>
    <cdr:sp macro="" textlink="">
      <cdr:nvSpPr>
        <cdr:cNvPr id="11" name="TextBox 1"/>
        <cdr:cNvSpPr txBox="1"/>
      </cdr:nvSpPr>
      <cdr:spPr>
        <a:xfrm xmlns:a="http://schemas.openxmlformats.org/drawingml/2006/main" rot="20022995">
          <a:off x="10639258" y="5447198"/>
          <a:ext cx="735169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TG: 45,076</a:t>
          </a:r>
        </a:p>
      </cdr:txBody>
    </cdr:sp>
  </cdr:relSizeAnchor>
  <cdr:relSizeAnchor xmlns:cdr="http://schemas.openxmlformats.org/drawingml/2006/chartDrawing">
    <cdr:from>
      <cdr:x>0.85969</cdr:x>
      <cdr:y>0.74221</cdr:y>
    </cdr:from>
    <cdr:to>
      <cdr:x>0.91698</cdr:x>
      <cdr:y>0.77743</cdr:y>
    </cdr:to>
    <cdr:sp macro="" textlink="">
      <cdr:nvSpPr>
        <cdr:cNvPr id="12" name="TextBox 1"/>
        <cdr:cNvSpPr txBox="1"/>
      </cdr:nvSpPr>
      <cdr:spPr>
        <a:xfrm xmlns:a="http://schemas.openxmlformats.org/drawingml/2006/main" rot="20880363">
          <a:off x="11029918" y="5804133"/>
          <a:ext cx="735041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indent="0"/>
          <a:r>
            <a:rPr lang="en-US" sz="1100" b="1">
              <a:latin typeface="Calibri"/>
              <a:ea typeface="+mn-ea"/>
              <a:cs typeface="+mn-cs"/>
            </a:rPr>
            <a:t>MP: 22,600</a:t>
          </a:r>
        </a:p>
      </cdr:txBody>
    </cdr:sp>
  </cdr:relSizeAnchor>
  <cdr:relSizeAnchor xmlns:cdr="http://schemas.openxmlformats.org/drawingml/2006/chartDrawing">
    <cdr:from>
      <cdr:x>0.88566</cdr:x>
      <cdr:y>0.5283</cdr:y>
    </cdr:from>
    <cdr:to>
      <cdr:x>0.94296</cdr:x>
      <cdr:y>0.56352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63118" y="4131317"/>
          <a:ext cx="735169" cy="275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</a:t>
          </a:r>
          <a:r>
            <a:rPr lang="en-US" sz="1100" b="1" baseline="0"/>
            <a:t> 63,772</a:t>
          </a:r>
          <a:endParaRPr lang="en-US" sz="1100" b="1"/>
        </a:p>
      </cdr:txBody>
    </cdr:sp>
  </cdr:relSizeAnchor>
  <cdr:relSizeAnchor xmlns:cdr="http://schemas.openxmlformats.org/drawingml/2006/chartDrawing">
    <cdr:from>
      <cdr:x>0.88345</cdr:x>
      <cdr:y>0.78399</cdr:y>
    </cdr:from>
    <cdr:to>
      <cdr:x>0.94074</cdr:x>
      <cdr:y>0.81921</cdr:y>
    </cdr:to>
    <cdr:sp macro="" textlink="">
      <cdr:nvSpPr>
        <cdr:cNvPr id="14" name="TextBox 1"/>
        <cdr:cNvSpPr txBox="1"/>
      </cdr:nvSpPr>
      <cdr:spPr>
        <a:xfrm xmlns:a="http://schemas.openxmlformats.org/drawingml/2006/main" rot="21217621">
          <a:off x="11334788" y="6130789"/>
          <a:ext cx="735041" cy="275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libri" pitchFamily="34" charset="0"/>
              <a:cs typeface="Calibri" pitchFamily="34" charset="0"/>
            </a:rPr>
            <a:t>KL: 12,481</a:t>
          </a:r>
        </a:p>
      </cdr:txBody>
    </cdr:sp>
  </cdr:relSizeAnchor>
  <cdr:relSizeAnchor xmlns:cdr="http://schemas.openxmlformats.org/drawingml/2006/chartDrawing">
    <cdr:from>
      <cdr:x>0.10245</cdr:x>
      <cdr:y>0.04141</cdr:y>
    </cdr:from>
    <cdr:to>
      <cdr:x>0.16704</cdr:x>
      <cdr:y>0.1375</cdr:y>
    </cdr:to>
    <cdr:pic>
      <cdr:nvPicPr>
        <cdr:cNvPr id="15" name="Picture 14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C8B287B3-F981-4134-9A11-D8092A94FE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14449" y="323849"/>
          <a:ext cx="828675" cy="75141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130</xdr:row>
      <xdr:rowOff>161925</xdr:rowOff>
    </xdr:from>
    <xdr:to>
      <xdr:col>22</xdr:col>
      <xdr:colOff>381001</xdr:colOff>
      <xdr:row>170</xdr:row>
      <xdr:rowOff>114302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173</xdr:row>
      <xdr:rowOff>38100</xdr:rowOff>
    </xdr:from>
    <xdr:to>
      <xdr:col>23</xdr:col>
      <xdr:colOff>247650</xdr:colOff>
      <xdr:row>215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0.87678</cdr:x>
      <cdr:y>0.04401</cdr:y>
    </cdr:from>
    <cdr:to>
      <cdr:x>0.94805</cdr:x>
      <cdr:y>0.07923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249183" y="333244"/>
          <a:ext cx="91440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IN: 3,90,152</a:t>
          </a:r>
        </a:p>
      </cdr:txBody>
    </cdr:sp>
  </cdr:relSizeAnchor>
  <cdr:relSizeAnchor xmlns:cdr="http://schemas.openxmlformats.org/drawingml/2006/chartDrawing">
    <cdr:from>
      <cdr:x>0.87752</cdr:x>
      <cdr:y>0.5698</cdr:y>
    </cdr:from>
    <cdr:to>
      <cdr:x>0.94879</cdr:x>
      <cdr:y>0.60502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258694" y="4314767"/>
          <a:ext cx="91440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MH: 1,29,033</a:t>
          </a:r>
        </a:p>
      </cdr:txBody>
    </cdr:sp>
  </cdr:relSizeAnchor>
  <cdr:relSizeAnchor xmlns:cdr="http://schemas.openxmlformats.org/drawingml/2006/chartDrawing">
    <cdr:from>
      <cdr:x>0.88568</cdr:x>
      <cdr:y>0.73207</cdr:y>
    </cdr:from>
    <cdr:to>
      <cdr:x>0.94358</cdr:x>
      <cdr:y>0.76729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63467" y="5543478"/>
          <a:ext cx="742867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</a:t>
          </a:r>
          <a:r>
            <a:rPr lang="en-US" sz="1100" b="1" baseline="0"/>
            <a:t> 50,294</a:t>
          </a:r>
          <a:endParaRPr lang="en-US" sz="1100" b="1"/>
        </a:p>
      </cdr:txBody>
    </cdr:sp>
  </cdr:relSizeAnchor>
  <cdr:relSizeAnchor xmlns:cdr="http://schemas.openxmlformats.org/drawingml/2006/chartDrawing">
    <cdr:from>
      <cdr:x>0.79824</cdr:x>
      <cdr:y>0.78461</cdr:y>
    </cdr:from>
    <cdr:to>
      <cdr:x>0.85673</cdr:x>
      <cdr:y>0.82139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241501" y="5941374"/>
          <a:ext cx="750437" cy="278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16,031</a:t>
          </a:r>
        </a:p>
      </cdr:txBody>
    </cdr:sp>
  </cdr:relSizeAnchor>
  <cdr:relSizeAnchor xmlns:cdr="http://schemas.openxmlformats.org/drawingml/2006/chartDrawing">
    <cdr:from>
      <cdr:x>0.8775</cdr:x>
      <cdr:y>0.84401</cdr:y>
    </cdr:from>
    <cdr:to>
      <cdr:x>0.94877</cdr:x>
      <cdr:y>0.87923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1258424" y="6391189"/>
          <a:ext cx="914406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11,412</a:t>
          </a:r>
        </a:p>
      </cdr:txBody>
    </cdr:sp>
  </cdr:relSizeAnchor>
  <cdr:relSizeAnchor xmlns:cdr="http://schemas.openxmlformats.org/drawingml/2006/chartDrawing">
    <cdr:from>
      <cdr:x>0.10097</cdr:x>
      <cdr:y>0.04162</cdr:y>
    </cdr:from>
    <cdr:to>
      <cdr:x>0.16366</cdr:x>
      <cdr:y>0.13459</cdr:y>
    </cdr:to>
    <cdr:pic>
      <cdr:nvPicPr>
        <cdr:cNvPr id="8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1BA0EA74-1295-417C-938B-5D462432AD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95463" y="315162"/>
          <a:ext cx="804313" cy="704013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0.87973</cdr:x>
      <cdr:y>0.7761</cdr:y>
    </cdr:from>
    <cdr:to>
      <cdr:x>0.951</cdr:x>
      <cdr:y>0.81132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287133" y="5876922"/>
          <a:ext cx="914406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 39,363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0.10097</cdr:x>
      <cdr:y>0.04162</cdr:y>
    </cdr:from>
    <cdr:to>
      <cdr:x>0.1588</cdr:x>
      <cdr:y>0.12827</cdr:y>
    </cdr:to>
    <cdr:pic>
      <cdr:nvPicPr>
        <cdr:cNvPr id="2" name="Picture 1" descr="prepared_by_TNeGA1.JPG">
          <a:extLst xmlns:a="http://schemas.openxmlformats.org/drawingml/2006/main">
            <a:ext uri="{FF2B5EF4-FFF2-40B4-BE49-F238E27FC236}">
              <a16:creationId xmlns:a16="http://schemas.microsoft.com/office/drawing/2014/main" id="{8D7B0D26-BC08-4202-B216-20992988357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38741" y="333794"/>
          <a:ext cx="766802" cy="694906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0"/>
          </a:srgbClr>
        </a:solidFill>
        <a:ln xmlns:a="http://schemas.openxmlformats.org/drawingml/2006/main">
          <a:solidFill>
            <a:srgbClr val="9BBB59">
              <a:lumMod val="50000"/>
            </a:srgbClr>
          </a:solidFill>
        </a:ln>
      </cdr:spPr>
    </cdr:pic>
  </cdr:relSizeAnchor>
  <cdr:relSizeAnchor xmlns:cdr="http://schemas.openxmlformats.org/drawingml/2006/chartDrawing">
    <cdr:from>
      <cdr:x>0.88088</cdr:x>
      <cdr:y>0.07861</cdr:y>
    </cdr:from>
    <cdr:to>
      <cdr:x>0.95214</cdr:x>
      <cdr:y>0.11384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679438" y="630494"/>
          <a:ext cx="944822" cy="282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TN: 50,294</a:t>
          </a:r>
        </a:p>
      </cdr:txBody>
    </cdr:sp>
  </cdr:relSizeAnchor>
  <cdr:relSizeAnchor xmlns:cdr="http://schemas.openxmlformats.org/drawingml/2006/chartDrawing">
    <cdr:from>
      <cdr:x>0.77815</cdr:x>
      <cdr:y>0.44698</cdr:y>
    </cdr:from>
    <cdr:to>
      <cdr:x>0.83721</cdr:x>
      <cdr:y>0.48099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317296" y="3584779"/>
          <a:ext cx="783064" cy="272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DL: 16,031</a:t>
          </a:r>
        </a:p>
      </cdr:txBody>
    </cdr:sp>
  </cdr:relSizeAnchor>
  <cdr:relSizeAnchor xmlns:cdr="http://schemas.openxmlformats.org/drawingml/2006/chartDrawing">
    <cdr:from>
      <cdr:x>0.88623</cdr:x>
      <cdr:y>0.70122</cdr:y>
    </cdr:from>
    <cdr:to>
      <cdr:x>0.94352</cdr:x>
      <cdr:y>0.73642</cdr:y>
    </cdr:to>
    <cdr:sp macro="" textlink="">
      <cdr:nvSpPr>
        <cdr:cNvPr id="7" name="TextBox 1"/>
        <cdr:cNvSpPr txBox="1"/>
      </cdr:nvSpPr>
      <cdr:spPr>
        <a:xfrm xmlns:a="http://schemas.openxmlformats.org/drawingml/2006/main" rot="21122010">
          <a:off x="11750410" y="5623849"/>
          <a:ext cx="759597" cy="282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GJ: 11,412</a:t>
          </a:r>
        </a:p>
      </cdr:txBody>
    </cdr:sp>
  </cdr:relSizeAnchor>
  <cdr:relSizeAnchor xmlns:cdr="http://schemas.openxmlformats.org/drawingml/2006/chartDrawing">
    <cdr:from>
      <cdr:x>0.91612</cdr:x>
      <cdr:y>0.47054</cdr:y>
    </cdr:from>
    <cdr:to>
      <cdr:x>0.93474</cdr:x>
      <cdr:y>0.56366</cdr:y>
    </cdr:to>
    <cdr:sp macro="" textlink="">
      <cdr:nvSpPr>
        <cdr:cNvPr id="8" name="TextBox 1"/>
        <cdr:cNvSpPr txBox="1"/>
      </cdr:nvSpPr>
      <cdr:spPr>
        <a:xfrm xmlns:a="http://schemas.openxmlformats.org/drawingml/2006/main" rot="17704599">
          <a:off x="11896679" y="4023719"/>
          <a:ext cx="746827" cy="246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AP: 26,118</a:t>
          </a:r>
        </a:p>
      </cdr:txBody>
    </cdr:sp>
  </cdr:relSizeAnchor>
  <cdr:relSizeAnchor xmlns:cdr="http://schemas.openxmlformats.org/drawingml/2006/chartDrawing">
    <cdr:from>
      <cdr:x>0.89477</cdr:x>
      <cdr:y>0.74048</cdr:y>
    </cdr:from>
    <cdr:to>
      <cdr:x>0.95206</cdr:x>
      <cdr:y>0.7757</cdr:y>
    </cdr:to>
    <cdr:sp macro="" textlink="">
      <cdr:nvSpPr>
        <cdr:cNvPr id="9" name="TextBox 1"/>
        <cdr:cNvSpPr txBox="1"/>
      </cdr:nvSpPr>
      <cdr:spPr>
        <a:xfrm xmlns:a="http://schemas.openxmlformats.org/drawingml/2006/main" rot="20926496">
          <a:off x="11863538" y="5938696"/>
          <a:ext cx="759597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RJ:</a:t>
          </a:r>
          <a:r>
            <a:rPr lang="en-US" sz="1100" b="1" baseline="0"/>
            <a:t> 7,145</a:t>
          </a:r>
          <a:endParaRPr lang="en-US" sz="1100" b="1"/>
        </a:p>
      </cdr:txBody>
    </cdr:sp>
  </cdr:relSizeAnchor>
  <cdr:relSizeAnchor xmlns:cdr="http://schemas.openxmlformats.org/drawingml/2006/chartDrawing">
    <cdr:from>
      <cdr:x>0.9305</cdr:x>
      <cdr:y>0.57024</cdr:y>
    </cdr:from>
    <cdr:to>
      <cdr:x>0.98779</cdr:x>
      <cdr:y>0.60002</cdr:y>
    </cdr:to>
    <cdr:sp macro="" textlink="">
      <cdr:nvSpPr>
        <cdr:cNvPr id="10" name="TextBox 1"/>
        <cdr:cNvSpPr txBox="1"/>
      </cdr:nvSpPr>
      <cdr:spPr>
        <a:xfrm xmlns:a="http://schemas.openxmlformats.org/drawingml/2006/main" rot="21349158">
          <a:off x="12337262" y="4573339"/>
          <a:ext cx="759596" cy="238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UP:</a:t>
          </a:r>
          <a:r>
            <a:rPr lang="en-US" sz="1100" b="1" baseline="0"/>
            <a:t> 18,256</a:t>
          </a:r>
          <a:endParaRPr lang="en-US" sz="1100" b="1"/>
        </a:p>
      </cdr:txBody>
    </cdr:sp>
  </cdr:relSizeAnchor>
  <cdr:relSizeAnchor xmlns:cdr="http://schemas.openxmlformats.org/drawingml/2006/chartDrawing">
    <cdr:from>
      <cdr:x>0.91239</cdr:x>
      <cdr:y>0.65149</cdr:y>
    </cdr:from>
    <cdr:to>
      <cdr:x>0.96969</cdr:x>
      <cdr:y>0.68671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097256" y="5225006"/>
          <a:ext cx="759729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TG: 12,223</a:t>
          </a:r>
        </a:p>
      </cdr:txBody>
    </cdr:sp>
  </cdr:relSizeAnchor>
  <cdr:relSizeAnchor xmlns:cdr="http://schemas.openxmlformats.org/drawingml/2006/chartDrawing">
    <cdr:from>
      <cdr:x>0.84355</cdr:x>
      <cdr:y>0.78296</cdr:y>
    </cdr:from>
    <cdr:to>
      <cdr:x>0.90084</cdr:x>
      <cdr:y>0.81818</cdr:y>
    </cdr:to>
    <cdr:sp macro="" textlink="">
      <cdr:nvSpPr>
        <cdr:cNvPr id="12" name="TextBox 1"/>
        <cdr:cNvSpPr txBox="1"/>
      </cdr:nvSpPr>
      <cdr:spPr>
        <a:xfrm xmlns:a="http://schemas.openxmlformats.org/drawingml/2006/main" rot="20829603">
          <a:off x="11184441" y="6279388"/>
          <a:ext cx="759597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MP: 6,567</a:t>
          </a:r>
        </a:p>
      </cdr:txBody>
    </cdr:sp>
  </cdr:relSizeAnchor>
  <cdr:relSizeAnchor xmlns:cdr="http://schemas.openxmlformats.org/drawingml/2006/chartDrawing">
    <cdr:from>
      <cdr:x>0.90887</cdr:x>
      <cdr:y>0.28252</cdr:y>
    </cdr:from>
    <cdr:to>
      <cdr:x>0.92966</cdr:x>
      <cdr:y>0.37961</cdr:y>
    </cdr:to>
    <cdr:sp macro="" textlink="">
      <cdr:nvSpPr>
        <cdr:cNvPr id="13" name="TextBox 1"/>
        <cdr:cNvSpPr txBox="1"/>
      </cdr:nvSpPr>
      <cdr:spPr>
        <a:xfrm xmlns:a="http://schemas.openxmlformats.org/drawingml/2006/main" rot="17358323">
          <a:off x="11798986" y="2517318"/>
          <a:ext cx="778667" cy="275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KA:</a:t>
          </a:r>
          <a:r>
            <a:rPr lang="en-US" sz="1100" b="1" baseline="0"/>
            <a:t> 39,363</a:t>
          </a:r>
          <a:endParaRPr lang="en-US" sz="1100" b="1"/>
        </a:p>
      </cdr:txBody>
    </cdr:sp>
  </cdr:relSizeAnchor>
  <cdr:relSizeAnchor xmlns:cdr="http://schemas.openxmlformats.org/drawingml/2006/chartDrawing">
    <cdr:from>
      <cdr:x>0.8794</cdr:x>
      <cdr:y>0.78974</cdr:y>
    </cdr:from>
    <cdr:to>
      <cdr:x>0.93669</cdr:x>
      <cdr:y>0.82497</cdr:y>
    </cdr:to>
    <cdr:sp macro="" textlink="">
      <cdr:nvSpPr>
        <cdr:cNvPr id="14" name="TextBox 1"/>
        <cdr:cNvSpPr txBox="1"/>
      </cdr:nvSpPr>
      <cdr:spPr>
        <a:xfrm xmlns:a="http://schemas.openxmlformats.org/drawingml/2006/main" rot="20196747">
          <a:off x="11659770" y="6333730"/>
          <a:ext cx="759597" cy="282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KL: 7,067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I134" sqref="I134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0</v>
      </c>
      <c r="B1" t="s">
        <v>1</v>
      </c>
      <c r="C1" t="s">
        <v>8</v>
      </c>
      <c r="D1" s="9" t="s">
        <v>10</v>
      </c>
      <c r="E1" t="s">
        <v>3</v>
      </c>
      <c r="F1" t="s">
        <v>4</v>
      </c>
      <c r="G1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</row>
    <row r="2" spans="1:13" x14ac:dyDescent="0.25">
      <c r="A2" s="1">
        <v>43904</v>
      </c>
      <c r="B2">
        <v>81</v>
      </c>
      <c r="C2">
        <v>14</v>
      </c>
      <c r="D2">
        <v>1</v>
      </c>
      <c r="E2">
        <v>7</v>
      </c>
      <c r="F2">
        <v>0</v>
      </c>
      <c r="G2">
        <v>3</v>
      </c>
      <c r="H2">
        <v>12</v>
      </c>
      <c r="I2">
        <v>0</v>
      </c>
      <c r="J2">
        <v>1</v>
      </c>
      <c r="K2">
        <v>1</v>
      </c>
      <c r="L2">
        <v>6</v>
      </c>
      <c r="M2">
        <v>19</v>
      </c>
    </row>
    <row r="3" spans="1:13" x14ac:dyDescent="0.25">
      <c r="A3" s="1">
        <v>43905</v>
      </c>
      <c r="B3">
        <v>27</v>
      </c>
      <c r="C3">
        <v>18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2</v>
      </c>
      <c r="L3">
        <v>0</v>
      </c>
      <c r="M3">
        <v>5</v>
      </c>
    </row>
    <row r="4" spans="1:13" x14ac:dyDescent="0.25">
      <c r="A4" s="1">
        <v>43906</v>
      </c>
      <c r="B4">
        <v>15</v>
      </c>
      <c r="C4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</v>
      </c>
    </row>
    <row r="5" spans="1:13" x14ac:dyDescent="0.25">
      <c r="A5" s="1">
        <v>43907</v>
      </c>
      <c r="B5">
        <v>11</v>
      </c>
      <c r="C5">
        <v>3</v>
      </c>
      <c r="D5">
        <v>0</v>
      </c>
      <c r="E5">
        <v>1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2</v>
      </c>
      <c r="M5">
        <v>0</v>
      </c>
    </row>
    <row r="6" spans="1:13" x14ac:dyDescent="0.25">
      <c r="A6" s="1">
        <v>43908</v>
      </c>
      <c r="B6">
        <v>37</v>
      </c>
      <c r="C6">
        <v>3</v>
      </c>
      <c r="D6">
        <v>1</v>
      </c>
      <c r="E6">
        <v>2</v>
      </c>
      <c r="F6">
        <v>0</v>
      </c>
      <c r="G6">
        <v>3</v>
      </c>
      <c r="H6">
        <v>2</v>
      </c>
      <c r="I6">
        <v>0</v>
      </c>
      <c r="J6">
        <v>0</v>
      </c>
      <c r="K6">
        <v>8</v>
      </c>
      <c r="L6">
        <v>5</v>
      </c>
      <c r="M6">
        <v>0</v>
      </c>
    </row>
    <row r="7" spans="1:13" x14ac:dyDescent="0.25">
      <c r="A7" s="1">
        <v>43909</v>
      </c>
      <c r="B7">
        <v>27</v>
      </c>
      <c r="C7">
        <v>4</v>
      </c>
      <c r="D7">
        <v>1</v>
      </c>
      <c r="E7">
        <v>4</v>
      </c>
      <c r="F7">
        <v>2</v>
      </c>
      <c r="G7">
        <v>2</v>
      </c>
      <c r="H7">
        <v>3</v>
      </c>
      <c r="I7">
        <v>0</v>
      </c>
      <c r="J7">
        <v>2</v>
      </c>
      <c r="K7">
        <v>3</v>
      </c>
      <c r="L7">
        <v>1</v>
      </c>
      <c r="M7">
        <v>1</v>
      </c>
    </row>
    <row r="8" spans="1:13" x14ac:dyDescent="0.25">
      <c r="A8" s="1">
        <v>43910</v>
      </c>
      <c r="B8">
        <v>58</v>
      </c>
      <c r="C8">
        <v>4</v>
      </c>
      <c r="D8">
        <v>0</v>
      </c>
      <c r="E8">
        <v>6</v>
      </c>
      <c r="F8">
        <v>5</v>
      </c>
      <c r="G8">
        <v>8</v>
      </c>
      <c r="H8">
        <v>4</v>
      </c>
      <c r="I8">
        <v>4</v>
      </c>
      <c r="J8">
        <v>0</v>
      </c>
      <c r="K8">
        <v>3</v>
      </c>
      <c r="L8">
        <v>0</v>
      </c>
      <c r="M8">
        <v>12</v>
      </c>
    </row>
    <row r="9" spans="1:13" x14ac:dyDescent="0.25">
      <c r="A9" s="1">
        <v>43911</v>
      </c>
      <c r="B9">
        <v>78</v>
      </c>
      <c r="C9">
        <v>12</v>
      </c>
      <c r="D9">
        <v>3</v>
      </c>
      <c r="E9">
        <v>7</v>
      </c>
      <c r="F9">
        <v>7</v>
      </c>
      <c r="G9">
        <v>7</v>
      </c>
      <c r="H9">
        <v>4</v>
      </c>
      <c r="I9">
        <v>0</v>
      </c>
      <c r="J9">
        <v>2</v>
      </c>
      <c r="K9">
        <v>2</v>
      </c>
      <c r="L9">
        <v>5</v>
      </c>
      <c r="M9">
        <v>12</v>
      </c>
    </row>
    <row r="10" spans="1:13" x14ac:dyDescent="0.25">
      <c r="A10" s="1">
        <v>43912</v>
      </c>
      <c r="B10">
        <v>67</v>
      </c>
      <c r="C10">
        <v>10</v>
      </c>
      <c r="D10">
        <v>3</v>
      </c>
      <c r="E10">
        <v>0</v>
      </c>
      <c r="F10">
        <v>4</v>
      </c>
      <c r="G10">
        <v>4</v>
      </c>
      <c r="H10">
        <v>2</v>
      </c>
      <c r="I10">
        <v>2</v>
      </c>
      <c r="J10">
        <v>1</v>
      </c>
      <c r="K10">
        <v>6</v>
      </c>
      <c r="L10">
        <v>6</v>
      </c>
      <c r="M10">
        <v>15</v>
      </c>
    </row>
    <row r="11" spans="1:13" x14ac:dyDescent="0.25">
      <c r="A11" s="1">
        <v>43913</v>
      </c>
      <c r="B11">
        <v>102</v>
      </c>
      <c r="C11">
        <v>23</v>
      </c>
      <c r="D11">
        <v>3</v>
      </c>
      <c r="E11">
        <v>3</v>
      </c>
      <c r="F11">
        <v>12</v>
      </c>
      <c r="G11">
        <v>4</v>
      </c>
      <c r="H11">
        <v>2</v>
      </c>
      <c r="I11">
        <v>0</v>
      </c>
      <c r="J11">
        <v>1</v>
      </c>
      <c r="K11">
        <v>6</v>
      </c>
      <c r="L11">
        <v>7</v>
      </c>
      <c r="M11">
        <v>28</v>
      </c>
    </row>
    <row r="12" spans="1:13" x14ac:dyDescent="0.25">
      <c r="A12" s="1">
        <v>43914</v>
      </c>
      <c r="B12">
        <v>64</v>
      </c>
      <c r="C12">
        <v>10</v>
      </c>
      <c r="D12">
        <v>6</v>
      </c>
      <c r="E12">
        <v>0</v>
      </c>
      <c r="F12">
        <v>4</v>
      </c>
      <c r="G12">
        <v>0</v>
      </c>
      <c r="H12">
        <v>3</v>
      </c>
      <c r="I12">
        <v>1</v>
      </c>
      <c r="J12">
        <v>1</v>
      </c>
      <c r="K12">
        <v>4</v>
      </c>
      <c r="L12">
        <v>8</v>
      </c>
      <c r="M12">
        <v>14</v>
      </c>
    </row>
    <row r="13" spans="1:13" x14ac:dyDescent="0.25">
      <c r="A13" s="1">
        <v>43915</v>
      </c>
      <c r="B13">
        <v>90</v>
      </c>
      <c r="C13">
        <v>15</v>
      </c>
      <c r="D13">
        <v>8</v>
      </c>
      <c r="E13">
        <v>5</v>
      </c>
      <c r="F13">
        <v>4</v>
      </c>
      <c r="G13">
        <v>6</v>
      </c>
      <c r="H13">
        <v>3</v>
      </c>
      <c r="I13">
        <v>8</v>
      </c>
      <c r="J13">
        <v>2</v>
      </c>
      <c r="K13">
        <v>4</v>
      </c>
      <c r="L13">
        <v>10</v>
      </c>
      <c r="M13">
        <v>9</v>
      </c>
    </row>
    <row r="14" spans="1:13" x14ac:dyDescent="0.25">
      <c r="A14" s="1">
        <v>43916</v>
      </c>
      <c r="B14">
        <v>65</v>
      </c>
      <c r="C14">
        <v>3</v>
      </c>
      <c r="D14">
        <v>3</v>
      </c>
      <c r="E14">
        <v>1</v>
      </c>
      <c r="F14">
        <v>5</v>
      </c>
      <c r="G14">
        <v>2</v>
      </c>
      <c r="H14">
        <v>4</v>
      </c>
      <c r="I14">
        <v>5</v>
      </c>
      <c r="J14">
        <v>1</v>
      </c>
      <c r="K14">
        <v>3</v>
      </c>
      <c r="L14">
        <v>4</v>
      </c>
      <c r="M14">
        <v>19</v>
      </c>
    </row>
    <row r="15" spans="1:13" x14ac:dyDescent="0.25">
      <c r="A15" s="1">
        <v>43917</v>
      </c>
      <c r="B15">
        <v>164</v>
      </c>
      <c r="C15">
        <v>31</v>
      </c>
      <c r="D15">
        <v>9</v>
      </c>
      <c r="E15">
        <v>4</v>
      </c>
      <c r="F15">
        <v>4</v>
      </c>
      <c r="G15">
        <v>10</v>
      </c>
      <c r="H15">
        <v>7</v>
      </c>
      <c r="I15">
        <v>9</v>
      </c>
      <c r="J15">
        <v>2</v>
      </c>
      <c r="K15">
        <v>15</v>
      </c>
      <c r="L15">
        <v>9</v>
      </c>
      <c r="M15">
        <v>39</v>
      </c>
    </row>
    <row r="16" spans="1:13" x14ac:dyDescent="0.25">
      <c r="A16" s="1">
        <v>43918</v>
      </c>
      <c r="B16">
        <v>143</v>
      </c>
      <c r="C16">
        <v>30</v>
      </c>
      <c r="D16">
        <v>4</v>
      </c>
      <c r="E16">
        <v>9</v>
      </c>
      <c r="F16">
        <v>8</v>
      </c>
      <c r="G16">
        <v>4</v>
      </c>
      <c r="H16">
        <v>16</v>
      </c>
      <c r="I16">
        <v>10</v>
      </c>
      <c r="J16">
        <v>6</v>
      </c>
      <c r="K16">
        <v>8</v>
      </c>
      <c r="L16">
        <v>17</v>
      </c>
      <c r="M16">
        <v>6</v>
      </c>
    </row>
    <row r="17" spans="1:13" x14ac:dyDescent="0.25">
      <c r="A17" s="1">
        <v>43919</v>
      </c>
      <c r="B17">
        <v>110</v>
      </c>
      <c r="C17">
        <v>17</v>
      </c>
      <c r="D17">
        <v>8</v>
      </c>
      <c r="E17">
        <v>23</v>
      </c>
      <c r="F17">
        <v>8</v>
      </c>
      <c r="G17">
        <v>5</v>
      </c>
      <c r="H17">
        <v>7</v>
      </c>
      <c r="I17">
        <v>0</v>
      </c>
      <c r="J17">
        <v>2</v>
      </c>
      <c r="K17">
        <v>3</v>
      </c>
      <c r="L17">
        <v>2</v>
      </c>
      <c r="M17">
        <v>20</v>
      </c>
    </row>
    <row r="18" spans="1:13" x14ac:dyDescent="0.25">
      <c r="A18" s="1">
        <v>43920</v>
      </c>
      <c r="B18">
        <v>187</v>
      </c>
      <c r="C18">
        <v>17</v>
      </c>
      <c r="D18">
        <v>17</v>
      </c>
      <c r="E18">
        <v>25</v>
      </c>
      <c r="F18">
        <v>7</v>
      </c>
      <c r="G18">
        <v>20</v>
      </c>
      <c r="H18">
        <v>24</v>
      </c>
      <c r="I18">
        <v>8</v>
      </c>
      <c r="J18">
        <v>2</v>
      </c>
      <c r="K18">
        <v>7</v>
      </c>
      <c r="L18">
        <v>5</v>
      </c>
      <c r="M18">
        <v>32</v>
      </c>
    </row>
    <row r="19" spans="1:13" x14ac:dyDescent="0.25">
      <c r="A19" s="1">
        <v>43921</v>
      </c>
      <c r="B19">
        <v>309</v>
      </c>
      <c r="C19">
        <v>82</v>
      </c>
      <c r="D19">
        <v>57</v>
      </c>
      <c r="E19">
        <v>23</v>
      </c>
      <c r="F19">
        <v>4</v>
      </c>
      <c r="G19">
        <v>14</v>
      </c>
      <c r="H19">
        <v>8</v>
      </c>
      <c r="I19">
        <v>19</v>
      </c>
      <c r="J19">
        <v>21</v>
      </c>
      <c r="K19">
        <v>20</v>
      </c>
      <c r="L19">
        <v>13</v>
      </c>
      <c r="M19">
        <v>7</v>
      </c>
    </row>
    <row r="20" spans="1:13" x14ac:dyDescent="0.25">
      <c r="A20" s="1">
        <v>43922</v>
      </c>
      <c r="B20">
        <v>424</v>
      </c>
      <c r="C20">
        <v>33</v>
      </c>
      <c r="D20">
        <v>110</v>
      </c>
      <c r="E20">
        <v>32</v>
      </c>
      <c r="F20">
        <v>13</v>
      </c>
      <c r="G20">
        <v>27</v>
      </c>
      <c r="H20">
        <v>13</v>
      </c>
      <c r="I20">
        <v>32</v>
      </c>
      <c r="J20">
        <v>67</v>
      </c>
      <c r="K20">
        <v>30</v>
      </c>
      <c r="L20">
        <v>9</v>
      </c>
      <c r="M20">
        <v>24</v>
      </c>
    </row>
    <row r="21" spans="1:13" x14ac:dyDescent="0.25">
      <c r="A21" s="1">
        <v>43923</v>
      </c>
      <c r="B21">
        <v>486</v>
      </c>
      <c r="C21">
        <v>88</v>
      </c>
      <c r="D21">
        <v>75</v>
      </c>
      <c r="E21">
        <v>141</v>
      </c>
      <c r="F21">
        <v>1</v>
      </c>
      <c r="G21">
        <v>13</v>
      </c>
      <c r="H21">
        <v>11</v>
      </c>
      <c r="I21">
        <v>9</v>
      </c>
      <c r="J21">
        <v>38</v>
      </c>
      <c r="K21">
        <v>27</v>
      </c>
      <c r="L21">
        <v>14</v>
      </c>
      <c r="M21">
        <v>21</v>
      </c>
    </row>
    <row r="22" spans="1:13" x14ac:dyDescent="0.25">
      <c r="A22" s="1">
        <v>43924</v>
      </c>
      <c r="B22">
        <v>560</v>
      </c>
      <c r="C22">
        <v>64</v>
      </c>
      <c r="D22">
        <v>102</v>
      </c>
      <c r="E22">
        <v>93</v>
      </c>
      <c r="F22">
        <v>7</v>
      </c>
      <c r="G22">
        <v>46</v>
      </c>
      <c r="H22">
        <v>46</v>
      </c>
      <c r="I22">
        <v>47</v>
      </c>
      <c r="J22">
        <v>15</v>
      </c>
      <c r="K22">
        <v>75</v>
      </c>
      <c r="L22">
        <v>4</v>
      </c>
      <c r="M22">
        <v>9</v>
      </c>
    </row>
    <row r="23" spans="1:13" x14ac:dyDescent="0.25">
      <c r="A23" s="1">
        <v>43925</v>
      </c>
      <c r="B23">
        <v>579</v>
      </c>
      <c r="C23">
        <v>148</v>
      </c>
      <c r="D23">
        <v>74</v>
      </c>
      <c r="E23">
        <v>59</v>
      </c>
      <c r="F23">
        <v>13</v>
      </c>
      <c r="G23">
        <v>27</v>
      </c>
      <c r="H23">
        <v>60</v>
      </c>
      <c r="I23">
        <v>25</v>
      </c>
      <c r="J23">
        <v>28</v>
      </c>
      <c r="K23">
        <v>43</v>
      </c>
      <c r="L23">
        <v>16</v>
      </c>
      <c r="M23">
        <v>11</v>
      </c>
    </row>
    <row r="24" spans="1:13" x14ac:dyDescent="0.25">
      <c r="A24" s="1">
        <v>43926</v>
      </c>
      <c r="B24">
        <v>609</v>
      </c>
      <c r="C24">
        <v>112</v>
      </c>
      <c r="D24">
        <v>86</v>
      </c>
      <c r="E24">
        <v>58</v>
      </c>
      <c r="F24">
        <v>20</v>
      </c>
      <c r="G24">
        <v>60</v>
      </c>
      <c r="H24">
        <v>44</v>
      </c>
      <c r="I24">
        <v>14</v>
      </c>
      <c r="J24">
        <v>64</v>
      </c>
      <c r="K24">
        <v>62</v>
      </c>
      <c r="L24">
        <v>7</v>
      </c>
      <c r="M24">
        <v>8</v>
      </c>
    </row>
    <row r="25" spans="1:13" x14ac:dyDescent="0.25">
      <c r="A25" s="1">
        <v>43927</v>
      </c>
      <c r="B25">
        <v>484</v>
      </c>
      <c r="C25">
        <v>121</v>
      </c>
      <c r="D25">
        <v>50</v>
      </c>
      <c r="E25">
        <v>22</v>
      </c>
      <c r="F25">
        <v>18</v>
      </c>
      <c r="G25">
        <v>35</v>
      </c>
      <c r="H25">
        <v>27</v>
      </c>
      <c r="I25">
        <v>63</v>
      </c>
      <c r="J25">
        <v>47</v>
      </c>
      <c r="K25">
        <v>30</v>
      </c>
      <c r="L25">
        <v>12</v>
      </c>
      <c r="M25">
        <v>13</v>
      </c>
    </row>
    <row r="26" spans="1:13" x14ac:dyDescent="0.25">
      <c r="A26" s="1">
        <v>43928</v>
      </c>
      <c r="B26">
        <v>572</v>
      </c>
      <c r="C26">
        <v>150</v>
      </c>
      <c r="D26">
        <v>69</v>
      </c>
      <c r="E26">
        <v>51</v>
      </c>
      <c r="F26">
        <v>29</v>
      </c>
      <c r="G26">
        <v>42</v>
      </c>
      <c r="H26">
        <v>27</v>
      </c>
      <c r="I26">
        <v>34</v>
      </c>
      <c r="J26">
        <v>11</v>
      </c>
      <c r="K26">
        <v>40</v>
      </c>
      <c r="L26">
        <v>12</v>
      </c>
      <c r="M26">
        <v>9</v>
      </c>
    </row>
    <row r="27" spans="1:13" x14ac:dyDescent="0.25">
      <c r="A27" s="1">
        <v>43929</v>
      </c>
      <c r="B27">
        <v>565</v>
      </c>
      <c r="C27">
        <v>117</v>
      </c>
      <c r="D27">
        <v>48</v>
      </c>
      <c r="E27">
        <v>93</v>
      </c>
      <c r="F27">
        <v>11</v>
      </c>
      <c r="G27">
        <v>40</v>
      </c>
      <c r="H27">
        <v>29</v>
      </c>
      <c r="I27">
        <v>51</v>
      </c>
      <c r="J27">
        <v>34</v>
      </c>
      <c r="K27">
        <v>49</v>
      </c>
      <c r="L27">
        <v>6</v>
      </c>
      <c r="M27">
        <v>9</v>
      </c>
    </row>
    <row r="28" spans="1:13" x14ac:dyDescent="0.25">
      <c r="A28" s="1">
        <v>43930</v>
      </c>
      <c r="B28">
        <v>813</v>
      </c>
      <c r="C28">
        <v>229</v>
      </c>
      <c r="D28">
        <v>96</v>
      </c>
      <c r="E28">
        <v>51</v>
      </c>
      <c r="F28">
        <v>76</v>
      </c>
      <c r="G28">
        <v>80</v>
      </c>
      <c r="H28">
        <v>49</v>
      </c>
      <c r="I28">
        <v>70</v>
      </c>
      <c r="J28">
        <v>15</v>
      </c>
      <c r="K28">
        <v>18</v>
      </c>
      <c r="L28">
        <v>16</v>
      </c>
      <c r="M28">
        <v>12</v>
      </c>
    </row>
    <row r="29" spans="1:13" x14ac:dyDescent="0.25">
      <c r="A29" s="1">
        <v>43931</v>
      </c>
      <c r="B29">
        <v>871</v>
      </c>
      <c r="C29">
        <v>210</v>
      </c>
      <c r="D29">
        <v>77</v>
      </c>
      <c r="E29">
        <v>183</v>
      </c>
      <c r="F29">
        <v>116</v>
      </c>
      <c r="G29">
        <v>98</v>
      </c>
      <c r="H29">
        <v>23</v>
      </c>
      <c r="I29">
        <v>40</v>
      </c>
      <c r="J29">
        <v>18</v>
      </c>
      <c r="K29">
        <v>16</v>
      </c>
      <c r="L29">
        <v>10</v>
      </c>
      <c r="M29">
        <v>7</v>
      </c>
    </row>
    <row r="30" spans="1:13" x14ac:dyDescent="0.25">
      <c r="A30" s="1">
        <v>43932</v>
      </c>
      <c r="B30">
        <v>854</v>
      </c>
      <c r="C30">
        <v>187</v>
      </c>
      <c r="D30">
        <v>58</v>
      </c>
      <c r="E30">
        <v>166</v>
      </c>
      <c r="F30">
        <v>90</v>
      </c>
      <c r="G30">
        <v>139</v>
      </c>
      <c r="H30">
        <v>19</v>
      </c>
      <c r="I30">
        <v>78</v>
      </c>
      <c r="J30">
        <v>24</v>
      </c>
      <c r="K30">
        <v>16</v>
      </c>
      <c r="L30">
        <v>8</v>
      </c>
      <c r="M30">
        <v>10</v>
      </c>
    </row>
    <row r="31" spans="1:13" x14ac:dyDescent="0.25">
      <c r="A31" s="1">
        <v>43933</v>
      </c>
      <c r="B31">
        <v>758</v>
      </c>
      <c r="C31">
        <v>221</v>
      </c>
      <c r="D31">
        <v>106</v>
      </c>
      <c r="E31">
        <v>85</v>
      </c>
      <c r="F31">
        <v>48</v>
      </c>
      <c r="G31">
        <v>104</v>
      </c>
      <c r="H31">
        <v>31</v>
      </c>
      <c r="I31">
        <v>33</v>
      </c>
      <c r="J31">
        <v>15</v>
      </c>
      <c r="K31">
        <v>28</v>
      </c>
      <c r="L31">
        <v>17</v>
      </c>
      <c r="M31">
        <v>2</v>
      </c>
    </row>
    <row r="32" spans="1:13" x14ac:dyDescent="0.25">
      <c r="A32" s="1">
        <v>43934</v>
      </c>
      <c r="B32">
        <v>1243</v>
      </c>
      <c r="C32">
        <v>352</v>
      </c>
      <c r="D32">
        <v>98</v>
      </c>
      <c r="E32">
        <v>356</v>
      </c>
      <c r="F32">
        <v>56</v>
      </c>
      <c r="G32">
        <v>93</v>
      </c>
      <c r="H32">
        <v>75</v>
      </c>
      <c r="I32">
        <v>52</v>
      </c>
      <c r="J32">
        <v>19</v>
      </c>
      <c r="K32">
        <v>61</v>
      </c>
      <c r="L32">
        <v>15</v>
      </c>
      <c r="M32">
        <v>3</v>
      </c>
    </row>
    <row r="33" spans="1:13" x14ac:dyDescent="0.25">
      <c r="A33" s="1">
        <v>43935</v>
      </c>
      <c r="B33">
        <v>1031</v>
      </c>
      <c r="C33">
        <v>346</v>
      </c>
      <c r="D33">
        <v>31</v>
      </c>
      <c r="E33">
        <v>51</v>
      </c>
      <c r="F33">
        <v>78</v>
      </c>
      <c r="G33">
        <v>108</v>
      </c>
      <c r="H33">
        <v>102</v>
      </c>
      <c r="I33">
        <v>127</v>
      </c>
      <c r="J33">
        <v>45</v>
      </c>
      <c r="K33">
        <v>52</v>
      </c>
      <c r="L33">
        <v>13</v>
      </c>
      <c r="M33">
        <v>8</v>
      </c>
    </row>
    <row r="34" spans="1:13" x14ac:dyDescent="0.25">
      <c r="A34" s="1">
        <v>43936</v>
      </c>
      <c r="B34">
        <v>886</v>
      </c>
      <c r="C34">
        <v>236</v>
      </c>
      <c r="D34">
        <v>38</v>
      </c>
      <c r="E34">
        <v>17</v>
      </c>
      <c r="F34">
        <v>116</v>
      </c>
      <c r="G34">
        <v>71</v>
      </c>
      <c r="H34">
        <v>75</v>
      </c>
      <c r="I34">
        <v>197</v>
      </c>
      <c r="J34">
        <v>41</v>
      </c>
      <c r="K34">
        <v>6</v>
      </c>
      <c r="L34">
        <v>19</v>
      </c>
      <c r="M34">
        <v>1</v>
      </c>
    </row>
    <row r="35" spans="1:13" x14ac:dyDescent="0.25">
      <c r="A35" s="1">
        <v>43937</v>
      </c>
      <c r="B35">
        <v>1061</v>
      </c>
      <c r="C35">
        <v>285</v>
      </c>
      <c r="D35">
        <v>25</v>
      </c>
      <c r="E35">
        <v>62</v>
      </c>
      <c r="F35">
        <v>163</v>
      </c>
      <c r="G35">
        <v>55</v>
      </c>
      <c r="H35">
        <v>70</v>
      </c>
      <c r="I35">
        <v>226</v>
      </c>
      <c r="J35">
        <v>9</v>
      </c>
      <c r="K35">
        <v>50</v>
      </c>
      <c r="L35">
        <v>36</v>
      </c>
      <c r="M35">
        <v>7</v>
      </c>
    </row>
    <row r="36" spans="1:13" x14ac:dyDescent="0.25">
      <c r="A36" s="1">
        <v>43938</v>
      </c>
      <c r="B36">
        <v>922</v>
      </c>
      <c r="C36">
        <v>120</v>
      </c>
      <c r="D36">
        <v>56</v>
      </c>
      <c r="E36">
        <v>67</v>
      </c>
      <c r="F36">
        <v>170</v>
      </c>
      <c r="G36">
        <v>98</v>
      </c>
      <c r="H36">
        <v>44</v>
      </c>
      <c r="I36">
        <v>146</v>
      </c>
      <c r="J36">
        <v>38</v>
      </c>
      <c r="K36">
        <v>66</v>
      </c>
      <c r="L36">
        <v>44</v>
      </c>
      <c r="M36">
        <v>1</v>
      </c>
    </row>
    <row r="37" spans="1:13" x14ac:dyDescent="0.25">
      <c r="A37" s="1">
        <v>43939</v>
      </c>
      <c r="B37">
        <v>1371</v>
      </c>
      <c r="C37">
        <v>327</v>
      </c>
      <c r="D37">
        <v>49</v>
      </c>
      <c r="E37">
        <v>186</v>
      </c>
      <c r="F37">
        <v>277</v>
      </c>
      <c r="G37">
        <v>122</v>
      </c>
      <c r="H37">
        <v>126</v>
      </c>
      <c r="I37">
        <v>92</v>
      </c>
      <c r="J37">
        <v>31</v>
      </c>
      <c r="K37">
        <v>43</v>
      </c>
      <c r="L37">
        <v>25</v>
      </c>
      <c r="M37">
        <v>4</v>
      </c>
    </row>
    <row r="38" spans="1:13" x14ac:dyDescent="0.25">
      <c r="A38" s="1">
        <v>43940</v>
      </c>
      <c r="B38">
        <v>1580</v>
      </c>
      <c r="C38">
        <v>552</v>
      </c>
      <c r="D38">
        <v>105</v>
      </c>
      <c r="E38">
        <v>110</v>
      </c>
      <c r="F38">
        <v>367</v>
      </c>
      <c r="G38">
        <v>127</v>
      </c>
      <c r="H38">
        <v>125</v>
      </c>
      <c r="I38">
        <v>5</v>
      </c>
      <c r="J38">
        <v>44</v>
      </c>
      <c r="K38">
        <v>49</v>
      </c>
      <c r="L38">
        <v>6</v>
      </c>
      <c r="M38">
        <v>2</v>
      </c>
    </row>
    <row r="39" spans="1:13" x14ac:dyDescent="0.25">
      <c r="A39" s="1">
        <v>43941</v>
      </c>
      <c r="B39">
        <v>1239</v>
      </c>
      <c r="C39">
        <v>466</v>
      </c>
      <c r="D39">
        <v>43</v>
      </c>
      <c r="E39">
        <v>78</v>
      </c>
      <c r="F39">
        <v>196</v>
      </c>
      <c r="G39">
        <v>98</v>
      </c>
      <c r="H39">
        <v>84</v>
      </c>
      <c r="I39">
        <v>78</v>
      </c>
      <c r="J39">
        <v>75</v>
      </c>
      <c r="K39">
        <v>14</v>
      </c>
      <c r="L39">
        <v>18</v>
      </c>
      <c r="M39">
        <v>6</v>
      </c>
    </row>
    <row r="40" spans="1:13" x14ac:dyDescent="0.25">
      <c r="A40" s="1">
        <v>43942</v>
      </c>
      <c r="B40">
        <v>1537</v>
      </c>
      <c r="C40">
        <v>552</v>
      </c>
      <c r="D40">
        <v>76</v>
      </c>
      <c r="E40">
        <v>75</v>
      </c>
      <c r="F40">
        <v>239</v>
      </c>
      <c r="G40">
        <v>159</v>
      </c>
      <c r="H40">
        <v>153</v>
      </c>
      <c r="I40">
        <v>67</v>
      </c>
      <c r="J40">
        <v>35</v>
      </c>
      <c r="K40">
        <v>56</v>
      </c>
      <c r="L40">
        <v>10</v>
      </c>
      <c r="M40">
        <v>19</v>
      </c>
    </row>
    <row r="41" spans="1:13" x14ac:dyDescent="0.25">
      <c r="A41" s="1">
        <v>43943</v>
      </c>
      <c r="B41">
        <v>1292</v>
      </c>
      <c r="C41">
        <v>431</v>
      </c>
      <c r="D41">
        <v>33</v>
      </c>
      <c r="E41">
        <v>92</v>
      </c>
      <c r="F41">
        <v>229</v>
      </c>
      <c r="G41">
        <v>153</v>
      </c>
      <c r="H41">
        <v>112</v>
      </c>
      <c r="I41">
        <v>35</v>
      </c>
      <c r="J41">
        <v>56</v>
      </c>
      <c r="K41">
        <v>15</v>
      </c>
      <c r="L41">
        <v>9</v>
      </c>
      <c r="M41">
        <v>11</v>
      </c>
    </row>
    <row r="42" spans="1:13" x14ac:dyDescent="0.25">
      <c r="A42" s="1">
        <v>43944</v>
      </c>
      <c r="B42">
        <v>1667</v>
      </c>
      <c r="C42">
        <v>778</v>
      </c>
      <c r="D42">
        <v>54</v>
      </c>
      <c r="E42">
        <v>128</v>
      </c>
      <c r="F42">
        <v>217</v>
      </c>
      <c r="G42">
        <v>76</v>
      </c>
      <c r="H42">
        <v>61</v>
      </c>
      <c r="I42">
        <v>100</v>
      </c>
      <c r="J42">
        <v>80</v>
      </c>
      <c r="K42">
        <v>27</v>
      </c>
      <c r="L42">
        <v>18</v>
      </c>
      <c r="M42">
        <v>10</v>
      </c>
    </row>
    <row r="43" spans="1:13" x14ac:dyDescent="0.25">
      <c r="A43" s="1">
        <v>43945</v>
      </c>
      <c r="B43">
        <v>1408</v>
      </c>
      <c r="C43">
        <v>390</v>
      </c>
      <c r="D43">
        <v>72</v>
      </c>
      <c r="E43">
        <v>138</v>
      </c>
      <c r="F43">
        <v>191</v>
      </c>
      <c r="G43">
        <v>70</v>
      </c>
      <c r="H43">
        <v>111</v>
      </c>
      <c r="I43">
        <v>159</v>
      </c>
      <c r="J43">
        <v>62</v>
      </c>
      <c r="K43">
        <v>13</v>
      </c>
      <c r="L43">
        <v>29</v>
      </c>
      <c r="M43">
        <v>3</v>
      </c>
    </row>
    <row r="44" spans="1:13" x14ac:dyDescent="0.25">
      <c r="A44" s="1">
        <v>43946</v>
      </c>
      <c r="B44">
        <v>1835</v>
      </c>
      <c r="C44">
        <v>811</v>
      </c>
      <c r="D44">
        <v>66</v>
      </c>
      <c r="E44">
        <v>111</v>
      </c>
      <c r="F44">
        <v>256</v>
      </c>
      <c r="G44">
        <v>49</v>
      </c>
      <c r="H44">
        <v>172</v>
      </c>
      <c r="I44">
        <v>99</v>
      </c>
      <c r="J44">
        <v>61</v>
      </c>
      <c r="K44">
        <v>7</v>
      </c>
      <c r="L44">
        <v>26</v>
      </c>
      <c r="M44">
        <v>7</v>
      </c>
    </row>
    <row r="45" spans="1:13" x14ac:dyDescent="0.25">
      <c r="A45" s="1">
        <v>43947</v>
      </c>
      <c r="B45">
        <v>1607</v>
      </c>
      <c r="C45">
        <v>440</v>
      </c>
      <c r="D45">
        <v>64</v>
      </c>
      <c r="E45">
        <v>293</v>
      </c>
      <c r="F45">
        <v>230</v>
      </c>
      <c r="G45">
        <v>102</v>
      </c>
      <c r="H45">
        <v>80</v>
      </c>
      <c r="I45">
        <v>145</v>
      </c>
      <c r="J45">
        <v>81</v>
      </c>
      <c r="K45">
        <v>11</v>
      </c>
      <c r="L45">
        <v>3</v>
      </c>
      <c r="M45">
        <v>11</v>
      </c>
    </row>
    <row r="46" spans="1:13" x14ac:dyDescent="0.25">
      <c r="A46" s="1">
        <v>43948</v>
      </c>
      <c r="B46">
        <v>1568</v>
      </c>
      <c r="C46">
        <v>522</v>
      </c>
      <c r="D46">
        <v>52</v>
      </c>
      <c r="E46">
        <v>190</v>
      </c>
      <c r="F46">
        <v>247</v>
      </c>
      <c r="G46">
        <v>77</v>
      </c>
      <c r="H46">
        <v>113</v>
      </c>
      <c r="I46">
        <v>75</v>
      </c>
      <c r="J46">
        <v>80</v>
      </c>
      <c r="K46">
        <v>2</v>
      </c>
      <c r="L46">
        <v>9</v>
      </c>
      <c r="M46">
        <v>13</v>
      </c>
    </row>
    <row r="47" spans="1:13" x14ac:dyDescent="0.25">
      <c r="A47" s="1">
        <v>43949</v>
      </c>
      <c r="B47">
        <v>1902</v>
      </c>
      <c r="C47">
        <v>728</v>
      </c>
      <c r="D47">
        <v>121</v>
      </c>
      <c r="E47">
        <v>206</v>
      </c>
      <c r="F47">
        <v>226</v>
      </c>
      <c r="G47">
        <v>102</v>
      </c>
      <c r="H47">
        <v>67</v>
      </c>
      <c r="I47">
        <v>222</v>
      </c>
      <c r="J47">
        <v>82</v>
      </c>
      <c r="K47">
        <v>6</v>
      </c>
      <c r="L47">
        <v>11</v>
      </c>
      <c r="M47">
        <v>4</v>
      </c>
    </row>
    <row r="48" spans="1:13" x14ac:dyDescent="0.25">
      <c r="A48" s="1">
        <v>43950</v>
      </c>
      <c r="B48">
        <v>1705</v>
      </c>
      <c r="C48">
        <v>597</v>
      </c>
      <c r="D48">
        <v>104</v>
      </c>
      <c r="E48">
        <v>125</v>
      </c>
      <c r="F48">
        <v>308</v>
      </c>
      <c r="G48">
        <v>76</v>
      </c>
      <c r="H48">
        <v>81</v>
      </c>
      <c r="I48">
        <v>173</v>
      </c>
      <c r="J48">
        <v>73</v>
      </c>
      <c r="K48">
        <v>7</v>
      </c>
      <c r="L48">
        <v>12</v>
      </c>
      <c r="M48">
        <v>10</v>
      </c>
    </row>
    <row r="49" spans="1:13" x14ac:dyDescent="0.25">
      <c r="A49" s="1">
        <v>43951</v>
      </c>
      <c r="B49">
        <v>1802</v>
      </c>
      <c r="C49">
        <v>583</v>
      </c>
      <c r="D49">
        <v>161</v>
      </c>
      <c r="E49">
        <v>76</v>
      </c>
      <c r="F49">
        <v>313</v>
      </c>
      <c r="G49">
        <v>144</v>
      </c>
      <c r="H49">
        <v>77</v>
      </c>
      <c r="I49">
        <v>65</v>
      </c>
      <c r="J49">
        <v>71</v>
      </c>
      <c r="K49">
        <v>22</v>
      </c>
      <c r="L49">
        <v>30</v>
      </c>
      <c r="M49">
        <v>2</v>
      </c>
    </row>
    <row r="50" spans="1:13" x14ac:dyDescent="0.25">
      <c r="A50" s="1">
        <v>43952</v>
      </c>
      <c r="B50">
        <v>2396</v>
      </c>
      <c r="C50">
        <v>1008</v>
      </c>
      <c r="D50">
        <v>203</v>
      </c>
      <c r="E50">
        <v>223</v>
      </c>
      <c r="F50">
        <v>326</v>
      </c>
      <c r="G50">
        <v>82</v>
      </c>
      <c r="H50">
        <v>117</v>
      </c>
      <c r="I50">
        <v>90</v>
      </c>
      <c r="J50">
        <v>60</v>
      </c>
      <c r="K50">
        <v>6</v>
      </c>
      <c r="L50">
        <v>24</v>
      </c>
      <c r="M50">
        <v>0</v>
      </c>
    </row>
    <row r="51" spans="1:13" x14ac:dyDescent="0.25">
      <c r="A51" s="1">
        <v>43953</v>
      </c>
      <c r="B51">
        <v>2564</v>
      </c>
      <c r="C51">
        <v>790</v>
      </c>
      <c r="D51">
        <v>231</v>
      </c>
      <c r="E51">
        <v>384</v>
      </c>
      <c r="F51">
        <v>333</v>
      </c>
      <c r="G51">
        <v>106</v>
      </c>
      <c r="H51">
        <v>159</v>
      </c>
      <c r="I51">
        <v>73</v>
      </c>
      <c r="J51">
        <v>62</v>
      </c>
      <c r="K51">
        <v>17</v>
      </c>
      <c r="L51">
        <v>12</v>
      </c>
      <c r="M51">
        <v>2</v>
      </c>
    </row>
    <row r="52" spans="1:13" x14ac:dyDescent="0.25">
      <c r="A52" s="1">
        <v>43954</v>
      </c>
      <c r="B52">
        <v>2952</v>
      </c>
      <c r="C52">
        <v>678</v>
      </c>
      <c r="D52">
        <v>266</v>
      </c>
      <c r="E52">
        <v>427</v>
      </c>
      <c r="F52">
        <v>374</v>
      </c>
      <c r="G52">
        <v>114</v>
      </c>
      <c r="H52">
        <v>158</v>
      </c>
      <c r="I52">
        <v>49</v>
      </c>
      <c r="J52">
        <v>58</v>
      </c>
      <c r="K52">
        <v>21</v>
      </c>
      <c r="L52">
        <v>13</v>
      </c>
      <c r="M52">
        <v>0</v>
      </c>
    </row>
    <row r="53" spans="1:13" x14ac:dyDescent="0.25">
      <c r="A53" s="1">
        <v>43955</v>
      </c>
      <c r="B53">
        <v>3656</v>
      </c>
      <c r="C53">
        <v>1567</v>
      </c>
      <c r="D53">
        <v>527</v>
      </c>
      <c r="E53">
        <v>349</v>
      </c>
      <c r="F53">
        <v>376</v>
      </c>
      <c r="G53">
        <v>175</v>
      </c>
      <c r="H53">
        <v>121</v>
      </c>
      <c r="I53">
        <v>105</v>
      </c>
      <c r="J53">
        <v>67</v>
      </c>
      <c r="K53">
        <v>3</v>
      </c>
      <c r="L53">
        <v>37</v>
      </c>
      <c r="M53">
        <v>0</v>
      </c>
    </row>
    <row r="54" spans="1:13" x14ac:dyDescent="0.25">
      <c r="A54" s="1">
        <v>43956</v>
      </c>
      <c r="B54">
        <v>2971</v>
      </c>
      <c r="C54">
        <v>984</v>
      </c>
      <c r="D54">
        <v>508</v>
      </c>
      <c r="E54">
        <v>206</v>
      </c>
      <c r="F54">
        <v>441</v>
      </c>
      <c r="G54">
        <v>97</v>
      </c>
      <c r="H54">
        <v>114</v>
      </c>
      <c r="I54">
        <v>107</v>
      </c>
      <c r="J54">
        <v>67</v>
      </c>
      <c r="K54">
        <v>11</v>
      </c>
      <c r="L54">
        <v>22</v>
      </c>
      <c r="M54">
        <v>3</v>
      </c>
    </row>
    <row r="55" spans="1:13" x14ac:dyDescent="0.25">
      <c r="A55" s="1">
        <v>43957</v>
      </c>
      <c r="B55">
        <v>3602</v>
      </c>
      <c r="C55">
        <v>1233</v>
      </c>
      <c r="D55">
        <v>771</v>
      </c>
      <c r="E55">
        <v>428</v>
      </c>
      <c r="F55">
        <v>380</v>
      </c>
      <c r="G55">
        <v>159</v>
      </c>
      <c r="H55">
        <v>118</v>
      </c>
      <c r="I55">
        <v>89</v>
      </c>
      <c r="J55">
        <v>60</v>
      </c>
      <c r="K55">
        <v>11</v>
      </c>
      <c r="L55">
        <v>20</v>
      </c>
      <c r="M55">
        <v>0</v>
      </c>
    </row>
    <row r="56" spans="1:13" x14ac:dyDescent="0.25">
      <c r="A56" s="1">
        <v>43958</v>
      </c>
      <c r="B56">
        <v>3344</v>
      </c>
      <c r="C56">
        <v>1216</v>
      </c>
      <c r="D56">
        <v>580</v>
      </c>
      <c r="E56">
        <v>448</v>
      </c>
      <c r="F56">
        <v>388</v>
      </c>
      <c r="G56">
        <v>110</v>
      </c>
      <c r="H56">
        <v>73</v>
      </c>
      <c r="I56">
        <v>114</v>
      </c>
      <c r="J56">
        <v>56</v>
      </c>
      <c r="K56">
        <v>15</v>
      </c>
      <c r="L56">
        <v>12</v>
      </c>
      <c r="M56">
        <v>0</v>
      </c>
    </row>
    <row r="57" spans="1:13" x14ac:dyDescent="0.25">
      <c r="A57" s="1">
        <v>43959</v>
      </c>
      <c r="B57">
        <v>3339</v>
      </c>
      <c r="C57">
        <v>1089</v>
      </c>
      <c r="D57">
        <v>600</v>
      </c>
      <c r="E57">
        <v>338</v>
      </c>
      <c r="F57">
        <v>390</v>
      </c>
      <c r="G57">
        <v>152</v>
      </c>
      <c r="H57">
        <v>143</v>
      </c>
      <c r="I57">
        <v>89</v>
      </c>
      <c r="J57">
        <v>54</v>
      </c>
      <c r="K57">
        <v>10</v>
      </c>
      <c r="L57">
        <v>48</v>
      </c>
      <c r="M57">
        <v>1</v>
      </c>
    </row>
    <row r="58" spans="1:13" x14ac:dyDescent="0.25">
      <c r="A58" s="1">
        <v>43960</v>
      </c>
      <c r="B58">
        <v>3175</v>
      </c>
      <c r="C58">
        <v>1165</v>
      </c>
      <c r="D58">
        <v>526</v>
      </c>
      <c r="E58">
        <v>224</v>
      </c>
      <c r="F58">
        <v>394</v>
      </c>
      <c r="G58">
        <v>129</v>
      </c>
      <c r="H58">
        <v>159</v>
      </c>
      <c r="I58">
        <v>116</v>
      </c>
      <c r="J58">
        <v>43</v>
      </c>
      <c r="K58">
        <v>31</v>
      </c>
      <c r="L58">
        <v>41</v>
      </c>
      <c r="M58">
        <v>2</v>
      </c>
    </row>
    <row r="59" spans="1:13" x14ac:dyDescent="0.25">
      <c r="A59" s="1">
        <v>43961</v>
      </c>
      <c r="B59">
        <v>4311</v>
      </c>
      <c r="C59">
        <v>1943</v>
      </c>
      <c r="D59">
        <v>669</v>
      </c>
      <c r="E59">
        <v>381</v>
      </c>
      <c r="F59">
        <v>398</v>
      </c>
      <c r="G59">
        <v>106</v>
      </c>
      <c r="H59">
        <v>94</v>
      </c>
      <c r="I59">
        <v>157</v>
      </c>
      <c r="J59">
        <v>50</v>
      </c>
      <c r="K59">
        <v>33</v>
      </c>
      <c r="L59">
        <v>54</v>
      </c>
      <c r="M59">
        <v>7</v>
      </c>
    </row>
    <row r="60" spans="1:13" x14ac:dyDescent="0.25">
      <c r="A60" s="1">
        <v>43962</v>
      </c>
      <c r="B60">
        <v>3592</v>
      </c>
      <c r="C60">
        <v>1230</v>
      </c>
      <c r="D60">
        <v>798</v>
      </c>
      <c r="E60">
        <v>310</v>
      </c>
      <c r="F60">
        <v>347</v>
      </c>
      <c r="G60">
        <v>174</v>
      </c>
      <c r="H60">
        <v>106</v>
      </c>
      <c r="I60">
        <v>171</v>
      </c>
      <c r="J60">
        <v>38</v>
      </c>
      <c r="K60">
        <v>79</v>
      </c>
      <c r="L60">
        <v>14</v>
      </c>
      <c r="M60">
        <v>7</v>
      </c>
    </row>
    <row r="61" spans="1:13" x14ac:dyDescent="0.25">
      <c r="A61" s="1">
        <v>43963</v>
      </c>
      <c r="B61">
        <v>3562</v>
      </c>
      <c r="C61">
        <v>1026</v>
      </c>
      <c r="D61">
        <v>716</v>
      </c>
      <c r="E61">
        <v>406</v>
      </c>
      <c r="F61">
        <v>362</v>
      </c>
      <c r="G61">
        <v>138</v>
      </c>
      <c r="H61">
        <v>91</v>
      </c>
      <c r="I61">
        <v>201</v>
      </c>
      <c r="J61">
        <v>71</v>
      </c>
      <c r="K61">
        <v>51</v>
      </c>
      <c r="L61">
        <v>63</v>
      </c>
      <c r="M61">
        <v>5</v>
      </c>
    </row>
    <row r="62" spans="1:13" x14ac:dyDescent="0.25">
      <c r="A62" s="1">
        <v>43964</v>
      </c>
      <c r="B62">
        <v>3726</v>
      </c>
      <c r="C62">
        <v>1495</v>
      </c>
      <c r="D62">
        <v>509</v>
      </c>
      <c r="E62">
        <v>359</v>
      </c>
      <c r="F62">
        <v>364</v>
      </c>
      <c r="G62">
        <v>202</v>
      </c>
      <c r="H62">
        <v>94</v>
      </c>
      <c r="I62">
        <v>187</v>
      </c>
      <c r="J62">
        <v>48</v>
      </c>
      <c r="K62">
        <v>41</v>
      </c>
      <c r="L62">
        <v>34</v>
      </c>
      <c r="M62">
        <v>10</v>
      </c>
    </row>
    <row r="63" spans="1:13" x14ac:dyDescent="0.25">
      <c r="A63" s="1">
        <v>43965</v>
      </c>
      <c r="B63">
        <v>3991</v>
      </c>
      <c r="C63">
        <v>1602</v>
      </c>
      <c r="D63">
        <v>447</v>
      </c>
      <c r="E63">
        <v>472</v>
      </c>
      <c r="F63">
        <v>324</v>
      </c>
      <c r="G63">
        <v>206</v>
      </c>
      <c r="H63">
        <v>144</v>
      </c>
      <c r="I63">
        <v>253</v>
      </c>
      <c r="J63">
        <v>68</v>
      </c>
      <c r="K63">
        <v>47</v>
      </c>
      <c r="L63">
        <v>28</v>
      </c>
      <c r="M63">
        <v>26</v>
      </c>
    </row>
    <row r="64" spans="1:13" x14ac:dyDescent="0.25">
      <c r="A64" s="1">
        <v>43966</v>
      </c>
      <c r="B64">
        <v>3808</v>
      </c>
      <c r="C64">
        <v>1576</v>
      </c>
      <c r="D64">
        <v>434</v>
      </c>
      <c r="E64">
        <v>425</v>
      </c>
      <c r="F64">
        <v>340</v>
      </c>
      <c r="G64">
        <v>213</v>
      </c>
      <c r="H64">
        <v>155</v>
      </c>
      <c r="I64">
        <v>169</v>
      </c>
      <c r="J64">
        <v>102</v>
      </c>
      <c r="K64">
        <v>40</v>
      </c>
      <c r="L64">
        <v>69</v>
      </c>
      <c r="M64">
        <v>16</v>
      </c>
    </row>
    <row r="65" spans="1:13" x14ac:dyDescent="0.25">
      <c r="A65" s="1">
        <v>43967</v>
      </c>
      <c r="B65">
        <v>4794</v>
      </c>
      <c r="C65">
        <v>1606</v>
      </c>
      <c r="D65">
        <v>477</v>
      </c>
      <c r="E65">
        <v>438</v>
      </c>
      <c r="F65">
        <v>1057</v>
      </c>
      <c r="G65">
        <v>213</v>
      </c>
      <c r="H65">
        <v>201</v>
      </c>
      <c r="I65">
        <v>195</v>
      </c>
      <c r="J65">
        <v>48</v>
      </c>
      <c r="K65">
        <v>55</v>
      </c>
      <c r="L65">
        <v>36</v>
      </c>
      <c r="M65">
        <v>11</v>
      </c>
    </row>
    <row r="66" spans="1:13" x14ac:dyDescent="0.25">
      <c r="A66" s="1">
        <v>43968</v>
      </c>
      <c r="B66">
        <v>5049</v>
      </c>
      <c r="C66">
        <v>2347</v>
      </c>
      <c r="D66">
        <v>639</v>
      </c>
      <c r="E66">
        <v>422</v>
      </c>
      <c r="F66">
        <v>391</v>
      </c>
      <c r="G66">
        <v>242</v>
      </c>
      <c r="H66">
        <v>206</v>
      </c>
      <c r="I66">
        <v>187</v>
      </c>
      <c r="J66">
        <v>25</v>
      </c>
      <c r="K66">
        <v>42</v>
      </c>
      <c r="L66">
        <v>55</v>
      </c>
      <c r="M66">
        <v>14</v>
      </c>
    </row>
    <row r="67" spans="1:13" x14ac:dyDescent="0.25">
      <c r="A67" s="1">
        <v>43969</v>
      </c>
      <c r="B67">
        <v>4628</v>
      </c>
      <c r="C67">
        <v>2005</v>
      </c>
      <c r="D67">
        <v>536</v>
      </c>
      <c r="E67">
        <v>299</v>
      </c>
      <c r="F67">
        <v>366</v>
      </c>
      <c r="G67">
        <v>305</v>
      </c>
      <c r="H67">
        <v>141</v>
      </c>
      <c r="I67">
        <v>259</v>
      </c>
      <c r="J67">
        <v>52</v>
      </c>
      <c r="K67">
        <v>41</v>
      </c>
      <c r="L67">
        <v>99</v>
      </c>
      <c r="M67">
        <v>29</v>
      </c>
    </row>
    <row r="68" spans="1:13" x14ac:dyDescent="0.25">
      <c r="A68" s="1">
        <v>43970</v>
      </c>
      <c r="B68">
        <v>6154</v>
      </c>
      <c r="C68">
        <v>2078</v>
      </c>
      <c r="D68">
        <v>688</v>
      </c>
      <c r="E68">
        <v>500</v>
      </c>
      <c r="F68">
        <v>395</v>
      </c>
      <c r="G68">
        <v>338</v>
      </c>
      <c r="H68">
        <v>321</v>
      </c>
      <c r="I68">
        <v>229</v>
      </c>
      <c r="J68">
        <v>57</v>
      </c>
      <c r="K68">
        <v>42</v>
      </c>
      <c r="L68">
        <v>149</v>
      </c>
      <c r="M68">
        <v>12</v>
      </c>
    </row>
    <row r="69" spans="1:13" x14ac:dyDescent="0.25">
      <c r="A69" s="1">
        <v>43971</v>
      </c>
      <c r="B69">
        <v>5720</v>
      </c>
      <c r="C69">
        <v>2161</v>
      </c>
      <c r="D69">
        <v>743</v>
      </c>
      <c r="E69">
        <v>534</v>
      </c>
      <c r="F69">
        <v>398</v>
      </c>
      <c r="G69">
        <v>170</v>
      </c>
      <c r="H69">
        <v>249</v>
      </c>
      <c r="I69">
        <v>270</v>
      </c>
      <c r="J69">
        <v>71</v>
      </c>
      <c r="K69">
        <v>27</v>
      </c>
      <c r="L69">
        <v>67</v>
      </c>
      <c r="M69">
        <v>24</v>
      </c>
    </row>
    <row r="70" spans="1:13" x14ac:dyDescent="0.25">
      <c r="A70" s="1">
        <v>43972</v>
      </c>
      <c r="B70">
        <v>6023</v>
      </c>
      <c r="C70">
        <v>2345</v>
      </c>
      <c r="D70">
        <v>776</v>
      </c>
      <c r="E70">
        <v>571</v>
      </c>
      <c r="F70">
        <v>371</v>
      </c>
      <c r="G70">
        <v>212</v>
      </c>
      <c r="H70">
        <v>340</v>
      </c>
      <c r="I70">
        <v>246</v>
      </c>
      <c r="J70">
        <v>45</v>
      </c>
      <c r="K70">
        <v>38</v>
      </c>
      <c r="L70">
        <v>143</v>
      </c>
      <c r="M70">
        <v>24</v>
      </c>
    </row>
    <row r="71" spans="1:13" x14ac:dyDescent="0.25">
      <c r="A71" s="1">
        <v>43973</v>
      </c>
      <c r="B71">
        <v>6536</v>
      </c>
      <c r="C71">
        <v>2940</v>
      </c>
      <c r="D71">
        <v>786</v>
      </c>
      <c r="E71">
        <v>660</v>
      </c>
      <c r="F71">
        <v>363</v>
      </c>
      <c r="G71">
        <v>267</v>
      </c>
      <c r="H71">
        <v>220</v>
      </c>
      <c r="I71">
        <v>189</v>
      </c>
      <c r="J71">
        <v>62</v>
      </c>
      <c r="K71">
        <v>62</v>
      </c>
      <c r="L71">
        <v>138</v>
      </c>
      <c r="M71">
        <v>42</v>
      </c>
    </row>
    <row r="72" spans="1:13" x14ac:dyDescent="0.25">
      <c r="A72" s="1">
        <v>43974</v>
      </c>
      <c r="B72">
        <v>6663</v>
      </c>
      <c r="C72">
        <v>2608</v>
      </c>
      <c r="D72">
        <v>759</v>
      </c>
      <c r="E72">
        <v>591</v>
      </c>
      <c r="F72">
        <v>396</v>
      </c>
      <c r="G72">
        <v>248</v>
      </c>
      <c r="H72">
        <v>282</v>
      </c>
      <c r="I72">
        <v>201</v>
      </c>
      <c r="J72">
        <v>47</v>
      </c>
      <c r="K72">
        <v>52</v>
      </c>
      <c r="L72">
        <v>216</v>
      </c>
      <c r="M72">
        <v>62</v>
      </c>
    </row>
    <row r="73" spans="1:13" x14ac:dyDescent="0.25">
      <c r="A73" s="1">
        <v>43975</v>
      </c>
      <c r="B73">
        <v>7111</v>
      </c>
      <c r="C73">
        <v>3041</v>
      </c>
      <c r="D73">
        <v>765</v>
      </c>
      <c r="E73">
        <v>508</v>
      </c>
      <c r="F73">
        <v>394</v>
      </c>
      <c r="G73">
        <v>286</v>
      </c>
      <c r="H73">
        <v>251</v>
      </c>
      <c r="I73">
        <v>294</v>
      </c>
      <c r="J73">
        <v>66</v>
      </c>
      <c r="K73">
        <v>41</v>
      </c>
      <c r="L73">
        <v>130</v>
      </c>
      <c r="M73">
        <v>53</v>
      </c>
    </row>
    <row r="74" spans="1:13" x14ac:dyDescent="0.25">
      <c r="A74" s="1">
        <v>43976</v>
      </c>
      <c r="B74">
        <v>6414</v>
      </c>
      <c r="C74">
        <v>2436</v>
      </c>
      <c r="D74">
        <v>805</v>
      </c>
      <c r="E74">
        <v>635</v>
      </c>
      <c r="F74">
        <v>405</v>
      </c>
      <c r="G74">
        <v>272</v>
      </c>
      <c r="H74">
        <v>229</v>
      </c>
      <c r="I74">
        <v>194</v>
      </c>
      <c r="J74">
        <v>106</v>
      </c>
      <c r="K74">
        <v>66</v>
      </c>
      <c r="L74">
        <v>93</v>
      </c>
      <c r="M74">
        <v>49</v>
      </c>
    </row>
    <row r="75" spans="1:13" x14ac:dyDescent="0.25">
      <c r="A75" s="1">
        <v>43977</v>
      </c>
      <c r="B75">
        <v>5907</v>
      </c>
      <c r="C75">
        <v>2091</v>
      </c>
      <c r="D75">
        <v>646</v>
      </c>
      <c r="E75">
        <v>412</v>
      </c>
      <c r="F75">
        <v>361</v>
      </c>
      <c r="G75">
        <v>236</v>
      </c>
      <c r="H75">
        <v>227</v>
      </c>
      <c r="I75">
        <v>165</v>
      </c>
      <c r="J75">
        <v>97</v>
      </c>
      <c r="K75">
        <v>112</v>
      </c>
      <c r="L75">
        <v>101</v>
      </c>
      <c r="M75">
        <v>67</v>
      </c>
    </row>
    <row r="76" spans="1:13" x14ac:dyDescent="0.25">
      <c r="A76" s="1">
        <v>43978</v>
      </c>
      <c r="B76">
        <v>7246</v>
      </c>
      <c r="C76">
        <v>2190</v>
      </c>
      <c r="D76">
        <v>817</v>
      </c>
      <c r="E76">
        <v>792</v>
      </c>
      <c r="F76">
        <v>376</v>
      </c>
      <c r="G76">
        <v>280</v>
      </c>
      <c r="H76">
        <v>267</v>
      </c>
      <c r="I76">
        <v>237</v>
      </c>
      <c r="J76">
        <v>134</v>
      </c>
      <c r="K76">
        <v>107</v>
      </c>
      <c r="L76">
        <v>135</v>
      </c>
      <c r="M76">
        <v>40</v>
      </c>
    </row>
    <row r="77" spans="1:13" x14ac:dyDescent="0.25">
      <c r="A77" s="1">
        <v>43979</v>
      </c>
      <c r="B77">
        <v>7254</v>
      </c>
      <c r="C77">
        <v>2598</v>
      </c>
      <c r="D77">
        <v>827</v>
      </c>
      <c r="E77">
        <v>1024</v>
      </c>
      <c r="F77">
        <v>367</v>
      </c>
      <c r="G77">
        <v>251</v>
      </c>
      <c r="H77">
        <v>179</v>
      </c>
      <c r="I77">
        <v>192</v>
      </c>
      <c r="J77">
        <v>128</v>
      </c>
      <c r="K77">
        <v>117</v>
      </c>
      <c r="L77">
        <v>115</v>
      </c>
      <c r="M77">
        <v>85</v>
      </c>
    </row>
    <row r="78" spans="1:13" x14ac:dyDescent="0.25">
      <c r="A78" s="1">
        <v>43980</v>
      </c>
      <c r="B78">
        <v>8138</v>
      </c>
      <c r="C78">
        <v>2682</v>
      </c>
      <c r="D78">
        <v>874</v>
      </c>
      <c r="E78">
        <v>1105</v>
      </c>
      <c r="F78">
        <v>372</v>
      </c>
      <c r="G78">
        <v>298</v>
      </c>
      <c r="H78">
        <v>275</v>
      </c>
      <c r="I78">
        <v>192</v>
      </c>
      <c r="J78">
        <v>85</v>
      </c>
      <c r="K78">
        <v>169</v>
      </c>
      <c r="L78">
        <v>248</v>
      </c>
      <c r="M78">
        <v>62</v>
      </c>
    </row>
    <row r="79" spans="1:13" x14ac:dyDescent="0.25">
      <c r="A79" s="1">
        <v>43981</v>
      </c>
      <c r="B79">
        <v>8364</v>
      </c>
      <c r="C79">
        <v>2940</v>
      </c>
      <c r="D79">
        <v>938</v>
      </c>
      <c r="E79">
        <v>1163</v>
      </c>
      <c r="F79">
        <v>412</v>
      </c>
      <c r="G79">
        <v>252</v>
      </c>
      <c r="H79">
        <v>256</v>
      </c>
      <c r="I79">
        <v>246</v>
      </c>
      <c r="J79">
        <v>131</v>
      </c>
      <c r="K79">
        <v>74</v>
      </c>
      <c r="L79">
        <v>141</v>
      </c>
      <c r="M79">
        <v>58</v>
      </c>
    </row>
    <row r="80" spans="1:13" x14ac:dyDescent="0.25">
      <c r="A80" s="1">
        <v>43982</v>
      </c>
      <c r="B80">
        <v>8789</v>
      </c>
      <c r="C80">
        <v>2487</v>
      </c>
      <c r="D80">
        <v>1149</v>
      </c>
      <c r="E80">
        <v>1295</v>
      </c>
      <c r="F80">
        <v>438</v>
      </c>
      <c r="G80">
        <v>214</v>
      </c>
      <c r="H80">
        <v>374</v>
      </c>
      <c r="I80">
        <v>198</v>
      </c>
      <c r="J80">
        <v>110</v>
      </c>
      <c r="K80">
        <v>199</v>
      </c>
      <c r="L80">
        <v>299</v>
      </c>
      <c r="M80">
        <v>61</v>
      </c>
    </row>
    <row r="81" spans="1:13" x14ac:dyDescent="0.25">
      <c r="A81" s="1">
        <v>43983</v>
      </c>
      <c r="B81">
        <v>7723</v>
      </c>
      <c r="C81">
        <v>2358</v>
      </c>
      <c r="D81">
        <v>1162</v>
      </c>
      <c r="E81">
        <v>990</v>
      </c>
      <c r="F81">
        <v>423</v>
      </c>
      <c r="G81">
        <v>269</v>
      </c>
      <c r="H81">
        <v>286</v>
      </c>
      <c r="I81">
        <v>194</v>
      </c>
      <c r="J81">
        <v>105</v>
      </c>
      <c r="K81">
        <v>94</v>
      </c>
      <c r="L81">
        <v>187</v>
      </c>
      <c r="M81">
        <v>57</v>
      </c>
    </row>
    <row r="82" spans="1:13" x14ac:dyDescent="0.25">
      <c r="A82" s="1">
        <v>43984</v>
      </c>
      <c r="B82">
        <v>8815</v>
      </c>
      <c r="C82">
        <v>2287</v>
      </c>
      <c r="D82">
        <v>1091</v>
      </c>
      <c r="E82">
        <v>1298</v>
      </c>
      <c r="F82">
        <v>415</v>
      </c>
      <c r="G82">
        <v>273</v>
      </c>
      <c r="H82">
        <v>368</v>
      </c>
      <c r="I82">
        <v>137</v>
      </c>
      <c r="J82">
        <v>115</v>
      </c>
      <c r="K82">
        <v>99</v>
      </c>
      <c r="L82">
        <v>388</v>
      </c>
      <c r="M82">
        <v>86</v>
      </c>
    </row>
    <row r="83" spans="1:13" x14ac:dyDescent="0.25">
      <c r="A83" s="1">
        <v>43985</v>
      </c>
      <c r="B83">
        <v>9689</v>
      </c>
      <c r="C83">
        <v>2560</v>
      </c>
      <c r="D83">
        <v>1286</v>
      </c>
      <c r="E83">
        <v>1513</v>
      </c>
      <c r="F83">
        <v>485</v>
      </c>
      <c r="G83">
        <v>279</v>
      </c>
      <c r="H83">
        <v>141</v>
      </c>
      <c r="I83">
        <v>168</v>
      </c>
      <c r="J83">
        <v>180</v>
      </c>
      <c r="K83">
        <v>129</v>
      </c>
      <c r="L83">
        <v>267</v>
      </c>
      <c r="M83">
        <v>82</v>
      </c>
    </row>
    <row r="84" spans="1:13" x14ac:dyDescent="0.25">
      <c r="A84" s="1">
        <v>43986</v>
      </c>
      <c r="B84">
        <v>9847</v>
      </c>
      <c r="C84">
        <v>2933</v>
      </c>
      <c r="D84">
        <v>1384</v>
      </c>
      <c r="E84">
        <v>1359</v>
      </c>
      <c r="F84">
        <v>492</v>
      </c>
      <c r="G84">
        <v>210</v>
      </c>
      <c r="H84">
        <v>367</v>
      </c>
      <c r="I84">
        <v>174</v>
      </c>
      <c r="J84">
        <v>141</v>
      </c>
      <c r="K84">
        <v>127</v>
      </c>
      <c r="L84">
        <v>257</v>
      </c>
      <c r="M84">
        <v>94</v>
      </c>
    </row>
    <row r="85" spans="1:13" x14ac:dyDescent="0.25">
      <c r="A85" s="1">
        <v>43987</v>
      </c>
      <c r="B85">
        <v>9472</v>
      </c>
      <c r="C85">
        <v>2436</v>
      </c>
      <c r="D85">
        <v>1438</v>
      </c>
      <c r="E85">
        <v>1330</v>
      </c>
      <c r="F85">
        <v>510</v>
      </c>
      <c r="G85">
        <v>222</v>
      </c>
      <c r="H85">
        <v>496</v>
      </c>
      <c r="I85">
        <v>234</v>
      </c>
      <c r="J85">
        <v>138</v>
      </c>
      <c r="K85">
        <v>143</v>
      </c>
      <c r="L85">
        <v>515</v>
      </c>
      <c r="M85">
        <v>111</v>
      </c>
    </row>
    <row r="86" spans="1:13" x14ac:dyDescent="0.25">
      <c r="A86" s="1">
        <v>43988</v>
      </c>
      <c r="B86">
        <v>10408</v>
      </c>
      <c r="C86">
        <v>2739</v>
      </c>
      <c r="D86">
        <v>1458</v>
      </c>
      <c r="E86">
        <v>1320</v>
      </c>
      <c r="F86">
        <v>498</v>
      </c>
      <c r="G86">
        <v>253</v>
      </c>
      <c r="H86">
        <v>370</v>
      </c>
      <c r="I86">
        <v>232</v>
      </c>
      <c r="J86">
        <v>210</v>
      </c>
      <c r="K86">
        <v>206</v>
      </c>
      <c r="L86">
        <v>378</v>
      </c>
      <c r="M86">
        <v>108</v>
      </c>
    </row>
    <row r="87" spans="1:13" x14ac:dyDescent="0.25">
      <c r="A87" s="1">
        <v>43989</v>
      </c>
      <c r="B87">
        <v>10882</v>
      </c>
      <c r="C87">
        <v>3007</v>
      </c>
      <c r="D87">
        <v>1515</v>
      </c>
      <c r="E87">
        <v>1282</v>
      </c>
      <c r="F87">
        <v>480</v>
      </c>
      <c r="G87">
        <v>262</v>
      </c>
      <c r="H87">
        <v>433</v>
      </c>
      <c r="I87">
        <v>173</v>
      </c>
      <c r="J87">
        <v>199</v>
      </c>
      <c r="K87">
        <v>154</v>
      </c>
      <c r="L87">
        <v>239</v>
      </c>
      <c r="M87">
        <v>107</v>
      </c>
    </row>
    <row r="88" spans="1:13" x14ac:dyDescent="0.25">
      <c r="A88" s="1">
        <v>43990</v>
      </c>
      <c r="B88">
        <v>8536</v>
      </c>
      <c r="C88">
        <v>2554</v>
      </c>
      <c r="D88">
        <v>1562</v>
      </c>
      <c r="E88">
        <v>1007</v>
      </c>
      <c r="F88">
        <v>477</v>
      </c>
      <c r="G88">
        <v>277</v>
      </c>
      <c r="H88">
        <v>411</v>
      </c>
      <c r="I88">
        <v>237</v>
      </c>
      <c r="J88">
        <v>154</v>
      </c>
      <c r="K88">
        <v>92</v>
      </c>
      <c r="L88">
        <v>308</v>
      </c>
      <c r="M88">
        <v>91</v>
      </c>
    </row>
    <row r="89" spans="1:13" x14ac:dyDescent="0.25">
      <c r="A89" s="1">
        <v>43991</v>
      </c>
      <c r="B89">
        <v>9981</v>
      </c>
      <c r="C89">
        <v>2258</v>
      </c>
      <c r="D89">
        <v>1685</v>
      </c>
      <c r="E89">
        <v>1366</v>
      </c>
      <c r="F89">
        <v>470</v>
      </c>
      <c r="G89">
        <v>369</v>
      </c>
      <c r="H89">
        <v>388</v>
      </c>
      <c r="I89">
        <v>211</v>
      </c>
      <c r="J89">
        <v>69</v>
      </c>
      <c r="K89">
        <v>178</v>
      </c>
      <c r="L89">
        <v>161</v>
      </c>
      <c r="M89">
        <v>91</v>
      </c>
    </row>
    <row r="90" spans="1:13" x14ac:dyDescent="0.25">
      <c r="A90" s="1">
        <v>43992</v>
      </c>
      <c r="B90">
        <v>11156</v>
      </c>
      <c r="C90">
        <v>3254</v>
      </c>
      <c r="D90">
        <v>1927</v>
      </c>
      <c r="E90">
        <v>1501</v>
      </c>
      <c r="F90">
        <v>510</v>
      </c>
      <c r="G90">
        <v>355</v>
      </c>
      <c r="H90">
        <v>275</v>
      </c>
      <c r="I90">
        <v>200</v>
      </c>
      <c r="J90">
        <v>365</v>
      </c>
      <c r="K90">
        <v>191</v>
      </c>
      <c r="L90">
        <v>120</v>
      </c>
      <c r="M90">
        <v>65</v>
      </c>
    </row>
    <row r="91" spans="1:13" x14ac:dyDescent="0.25">
      <c r="A91" s="1">
        <v>43993</v>
      </c>
      <c r="B91">
        <v>11135</v>
      </c>
      <c r="C91">
        <v>3607</v>
      </c>
      <c r="D91">
        <v>1875</v>
      </c>
      <c r="E91">
        <v>1877</v>
      </c>
      <c r="F91">
        <v>513</v>
      </c>
      <c r="G91">
        <v>238</v>
      </c>
      <c r="H91">
        <v>478</v>
      </c>
      <c r="I91">
        <v>192</v>
      </c>
      <c r="J91">
        <v>182</v>
      </c>
      <c r="K91">
        <v>209</v>
      </c>
      <c r="L91">
        <v>204</v>
      </c>
      <c r="M91">
        <v>83</v>
      </c>
    </row>
    <row r="92" spans="1:13" x14ac:dyDescent="0.25">
      <c r="A92" s="1">
        <v>43994</v>
      </c>
      <c r="B92">
        <v>11306</v>
      </c>
      <c r="C92">
        <v>3493</v>
      </c>
      <c r="D92">
        <v>1982</v>
      </c>
      <c r="E92">
        <v>2137</v>
      </c>
      <c r="F92">
        <v>495</v>
      </c>
      <c r="G92">
        <v>230</v>
      </c>
      <c r="H92">
        <v>528</v>
      </c>
      <c r="I92">
        <v>202</v>
      </c>
      <c r="J92">
        <v>207</v>
      </c>
      <c r="K92">
        <v>164</v>
      </c>
      <c r="L92">
        <v>271</v>
      </c>
      <c r="M92">
        <v>78</v>
      </c>
    </row>
    <row r="93" spans="1:13" x14ac:dyDescent="0.25">
      <c r="A93" s="1">
        <v>43995</v>
      </c>
      <c r="B93">
        <v>12039</v>
      </c>
      <c r="C93">
        <v>3427</v>
      </c>
      <c r="D93">
        <v>1989</v>
      </c>
      <c r="E93">
        <v>2134</v>
      </c>
      <c r="F93">
        <v>517</v>
      </c>
      <c r="G93">
        <v>333</v>
      </c>
      <c r="H93">
        <v>502</v>
      </c>
      <c r="I93">
        <v>198</v>
      </c>
      <c r="J93">
        <v>222</v>
      </c>
      <c r="K93">
        <v>253</v>
      </c>
      <c r="L93">
        <v>308</v>
      </c>
      <c r="M93">
        <v>85</v>
      </c>
    </row>
    <row r="94" spans="1:13" x14ac:dyDescent="0.25">
      <c r="A94" s="1">
        <v>43996</v>
      </c>
      <c r="B94">
        <v>11405</v>
      </c>
      <c r="C94">
        <v>3390</v>
      </c>
      <c r="D94">
        <v>1974</v>
      </c>
      <c r="E94">
        <v>2224</v>
      </c>
      <c r="F94">
        <v>511</v>
      </c>
      <c r="G94">
        <v>293</v>
      </c>
      <c r="H94">
        <v>497</v>
      </c>
      <c r="I94">
        <v>161</v>
      </c>
      <c r="J94">
        <v>294</v>
      </c>
      <c r="K94">
        <v>237</v>
      </c>
      <c r="L94">
        <v>176</v>
      </c>
      <c r="M94">
        <v>54</v>
      </c>
    </row>
    <row r="95" spans="1:13" x14ac:dyDescent="0.25">
      <c r="A95" s="1">
        <v>43997</v>
      </c>
      <c r="B95">
        <v>10032</v>
      </c>
      <c r="C95">
        <v>2786</v>
      </c>
      <c r="D95">
        <v>1843</v>
      </c>
      <c r="E95">
        <v>1647</v>
      </c>
      <c r="F95">
        <v>514</v>
      </c>
      <c r="G95">
        <v>287</v>
      </c>
      <c r="H95">
        <v>476</v>
      </c>
      <c r="I95">
        <v>133</v>
      </c>
      <c r="J95">
        <v>304</v>
      </c>
      <c r="K95">
        <v>219</v>
      </c>
      <c r="L95">
        <v>213</v>
      </c>
      <c r="M95">
        <v>82</v>
      </c>
    </row>
    <row r="96" spans="1:13" x14ac:dyDescent="0.25">
      <c r="A96" s="1">
        <v>43998</v>
      </c>
      <c r="B96">
        <v>11086</v>
      </c>
      <c r="C96">
        <v>2701</v>
      </c>
      <c r="D96">
        <v>1515</v>
      </c>
      <c r="E96">
        <v>1859</v>
      </c>
      <c r="F96">
        <v>524</v>
      </c>
      <c r="G96">
        <v>235</v>
      </c>
      <c r="H96">
        <v>507</v>
      </c>
      <c r="I96">
        <v>148</v>
      </c>
      <c r="J96">
        <v>264</v>
      </c>
      <c r="K96">
        <v>213</v>
      </c>
      <c r="L96">
        <v>317</v>
      </c>
      <c r="M96">
        <v>79</v>
      </c>
    </row>
    <row r="97" spans="1:13" x14ac:dyDescent="0.25">
      <c r="A97" s="1">
        <v>43999</v>
      </c>
      <c r="B97">
        <v>13108</v>
      </c>
      <c r="C97">
        <v>3307</v>
      </c>
      <c r="D97">
        <v>2174</v>
      </c>
      <c r="E97">
        <v>2414</v>
      </c>
      <c r="F97">
        <v>520</v>
      </c>
      <c r="G97">
        <v>326</v>
      </c>
      <c r="H97">
        <v>583</v>
      </c>
      <c r="I97">
        <v>161</v>
      </c>
      <c r="J97">
        <v>351</v>
      </c>
      <c r="K97">
        <v>269</v>
      </c>
      <c r="L97">
        <v>204</v>
      </c>
      <c r="M97">
        <v>75</v>
      </c>
    </row>
    <row r="98" spans="1:13" x14ac:dyDescent="0.25">
      <c r="A98" s="1">
        <v>44000</v>
      </c>
      <c r="B98">
        <v>13826</v>
      </c>
      <c r="C98">
        <v>3752</v>
      </c>
      <c r="D98">
        <v>2141</v>
      </c>
      <c r="E98">
        <v>2877</v>
      </c>
      <c r="F98">
        <v>510</v>
      </c>
      <c r="G98">
        <v>315</v>
      </c>
      <c r="H98">
        <v>604</v>
      </c>
      <c r="I98">
        <v>182</v>
      </c>
      <c r="J98">
        <v>425</v>
      </c>
      <c r="K98">
        <v>352</v>
      </c>
      <c r="L98">
        <v>210</v>
      </c>
      <c r="M98">
        <v>97</v>
      </c>
    </row>
    <row r="99" spans="1:13" x14ac:dyDescent="0.25">
      <c r="A99" s="1">
        <v>44001</v>
      </c>
      <c r="B99">
        <v>14638</v>
      </c>
      <c r="C99">
        <v>3827</v>
      </c>
      <c r="D99">
        <v>2115</v>
      </c>
      <c r="E99">
        <v>3137</v>
      </c>
      <c r="F99">
        <v>540</v>
      </c>
      <c r="G99">
        <v>299</v>
      </c>
      <c r="H99">
        <v>809</v>
      </c>
      <c r="I99">
        <v>156</v>
      </c>
      <c r="J99">
        <v>465</v>
      </c>
      <c r="K99">
        <v>499</v>
      </c>
      <c r="L99">
        <v>337</v>
      </c>
      <c r="M99">
        <v>118</v>
      </c>
    </row>
    <row r="100" spans="1:13" x14ac:dyDescent="0.25">
      <c r="A100" s="1">
        <v>44002</v>
      </c>
      <c r="B100">
        <v>15918</v>
      </c>
      <c r="C100">
        <v>3874</v>
      </c>
      <c r="D100">
        <v>2396</v>
      </c>
      <c r="E100">
        <v>3630</v>
      </c>
      <c r="F100">
        <v>539</v>
      </c>
      <c r="G100">
        <v>381</v>
      </c>
      <c r="H100">
        <v>541</v>
      </c>
      <c r="I100">
        <v>142</v>
      </c>
      <c r="J100">
        <v>491</v>
      </c>
      <c r="K100">
        <v>546</v>
      </c>
      <c r="L100">
        <v>416</v>
      </c>
      <c r="M100">
        <v>127</v>
      </c>
    </row>
    <row r="101" spans="1:13" x14ac:dyDescent="0.25">
      <c r="A101" s="1">
        <v>44003</v>
      </c>
      <c r="B101">
        <v>15140</v>
      </c>
      <c r="C101">
        <v>3870</v>
      </c>
      <c r="D101">
        <v>2532</v>
      </c>
      <c r="E101">
        <v>3000</v>
      </c>
      <c r="F101">
        <v>580</v>
      </c>
      <c r="G101">
        <v>393</v>
      </c>
      <c r="H101">
        <v>596</v>
      </c>
      <c r="I101">
        <v>179</v>
      </c>
      <c r="J101">
        <v>477</v>
      </c>
      <c r="K101">
        <v>730</v>
      </c>
      <c r="L101">
        <v>453</v>
      </c>
      <c r="M101">
        <v>133</v>
      </c>
    </row>
    <row r="102" spans="1:13" x14ac:dyDescent="0.25">
      <c r="A102" s="1">
        <v>44004</v>
      </c>
      <c r="B102">
        <v>13548</v>
      </c>
      <c r="C102">
        <v>3721</v>
      </c>
      <c r="D102">
        <v>2710</v>
      </c>
      <c r="E102">
        <v>2909</v>
      </c>
      <c r="F102">
        <v>563</v>
      </c>
      <c r="G102">
        <v>302</v>
      </c>
      <c r="H102">
        <v>591</v>
      </c>
      <c r="I102">
        <v>175</v>
      </c>
      <c r="J102">
        <v>443</v>
      </c>
      <c r="K102">
        <v>872</v>
      </c>
      <c r="L102">
        <v>249</v>
      </c>
      <c r="M102">
        <v>138</v>
      </c>
    </row>
    <row r="103" spans="1:13" x14ac:dyDescent="0.25">
      <c r="A103" s="1">
        <v>44005</v>
      </c>
      <c r="B103">
        <v>15656</v>
      </c>
      <c r="C103">
        <v>3214</v>
      </c>
      <c r="D103">
        <v>2516</v>
      </c>
      <c r="E103">
        <v>3947</v>
      </c>
      <c r="F103">
        <v>549</v>
      </c>
      <c r="G103">
        <v>395</v>
      </c>
      <c r="H103">
        <v>571</v>
      </c>
      <c r="I103">
        <v>183</v>
      </c>
      <c r="J103">
        <v>462</v>
      </c>
      <c r="K103">
        <v>879</v>
      </c>
      <c r="L103">
        <v>322</v>
      </c>
      <c r="M103">
        <v>141</v>
      </c>
    </row>
    <row r="104" spans="1:13" x14ac:dyDescent="0.25">
      <c r="A104" s="1">
        <v>44006</v>
      </c>
      <c r="B104">
        <v>16868</v>
      </c>
      <c r="C104">
        <v>3889</v>
      </c>
      <c r="D104">
        <v>2865</v>
      </c>
      <c r="E104">
        <v>3788</v>
      </c>
      <c r="F104">
        <v>572</v>
      </c>
      <c r="G104">
        <v>382</v>
      </c>
      <c r="H104">
        <v>664</v>
      </c>
      <c r="I104">
        <v>187</v>
      </c>
      <c r="J104">
        <v>497</v>
      </c>
      <c r="K104">
        <v>891</v>
      </c>
      <c r="L104">
        <v>397</v>
      </c>
      <c r="M104">
        <v>152</v>
      </c>
    </row>
    <row r="105" spans="1:13" x14ac:dyDescent="0.25">
      <c r="A105" s="1">
        <v>44007</v>
      </c>
      <c r="B105">
        <v>18205</v>
      </c>
      <c r="C105">
        <v>4842</v>
      </c>
      <c r="D105">
        <v>3509</v>
      </c>
      <c r="E105">
        <v>3390</v>
      </c>
      <c r="F105">
        <v>577</v>
      </c>
      <c r="G105">
        <v>287</v>
      </c>
      <c r="H105">
        <v>636</v>
      </c>
      <c r="I105">
        <v>147</v>
      </c>
      <c r="J105">
        <v>553</v>
      </c>
      <c r="K105">
        <v>920</v>
      </c>
      <c r="L105">
        <v>442</v>
      </c>
      <c r="M105">
        <v>123</v>
      </c>
    </row>
    <row r="106" spans="1:13" x14ac:dyDescent="0.25">
      <c r="A106" s="1">
        <v>44008</v>
      </c>
      <c r="B106">
        <v>18256</v>
      </c>
      <c r="C106">
        <v>5024</v>
      </c>
      <c r="D106">
        <v>3645</v>
      </c>
      <c r="E106">
        <v>3460</v>
      </c>
      <c r="F106">
        <v>580</v>
      </c>
      <c r="G106">
        <v>364</v>
      </c>
      <c r="H106">
        <v>750</v>
      </c>
      <c r="I106">
        <v>203</v>
      </c>
      <c r="J106">
        <v>605</v>
      </c>
      <c r="K106">
        <v>985</v>
      </c>
      <c r="L106">
        <v>445</v>
      </c>
      <c r="M106">
        <v>150</v>
      </c>
    </row>
    <row r="107" spans="1:13" x14ac:dyDescent="0.25">
      <c r="A107" s="1">
        <v>44009</v>
      </c>
      <c r="B107">
        <v>20134</v>
      </c>
      <c r="C107">
        <v>6368</v>
      </c>
      <c r="D107">
        <v>3713</v>
      </c>
      <c r="E107">
        <v>2948</v>
      </c>
      <c r="F107">
        <v>615</v>
      </c>
      <c r="G107">
        <v>284</v>
      </c>
      <c r="H107">
        <v>606</v>
      </c>
      <c r="I107">
        <v>167</v>
      </c>
      <c r="J107">
        <v>796</v>
      </c>
      <c r="K107">
        <v>1087</v>
      </c>
      <c r="L107">
        <v>918</v>
      </c>
      <c r="M107">
        <v>195</v>
      </c>
    </row>
    <row r="108" spans="1:13" x14ac:dyDescent="0.25">
      <c r="A108" s="1">
        <v>44010</v>
      </c>
      <c r="B108">
        <v>19610</v>
      </c>
      <c r="C108">
        <v>5493</v>
      </c>
      <c r="D108">
        <v>3940</v>
      </c>
      <c r="E108">
        <v>2889</v>
      </c>
      <c r="F108">
        <v>624</v>
      </c>
      <c r="G108">
        <v>327</v>
      </c>
      <c r="H108">
        <v>598</v>
      </c>
      <c r="I108">
        <v>221</v>
      </c>
      <c r="J108">
        <v>813</v>
      </c>
      <c r="K108">
        <v>983</v>
      </c>
      <c r="L108">
        <v>1267</v>
      </c>
      <c r="M108">
        <v>118</v>
      </c>
    </row>
    <row r="109" spans="1:13" x14ac:dyDescent="0.25">
      <c r="A109" s="1">
        <v>44011</v>
      </c>
      <c r="B109">
        <v>18339</v>
      </c>
      <c r="C109">
        <v>5257</v>
      </c>
      <c r="D109">
        <v>3949</v>
      </c>
      <c r="E109">
        <v>2084</v>
      </c>
      <c r="F109">
        <v>626</v>
      </c>
      <c r="G109">
        <v>389</v>
      </c>
      <c r="H109">
        <v>681</v>
      </c>
      <c r="I109">
        <v>184</v>
      </c>
      <c r="J109">
        <v>793</v>
      </c>
      <c r="K109">
        <v>975</v>
      </c>
      <c r="L109">
        <v>1105</v>
      </c>
      <c r="M109">
        <v>122</v>
      </c>
    </row>
    <row r="110" spans="1:13" x14ac:dyDescent="0.25">
      <c r="A110" s="1">
        <v>44012</v>
      </c>
      <c r="B110">
        <v>18256</v>
      </c>
      <c r="C110">
        <v>4878</v>
      </c>
      <c r="D110">
        <v>3943</v>
      </c>
      <c r="E110">
        <v>2199</v>
      </c>
      <c r="F110">
        <v>620</v>
      </c>
      <c r="G110">
        <v>348</v>
      </c>
      <c r="H110">
        <v>664</v>
      </c>
      <c r="I110">
        <v>223</v>
      </c>
      <c r="J110">
        <v>704</v>
      </c>
      <c r="K110">
        <v>945</v>
      </c>
      <c r="L110">
        <v>947</v>
      </c>
      <c r="M110">
        <v>131</v>
      </c>
    </row>
    <row r="111" spans="1:13" x14ac:dyDescent="0.25">
      <c r="A111" s="1">
        <v>44013</v>
      </c>
      <c r="B111">
        <v>19429</v>
      </c>
      <c r="C111">
        <v>5537</v>
      </c>
      <c r="D111">
        <v>3882</v>
      </c>
      <c r="E111">
        <v>2442</v>
      </c>
      <c r="F111">
        <v>675</v>
      </c>
      <c r="G111">
        <v>304</v>
      </c>
      <c r="H111">
        <v>564</v>
      </c>
      <c r="I111">
        <v>268</v>
      </c>
      <c r="J111">
        <v>657</v>
      </c>
      <c r="K111">
        <v>1018</v>
      </c>
      <c r="L111">
        <v>1272</v>
      </c>
      <c r="M111">
        <v>151</v>
      </c>
    </row>
    <row r="112" spans="1:13" x14ac:dyDescent="0.25">
      <c r="A112" s="1">
        <v>44014</v>
      </c>
      <c r="B112">
        <v>21947</v>
      </c>
      <c r="C112">
        <v>6328</v>
      </c>
      <c r="D112">
        <v>4343</v>
      </c>
      <c r="E112">
        <v>2373</v>
      </c>
      <c r="F112">
        <v>681</v>
      </c>
      <c r="G112">
        <v>350</v>
      </c>
      <c r="H112">
        <v>769</v>
      </c>
      <c r="I112">
        <v>245</v>
      </c>
      <c r="J112">
        <v>845</v>
      </c>
      <c r="K112">
        <v>1213</v>
      </c>
      <c r="L112">
        <v>1502</v>
      </c>
      <c r="M112">
        <v>160</v>
      </c>
    </row>
    <row r="113" spans="1:13" x14ac:dyDescent="0.25">
      <c r="A113" s="1">
        <v>44015</v>
      </c>
      <c r="B113">
        <v>22721</v>
      </c>
      <c r="C113">
        <v>6364</v>
      </c>
      <c r="D113">
        <v>4329</v>
      </c>
      <c r="E113">
        <v>2520</v>
      </c>
      <c r="F113">
        <v>687</v>
      </c>
      <c r="G113">
        <v>390</v>
      </c>
      <c r="H113">
        <v>972</v>
      </c>
      <c r="I113">
        <v>191</v>
      </c>
      <c r="J113">
        <v>837</v>
      </c>
      <c r="K113">
        <v>1892</v>
      </c>
      <c r="L113">
        <v>1694</v>
      </c>
      <c r="M113">
        <v>211</v>
      </c>
    </row>
    <row r="114" spans="1:13" x14ac:dyDescent="0.25">
      <c r="A114" s="1">
        <v>44016</v>
      </c>
      <c r="B114">
        <v>24018</v>
      </c>
      <c r="C114">
        <v>7074</v>
      </c>
      <c r="D114">
        <v>4280</v>
      </c>
      <c r="E114">
        <v>2505</v>
      </c>
      <c r="F114">
        <v>712</v>
      </c>
      <c r="G114">
        <v>480</v>
      </c>
      <c r="H114">
        <v>757</v>
      </c>
      <c r="I114">
        <v>307</v>
      </c>
      <c r="J114">
        <v>765</v>
      </c>
      <c r="K114">
        <v>1850</v>
      </c>
      <c r="L114">
        <v>1839</v>
      </c>
      <c r="M114">
        <v>240</v>
      </c>
    </row>
    <row r="115" spans="1:13" x14ac:dyDescent="0.25">
      <c r="A115" s="1">
        <v>44017</v>
      </c>
      <c r="B115">
        <v>23947</v>
      </c>
      <c r="C115">
        <v>6555</v>
      </c>
      <c r="D115">
        <v>4150</v>
      </c>
      <c r="E115">
        <v>2244</v>
      </c>
      <c r="F115">
        <v>725</v>
      </c>
      <c r="G115">
        <v>632</v>
      </c>
      <c r="H115">
        <v>1153</v>
      </c>
      <c r="I115">
        <v>326</v>
      </c>
      <c r="J115">
        <v>998</v>
      </c>
      <c r="K115">
        <v>1590</v>
      </c>
      <c r="L115">
        <v>1925</v>
      </c>
      <c r="M115">
        <v>225</v>
      </c>
    </row>
    <row r="116" spans="1:13" x14ac:dyDescent="0.25">
      <c r="A116" s="1">
        <v>44018</v>
      </c>
      <c r="B116">
        <v>22500</v>
      </c>
      <c r="C116">
        <v>5368</v>
      </c>
      <c r="D116">
        <v>3827</v>
      </c>
      <c r="E116">
        <v>1379</v>
      </c>
      <c r="F116">
        <v>735</v>
      </c>
      <c r="G116">
        <v>524</v>
      </c>
      <c r="H116">
        <v>929</v>
      </c>
      <c r="I116">
        <v>354</v>
      </c>
      <c r="J116">
        <v>1322</v>
      </c>
      <c r="K116">
        <v>1831</v>
      </c>
      <c r="L116">
        <v>1843</v>
      </c>
      <c r="M116">
        <v>193</v>
      </c>
    </row>
    <row r="117" spans="1:13" x14ac:dyDescent="0.25">
      <c r="A117" s="1">
        <v>44019</v>
      </c>
      <c r="B117">
        <v>23135</v>
      </c>
      <c r="C117">
        <v>5134</v>
      </c>
      <c r="D117">
        <v>3616</v>
      </c>
      <c r="E117">
        <v>2008</v>
      </c>
      <c r="F117">
        <v>778</v>
      </c>
      <c r="G117">
        <v>716</v>
      </c>
      <c r="H117">
        <v>1332</v>
      </c>
      <c r="I117">
        <v>343</v>
      </c>
      <c r="J117">
        <v>1178</v>
      </c>
      <c r="K117">
        <v>1879</v>
      </c>
      <c r="L117">
        <v>1498</v>
      </c>
      <c r="M117">
        <v>272</v>
      </c>
    </row>
    <row r="118" spans="1:13" x14ac:dyDescent="0.25">
      <c r="A118" s="1">
        <v>44020</v>
      </c>
      <c r="B118">
        <v>25561</v>
      </c>
      <c r="C118">
        <v>6603</v>
      </c>
      <c r="D118">
        <v>3756</v>
      </c>
      <c r="E118">
        <v>2033</v>
      </c>
      <c r="F118">
        <v>783</v>
      </c>
      <c r="G118">
        <v>659</v>
      </c>
      <c r="H118">
        <v>1188</v>
      </c>
      <c r="I118">
        <v>409</v>
      </c>
      <c r="J118">
        <v>1062</v>
      </c>
      <c r="K118">
        <v>1924</v>
      </c>
      <c r="L118">
        <v>2062</v>
      </c>
      <c r="M118">
        <v>301</v>
      </c>
    </row>
    <row r="119" spans="1:13" x14ac:dyDescent="0.25">
      <c r="A119" s="1">
        <v>44021</v>
      </c>
      <c r="B119">
        <v>25790</v>
      </c>
      <c r="C119">
        <v>6875</v>
      </c>
      <c r="D119">
        <v>4231</v>
      </c>
      <c r="E119">
        <v>2187</v>
      </c>
      <c r="F119">
        <v>861</v>
      </c>
      <c r="G119">
        <v>500</v>
      </c>
      <c r="H119">
        <v>1206</v>
      </c>
      <c r="I119">
        <v>305</v>
      </c>
      <c r="J119">
        <v>1555</v>
      </c>
      <c r="K119">
        <v>1410</v>
      </c>
      <c r="L119">
        <v>2228</v>
      </c>
      <c r="M119">
        <v>339</v>
      </c>
    </row>
    <row r="120" spans="1:13" x14ac:dyDescent="0.25">
      <c r="A120" s="1">
        <v>44022</v>
      </c>
      <c r="B120">
        <v>27762</v>
      </c>
      <c r="C120">
        <v>7862</v>
      </c>
      <c r="D120">
        <v>3680</v>
      </c>
      <c r="E120">
        <v>2089</v>
      </c>
      <c r="F120">
        <v>875</v>
      </c>
      <c r="G120">
        <v>611</v>
      </c>
      <c r="H120">
        <v>1338</v>
      </c>
      <c r="I120">
        <v>316</v>
      </c>
      <c r="J120">
        <v>1608</v>
      </c>
      <c r="K120">
        <v>1278</v>
      </c>
      <c r="L120">
        <v>2313</v>
      </c>
      <c r="M120">
        <v>416</v>
      </c>
    </row>
    <row r="121" spans="1:13" x14ac:dyDescent="0.25">
      <c r="A121" s="1">
        <v>44023</v>
      </c>
      <c r="B121">
        <v>27755</v>
      </c>
      <c r="C121">
        <v>8139</v>
      </c>
      <c r="D121">
        <v>3965</v>
      </c>
      <c r="E121">
        <v>1781</v>
      </c>
      <c r="F121">
        <v>872</v>
      </c>
      <c r="G121">
        <v>574</v>
      </c>
      <c r="H121">
        <v>1392</v>
      </c>
      <c r="I121">
        <v>544</v>
      </c>
      <c r="J121">
        <v>1813</v>
      </c>
      <c r="K121">
        <v>1178</v>
      </c>
      <c r="L121">
        <v>2798</v>
      </c>
      <c r="M121">
        <v>488</v>
      </c>
    </row>
    <row r="122" spans="1:13" x14ac:dyDescent="0.25">
      <c r="A122" s="1">
        <v>44024</v>
      </c>
      <c r="B122">
        <v>29105</v>
      </c>
      <c r="C122">
        <v>7827</v>
      </c>
      <c r="D122">
        <v>4244</v>
      </c>
      <c r="E122">
        <v>1573</v>
      </c>
      <c r="F122">
        <v>879</v>
      </c>
      <c r="G122">
        <v>644</v>
      </c>
      <c r="H122">
        <v>1384</v>
      </c>
      <c r="I122">
        <v>431</v>
      </c>
      <c r="J122">
        <v>1933</v>
      </c>
      <c r="K122">
        <v>1269</v>
      </c>
      <c r="L122">
        <v>2627</v>
      </c>
      <c r="M122">
        <v>435</v>
      </c>
    </row>
    <row r="123" spans="1:13" x14ac:dyDescent="0.25">
      <c r="A123" s="1">
        <v>44025</v>
      </c>
      <c r="B123">
        <v>28178</v>
      </c>
      <c r="C123">
        <v>6497</v>
      </c>
      <c r="D123">
        <v>4328</v>
      </c>
      <c r="E123">
        <v>1246</v>
      </c>
      <c r="F123">
        <v>902</v>
      </c>
      <c r="G123">
        <v>544</v>
      </c>
      <c r="H123">
        <v>1654</v>
      </c>
      <c r="I123">
        <v>575</v>
      </c>
      <c r="J123">
        <v>1935</v>
      </c>
      <c r="K123">
        <v>1550</v>
      </c>
      <c r="L123">
        <v>2738</v>
      </c>
      <c r="M123">
        <v>449</v>
      </c>
    </row>
    <row r="124" spans="1:13" x14ac:dyDescent="0.25">
      <c r="A124" s="1">
        <v>44026</v>
      </c>
      <c r="B124">
        <v>29917</v>
      </c>
      <c r="C124">
        <v>6741</v>
      </c>
      <c r="D124">
        <v>4526</v>
      </c>
      <c r="E124">
        <v>1606</v>
      </c>
      <c r="F124">
        <v>915</v>
      </c>
      <c r="G124">
        <v>635</v>
      </c>
      <c r="H124">
        <v>1594</v>
      </c>
      <c r="I124">
        <v>798</v>
      </c>
      <c r="J124">
        <v>1916</v>
      </c>
      <c r="K124">
        <v>1524</v>
      </c>
      <c r="L124">
        <v>2496</v>
      </c>
      <c r="M124">
        <v>608</v>
      </c>
    </row>
    <row r="125" spans="1:13" x14ac:dyDescent="0.25">
      <c r="A125" s="1">
        <v>44027</v>
      </c>
      <c r="B125">
        <v>32607</v>
      </c>
      <c r="C125">
        <v>7975</v>
      </c>
      <c r="D125">
        <v>4496</v>
      </c>
      <c r="E125">
        <v>1647</v>
      </c>
      <c r="F125">
        <v>925</v>
      </c>
      <c r="G125">
        <v>866</v>
      </c>
      <c r="H125">
        <v>1659</v>
      </c>
      <c r="I125">
        <v>638</v>
      </c>
      <c r="J125">
        <v>2432</v>
      </c>
      <c r="K125">
        <v>1597</v>
      </c>
      <c r="L125">
        <v>3176</v>
      </c>
      <c r="M125">
        <v>623</v>
      </c>
    </row>
    <row r="126" spans="1:13" x14ac:dyDescent="0.25">
      <c r="A126" s="1">
        <v>44028</v>
      </c>
      <c r="B126">
        <v>35468</v>
      </c>
      <c r="C126">
        <v>8641</v>
      </c>
      <c r="D126">
        <v>4549</v>
      </c>
      <c r="E126">
        <v>1652</v>
      </c>
      <c r="F126">
        <v>919</v>
      </c>
      <c r="G126">
        <v>737</v>
      </c>
      <c r="H126">
        <v>2058</v>
      </c>
      <c r="I126">
        <v>735</v>
      </c>
      <c r="J126">
        <v>2593</v>
      </c>
      <c r="K126">
        <v>1676</v>
      </c>
      <c r="L126">
        <v>4169</v>
      </c>
      <c r="M126">
        <v>722</v>
      </c>
    </row>
    <row r="127" spans="1:13" x14ac:dyDescent="0.25">
      <c r="A127" s="1">
        <v>44029</v>
      </c>
      <c r="B127">
        <v>34820</v>
      </c>
      <c r="C127">
        <v>8308</v>
      </c>
      <c r="D127">
        <v>4538</v>
      </c>
      <c r="E127">
        <v>1462</v>
      </c>
      <c r="F127">
        <v>949</v>
      </c>
      <c r="G127">
        <v>615</v>
      </c>
      <c r="H127">
        <v>1722</v>
      </c>
      <c r="I127">
        <v>704</v>
      </c>
      <c r="J127">
        <v>2602</v>
      </c>
      <c r="K127">
        <v>1478</v>
      </c>
      <c r="L127">
        <v>3693</v>
      </c>
      <c r="M127">
        <v>791</v>
      </c>
    </row>
    <row r="128" spans="1:13" x14ac:dyDescent="0.25">
      <c r="A128" s="1">
        <v>44030</v>
      </c>
      <c r="B128">
        <v>37407</v>
      </c>
      <c r="C128">
        <v>8348</v>
      </c>
      <c r="D128">
        <v>4807</v>
      </c>
      <c r="E128">
        <v>1475</v>
      </c>
      <c r="F128">
        <v>960</v>
      </c>
      <c r="G128">
        <v>711</v>
      </c>
      <c r="H128">
        <v>1873</v>
      </c>
      <c r="I128">
        <v>681</v>
      </c>
      <c r="J128">
        <v>3963</v>
      </c>
      <c r="K128">
        <v>1284</v>
      </c>
      <c r="L128">
        <v>4537</v>
      </c>
      <c r="M128">
        <v>593</v>
      </c>
    </row>
    <row r="129" spans="1:13" x14ac:dyDescent="0.25">
      <c r="A129" s="1">
        <v>44031</v>
      </c>
      <c r="B129">
        <v>40243</v>
      </c>
      <c r="C129">
        <v>9518</v>
      </c>
      <c r="D129">
        <v>4979</v>
      </c>
      <c r="E129">
        <v>1211</v>
      </c>
      <c r="F129">
        <v>965</v>
      </c>
      <c r="G129">
        <v>934</v>
      </c>
      <c r="H129">
        <v>2211</v>
      </c>
      <c r="I129">
        <v>837</v>
      </c>
      <c r="J129">
        <v>5041</v>
      </c>
      <c r="K129">
        <v>1296</v>
      </c>
      <c r="L129">
        <v>4120</v>
      </c>
      <c r="M129">
        <v>821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2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M100" sqref="M100"/>
    </sheetView>
  </sheetViews>
  <sheetFormatPr defaultRowHeight="15" x14ac:dyDescent="0.25"/>
  <cols>
    <col min="3" max="3" width="9.140625" style="19"/>
    <col min="8" max="8" width="9.140625" style="19"/>
    <col min="13" max="13" width="12.5703125" bestFit="1" customWidth="1"/>
    <col min="14" max="15" width="15.7109375" bestFit="1" customWidth="1"/>
  </cols>
  <sheetData>
    <row r="1" spans="1:11" x14ac:dyDescent="0.25">
      <c r="A1" t="s">
        <v>0</v>
      </c>
      <c r="B1" s="9" t="s">
        <v>18</v>
      </c>
      <c r="C1" s="9" t="s">
        <v>20</v>
      </c>
      <c r="D1" s="9" t="s">
        <v>14</v>
      </c>
      <c r="E1" s="9" t="s">
        <v>22</v>
      </c>
      <c r="F1" s="9" t="s">
        <v>16</v>
      </c>
      <c r="G1" s="12" t="s">
        <v>19</v>
      </c>
      <c r="H1" s="20" t="s">
        <v>21</v>
      </c>
      <c r="I1" s="12" t="s">
        <v>15</v>
      </c>
      <c r="J1" s="12" t="s">
        <v>17</v>
      </c>
      <c r="K1" s="12" t="s">
        <v>23</v>
      </c>
    </row>
    <row r="2" spans="1:11" x14ac:dyDescent="0.25">
      <c r="A2" s="6">
        <v>43931</v>
      </c>
      <c r="B2">
        <v>1574</v>
      </c>
      <c r="C2" s="19">
        <v>911</v>
      </c>
      <c r="D2">
        <v>903</v>
      </c>
      <c r="E2">
        <v>433</v>
      </c>
      <c r="F2">
        <v>378</v>
      </c>
      <c r="G2">
        <v>30000</v>
      </c>
      <c r="H2" s="19">
        <v>8410</v>
      </c>
      <c r="I2">
        <v>11061</v>
      </c>
      <c r="J2">
        <v>7718</v>
      </c>
      <c r="K2">
        <v>9332</v>
      </c>
    </row>
    <row r="3" spans="1:11" x14ac:dyDescent="0.25">
      <c r="A3" s="6">
        <v>43932</v>
      </c>
      <c r="B3">
        <v>1761</v>
      </c>
      <c r="C3" s="19">
        <v>969</v>
      </c>
      <c r="D3">
        <v>1069</v>
      </c>
      <c r="E3">
        <v>452</v>
      </c>
      <c r="F3">
        <v>468</v>
      </c>
      <c r="G3">
        <v>31841</v>
      </c>
      <c r="H3" s="19">
        <v>9842</v>
      </c>
      <c r="I3">
        <v>11709</v>
      </c>
      <c r="J3">
        <v>9763</v>
      </c>
      <c r="K3">
        <v>10595</v>
      </c>
    </row>
    <row r="4" spans="1:11" x14ac:dyDescent="0.25">
      <c r="A4" s="6">
        <v>43933</v>
      </c>
      <c r="B4">
        <v>1982</v>
      </c>
      <c r="C4" s="19">
        <v>1075</v>
      </c>
      <c r="D4">
        <v>1154</v>
      </c>
      <c r="E4">
        <v>483</v>
      </c>
      <c r="F4">
        <v>516</v>
      </c>
      <c r="G4">
        <v>35668</v>
      </c>
      <c r="H4" s="19">
        <v>10655</v>
      </c>
      <c r="I4">
        <v>14036</v>
      </c>
      <c r="J4">
        <v>11715</v>
      </c>
      <c r="K4">
        <v>11855</v>
      </c>
    </row>
    <row r="5" spans="1:11" x14ac:dyDescent="0.25">
      <c r="A5" s="6">
        <v>43934</v>
      </c>
      <c r="B5">
        <v>2334</v>
      </c>
      <c r="C5" s="19">
        <v>1173</v>
      </c>
      <c r="D5">
        <v>1510</v>
      </c>
      <c r="E5">
        <v>558</v>
      </c>
      <c r="F5">
        <v>572</v>
      </c>
      <c r="G5">
        <v>39725</v>
      </c>
      <c r="H5" s="19">
        <v>12746</v>
      </c>
      <c r="I5">
        <v>15032</v>
      </c>
      <c r="J5">
        <v>14251</v>
      </c>
      <c r="K5">
        <v>13287</v>
      </c>
    </row>
    <row r="6" spans="1:11" x14ac:dyDescent="0.25">
      <c r="A6" s="6">
        <v>43935</v>
      </c>
      <c r="B6">
        <v>2680</v>
      </c>
      <c r="C6" s="19">
        <v>1204</v>
      </c>
      <c r="D6">
        <v>1561</v>
      </c>
      <c r="E6">
        <v>660</v>
      </c>
      <c r="F6">
        <v>650</v>
      </c>
      <c r="G6">
        <v>41071</v>
      </c>
      <c r="H6" s="19">
        <v>19255</v>
      </c>
      <c r="I6">
        <v>16282</v>
      </c>
      <c r="J6">
        <v>14980</v>
      </c>
      <c r="K6">
        <v>15914</v>
      </c>
    </row>
    <row r="7" spans="1:11" x14ac:dyDescent="0.25">
      <c r="A7" s="6">
        <v>43936</v>
      </c>
      <c r="B7">
        <v>2916</v>
      </c>
      <c r="C7" s="19">
        <v>1242</v>
      </c>
      <c r="D7">
        <v>1578</v>
      </c>
      <c r="E7">
        <v>735</v>
      </c>
      <c r="F7">
        <v>766</v>
      </c>
      <c r="G7">
        <v>45142</v>
      </c>
      <c r="H7" s="19">
        <v>21994</v>
      </c>
      <c r="I7">
        <v>16605</v>
      </c>
      <c r="J7">
        <v>19197</v>
      </c>
      <c r="K7">
        <v>19506</v>
      </c>
    </row>
    <row r="8" spans="1:11" x14ac:dyDescent="0.25">
      <c r="A8" s="6">
        <v>43937</v>
      </c>
      <c r="B8">
        <v>3201</v>
      </c>
      <c r="C8" s="19">
        <v>1267</v>
      </c>
      <c r="D8">
        <v>1640</v>
      </c>
      <c r="E8">
        <v>805</v>
      </c>
      <c r="F8">
        <v>929</v>
      </c>
      <c r="G8">
        <v>50882</v>
      </c>
      <c r="H8" s="19">
        <v>26005</v>
      </c>
      <c r="I8">
        <v>18784</v>
      </c>
      <c r="J8">
        <v>20903</v>
      </c>
      <c r="K8">
        <v>21384</v>
      </c>
    </row>
    <row r="9" spans="1:11" x14ac:dyDescent="0.25">
      <c r="A9" s="6">
        <v>43938</v>
      </c>
      <c r="B9">
        <v>3321</v>
      </c>
      <c r="C9" s="19">
        <v>1323</v>
      </c>
      <c r="D9">
        <v>1707</v>
      </c>
      <c r="E9">
        <v>849</v>
      </c>
      <c r="F9">
        <v>1099</v>
      </c>
      <c r="G9">
        <v>55678</v>
      </c>
      <c r="H9" s="19">
        <v>29673</v>
      </c>
      <c r="I9">
        <v>21409</v>
      </c>
      <c r="J9">
        <v>23483</v>
      </c>
      <c r="K9">
        <v>24643</v>
      </c>
    </row>
    <row r="10" spans="1:11" x14ac:dyDescent="0.25">
      <c r="A10" s="6">
        <v>43939</v>
      </c>
      <c r="B10">
        <v>3648</v>
      </c>
      <c r="C10" s="19">
        <v>1372</v>
      </c>
      <c r="D10">
        <v>1893</v>
      </c>
      <c r="E10">
        <v>975</v>
      </c>
      <c r="F10">
        <v>1376</v>
      </c>
      <c r="G10">
        <v>60166</v>
      </c>
      <c r="H10" s="19">
        <v>35036</v>
      </c>
      <c r="I10">
        <v>22283</v>
      </c>
      <c r="J10">
        <v>26102</v>
      </c>
      <c r="K10">
        <v>28484</v>
      </c>
    </row>
    <row r="11" spans="1:11" x14ac:dyDescent="0.25">
      <c r="A11" s="6">
        <v>43940</v>
      </c>
      <c r="B11">
        <v>4200</v>
      </c>
      <c r="C11" s="19">
        <v>1477</v>
      </c>
      <c r="D11">
        <v>2003</v>
      </c>
      <c r="E11">
        <v>1100</v>
      </c>
      <c r="F11">
        <v>1743</v>
      </c>
      <c r="G11">
        <v>66796</v>
      </c>
      <c r="H11" s="19">
        <v>40876</v>
      </c>
      <c r="I11">
        <v>24387</v>
      </c>
      <c r="J11">
        <v>29104</v>
      </c>
      <c r="K11">
        <v>31767</v>
      </c>
    </row>
    <row r="12" spans="1:11" x14ac:dyDescent="0.25">
      <c r="A12" s="6">
        <v>43941</v>
      </c>
      <c r="B12">
        <v>4666</v>
      </c>
      <c r="C12" s="19">
        <v>1520</v>
      </c>
      <c r="D12">
        <v>2081</v>
      </c>
      <c r="E12">
        <v>1184</v>
      </c>
      <c r="F12">
        <v>1939</v>
      </c>
      <c r="G12">
        <v>71321</v>
      </c>
      <c r="H12" s="19">
        <v>46985</v>
      </c>
      <c r="I12">
        <v>25900</v>
      </c>
      <c r="J12">
        <v>33316</v>
      </c>
      <c r="K12">
        <v>34326</v>
      </c>
    </row>
    <row r="13" spans="1:11" x14ac:dyDescent="0.25">
      <c r="A13" s="6">
        <v>43942</v>
      </c>
      <c r="B13">
        <v>5218</v>
      </c>
      <c r="C13" s="19">
        <v>1596</v>
      </c>
      <c r="D13">
        <v>2156</v>
      </c>
      <c r="E13">
        <v>1337</v>
      </c>
      <c r="F13">
        <v>2178</v>
      </c>
      <c r="G13">
        <v>75838</v>
      </c>
      <c r="H13" s="19">
        <v>53045</v>
      </c>
      <c r="I13">
        <v>26627</v>
      </c>
      <c r="J13">
        <v>36829</v>
      </c>
      <c r="K13">
        <v>37933</v>
      </c>
    </row>
    <row r="14" spans="1:11" x14ac:dyDescent="0.25">
      <c r="A14" s="6">
        <v>43943</v>
      </c>
      <c r="B14">
        <v>5649</v>
      </c>
      <c r="C14" s="19">
        <v>1629</v>
      </c>
      <c r="D14">
        <v>2248</v>
      </c>
      <c r="E14">
        <v>1449</v>
      </c>
      <c r="F14">
        <v>2407</v>
      </c>
      <c r="G14">
        <v>82304</v>
      </c>
      <c r="H14" s="19">
        <v>59023</v>
      </c>
      <c r="I14">
        <v>28309</v>
      </c>
      <c r="J14">
        <v>39421</v>
      </c>
      <c r="K14">
        <v>42192</v>
      </c>
    </row>
    <row r="15" spans="1:11" x14ac:dyDescent="0.25">
      <c r="A15" s="6">
        <v>43944</v>
      </c>
      <c r="B15">
        <v>6427</v>
      </c>
      <c r="C15" s="19">
        <v>1683</v>
      </c>
      <c r="D15">
        <v>2376</v>
      </c>
      <c r="E15">
        <v>1510</v>
      </c>
      <c r="F15">
        <v>2624</v>
      </c>
      <c r="G15">
        <v>89197</v>
      </c>
      <c r="H15" s="19">
        <v>65977</v>
      </c>
      <c r="I15">
        <v>30560</v>
      </c>
      <c r="J15">
        <v>42384</v>
      </c>
      <c r="K15">
        <v>45483</v>
      </c>
    </row>
    <row r="16" spans="1:11" x14ac:dyDescent="0.25">
      <c r="A16" s="6">
        <v>43945</v>
      </c>
      <c r="B16">
        <v>6817</v>
      </c>
      <c r="C16" s="19">
        <v>1755</v>
      </c>
      <c r="D16">
        <v>2514</v>
      </c>
      <c r="E16">
        <v>1621</v>
      </c>
      <c r="F16">
        <v>2815</v>
      </c>
      <c r="G16">
        <v>95210</v>
      </c>
      <c r="H16" s="19">
        <v>72403</v>
      </c>
      <c r="I16">
        <v>33672</v>
      </c>
      <c r="J16">
        <v>46743</v>
      </c>
      <c r="K16">
        <v>53166</v>
      </c>
    </row>
    <row r="17" spans="1:11" x14ac:dyDescent="0.25">
      <c r="A17" s="6">
        <v>43946</v>
      </c>
      <c r="B17">
        <v>7628</v>
      </c>
      <c r="C17" s="19">
        <v>1821</v>
      </c>
      <c r="D17">
        <v>2625</v>
      </c>
      <c r="E17">
        <v>1793</v>
      </c>
      <c r="F17">
        <v>3071</v>
      </c>
      <c r="G17">
        <v>100912</v>
      </c>
      <c r="H17" s="19">
        <v>80110</v>
      </c>
      <c r="I17">
        <v>35519</v>
      </c>
      <c r="J17">
        <v>48315</v>
      </c>
      <c r="K17">
        <v>56851</v>
      </c>
    </row>
    <row r="18" spans="1:11" x14ac:dyDescent="0.25">
      <c r="A18" s="6">
        <v>43947</v>
      </c>
      <c r="B18">
        <v>8068</v>
      </c>
      <c r="C18" s="19">
        <v>1885</v>
      </c>
      <c r="D18">
        <v>2918</v>
      </c>
      <c r="E18">
        <v>1873</v>
      </c>
      <c r="F18">
        <v>3301</v>
      </c>
      <c r="G18">
        <v>107979</v>
      </c>
      <c r="H18" s="19">
        <v>87605</v>
      </c>
      <c r="I18">
        <v>37613</v>
      </c>
      <c r="J18">
        <v>51091</v>
      </c>
      <c r="K18">
        <v>61799</v>
      </c>
    </row>
    <row r="19" spans="1:11" x14ac:dyDescent="0.25">
      <c r="A19" s="6">
        <v>43948</v>
      </c>
      <c r="B19">
        <v>8590</v>
      </c>
      <c r="C19" s="19">
        <v>1937</v>
      </c>
      <c r="D19">
        <v>3108</v>
      </c>
      <c r="E19">
        <v>1986</v>
      </c>
      <c r="F19">
        <v>3548</v>
      </c>
      <c r="G19">
        <v>115147</v>
      </c>
      <c r="H19" s="19">
        <v>94781</v>
      </c>
      <c r="I19">
        <v>39911</v>
      </c>
      <c r="J19">
        <v>53575</v>
      </c>
      <c r="K19">
        <v>67145</v>
      </c>
    </row>
    <row r="20" spans="1:11" x14ac:dyDescent="0.25">
      <c r="A20" s="6">
        <v>43949</v>
      </c>
      <c r="B20">
        <v>9318</v>
      </c>
      <c r="C20" s="19">
        <v>2058</v>
      </c>
      <c r="D20">
        <v>3314</v>
      </c>
      <c r="E20">
        <v>2053</v>
      </c>
      <c r="F20">
        <v>3774</v>
      </c>
      <c r="G20">
        <v>120620</v>
      </c>
      <c r="H20" s="19">
        <v>101874</v>
      </c>
      <c r="I20">
        <v>43370</v>
      </c>
      <c r="J20">
        <v>56101</v>
      </c>
      <c r="K20">
        <v>70307</v>
      </c>
    </row>
    <row r="21" spans="1:11" x14ac:dyDescent="0.25">
      <c r="A21" s="6">
        <v>43950</v>
      </c>
      <c r="B21">
        <v>9915</v>
      </c>
      <c r="C21" s="19">
        <v>2162</v>
      </c>
      <c r="D21">
        <v>3439</v>
      </c>
      <c r="E21">
        <v>2134</v>
      </c>
      <c r="F21">
        <v>4082</v>
      </c>
      <c r="G21">
        <v>128726</v>
      </c>
      <c r="H21" s="19">
        <v>109961</v>
      </c>
      <c r="I21">
        <v>47225</v>
      </c>
      <c r="J21">
        <v>59488</v>
      </c>
      <c r="K21">
        <v>73716</v>
      </c>
    </row>
    <row r="22" spans="1:11" x14ac:dyDescent="0.25">
      <c r="A22" s="6">
        <v>43951</v>
      </c>
      <c r="B22">
        <v>10498</v>
      </c>
      <c r="C22" s="19">
        <v>2323</v>
      </c>
      <c r="D22">
        <v>3515</v>
      </c>
      <c r="E22">
        <v>2211</v>
      </c>
      <c r="F22">
        <v>4395</v>
      </c>
      <c r="G22">
        <v>135694</v>
      </c>
      <c r="H22" s="19">
        <v>119748</v>
      </c>
      <c r="I22">
        <v>47225</v>
      </c>
      <c r="J22">
        <v>64007</v>
      </c>
      <c r="K22">
        <v>78013</v>
      </c>
    </row>
    <row r="23" spans="1:11" x14ac:dyDescent="0.25">
      <c r="A23" s="6">
        <v>43952</v>
      </c>
      <c r="B23">
        <v>11506</v>
      </c>
      <c r="C23" s="19">
        <v>2526</v>
      </c>
      <c r="D23">
        <v>3738</v>
      </c>
      <c r="E23">
        <v>2328</v>
      </c>
      <c r="F23">
        <v>4721</v>
      </c>
      <c r="G23">
        <v>144159</v>
      </c>
      <c r="H23" s="19">
        <v>129363</v>
      </c>
      <c r="I23">
        <v>47225</v>
      </c>
      <c r="J23">
        <v>68774</v>
      </c>
      <c r="K23">
        <v>82459</v>
      </c>
    </row>
    <row r="24" spans="1:11" x14ac:dyDescent="0.25">
      <c r="A24" s="6">
        <v>43953</v>
      </c>
      <c r="B24">
        <v>12296</v>
      </c>
      <c r="C24" s="19">
        <v>2757</v>
      </c>
      <c r="D24">
        <v>4122</v>
      </c>
      <c r="E24">
        <v>2487</v>
      </c>
      <c r="F24">
        <v>5054</v>
      </c>
      <c r="G24">
        <v>151085</v>
      </c>
      <c r="H24" s="19">
        <v>139490</v>
      </c>
      <c r="I24">
        <v>58210</v>
      </c>
      <c r="J24">
        <v>74116</v>
      </c>
      <c r="K24">
        <v>85729</v>
      </c>
    </row>
    <row r="25" spans="1:11" x14ac:dyDescent="0.25">
      <c r="A25" s="6">
        <v>43954</v>
      </c>
      <c r="B25">
        <v>12974</v>
      </c>
      <c r="C25" s="19">
        <v>3023</v>
      </c>
      <c r="D25">
        <v>4549</v>
      </c>
      <c r="E25">
        <v>2645</v>
      </c>
      <c r="F25">
        <v>5428</v>
      </c>
      <c r="G25">
        <v>159754</v>
      </c>
      <c r="H25" s="19">
        <v>150107</v>
      </c>
      <c r="I25">
        <v>60246</v>
      </c>
      <c r="J25">
        <v>80060</v>
      </c>
      <c r="K25">
        <v>95841</v>
      </c>
    </row>
    <row r="26" spans="1:11" x14ac:dyDescent="0.25">
      <c r="A26" s="6">
        <v>43955</v>
      </c>
      <c r="B26">
        <v>14541</v>
      </c>
      <c r="C26" s="19">
        <v>3550</v>
      </c>
      <c r="D26">
        <v>4898</v>
      </c>
      <c r="E26">
        <v>2766</v>
      </c>
      <c r="F26">
        <v>5804</v>
      </c>
      <c r="G26">
        <v>168374</v>
      </c>
      <c r="H26" s="19">
        <v>162970</v>
      </c>
      <c r="I26">
        <v>64108</v>
      </c>
      <c r="J26">
        <v>84648</v>
      </c>
      <c r="K26">
        <v>98300</v>
      </c>
    </row>
    <row r="27" spans="1:11" x14ac:dyDescent="0.25">
      <c r="A27" s="6">
        <v>43956</v>
      </c>
      <c r="B27">
        <v>15525</v>
      </c>
      <c r="C27" s="19">
        <v>4058</v>
      </c>
      <c r="D27">
        <v>5104</v>
      </c>
      <c r="E27">
        <v>2880</v>
      </c>
      <c r="F27">
        <v>6245</v>
      </c>
      <c r="G27">
        <v>175323</v>
      </c>
      <c r="H27" s="19">
        <v>174828</v>
      </c>
      <c r="I27">
        <v>67852</v>
      </c>
      <c r="J27">
        <v>89632</v>
      </c>
      <c r="K27">
        <v>105234</v>
      </c>
    </row>
    <row r="28" spans="1:11" x14ac:dyDescent="0.25">
      <c r="A28" s="6">
        <v>43957</v>
      </c>
      <c r="B28">
        <v>16758</v>
      </c>
      <c r="C28" s="19">
        <v>4829</v>
      </c>
      <c r="D28">
        <v>5532</v>
      </c>
      <c r="E28">
        <v>2998</v>
      </c>
      <c r="F28">
        <v>6625</v>
      </c>
      <c r="G28">
        <v>181746</v>
      </c>
      <c r="H28" s="19">
        <v>188241</v>
      </c>
      <c r="I28">
        <v>71934</v>
      </c>
      <c r="J28">
        <v>95191</v>
      </c>
      <c r="K28">
        <v>109888</v>
      </c>
    </row>
    <row r="29" spans="1:11" x14ac:dyDescent="0.25">
      <c r="A29" s="6">
        <v>43958</v>
      </c>
      <c r="B29">
        <v>17974</v>
      </c>
      <c r="C29" s="19">
        <v>5409</v>
      </c>
      <c r="D29">
        <v>5980</v>
      </c>
      <c r="E29">
        <v>3071</v>
      </c>
      <c r="F29">
        <v>7013</v>
      </c>
      <c r="G29">
        <v>189220</v>
      </c>
      <c r="H29" s="19">
        <v>202436</v>
      </c>
      <c r="I29">
        <v>77234</v>
      </c>
      <c r="J29">
        <v>100553</v>
      </c>
      <c r="K29">
        <v>113670</v>
      </c>
    </row>
    <row r="30" spans="1:11" x14ac:dyDescent="0.25">
      <c r="A30" s="6">
        <v>43959</v>
      </c>
      <c r="B30">
        <v>19063</v>
      </c>
      <c r="C30" s="19">
        <v>6009</v>
      </c>
      <c r="D30">
        <v>6318</v>
      </c>
      <c r="E30">
        <v>3214</v>
      </c>
      <c r="F30">
        <v>7403</v>
      </c>
      <c r="G30">
        <v>200477</v>
      </c>
      <c r="H30" s="19">
        <v>216416</v>
      </c>
      <c r="I30">
        <v>81367</v>
      </c>
      <c r="J30">
        <v>105386</v>
      </c>
      <c r="K30">
        <v>119688</v>
      </c>
    </row>
    <row r="31" spans="1:11" x14ac:dyDescent="0.25">
      <c r="A31" s="6">
        <v>43960</v>
      </c>
      <c r="B31">
        <v>20228</v>
      </c>
      <c r="C31" s="19">
        <v>6535</v>
      </c>
      <c r="D31">
        <v>6542</v>
      </c>
      <c r="E31">
        <v>3373</v>
      </c>
      <c r="F31">
        <v>7797</v>
      </c>
      <c r="G31">
        <v>210174</v>
      </c>
      <c r="H31" s="19">
        <v>229670</v>
      </c>
      <c r="I31">
        <v>84226</v>
      </c>
      <c r="J31">
        <v>109650</v>
      </c>
      <c r="K31">
        <v>124791</v>
      </c>
    </row>
    <row r="32" spans="1:11" x14ac:dyDescent="0.25">
      <c r="A32" s="6">
        <v>43961</v>
      </c>
      <c r="B32">
        <v>22171</v>
      </c>
      <c r="C32" s="19">
        <v>7204</v>
      </c>
      <c r="D32">
        <v>6923</v>
      </c>
      <c r="E32">
        <v>3467</v>
      </c>
      <c r="F32">
        <v>8195</v>
      </c>
      <c r="G32">
        <v>225524</v>
      </c>
      <c r="H32" s="19">
        <v>243037</v>
      </c>
      <c r="I32">
        <v>93810</v>
      </c>
      <c r="J32">
        <v>113493</v>
      </c>
      <c r="K32">
        <v>129955</v>
      </c>
    </row>
    <row r="33" spans="1:11" x14ac:dyDescent="0.25">
      <c r="A33" s="6">
        <v>43962</v>
      </c>
      <c r="B33">
        <v>23401</v>
      </c>
      <c r="C33" s="19">
        <v>8002</v>
      </c>
      <c r="D33">
        <v>7233</v>
      </c>
      <c r="E33">
        <v>3573</v>
      </c>
      <c r="F33">
        <v>8542</v>
      </c>
      <c r="G33">
        <v>218914</v>
      </c>
      <c r="H33" s="19">
        <v>254899</v>
      </c>
      <c r="I33">
        <v>97678</v>
      </c>
      <c r="J33">
        <v>116470</v>
      </c>
      <c r="K33">
        <v>135760</v>
      </c>
    </row>
    <row r="34" spans="1:11" x14ac:dyDescent="0.25">
      <c r="A34" s="6">
        <v>43963</v>
      </c>
      <c r="B34">
        <v>24427</v>
      </c>
      <c r="C34" s="19">
        <v>8718</v>
      </c>
      <c r="D34">
        <v>7639</v>
      </c>
      <c r="E34">
        <v>3664</v>
      </c>
      <c r="F34">
        <v>8904</v>
      </c>
      <c r="G34">
        <v>222284</v>
      </c>
      <c r="H34" s="19">
        <v>266687</v>
      </c>
      <c r="I34">
        <v>106109</v>
      </c>
      <c r="J34">
        <v>119536</v>
      </c>
      <c r="K34">
        <v>140166</v>
      </c>
    </row>
    <row r="35" spans="1:11" x14ac:dyDescent="0.25">
      <c r="A35" s="6">
        <v>43964</v>
      </c>
      <c r="B35">
        <v>25922</v>
      </c>
      <c r="C35" s="19">
        <v>9227</v>
      </c>
      <c r="D35">
        <v>7998</v>
      </c>
      <c r="E35">
        <v>3758</v>
      </c>
      <c r="F35">
        <v>9268</v>
      </c>
      <c r="G35">
        <v>231061</v>
      </c>
      <c r="H35" s="19">
        <v>279467</v>
      </c>
      <c r="I35">
        <v>113345</v>
      </c>
      <c r="J35">
        <v>122297</v>
      </c>
      <c r="K35">
        <v>145637</v>
      </c>
    </row>
    <row r="36" spans="1:11" x14ac:dyDescent="0.25">
      <c r="A36" s="6">
        <v>43965</v>
      </c>
      <c r="B36">
        <v>27524</v>
      </c>
      <c r="C36" s="19">
        <v>9674</v>
      </c>
      <c r="D36">
        <v>8470</v>
      </c>
      <c r="E36">
        <v>3902</v>
      </c>
      <c r="F36">
        <v>9592</v>
      </c>
      <c r="G36">
        <v>240482</v>
      </c>
      <c r="H36" s="19">
        <v>291432</v>
      </c>
      <c r="I36">
        <v>119736</v>
      </c>
      <c r="J36">
        <v>124708</v>
      </c>
      <c r="K36">
        <v>153139</v>
      </c>
    </row>
    <row r="37" spans="1:11" x14ac:dyDescent="0.25">
      <c r="A37" s="6">
        <v>43966</v>
      </c>
      <c r="B37">
        <v>29100</v>
      </c>
      <c r="C37" s="19">
        <v>10108</v>
      </c>
      <c r="D37">
        <v>8895</v>
      </c>
      <c r="E37">
        <v>4057</v>
      </c>
      <c r="F37">
        <v>9932</v>
      </c>
      <c r="G37">
        <v>250898</v>
      </c>
      <c r="H37" s="19">
        <v>303104</v>
      </c>
      <c r="I37">
        <v>125189</v>
      </c>
      <c r="J37">
        <v>127859</v>
      </c>
      <c r="K37">
        <v>159282</v>
      </c>
    </row>
    <row r="38" spans="1:11" x14ac:dyDescent="0.25">
      <c r="A38" s="6">
        <v>43967</v>
      </c>
      <c r="B38">
        <v>30706</v>
      </c>
      <c r="C38" s="19">
        <v>10585</v>
      </c>
      <c r="D38">
        <v>9333</v>
      </c>
      <c r="E38">
        <v>4258</v>
      </c>
      <c r="F38">
        <v>10989</v>
      </c>
      <c r="G38">
        <v>261815</v>
      </c>
      <c r="H38" s="19">
        <v>313639</v>
      </c>
      <c r="I38">
        <v>130845</v>
      </c>
      <c r="J38">
        <v>138407</v>
      </c>
      <c r="K38">
        <v>163105</v>
      </c>
    </row>
    <row r="39" spans="1:11" x14ac:dyDescent="0.25">
      <c r="A39" s="6">
        <v>43968</v>
      </c>
      <c r="B39">
        <v>33053</v>
      </c>
      <c r="C39" s="19">
        <v>11224</v>
      </c>
      <c r="D39">
        <v>9755</v>
      </c>
      <c r="E39">
        <v>4464</v>
      </c>
      <c r="F39">
        <v>11380</v>
      </c>
      <c r="G39">
        <v>274040</v>
      </c>
      <c r="H39" s="19">
        <v>326720</v>
      </c>
      <c r="I39">
        <v>135791</v>
      </c>
      <c r="J39">
        <v>143600</v>
      </c>
      <c r="K39">
        <v>172219</v>
      </c>
    </row>
    <row r="40" spans="1:11" x14ac:dyDescent="0.25">
      <c r="A40" s="6">
        <v>43969</v>
      </c>
      <c r="B40">
        <v>35058</v>
      </c>
      <c r="C40" s="19">
        <v>11760</v>
      </c>
      <c r="D40">
        <v>10054</v>
      </c>
      <c r="E40">
        <v>4605</v>
      </c>
      <c r="F40">
        <v>11746</v>
      </c>
      <c r="G40">
        <v>282437</v>
      </c>
      <c r="H40" s="19">
        <v>337841</v>
      </c>
      <c r="I40">
        <v>139727</v>
      </c>
      <c r="J40">
        <v>148824</v>
      </c>
      <c r="K40">
        <v>176479</v>
      </c>
    </row>
    <row r="41" spans="1:11" x14ac:dyDescent="0.25">
      <c r="A41" s="6">
        <v>43970</v>
      </c>
      <c r="B41">
        <v>37136</v>
      </c>
      <c r="C41" s="19">
        <v>12448</v>
      </c>
      <c r="D41">
        <v>10554</v>
      </c>
      <c r="E41">
        <v>4926</v>
      </c>
      <c r="F41">
        <v>12141</v>
      </c>
      <c r="G41">
        <v>294272</v>
      </c>
      <c r="H41" s="19">
        <v>348174</v>
      </c>
      <c r="I41">
        <v>145854</v>
      </c>
      <c r="J41">
        <v>154674</v>
      </c>
      <c r="K41">
        <v>182184</v>
      </c>
    </row>
    <row r="42" spans="1:11" x14ac:dyDescent="0.25">
      <c r="A42" s="6">
        <v>43971</v>
      </c>
      <c r="B42">
        <v>39297</v>
      </c>
      <c r="C42" s="19">
        <v>13191</v>
      </c>
      <c r="D42">
        <v>11088</v>
      </c>
      <c r="E42">
        <v>5175</v>
      </c>
      <c r="F42">
        <v>12539</v>
      </c>
      <c r="G42">
        <v>307535</v>
      </c>
      <c r="H42" s="19">
        <v>360068</v>
      </c>
      <c r="I42">
        <v>150282</v>
      </c>
      <c r="J42">
        <v>160772</v>
      </c>
      <c r="K42">
        <v>191164</v>
      </c>
    </row>
    <row r="43" spans="1:11" x14ac:dyDescent="0.25">
      <c r="A43" s="6">
        <v>43972</v>
      </c>
      <c r="B43">
        <v>41642</v>
      </c>
      <c r="C43" s="19">
        <v>13967</v>
      </c>
      <c r="D43">
        <v>11659</v>
      </c>
      <c r="E43">
        <v>5515</v>
      </c>
      <c r="F43">
        <v>12910</v>
      </c>
      <c r="G43">
        <v>319921</v>
      </c>
      <c r="H43" s="19">
        <v>372532</v>
      </c>
      <c r="I43">
        <v>154385</v>
      </c>
      <c r="J43">
        <v>166152</v>
      </c>
      <c r="K43">
        <v>206811</v>
      </c>
    </row>
    <row r="44" spans="1:11" x14ac:dyDescent="0.25">
      <c r="A44" s="6">
        <v>43973</v>
      </c>
      <c r="B44">
        <v>44582</v>
      </c>
      <c r="C44" s="19">
        <v>14753</v>
      </c>
      <c r="D44">
        <v>12319</v>
      </c>
      <c r="E44">
        <v>5735</v>
      </c>
      <c r="F44">
        <v>13273</v>
      </c>
      <c r="G44">
        <v>333087</v>
      </c>
      <c r="H44" s="19">
        <v>385185</v>
      </c>
      <c r="I44">
        <v>160255</v>
      </c>
      <c r="J44">
        <v>172562</v>
      </c>
      <c r="K44">
        <v>214060</v>
      </c>
    </row>
    <row r="45" spans="1:11" x14ac:dyDescent="0.25">
      <c r="A45" s="6">
        <v>43974</v>
      </c>
      <c r="B45">
        <v>47190</v>
      </c>
      <c r="C45" s="19">
        <v>15512</v>
      </c>
      <c r="D45">
        <v>12910</v>
      </c>
      <c r="E45">
        <v>6017</v>
      </c>
      <c r="F45">
        <v>13669</v>
      </c>
      <c r="G45">
        <v>348932</v>
      </c>
      <c r="H45" s="19">
        <v>397340</v>
      </c>
      <c r="I45">
        <v>165047</v>
      </c>
      <c r="J45">
        <v>178068</v>
      </c>
      <c r="K45">
        <v>217867</v>
      </c>
    </row>
    <row r="46" spans="1:11" x14ac:dyDescent="0.25">
      <c r="A46" s="6">
        <v>43975</v>
      </c>
      <c r="B46">
        <v>50231</v>
      </c>
      <c r="C46" s="19">
        <v>16277</v>
      </c>
      <c r="D46">
        <v>13418</v>
      </c>
      <c r="E46">
        <v>6268</v>
      </c>
      <c r="F46">
        <v>14063</v>
      </c>
      <c r="G46">
        <v>363470</v>
      </c>
      <c r="H46" s="19">
        <v>409615</v>
      </c>
      <c r="I46">
        <v>169873</v>
      </c>
      <c r="J46">
        <v>182868</v>
      </c>
      <c r="K46">
        <v>229621</v>
      </c>
    </row>
    <row r="47" spans="1:11" x14ac:dyDescent="0.25">
      <c r="A47" s="6">
        <v>43976</v>
      </c>
      <c r="B47">
        <v>52667</v>
      </c>
      <c r="C47" s="19">
        <v>17082</v>
      </c>
      <c r="D47">
        <v>14053</v>
      </c>
      <c r="E47">
        <v>6497</v>
      </c>
      <c r="F47">
        <v>14468</v>
      </c>
      <c r="G47">
        <v>379185</v>
      </c>
      <c r="H47" s="19">
        <v>421450</v>
      </c>
      <c r="I47">
        <v>174469</v>
      </c>
      <c r="J47">
        <v>186361</v>
      </c>
      <c r="K47">
        <v>235622</v>
      </c>
    </row>
    <row r="48" spans="1:11" x14ac:dyDescent="0.25">
      <c r="A48" s="6">
        <v>43977</v>
      </c>
      <c r="B48">
        <v>54758</v>
      </c>
      <c r="C48" s="19">
        <v>17728</v>
      </c>
      <c r="D48">
        <v>14465</v>
      </c>
      <c r="E48">
        <v>6724</v>
      </c>
      <c r="F48">
        <v>14829</v>
      </c>
      <c r="G48">
        <v>390757</v>
      </c>
      <c r="H48" s="19">
        <v>431739</v>
      </c>
      <c r="I48">
        <v>178579</v>
      </c>
      <c r="J48">
        <v>189313</v>
      </c>
      <c r="K48">
        <v>240588</v>
      </c>
    </row>
    <row r="49" spans="1:11" x14ac:dyDescent="0.25">
      <c r="A49" s="6">
        <v>43978</v>
      </c>
      <c r="B49">
        <v>56948</v>
      </c>
      <c r="C49" s="19">
        <v>18545</v>
      </c>
      <c r="D49">
        <v>15257</v>
      </c>
      <c r="E49">
        <v>6991</v>
      </c>
      <c r="F49">
        <v>15205</v>
      </c>
      <c r="G49">
        <v>405020</v>
      </c>
      <c r="H49" s="19">
        <v>442970</v>
      </c>
      <c r="I49">
        <v>184362</v>
      </c>
      <c r="J49">
        <v>193863</v>
      </c>
      <c r="K49">
        <v>240588</v>
      </c>
    </row>
    <row r="50" spans="1:11" x14ac:dyDescent="0.25">
      <c r="A50" s="6">
        <v>43979</v>
      </c>
      <c r="B50">
        <v>59546</v>
      </c>
      <c r="C50" s="19">
        <v>19372</v>
      </c>
      <c r="D50">
        <v>16281</v>
      </c>
      <c r="E50">
        <v>7170</v>
      </c>
      <c r="F50">
        <v>15572</v>
      </c>
      <c r="G50">
        <v>420473</v>
      </c>
      <c r="H50" s="19">
        <v>455216</v>
      </c>
      <c r="I50">
        <v>191977</v>
      </c>
      <c r="J50">
        <v>198048</v>
      </c>
      <c r="K50">
        <v>256267</v>
      </c>
    </row>
    <row r="51" spans="1:11" x14ac:dyDescent="0.25">
      <c r="A51" s="6">
        <v>43980</v>
      </c>
      <c r="B51">
        <v>62228</v>
      </c>
      <c r="C51" s="19">
        <v>20246</v>
      </c>
      <c r="D51">
        <v>17386</v>
      </c>
      <c r="E51">
        <v>7445</v>
      </c>
      <c r="F51">
        <v>15944</v>
      </c>
      <c r="G51">
        <v>434565</v>
      </c>
      <c r="H51" s="19">
        <v>466550</v>
      </c>
      <c r="I51">
        <v>199626</v>
      </c>
      <c r="J51">
        <v>201481</v>
      </c>
      <c r="K51">
        <v>270920</v>
      </c>
    </row>
    <row r="52" spans="1:11" x14ac:dyDescent="0.25">
      <c r="A52" s="6">
        <v>43981</v>
      </c>
      <c r="B52">
        <v>65168</v>
      </c>
      <c r="C52" s="19">
        <v>21184</v>
      </c>
      <c r="D52">
        <v>18549</v>
      </c>
      <c r="E52">
        <v>7701</v>
      </c>
      <c r="F52">
        <v>16356</v>
      </c>
      <c r="G52">
        <v>448661</v>
      </c>
      <c r="H52" s="19">
        <v>479155</v>
      </c>
      <c r="I52">
        <v>206739</v>
      </c>
      <c r="J52">
        <v>205780</v>
      </c>
      <c r="K52">
        <v>279288</v>
      </c>
    </row>
    <row r="53" spans="1:11" x14ac:dyDescent="0.25">
      <c r="A53" s="6">
        <v>43982</v>
      </c>
      <c r="B53">
        <v>67655</v>
      </c>
      <c r="C53" s="19">
        <v>22333</v>
      </c>
      <c r="D53">
        <v>19844</v>
      </c>
      <c r="E53">
        <v>8075</v>
      </c>
      <c r="F53">
        <v>16794</v>
      </c>
      <c r="G53">
        <v>463177</v>
      </c>
      <c r="H53" s="19">
        <v>491962</v>
      </c>
      <c r="I53">
        <v>212784</v>
      </c>
      <c r="J53">
        <v>211930</v>
      </c>
      <c r="K53">
        <v>289892</v>
      </c>
    </row>
    <row r="54" spans="1:11" x14ac:dyDescent="0.25">
      <c r="A54" s="6">
        <v>43983</v>
      </c>
      <c r="B54">
        <v>70013</v>
      </c>
      <c r="C54" s="19">
        <v>23495</v>
      </c>
      <c r="D54">
        <v>20834</v>
      </c>
      <c r="E54">
        <v>8361</v>
      </c>
      <c r="F54">
        <v>17217</v>
      </c>
      <c r="G54">
        <v>472344</v>
      </c>
      <c r="H54" s="19">
        <v>503339</v>
      </c>
      <c r="I54">
        <v>217537</v>
      </c>
      <c r="J54">
        <v>216258</v>
      </c>
      <c r="K54">
        <v>297903</v>
      </c>
    </row>
    <row r="55" spans="1:11" x14ac:dyDescent="0.25">
      <c r="A55" s="6">
        <v>43984</v>
      </c>
      <c r="B55">
        <v>72300</v>
      </c>
      <c r="C55" s="19">
        <v>24586</v>
      </c>
      <c r="D55">
        <v>22132</v>
      </c>
      <c r="E55">
        <v>8729</v>
      </c>
      <c r="F55">
        <v>17632</v>
      </c>
      <c r="G55">
        <v>484784</v>
      </c>
      <c r="H55" s="19">
        <v>514433</v>
      </c>
      <c r="I55">
        <v>223607</v>
      </c>
      <c r="J55">
        <v>221610</v>
      </c>
      <c r="K55">
        <v>307621</v>
      </c>
    </row>
    <row r="56" spans="1:11" x14ac:dyDescent="0.25">
      <c r="A56" s="6">
        <v>43985</v>
      </c>
      <c r="B56">
        <v>74860</v>
      </c>
      <c r="C56" s="19">
        <v>25872</v>
      </c>
      <c r="D56">
        <v>23645</v>
      </c>
      <c r="E56">
        <v>8870</v>
      </c>
      <c r="F56">
        <v>18117</v>
      </c>
      <c r="G56">
        <v>498577</v>
      </c>
      <c r="H56" s="19">
        <v>528534</v>
      </c>
      <c r="I56">
        <v>230145</v>
      </c>
      <c r="J56">
        <v>227898</v>
      </c>
      <c r="K56">
        <v>317780</v>
      </c>
    </row>
    <row r="57" spans="1:11" x14ac:dyDescent="0.25">
      <c r="A57" s="6">
        <v>43986</v>
      </c>
      <c r="B57">
        <v>77793</v>
      </c>
      <c r="C57" s="19">
        <v>27256</v>
      </c>
      <c r="D57">
        <v>25004</v>
      </c>
      <c r="E57">
        <v>9237</v>
      </c>
      <c r="F57">
        <v>18609</v>
      </c>
      <c r="G57">
        <v>511136</v>
      </c>
      <c r="H57" s="19">
        <v>544981</v>
      </c>
      <c r="I57">
        <v>236506</v>
      </c>
      <c r="J57">
        <v>233921</v>
      </c>
      <c r="K57">
        <v>330663</v>
      </c>
    </row>
    <row r="58" spans="1:11" x14ac:dyDescent="0.25">
      <c r="A58" s="6">
        <v>43987</v>
      </c>
      <c r="B58">
        <v>80229</v>
      </c>
      <c r="C58" s="19">
        <v>28694</v>
      </c>
      <c r="D58">
        <v>26334</v>
      </c>
      <c r="E58">
        <v>9733</v>
      </c>
      <c r="F58">
        <v>19119</v>
      </c>
      <c r="G58">
        <v>524002</v>
      </c>
      <c r="H58" s="19">
        <v>560673</v>
      </c>
      <c r="I58">
        <v>241693</v>
      </c>
      <c r="J58">
        <v>239911</v>
      </c>
      <c r="K58">
        <v>344717</v>
      </c>
    </row>
    <row r="59" spans="1:11" x14ac:dyDescent="0.25">
      <c r="A59" s="6">
        <v>43988</v>
      </c>
      <c r="B59">
        <v>82968</v>
      </c>
      <c r="C59" s="19">
        <v>30152</v>
      </c>
      <c r="D59">
        <v>27654</v>
      </c>
      <c r="E59">
        <v>10103</v>
      </c>
      <c r="F59">
        <v>19617</v>
      </c>
      <c r="G59">
        <v>538009</v>
      </c>
      <c r="H59" s="19">
        <v>576695</v>
      </c>
      <c r="I59">
        <v>246873</v>
      </c>
      <c r="J59">
        <v>245606</v>
      </c>
      <c r="K59">
        <v>355085</v>
      </c>
    </row>
    <row r="60" spans="1:11" x14ac:dyDescent="0.25">
      <c r="A60" s="6">
        <v>43989</v>
      </c>
      <c r="B60">
        <v>85975</v>
      </c>
      <c r="C60" s="19">
        <v>31667</v>
      </c>
      <c r="D60">
        <v>28936</v>
      </c>
      <c r="E60">
        <v>10536</v>
      </c>
      <c r="F60">
        <v>20097</v>
      </c>
      <c r="G60">
        <v>553063</v>
      </c>
      <c r="H60" s="19">
        <v>592970</v>
      </c>
      <c r="I60">
        <v>251915</v>
      </c>
      <c r="J60">
        <v>251686</v>
      </c>
      <c r="K60">
        <v>360258</v>
      </c>
    </row>
    <row r="61" spans="1:11" x14ac:dyDescent="0.25">
      <c r="A61" s="6">
        <v>43990</v>
      </c>
      <c r="B61">
        <v>88529</v>
      </c>
      <c r="C61" s="19">
        <v>33229</v>
      </c>
      <c r="D61">
        <v>29943</v>
      </c>
      <c r="E61">
        <v>10947</v>
      </c>
      <c r="F61">
        <v>20574</v>
      </c>
      <c r="G61">
        <v>565290</v>
      </c>
      <c r="H61" s="19">
        <v>607952</v>
      </c>
      <c r="I61">
        <v>255615</v>
      </c>
      <c r="J61">
        <v>256289</v>
      </c>
      <c r="K61">
        <v>380723</v>
      </c>
    </row>
    <row r="62" spans="1:11" x14ac:dyDescent="0.25">
      <c r="A62" s="6">
        <v>43991</v>
      </c>
      <c r="B62">
        <v>90787</v>
      </c>
      <c r="C62" s="19">
        <v>34914</v>
      </c>
      <c r="D62">
        <v>31309</v>
      </c>
      <c r="E62">
        <v>11335</v>
      </c>
      <c r="F62">
        <v>21044</v>
      </c>
      <c r="G62">
        <v>579294</v>
      </c>
      <c r="H62" s="19">
        <v>621171</v>
      </c>
      <c r="I62">
        <v>261079</v>
      </c>
      <c r="J62">
        <v>261587</v>
      </c>
      <c r="K62">
        <v>391286</v>
      </c>
    </row>
    <row r="63" spans="1:11" x14ac:dyDescent="0.25">
      <c r="A63" s="6">
        <v>43992</v>
      </c>
      <c r="B63">
        <v>94041</v>
      </c>
      <c r="C63" s="19">
        <v>36841</v>
      </c>
      <c r="D63">
        <v>32810</v>
      </c>
      <c r="E63">
        <v>11610</v>
      </c>
      <c r="F63">
        <v>21554</v>
      </c>
      <c r="G63">
        <v>595282</v>
      </c>
      <c r="H63" s="19">
        <v>638846</v>
      </c>
      <c r="I63">
        <v>266156</v>
      </c>
      <c r="J63">
        <v>266404</v>
      </c>
      <c r="K63">
        <v>404637</v>
      </c>
    </row>
    <row r="64" spans="1:11" x14ac:dyDescent="0.25">
      <c r="A64" s="6">
        <v>43993</v>
      </c>
      <c r="B64">
        <v>97648</v>
      </c>
      <c r="C64" s="19">
        <v>38716</v>
      </c>
      <c r="D64">
        <v>34687</v>
      </c>
      <c r="E64">
        <v>12088</v>
      </c>
      <c r="F64">
        <v>22067</v>
      </c>
      <c r="G64">
        <v>610790</v>
      </c>
      <c r="H64" s="19">
        <v>655675</v>
      </c>
      <c r="I64">
        <v>271516</v>
      </c>
      <c r="J64">
        <v>272924</v>
      </c>
      <c r="K64">
        <v>420669</v>
      </c>
    </row>
    <row r="65" spans="1:11" x14ac:dyDescent="0.25">
      <c r="A65" s="6">
        <v>43994</v>
      </c>
      <c r="B65">
        <v>101141</v>
      </c>
      <c r="C65" s="19">
        <v>40698</v>
      </c>
      <c r="D65">
        <v>36824</v>
      </c>
      <c r="E65">
        <v>12616</v>
      </c>
      <c r="F65">
        <v>22562</v>
      </c>
      <c r="G65">
        <v>626521</v>
      </c>
      <c r="H65" s="19">
        <v>673906</v>
      </c>
      <c r="I65">
        <v>277463</v>
      </c>
      <c r="J65">
        <v>278137</v>
      </c>
      <c r="K65">
        <v>435601</v>
      </c>
    </row>
    <row r="66" spans="1:11" x14ac:dyDescent="0.25">
      <c r="A66" s="6">
        <v>43995</v>
      </c>
      <c r="B66">
        <v>104568</v>
      </c>
      <c r="C66" s="19">
        <v>42687</v>
      </c>
      <c r="D66">
        <v>38958</v>
      </c>
      <c r="E66">
        <v>13118</v>
      </c>
      <c r="F66">
        <v>23079</v>
      </c>
      <c r="G66">
        <v>643057</v>
      </c>
      <c r="H66" s="19">
        <v>691817</v>
      </c>
      <c r="I66">
        <v>283239</v>
      </c>
      <c r="J66">
        <v>283623</v>
      </c>
      <c r="K66">
        <v>449616</v>
      </c>
    </row>
    <row r="67" spans="1:11" x14ac:dyDescent="0.25">
      <c r="A67" s="6">
        <v>43996</v>
      </c>
      <c r="B67">
        <v>107958</v>
      </c>
      <c r="C67" s="19">
        <v>44661</v>
      </c>
      <c r="D67">
        <v>41182</v>
      </c>
      <c r="E67">
        <v>13615</v>
      </c>
      <c r="F67">
        <v>23590</v>
      </c>
      <c r="G67">
        <v>659481</v>
      </c>
      <c r="H67" s="19">
        <v>710599</v>
      </c>
      <c r="I67">
        <v>290592</v>
      </c>
      <c r="J67">
        <v>288565</v>
      </c>
      <c r="K67">
        <v>467702</v>
      </c>
    </row>
    <row r="68" spans="1:11" x14ac:dyDescent="0.25">
      <c r="A68" s="6">
        <v>43997</v>
      </c>
      <c r="B68">
        <v>110744</v>
      </c>
      <c r="C68" s="19">
        <v>46504</v>
      </c>
      <c r="D68">
        <v>42829</v>
      </c>
      <c r="E68">
        <v>14091</v>
      </c>
      <c r="F68">
        <v>24104</v>
      </c>
      <c r="G68">
        <v>671348</v>
      </c>
      <c r="H68" s="19">
        <v>729002</v>
      </c>
      <c r="I68">
        <v>296697</v>
      </c>
      <c r="J68">
        <v>292909</v>
      </c>
      <c r="K68">
        <v>466081</v>
      </c>
    </row>
    <row r="69" spans="1:11" x14ac:dyDescent="0.25">
      <c r="A69" s="6">
        <v>43998</v>
      </c>
      <c r="B69">
        <v>113445</v>
      </c>
      <c r="C69" s="19">
        <v>48019</v>
      </c>
      <c r="D69">
        <v>44688</v>
      </c>
      <c r="E69">
        <v>14598</v>
      </c>
      <c r="F69">
        <v>24628</v>
      </c>
      <c r="G69">
        <v>686488</v>
      </c>
      <c r="H69" s="19">
        <v>748244</v>
      </c>
      <c r="I69">
        <v>304483</v>
      </c>
      <c r="J69">
        <v>296335</v>
      </c>
      <c r="K69">
        <v>480047</v>
      </c>
    </row>
    <row r="70" spans="1:11" x14ac:dyDescent="0.25">
      <c r="A70" s="6">
        <v>43999</v>
      </c>
      <c r="B70">
        <v>116752</v>
      </c>
      <c r="C70" s="19">
        <v>50193</v>
      </c>
      <c r="D70">
        <v>47102</v>
      </c>
      <c r="E70">
        <v>15181</v>
      </c>
      <c r="F70">
        <v>25148</v>
      </c>
      <c r="G70">
        <v>686488</v>
      </c>
      <c r="H70" s="19">
        <v>773707</v>
      </c>
      <c r="I70">
        <v>312576</v>
      </c>
      <c r="J70">
        <v>303671</v>
      </c>
      <c r="K70">
        <v>496206</v>
      </c>
    </row>
    <row r="71" spans="1:11" x14ac:dyDescent="0.25">
      <c r="A71" s="6">
        <v>44000</v>
      </c>
      <c r="B71">
        <v>120504</v>
      </c>
      <c r="C71" s="19">
        <v>52334</v>
      </c>
      <c r="D71">
        <v>49979</v>
      </c>
      <c r="E71">
        <v>15785</v>
      </c>
      <c r="F71">
        <v>25658</v>
      </c>
      <c r="G71">
        <v>719637</v>
      </c>
      <c r="H71" s="19">
        <v>800443</v>
      </c>
      <c r="I71">
        <v>321302</v>
      </c>
      <c r="J71">
        <v>308744</v>
      </c>
      <c r="K71">
        <v>515280</v>
      </c>
    </row>
    <row r="72" spans="1:11" x14ac:dyDescent="0.25">
      <c r="A72" s="6">
        <v>44001</v>
      </c>
      <c r="B72">
        <v>124331</v>
      </c>
      <c r="C72" s="19">
        <v>54449</v>
      </c>
      <c r="D72">
        <v>53116</v>
      </c>
      <c r="E72">
        <v>16594</v>
      </c>
      <c r="F72">
        <v>26198</v>
      </c>
      <c r="G72">
        <v>737597</v>
      </c>
      <c r="H72" s="19">
        <v>827980</v>
      </c>
      <c r="I72">
        <v>334376</v>
      </c>
      <c r="J72">
        <v>314301</v>
      </c>
      <c r="K72">
        <v>532505</v>
      </c>
    </row>
    <row r="73" spans="1:11" x14ac:dyDescent="0.25">
      <c r="A73" s="6">
        <v>44002</v>
      </c>
      <c r="B73">
        <v>128205</v>
      </c>
      <c r="C73" s="19">
        <v>56845</v>
      </c>
      <c r="D73">
        <v>56746</v>
      </c>
      <c r="E73">
        <v>17135</v>
      </c>
      <c r="F73">
        <v>26737</v>
      </c>
      <c r="G73">
        <v>756809</v>
      </c>
      <c r="H73" s="19">
        <v>861211</v>
      </c>
      <c r="I73">
        <v>351909</v>
      </c>
      <c r="J73">
        <v>319414</v>
      </c>
      <c r="K73">
        <v>542972</v>
      </c>
    </row>
    <row r="74" spans="1:11" x14ac:dyDescent="0.25">
      <c r="A74" s="6">
        <v>44003</v>
      </c>
      <c r="B74">
        <v>132075</v>
      </c>
      <c r="C74" s="19">
        <v>59377</v>
      </c>
      <c r="D74">
        <v>59746</v>
      </c>
      <c r="E74">
        <v>17731</v>
      </c>
      <c r="F74">
        <v>27317</v>
      </c>
      <c r="G74">
        <v>775958</v>
      </c>
      <c r="H74" s="19">
        <v>892612</v>
      </c>
      <c r="I74">
        <v>370014</v>
      </c>
      <c r="J74">
        <v>324874</v>
      </c>
      <c r="K74">
        <v>560697</v>
      </c>
    </row>
    <row r="75" spans="1:11" x14ac:dyDescent="0.25">
      <c r="A75" s="6">
        <v>44004</v>
      </c>
      <c r="B75">
        <v>135796</v>
      </c>
      <c r="C75" s="19">
        <v>62087</v>
      </c>
      <c r="D75">
        <v>62655</v>
      </c>
      <c r="E75">
        <v>18322</v>
      </c>
      <c r="F75">
        <v>27880</v>
      </c>
      <c r="G75">
        <v>789016</v>
      </c>
      <c r="H75" s="19">
        <v>919204</v>
      </c>
      <c r="I75">
        <v>384696</v>
      </c>
      <c r="J75">
        <v>329343</v>
      </c>
      <c r="K75">
        <v>574304</v>
      </c>
    </row>
    <row r="76" spans="1:11" x14ac:dyDescent="0.25">
      <c r="A76" s="6">
        <v>44005</v>
      </c>
      <c r="B76">
        <v>139010</v>
      </c>
      <c r="C76" s="19">
        <v>64603</v>
      </c>
      <c r="D76">
        <v>66602</v>
      </c>
      <c r="E76">
        <v>18893</v>
      </c>
      <c r="F76">
        <v>28429</v>
      </c>
      <c r="G76">
        <v>804726</v>
      </c>
      <c r="H76" s="19">
        <v>944352</v>
      </c>
      <c r="I76">
        <v>401648</v>
      </c>
      <c r="J76">
        <v>334326</v>
      </c>
      <c r="K76">
        <v>588186</v>
      </c>
    </row>
    <row r="77" spans="1:11" x14ac:dyDescent="0.25">
      <c r="A77" s="6">
        <v>44006</v>
      </c>
      <c r="B77">
        <v>142899</v>
      </c>
      <c r="C77" s="19">
        <f>tot_cum!D104</f>
        <v>67468</v>
      </c>
      <c r="D77">
        <v>70390</v>
      </c>
      <c r="E77">
        <v>19557</v>
      </c>
      <c r="F77">
        <v>29001</v>
      </c>
      <c r="G77">
        <v>826139</v>
      </c>
      <c r="H77" s="19">
        <v>976431</v>
      </c>
      <c r="I77">
        <v>420707</v>
      </c>
      <c r="J77">
        <v>340080</v>
      </c>
      <c r="K77">
        <v>603390</v>
      </c>
    </row>
    <row r="78" spans="1:11" x14ac:dyDescent="0.25">
      <c r="A78" s="6">
        <v>44007</v>
      </c>
      <c r="B78">
        <f>tot_cum!C105</f>
        <v>147741</v>
      </c>
      <c r="C78" s="19">
        <f>tot_cum!D105</f>
        <v>70977</v>
      </c>
      <c r="D78">
        <v>73780</v>
      </c>
      <c r="E78">
        <v>20193</v>
      </c>
      <c r="F78">
        <v>29578</v>
      </c>
      <c r="G78">
        <v>850410</v>
      </c>
      <c r="H78" s="19">
        <v>1008974</v>
      </c>
      <c r="I78">
        <v>438012</v>
      </c>
      <c r="J78">
        <v>345278</v>
      </c>
      <c r="K78">
        <v>620954</v>
      </c>
    </row>
    <row r="79" spans="1:11" x14ac:dyDescent="0.25">
      <c r="A79" s="6">
        <v>44008</v>
      </c>
      <c r="B79">
        <f>tot_cum!C106</f>
        <v>152765</v>
      </c>
      <c r="C79" s="19">
        <f>tot_cum!D106</f>
        <v>74622</v>
      </c>
      <c r="D79">
        <v>77240</v>
      </c>
      <c r="E79">
        <v>20943</v>
      </c>
      <c r="F79">
        <f>tot_cum!F106</f>
        <v>30158</v>
      </c>
      <c r="G79">
        <v>873570</v>
      </c>
      <c r="H79" s="19">
        <v>1042649</v>
      </c>
      <c r="I79">
        <v>459156</v>
      </c>
      <c r="J79">
        <v>351179</v>
      </c>
      <c r="K79">
        <v>642833</v>
      </c>
    </row>
    <row r="80" spans="1:11" x14ac:dyDescent="0.25">
      <c r="A80" s="6">
        <v>44009</v>
      </c>
      <c r="B80">
        <f>tot_cum!C107</f>
        <v>159133</v>
      </c>
      <c r="C80" s="19">
        <f>tot_cum!D107</f>
        <v>78335</v>
      </c>
      <c r="D80">
        <f>tot_cum!E107</f>
        <v>80188</v>
      </c>
      <c r="E80">
        <v>21549</v>
      </c>
      <c r="F80">
        <f>tot_cum!F107</f>
        <v>30773</v>
      </c>
      <c r="G80">
        <v>900423</v>
      </c>
      <c r="H80" s="19">
        <v>1077454</v>
      </c>
      <c r="I80">
        <v>478336</v>
      </c>
      <c r="J80">
        <v>357148</v>
      </c>
      <c r="K80">
        <v>663096</v>
      </c>
    </row>
    <row r="81" spans="1:13" x14ac:dyDescent="0.25">
      <c r="A81" s="6">
        <v>44010</v>
      </c>
      <c r="B81">
        <f>tot_cum!C108</f>
        <v>164626</v>
      </c>
      <c r="C81" s="19">
        <f>tot_cum!D108</f>
        <v>82275</v>
      </c>
      <c r="D81">
        <f>tot_cum!E108</f>
        <v>83077</v>
      </c>
      <c r="E81">
        <f>tot_cum!I108</f>
        <v>22147</v>
      </c>
      <c r="F81">
        <f>tot_cum!F108</f>
        <v>31397</v>
      </c>
      <c r="G81">
        <v>926934</v>
      </c>
      <c r="H81" s="19">
        <v>1110402</v>
      </c>
      <c r="I81">
        <v>498416</v>
      </c>
      <c r="J81">
        <v>363306</v>
      </c>
      <c r="K81">
        <v>684296</v>
      </c>
    </row>
    <row r="82" spans="1:13" x14ac:dyDescent="0.25">
      <c r="A82" s="6">
        <v>44011</v>
      </c>
      <c r="B82">
        <f>tot_cum!C109</f>
        <v>169883</v>
      </c>
      <c r="C82" s="19">
        <f>tot_cum!D109</f>
        <v>86224</v>
      </c>
      <c r="D82">
        <f>tot_cum!E109</f>
        <v>85161</v>
      </c>
      <c r="E82">
        <f>tot_cum!I109</f>
        <v>22828</v>
      </c>
      <c r="F82">
        <f>tot_cum!F109</f>
        <v>32023</v>
      </c>
      <c r="G82">
        <v>946518</v>
      </c>
      <c r="H82" s="19">
        <v>1140441</v>
      </c>
      <c r="I82">
        <v>514573</v>
      </c>
      <c r="J82">
        <v>367739</v>
      </c>
      <c r="K82">
        <v>707839</v>
      </c>
    </row>
    <row r="83" spans="1:13" x14ac:dyDescent="0.25">
      <c r="A83" s="6">
        <v>44012</v>
      </c>
      <c r="B83">
        <f>tot_cum!C110</f>
        <v>174761</v>
      </c>
      <c r="C83" s="19">
        <f>tot_cum!D110</f>
        <v>90167</v>
      </c>
      <c r="D83">
        <f>tot_cum!E110</f>
        <v>87360</v>
      </c>
      <c r="E83">
        <f>tot_cum!I110</f>
        <v>23492</v>
      </c>
      <c r="F83">
        <f>tot_cum!F110</f>
        <v>32643</v>
      </c>
      <c r="G83">
        <v>970161</v>
      </c>
      <c r="H83" s="19">
        <v>1170683</v>
      </c>
      <c r="I83">
        <v>531752</v>
      </c>
      <c r="J83">
        <v>373613</v>
      </c>
      <c r="K83">
        <v>727793</v>
      </c>
    </row>
    <row r="84" spans="1:13" x14ac:dyDescent="0.25">
      <c r="A84" s="6">
        <v>44013</v>
      </c>
      <c r="B84">
        <f>tot_cum!C111</f>
        <v>180298</v>
      </c>
      <c r="C84" s="19">
        <f>tot_cum!D111</f>
        <v>94049</v>
      </c>
      <c r="D84">
        <f>tot_cum!E111</f>
        <v>89802</v>
      </c>
      <c r="E84">
        <f>tot_cum!I111</f>
        <v>24056</v>
      </c>
      <c r="F84">
        <f>tot_cum!F111</f>
        <v>33318</v>
      </c>
      <c r="G84">
        <v>995343</v>
      </c>
      <c r="H84" s="19">
        <v>1202204</v>
      </c>
      <c r="I84">
        <v>551708</v>
      </c>
      <c r="J84">
        <v>380640</v>
      </c>
      <c r="K84">
        <v>758915</v>
      </c>
    </row>
    <row r="85" spans="1:13" x14ac:dyDescent="0.25">
      <c r="A85" s="6">
        <v>44014</v>
      </c>
      <c r="B85">
        <f>tot_cum!C112</f>
        <v>186626</v>
      </c>
      <c r="C85" s="19">
        <f>tot_cum!D112</f>
        <v>98392</v>
      </c>
      <c r="D85">
        <f>tot_cum!E112</f>
        <v>92175</v>
      </c>
      <c r="E85">
        <f>tot_cum!I112</f>
        <v>24825</v>
      </c>
      <c r="F85">
        <f>tot_cum!F112</f>
        <v>33999</v>
      </c>
      <c r="G85">
        <v>1023296</v>
      </c>
      <c r="H85" s="19">
        <v>1235692</v>
      </c>
      <c r="I85">
        <v>572530</v>
      </c>
      <c r="J85">
        <v>388065</v>
      </c>
      <c r="K85">
        <v>781584</v>
      </c>
    </row>
    <row r="86" spans="1:13" x14ac:dyDescent="0.25">
      <c r="A86" s="6">
        <v>44015</v>
      </c>
      <c r="B86">
        <f>tot_cum!C113</f>
        <v>192990</v>
      </c>
      <c r="C86" s="19">
        <f>tot_cum!D113</f>
        <v>102721</v>
      </c>
      <c r="D86">
        <f>tot_cum!E113</f>
        <v>94695</v>
      </c>
      <c r="E86">
        <f>tot_cum!I113</f>
        <v>25797</v>
      </c>
      <c r="F86">
        <f>tot_cum!F113</f>
        <v>34686</v>
      </c>
      <c r="G86">
        <v>1052643</v>
      </c>
      <c r="H86" s="19">
        <v>1270720</v>
      </c>
      <c r="I86">
        <v>596695</v>
      </c>
      <c r="J86">
        <v>395873</v>
      </c>
      <c r="K86">
        <v>810991</v>
      </c>
    </row>
    <row r="87" spans="1:13" x14ac:dyDescent="0.25">
      <c r="A87" s="6">
        <v>44016</v>
      </c>
      <c r="B87">
        <f>tot_cum!C114</f>
        <v>200064</v>
      </c>
      <c r="C87" s="19">
        <f>tot_cum!D114</f>
        <v>107001</v>
      </c>
      <c r="D87">
        <f>tot_cum!E114</f>
        <v>97200</v>
      </c>
      <c r="E87">
        <f>tot_cum!I114</f>
        <v>26554</v>
      </c>
      <c r="F87">
        <f>tot_cum!F114</f>
        <v>35398</v>
      </c>
      <c r="G87">
        <v>1085160</v>
      </c>
      <c r="H87" s="19">
        <v>1306884</v>
      </c>
      <c r="I87">
        <v>620368</v>
      </c>
      <c r="J87">
        <v>404354</v>
      </c>
      <c r="K87">
        <v>834951</v>
      </c>
    </row>
    <row r="88" spans="1:13" x14ac:dyDescent="0.25">
      <c r="A88" s="6">
        <v>44017</v>
      </c>
      <c r="B88">
        <f>tot_cum!C115</f>
        <v>206619</v>
      </c>
      <c r="C88" s="19">
        <f>tot_cum!D115</f>
        <v>111151</v>
      </c>
      <c r="D88">
        <f>tot_cum!E115</f>
        <v>99444</v>
      </c>
      <c r="E88">
        <f>tot_cum!I115</f>
        <v>27707</v>
      </c>
      <c r="F88">
        <f>tot_cum!F115</f>
        <v>36123</v>
      </c>
      <c r="G88">
        <v>1116112</v>
      </c>
      <c r="H88" s="19">
        <v>1341715</v>
      </c>
      <c r="I88">
        <v>643504</v>
      </c>
      <c r="J88">
        <v>412124</v>
      </c>
      <c r="K88">
        <v>864068</v>
      </c>
    </row>
    <row r="89" spans="1:13" x14ac:dyDescent="0.25">
      <c r="A89" s="6">
        <v>44018</v>
      </c>
      <c r="B89">
        <f>tot_cum!C116</f>
        <v>211987</v>
      </c>
      <c r="C89" s="19">
        <f>tot_cum!D116</f>
        <v>114978</v>
      </c>
      <c r="D89">
        <f>tot_cum!E116</f>
        <v>100823</v>
      </c>
      <c r="E89">
        <f>tot_cum!I116</f>
        <v>28636</v>
      </c>
      <c r="F89">
        <f>tot_cum!F116</f>
        <v>36858</v>
      </c>
      <c r="G89">
        <v>1138706</v>
      </c>
      <c r="H89" s="19">
        <v>1376497</v>
      </c>
      <c r="I89">
        <v>657383</v>
      </c>
      <c r="J89">
        <v>418464</v>
      </c>
      <c r="K89">
        <v>889986</v>
      </c>
    </row>
    <row r="90" spans="1:13" x14ac:dyDescent="0.25">
      <c r="A90" s="6">
        <v>44019</v>
      </c>
      <c r="B90">
        <f>tot_cum!C117</f>
        <v>217121</v>
      </c>
      <c r="C90" s="19">
        <f>tot_cum!D117</f>
        <v>118594</v>
      </c>
      <c r="D90">
        <f>tot_cum!E117</f>
        <v>102831</v>
      </c>
      <c r="E90">
        <f>tot_cum!I117</f>
        <v>29968</v>
      </c>
      <c r="F90">
        <f>tot_cum!F117</f>
        <v>37636</v>
      </c>
      <c r="G90">
        <v>1164860</v>
      </c>
      <c r="H90" s="19">
        <v>1413435</v>
      </c>
      <c r="I90">
        <v>679831</v>
      </c>
      <c r="J90">
        <v>425830</v>
      </c>
      <c r="K90">
        <v>922049</v>
      </c>
    </row>
    <row r="91" spans="1:13" x14ac:dyDescent="0.25">
      <c r="A91" s="6">
        <v>44020</v>
      </c>
      <c r="B91">
        <f>tot_cum!C118</f>
        <v>223724</v>
      </c>
      <c r="C91" s="19">
        <f>tot_cum!D118</f>
        <v>122350</v>
      </c>
      <c r="D91">
        <f>tot_cum!E118</f>
        <v>104864</v>
      </c>
      <c r="E91">
        <f>tot_cum!I118</f>
        <v>31156</v>
      </c>
      <c r="F91">
        <f>tot_cum!F118</f>
        <v>38419</v>
      </c>
      <c r="G91">
        <v>1194565</v>
      </c>
      <c r="H91" s="19">
        <v>1449414</v>
      </c>
      <c r="I91">
        <v>701859</v>
      </c>
      <c r="J91">
        <v>433864</v>
      </c>
      <c r="K91">
        <v>956134</v>
      </c>
    </row>
    <row r="92" spans="1:13" x14ac:dyDescent="0.25">
      <c r="A92" s="6">
        <v>44021</v>
      </c>
      <c r="B92">
        <f>tot_cum!C119</f>
        <v>230599</v>
      </c>
      <c r="C92" s="19">
        <f>tot_cum!D119</f>
        <v>126581</v>
      </c>
      <c r="D92">
        <f>tot_cum!E119</f>
        <v>107051</v>
      </c>
      <c r="E92">
        <f>tot_cum!I119</f>
        <v>32362</v>
      </c>
      <c r="F92">
        <f>tot_cum!F119</f>
        <v>39280</v>
      </c>
      <c r="G92">
        <v>1225831</v>
      </c>
      <c r="H92" s="19">
        <v>1491783</v>
      </c>
      <c r="I92">
        <v>724148</v>
      </c>
      <c r="J92">
        <v>441692</v>
      </c>
      <c r="K92">
        <v>988960</v>
      </c>
    </row>
    <row r="93" spans="1:13" x14ac:dyDescent="0.25">
      <c r="A93" s="6">
        <v>44022</v>
      </c>
      <c r="B93">
        <f>tot_cum!C120</f>
        <v>238461</v>
      </c>
      <c r="C93" s="19">
        <f>tot_cum!D120</f>
        <v>130261</v>
      </c>
      <c r="D93">
        <f>tot_cum!E120</f>
        <v>109140</v>
      </c>
      <c r="E93">
        <f>tot_cum!I120</f>
        <v>33700</v>
      </c>
      <c r="F93">
        <f>tot_cum!F120</f>
        <v>40155</v>
      </c>
      <c r="G93">
        <v>1257564</v>
      </c>
      <c r="H93" s="19">
        <v>1529092</v>
      </c>
      <c r="I93">
        <v>747109</v>
      </c>
      <c r="J93">
        <v>449349</v>
      </c>
      <c r="K93">
        <v>1026966</v>
      </c>
    </row>
    <row r="94" spans="1:13" x14ac:dyDescent="0.25">
      <c r="A94" s="6">
        <v>44023</v>
      </c>
      <c r="B94">
        <f>tot_cum!C121</f>
        <v>246600</v>
      </c>
      <c r="C94" s="19">
        <f>tot_cum!D121</f>
        <v>134226</v>
      </c>
      <c r="D94">
        <f>tot_cum!E121</f>
        <v>110921</v>
      </c>
      <c r="E94">
        <f>tot_cum!I121</f>
        <v>35092</v>
      </c>
      <c r="F94">
        <f>tot_cum!F121</f>
        <v>41027</v>
      </c>
      <c r="G94">
        <v>1289325</v>
      </c>
      <c r="H94" s="19">
        <v>1566917</v>
      </c>
      <c r="I94">
        <v>768617</v>
      </c>
      <c r="J94">
        <v>457066</v>
      </c>
      <c r="K94">
        <v>1069320</v>
      </c>
      <c r="M94" t="s">
        <v>44</v>
      </c>
    </row>
    <row r="95" spans="1:13" x14ac:dyDescent="0.25">
      <c r="A95" s="6">
        <v>44024</v>
      </c>
      <c r="B95">
        <f>tot_cum!C122</f>
        <v>254427</v>
      </c>
      <c r="C95" s="19">
        <f>tot_cum!D122</f>
        <v>138470</v>
      </c>
      <c r="D95">
        <f>tot_cum!E122</f>
        <v>112494</v>
      </c>
      <c r="E95">
        <f>tot_cum!I122</f>
        <v>36476</v>
      </c>
      <c r="F95">
        <f>tot_cum!F122</f>
        <v>41906</v>
      </c>
      <c r="G95">
        <v>1321715</v>
      </c>
      <c r="H95" s="19">
        <v>1609448</v>
      </c>
      <c r="I95">
        <v>789853</v>
      </c>
      <c r="J95">
        <v>464646</v>
      </c>
      <c r="K95">
        <v>1108943</v>
      </c>
      <c r="M95" s="22">
        <f t="shared" ref="M95:M101" si="0">G97/H97</f>
        <v>0.81174437363045715</v>
      </c>
    </row>
    <row r="96" spans="1:13" x14ac:dyDescent="0.25">
      <c r="A96" s="6">
        <v>44025</v>
      </c>
      <c r="B96">
        <f>tot_cum!C123</f>
        <v>260924</v>
      </c>
      <c r="C96" s="19">
        <f>tot_cum!D123</f>
        <v>142798</v>
      </c>
      <c r="D96">
        <f>tot_cum!E123</f>
        <v>113740</v>
      </c>
      <c r="E96">
        <f>tot_cum!I123</f>
        <v>38130</v>
      </c>
      <c r="F96">
        <f>tot_cum!F123</f>
        <v>42808</v>
      </c>
      <c r="G96">
        <v>1345128</v>
      </c>
      <c r="H96">
        <v>1654008</v>
      </c>
      <c r="I96" s="21">
        <v>692845</v>
      </c>
      <c r="J96">
        <v>470265</v>
      </c>
      <c r="K96">
        <v>1143943</v>
      </c>
      <c r="M96" s="22">
        <f t="shared" si="0"/>
        <v>0.81369652574612195</v>
      </c>
    </row>
    <row r="97" spans="1:13" x14ac:dyDescent="0.25">
      <c r="A97" s="6">
        <v>44026</v>
      </c>
      <c r="B97">
        <f>tot_cum!C124</f>
        <v>267665</v>
      </c>
      <c r="C97" s="19">
        <f>tot_cum!D124</f>
        <v>147324</v>
      </c>
      <c r="D97">
        <f>tot_cum!E124</f>
        <v>115346</v>
      </c>
      <c r="E97">
        <f>tot_cum!I124</f>
        <v>39724</v>
      </c>
      <c r="F97">
        <f>tot_cum!F124</f>
        <v>43723</v>
      </c>
      <c r="G97">
        <v>1376203</v>
      </c>
      <c r="H97">
        <v>1695365</v>
      </c>
      <c r="I97">
        <v>713908</v>
      </c>
      <c r="J97">
        <v>478367</v>
      </c>
      <c r="K97">
        <v>1184927</v>
      </c>
      <c r="M97" s="22">
        <f t="shared" si="0"/>
        <v>0.81347499628359143</v>
      </c>
    </row>
    <row r="98" spans="1:13" x14ac:dyDescent="0.25">
      <c r="A98" s="6">
        <v>44027</v>
      </c>
      <c r="B98">
        <f>tot_cum!C125</f>
        <v>275640</v>
      </c>
      <c r="C98" s="19">
        <f>tot_cum!D125</f>
        <v>151820</v>
      </c>
      <c r="D98">
        <f>tot_cum!E125</f>
        <v>116993</v>
      </c>
      <c r="E98">
        <f>tot_cum!I125</f>
        <v>41383</v>
      </c>
      <c r="F98">
        <f>tot_cum!F125</f>
        <v>44648</v>
      </c>
      <c r="G98">
        <v>1413185</v>
      </c>
      <c r="H98">
        <v>1736747</v>
      </c>
      <c r="I98">
        <v>736436</v>
      </c>
      <c r="J98">
        <v>487707</v>
      </c>
      <c r="K98">
        <v>1277241</v>
      </c>
      <c r="M98" s="22">
        <f t="shared" si="0"/>
        <v>0.8123926994098194</v>
      </c>
    </row>
    <row r="99" spans="1:13" x14ac:dyDescent="0.25">
      <c r="A99" s="6">
        <v>44028</v>
      </c>
      <c r="B99">
        <f>tot_cum!C126</f>
        <v>284281</v>
      </c>
      <c r="C99" s="19">
        <f>tot_cum!D126</f>
        <v>156369</v>
      </c>
      <c r="D99">
        <f>tot_cum!E126</f>
        <v>118645</v>
      </c>
      <c r="E99">
        <f>tot_cum!I126</f>
        <v>43441</v>
      </c>
      <c r="F99">
        <f>tot_cum!F126</f>
        <v>45567</v>
      </c>
      <c r="G99">
        <v>1450129</v>
      </c>
      <c r="H99">
        <v>1782635</v>
      </c>
      <c r="I99">
        <v>756661</v>
      </c>
      <c r="J99">
        <v>499170</v>
      </c>
      <c r="K99">
        <v>1325327</v>
      </c>
      <c r="M99" s="22">
        <f t="shared" si="0"/>
        <v>0.81193818139834073</v>
      </c>
    </row>
    <row r="100" spans="1:13" x14ac:dyDescent="0.25">
      <c r="A100" s="6">
        <v>44029</v>
      </c>
      <c r="B100">
        <f>tot_cum!C127</f>
        <v>292589</v>
      </c>
      <c r="C100" s="19">
        <f>tot_cum!D127</f>
        <v>160907</v>
      </c>
      <c r="D100">
        <f>tot_cum!E127</f>
        <v>120107</v>
      </c>
      <c r="E100">
        <f>tot_cum!I127</f>
        <v>45163</v>
      </c>
      <c r="F100">
        <f>tot_cum!F127</f>
        <v>46516</v>
      </c>
      <c r="G100">
        <v>1487738</v>
      </c>
      <c r="H100">
        <v>1831304</v>
      </c>
      <c r="I100">
        <v>777125</v>
      </c>
      <c r="J100">
        <v>512000</v>
      </c>
      <c r="K100">
        <v>1379534</v>
      </c>
      <c r="M100" s="22">
        <f t="shared" si="0"/>
        <v>0.81150607609242364</v>
      </c>
    </row>
    <row r="101" spans="1:13" x14ac:dyDescent="0.25">
      <c r="A101" s="6">
        <v>44030</v>
      </c>
      <c r="B101">
        <f>tot_cum!C128</f>
        <v>300937</v>
      </c>
      <c r="C101" s="19">
        <f>tot_cum!D128</f>
        <v>165714</v>
      </c>
      <c r="D101">
        <f>tot_cum!E128</f>
        <v>121582</v>
      </c>
      <c r="E101">
        <f>tot_cum!I128</f>
        <v>47036</v>
      </c>
      <c r="F101">
        <f>tot_cum!F128</f>
        <v>47476</v>
      </c>
      <c r="G101">
        <v>1526037</v>
      </c>
      <c r="H101">
        <v>1879499</v>
      </c>
      <c r="I101">
        <v>798783</v>
      </c>
      <c r="J101">
        <v>524297</v>
      </c>
      <c r="K101">
        <v>1426303</v>
      </c>
      <c r="M101" s="22" t="e">
        <f t="shared" si="0"/>
        <v>#DIV/0!</v>
      </c>
    </row>
    <row r="102" spans="1:13" x14ac:dyDescent="0.25">
      <c r="A102" s="6">
        <v>44031</v>
      </c>
      <c r="B102">
        <f>tot_cum!C129</f>
        <v>310455</v>
      </c>
      <c r="C102" s="19">
        <f>tot_cum!D129</f>
        <v>170693</v>
      </c>
      <c r="D102">
        <f>tot_cum!E129</f>
        <v>122793</v>
      </c>
      <c r="E102">
        <f>tot_cum!I129</f>
        <v>49247</v>
      </c>
      <c r="F102">
        <f>tot_cum!F129</f>
        <v>48441</v>
      </c>
      <c r="G102">
        <v>1568229</v>
      </c>
      <c r="H102">
        <v>1932492</v>
      </c>
      <c r="I102">
        <v>818989</v>
      </c>
      <c r="J102">
        <v>536122</v>
      </c>
      <c r="K102">
        <v>1470426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2"/>
  <sheetViews>
    <sheetView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AA114" sqref="AA114"/>
    </sheetView>
  </sheetViews>
  <sheetFormatPr defaultRowHeight="15" x14ac:dyDescent="0.25"/>
  <cols>
    <col min="1" max="1" width="10.140625" bestFit="1" customWidth="1"/>
    <col min="18" max="18" width="15.7109375" bestFit="1" customWidth="1"/>
  </cols>
  <sheetData>
    <row r="1" spans="1:15" x14ac:dyDescent="0.25">
      <c r="A1" t="s">
        <v>0</v>
      </c>
      <c r="B1" s="12" t="s">
        <v>30</v>
      </c>
      <c r="C1" s="12" t="s">
        <v>31</v>
      </c>
      <c r="D1" s="12" t="s">
        <v>35</v>
      </c>
      <c r="E1" s="12" t="s">
        <v>32</v>
      </c>
      <c r="F1" s="12" t="s">
        <v>33</v>
      </c>
      <c r="G1" s="12" t="s">
        <v>34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t="s">
        <v>20</v>
      </c>
      <c r="O1" t="s">
        <v>21</v>
      </c>
    </row>
    <row r="2" spans="1:15" x14ac:dyDescent="0.25">
      <c r="A2" s="6">
        <v>43931</v>
      </c>
      <c r="B2">
        <f>tot_cum!$H29</f>
        <v>561</v>
      </c>
      <c r="C2">
        <f>tot_cum!$J29</f>
        <v>451</v>
      </c>
      <c r="D2">
        <f>tot_cum!$K29</f>
        <v>381</v>
      </c>
      <c r="E2">
        <f>tot_cum!$L29</f>
        <v>487</v>
      </c>
      <c r="F2">
        <f>tot_cum!$G29</f>
        <v>207</v>
      </c>
      <c r="G2">
        <f>tot_cum!$M29</f>
        <v>364</v>
      </c>
      <c r="H2">
        <v>22349</v>
      </c>
      <c r="I2">
        <v>7049</v>
      </c>
      <c r="J2">
        <v>6374</v>
      </c>
      <c r="L2">
        <v>7975</v>
      </c>
      <c r="M2">
        <v>13339</v>
      </c>
      <c r="N2">
        <f>tot_cum!$D29</f>
        <v>911</v>
      </c>
      <c r="O2">
        <f>test_figures_T5!$H2</f>
        <v>8410</v>
      </c>
    </row>
    <row r="3" spans="1:15" x14ac:dyDescent="0.25">
      <c r="A3" s="6">
        <v>43932</v>
      </c>
      <c r="B3">
        <f>tot_cum!$H30</f>
        <v>700</v>
      </c>
      <c r="C3">
        <f>tot_cum!$J30</f>
        <v>529</v>
      </c>
      <c r="D3">
        <f>tot_cum!$K30</f>
        <v>405</v>
      </c>
      <c r="E3">
        <f>tot_cum!$L30</f>
        <v>503</v>
      </c>
      <c r="F3">
        <f>tot_cum!$G30</f>
        <v>215</v>
      </c>
      <c r="G3">
        <f>tot_cum!$M30</f>
        <v>374</v>
      </c>
      <c r="H3">
        <v>24857</v>
      </c>
      <c r="I3">
        <v>8516</v>
      </c>
      <c r="J3">
        <v>6958</v>
      </c>
      <c r="L3">
        <v>8560</v>
      </c>
      <c r="M3">
        <v>14163</v>
      </c>
      <c r="N3">
        <f>tot_cum!$D30</f>
        <v>969</v>
      </c>
      <c r="O3">
        <f>test_figures_T5!$H3</f>
        <v>9842</v>
      </c>
    </row>
    <row r="4" spans="1:15" x14ac:dyDescent="0.25">
      <c r="A4" s="6">
        <v>43933</v>
      </c>
      <c r="B4">
        <f>tot_cum!$H31</f>
        <v>804</v>
      </c>
      <c r="C4">
        <f>tot_cum!$J31</f>
        <v>562</v>
      </c>
      <c r="D4">
        <f>tot_cum!$K31</f>
        <v>420</v>
      </c>
      <c r="E4">
        <f>tot_cum!$L31</f>
        <v>531</v>
      </c>
      <c r="F4">
        <f>tot_cum!$G31</f>
        <v>232</v>
      </c>
      <c r="G4">
        <f>tot_cum!$M31</f>
        <v>376</v>
      </c>
      <c r="H4">
        <v>28505</v>
      </c>
      <c r="I4">
        <v>10481</v>
      </c>
      <c r="J4">
        <v>6958</v>
      </c>
      <c r="L4">
        <v>9251</v>
      </c>
      <c r="M4">
        <v>14989</v>
      </c>
      <c r="N4">
        <f>tot_cum!$D31</f>
        <v>1075</v>
      </c>
      <c r="O4">
        <f>test_figures_T5!$H4</f>
        <v>10655</v>
      </c>
    </row>
    <row r="5" spans="1:15" x14ac:dyDescent="0.25">
      <c r="A5" s="6">
        <v>43934</v>
      </c>
      <c r="B5">
        <f>tot_cum!$H32</f>
        <v>897</v>
      </c>
      <c r="C5">
        <f>tot_cum!$J32</f>
        <v>614</v>
      </c>
      <c r="D5">
        <f>tot_cum!$K32</f>
        <v>439</v>
      </c>
      <c r="E5">
        <f>tot_cum!$L32</f>
        <v>592</v>
      </c>
      <c r="F5">
        <f>tot_cum!$G32</f>
        <v>247</v>
      </c>
      <c r="G5">
        <f>tot_cum!$M32</f>
        <v>379</v>
      </c>
      <c r="H5">
        <v>31804</v>
      </c>
      <c r="I5">
        <v>10481</v>
      </c>
      <c r="J5">
        <v>8755</v>
      </c>
      <c r="L5">
        <v>10017</v>
      </c>
      <c r="M5">
        <v>15683</v>
      </c>
      <c r="N5">
        <f>tot_cum!$D32</f>
        <v>1173</v>
      </c>
      <c r="O5">
        <f>test_figures_T5!$H5</f>
        <v>12746</v>
      </c>
    </row>
    <row r="6" spans="1:15" x14ac:dyDescent="0.25">
      <c r="A6" s="6">
        <v>43935</v>
      </c>
      <c r="B6">
        <f>tot_cum!$H33</f>
        <v>1005</v>
      </c>
      <c r="C6">
        <f>tot_cum!$J33</f>
        <v>741</v>
      </c>
      <c r="D6">
        <f>tot_cum!$K33</f>
        <v>484</v>
      </c>
      <c r="E6">
        <f>tot_cum!$L33</f>
        <v>644</v>
      </c>
      <c r="F6">
        <f>tot_cum!$G33</f>
        <v>260</v>
      </c>
      <c r="G6">
        <f>tot_cum!$M33</f>
        <v>387</v>
      </c>
      <c r="H6">
        <v>34928</v>
      </c>
      <c r="I6">
        <v>8105</v>
      </c>
      <c r="J6">
        <v>10505</v>
      </c>
      <c r="L6">
        <v>11107</v>
      </c>
      <c r="M6">
        <v>16235</v>
      </c>
      <c r="N6">
        <f>tot_cum!$D33</f>
        <v>1204</v>
      </c>
      <c r="O6">
        <f>test_figures_T5!$H6</f>
        <v>19255</v>
      </c>
    </row>
    <row r="7" spans="1:15" x14ac:dyDescent="0.25">
      <c r="A7" s="6">
        <v>43936</v>
      </c>
      <c r="B7">
        <f>tot_cum!$H34</f>
        <v>1076</v>
      </c>
      <c r="C7">
        <f>tot_cum!$J34</f>
        <v>938</v>
      </c>
      <c r="D7">
        <f>tot_cum!$K34</f>
        <v>525</v>
      </c>
      <c r="E7">
        <f>tot_cum!$L34</f>
        <v>650</v>
      </c>
      <c r="F7">
        <f>tot_cum!$G34</f>
        <v>279</v>
      </c>
      <c r="G7">
        <f>tot_cum!$M34</f>
        <v>388</v>
      </c>
      <c r="H7">
        <v>37860</v>
      </c>
      <c r="I7">
        <v>9596</v>
      </c>
      <c r="J7">
        <v>11613</v>
      </c>
      <c r="L7">
        <v>12483</v>
      </c>
      <c r="M7">
        <v>16475</v>
      </c>
      <c r="N7">
        <f>tot_cum!$D34</f>
        <v>1242</v>
      </c>
      <c r="O7">
        <f>test_figures_T5!$H7</f>
        <v>21994</v>
      </c>
    </row>
    <row r="8" spans="1:15" x14ac:dyDescent="0.25">
      <c r="A8" s="6">
        <v>43937</v>
      </c>
      <c r="B8">
        <f>tot_cum!$H35</f>
        <v>1131</v>
      </c>
      <c r="C8">
        <f>tot_cum!$J35</f>
        <v>1164</v>
      </c>
      <c r="D8">
        <f>tot_cum!$K35</f>
        <v>534</v>
      </c>
      <c r="E8">
        <f>tot_cum!$L35</f>
        <v>700</v>
      </c>
      <c r="F8">
        <f>tot_cum!$G35</f>
        <v>315</v>
      </c>
      <c r="G8">
        <f>tot_cum!$M35</f>
        <v>395</v>
      </c>
      <c r="H8">
        <v>40778</v>
      </c>
      <c r="I8">
        <v>13492</v>
      </c>
      <c r="J8">
        <v>20235</v>
      </c>
      <c r="L8">
        <v>13724</v>
      </c>
      <c r="M8">
        <v>17400</v>
      </c>
      <c r="N8">
        <f>tot_cum!$D35</f>
        <v>1267</v>
      </c>
      <c r="O8">
        <f>test_figures_T5!$H8</f>
        <v>26005</v>
      </c>
    </row>
    <row r="9" spans="1:15" x14ac:dyDescent="0.25">
      <c r="A9" s="6">
        <v>43938</v>
      </c>
      <c r="B9">
        <f>tot_cum!$H36</f>
        <v>1229</v>
      </c>
      <c r="C9">
        <f>tot_cum!$J36</f>
        <v>1310</v>
      </c>
      <c r="D9">
        <f>tot_cum!$K36</f>
        <v>572</v>
      </c>
      <c r="E9">
        <f>tot_cum!$L36</f>
        <v>766</v>
      </c>
      <c r="F9">
        <f>tot_cum!$G36</f>
        <v>359</v>
      </c>
      <c r="G9">
        <f>tot_cum!$M36</f>
        <v>396</v>
      </c>
      <c r="H9">
        <v>42847</v>
      </c>
      <c r="I9">
        <v>15302</v>
      </c>
      <c r="J9">
        <v>20235</v>
      </c>
      <c r="L9">
        <v>17594</v>
      </c>
      <c r="M9">
        <v>18029</v>
      </c>
      <c r="N9">
        <f>tot_cum!$D36</f>
        <v>1323</v>
      </c>
      <c r="O9">
        <f>test_figures_T5!$H9</f>
        <v>29673</v>
      </c>
    </row>
    <row r="10" spans="1:15" x14ac:dyDescent="0.25">
      <c r="A10" s="6">
        <v>43939</v>
      </c>
      <c r="B10">
        <f>tot_cum!$H37</f>
        <v>1351</v>
      </c>
      <c r="C10">
        <f>tot_cum!$J37</f>
        <v>1402</v>
      </c>
      <c r="D10">
        <f>tot_cum!$K37</f>
        <v>603</v>
      </c>
      <c r="E10">
        <f>tot_cum!$L37</f>
        <v>809</v>
      </c>
      <c r="F10">
        <f>tot_cum!$G37</f>
        <v>384</v>
      </c>
      <c r="G10">
        <f>tot_cum!$M37</f>
        <v>400</v>
      </c>
      <c r="H10">
        <v>47197</v>
      </c>
      <c r="I10">
        <v>14978</v>
      </c>
      <c r="J10">
        <v>21450</v>
      </c>
      <c r="L10">
        <v>19186</v>
      </c>
      <c r="M10">
        <v>18774</v>
      </c>
      <c r="N10">
        <f>tot_cum!$D37</f>
        <v>1372</v>
      </c>
      <c r="O10">
        <f>test_figures_T5!$H10</f>
        <v>35036</v>
      </c>
    </row>
    <row r="11" spans="1:15" x14ac:dyDescent="0.25">
      <c r="A11" s="6">
        <v>43940</v>
      </c>
      <c r="B11">
        <f>tot_cum!$H38</f>
        <v>1478</v>
      </c>
      <c r="C11">
        <f>tot_cum!$J38</f>
        <v>1407</v>
      </c>
      <c r="D11">
        <f>tot_cum!$K38</f>
        <v>647</v>
      </c>
      <c r="E11">
        <f>tot_cum!$L38</f>
        <v>858</v>
      </c>
      <c r="F11">
        <f>tot_cum!$G38</f>
        <v>390</v>
      </c>
      <c r="G11">
        <f>tot_cum!$M38</f>
        <v>402</v>
      </c>
      <c r="H11">
        <v>51614</v>
      </c>
      <c r="I11">
        <v>17835</v>
      </c>
      <c r="J11">
        <v>26958</v>
      </c>
      <c r="L11">
        <v>21367</v>
      </c>
      <c r="M11">
        <v>19351</v>
      </c>
      <c r="N11">
        <f>tot_cum!$D38</f>
        <v>1477</v>
      </c>
      <c r="O11">
        <f>test_figures_T5!$H11</f>
        <v>40876</v>
      </c>
    </row>
    <row r="12" spans="1:15" x14ac:dyDescent="0.25">
      <c r="A12" s="6">
        <v>43941</v>
      </c>
      <c r="B12">
        <f>tot_cum!$H39</f>
        <v>1576</v>
      </c>
      <c r="C12">
        <f>tot_cum!$J39</f>
        <v>1485</v>
      </c>
      <c r="D12">
        <f>tot_cum!$K39</f>
        <v>722</v>
      </c>
      <c r="E12">
        <f>tot_cum!$L39</f>
        <v>872</v>
      </c>
      <c r="F12">
        <f>tot_cum!$G39</f>
        <v>408</v>
      </c>
      <c r="G12">
        <f>tot_cum!$M39</f>
        <v>408</v>
      </c>
      <c r="H12">
        <v>57290</v>
      </c>
      <c r="I12">
        <v>19142</v>
      </c>
      <c r="J12">
        <v>30733</v>
      </c>
      <c r="L12">
        <v>23460</v>
      </c>
      <c r="M12">
        <v>19756</v>
      </c>
      <c r="N12">
        <f>tot_cum!$D39</f>
        <v>1520</v>
      </c>
      <c r="O12">
        <f>test_figures_T5!$H12</f>
        <v>46985</v>
      </c>
    </row>
    <row r="13" spans="1:15" x14ac:dyDescent="0.25">
      <c r="A13" s="6">
        <v>43942</v>
      </c>
      <c r="B13">
        <f>tot_cum!$H40</f>
        <v>1735</v>
      </c>
      <c r="C13">
        <f>tot_cum!$J40</f>
        <v>1552</v>
      </c>
      <c r="D13">
        <f>tot_cum!$K40</f>
        <v>757</v>
      </c>
      <c r="E13">
        <f>tot_cum!$L40</f>
        <v>928</v>
      </c>
      <c r="F13">
        <f>tot_cum!$G40</f>
        <v>418</v>
      </c>
      <c r="G13">
        <f>tot_cum!$M40</f>
        <v>427</v>
      </c>
      <c r="H13">
        <v>61492</v>
      </c>
      <c r="I13">
        <v>20905</v>
      </c>
      <c r="J13">
        <v>35755</v>
      </c>
      <c r="L13">
        <v>26233</v>
      </c>
      <c r="M13">
        <v>20252</v>
      </c>
      <c r="N13">
        <f>tot_cum!$D40</f>
        <v>1596</v>
      </c>
      <c r="O13">
        <f>test_figures_T5!$H13</f>
        <v>53045</v>
      </c>
    </row>
    <row r="14" spans="1:15" x14ac:dyDescent="0.25">
      <c r="A14" s="6">
        <v>43943</v>
      </c>
      <c r="B14">
        <f>tot_cum!$H41</f>
        <v>1888</v>
      </c>
      <c r="C14">
        <f>tot_cum!$J41</f>
        <v>1587</v>
      </c>
      <c r="D14">
        <f>tot_cum!$K41</f>
        <v>813</v>
      </c>
      <c r="E14">
        <f>tot_cum!$L41</f>
        <v>943</v>
      </c>
      <c r="F14">
        <f>tot_cum!$G41</f>
        <v>427</v>
      </c>
      <c r="G14">
        <f>tot_cum!$M41</f>
        <v>438</v>
      </c>
      <c r="H14">
        <v>66257</v>
      </c>
      <c r="I14">
        <v>22664</v>
      </c>
      <c r="J14">
        <v>41512</v>
      </c>
      <c r="L14">
        <v>29512</v>
      </c>
      <c r="M14">
        <v>20821</v>
      </c>
      <c r="N14">
        <f>tot_cum!$D41</f>
        <v>1629</v>
      </c>
      <c r="O14">
        <f>test_figures_T5!$H14</f>
        <v>59023</v>
      </c>
    </row>
    <row r="15" spans="1:15" x14ac:dyDescent="0.25">
      <c r="A15" s="6">
        <v>43944</v>
      </c>
      <c r="B15">
        <f>tot_cum!$H42</f>
        <v>1964</v>
      </c>
      <c r="C15">
        <f>tot_cum!$J42</f>
        <v>1687</v>
      </c>
      <c r="D15">
        <f>tot_cum!$K42</f>
        <v>893</v>
      </c>
      <c r="E15">
        <f>tot_cum!$L42</f>
        <v>970</v>
      </c>
      <c r="F15">
        <f>tot_cum!$G42</f>
        <v>445</v>
      </c>
      <c r="G15">
        <f>tot_cum!$M42</f>
        <v>448</v>
      </c>
      <c r="H15">
        <v>69764</v>
      </c>
      <c r="I15">
        <v>24548</v>
      </c>
      <c r="J15">
        <v>48032</v>
      </c>
      <c r="L15">
        <v>32122</v>
      </c>
      <c r="M15">
        <v>21334</v>
      </c>
      <c r="N15">
        <f>tot_cum!$D42</f>
        <v>1683</v>
      </c>
      <c r="O15">
        <f>test_figures_T5!$H15</f>
        <v>65977</v>
      </c>
    </row>
    <row r="16" spans="1:15" x14ac:dyDescent="0.25">
      <c r="A16" s="6">
        <v>43945</v>
      </c>
      <c r="B16">
        <f>tot_cum!$H43</f>
        <v>2034</v>
      </c>
      <c r="C16">
        <f>tot_cum!$J43</f>
        <v>1846</v>
      </c>
      <c r="D16">
        <f>tot_cum!$K43</f>
        <v>955</v>
      </c>
      <c r="E16">
        <f>tot_cum!$L43</f>
        <v>983</v>
      </c>
      <c r="F16">
        <f>tot_cum!$G43</f>
        <v>474</v>
      </c>
      <c r="G16">
        <f>tot_cum!$M43</f>
        <v>451</v>
      </c>
      <c r="H16">
        <v>74484</v>
      </c>
      <c r="I16">
        <v>26233</v>
      </c>
      <c r="J16">
        <v>54338</v>
      </c>
      <c r="L16">
        <v>35958</v>
      </c>
      <c r="M16">
        <v>21940</v>
      </c>
      <c r="N16">
        <f>tot_cum!$D43</f>
        <v>1755</v>
      </c>
      <c r="O16">
        <f>test_figures_T5!$H16</f>
        <v>72403</v>
      </c>
    </row>
    <row r="17" spans="1:15" x14ac:dyDescent="0.25">
      <c r="A17" s="6">
        <v>43946</v>
      </c>
      <c r="B17">
        <f>tot_cum!$H44</f>
        <v>2083</v>
      </c>
      <c r="C17">
        <f>tot_cum!$J44</f>
        <v>1945</v>
      </c>
      <c r="D17">
        <f>tot_cum!$K44</f>
        <v>1016</v>
      </c>
      <c r="E17">
        <f>tot_cum!$L44</f>
        <v>990</v>
      </c>
      <c r="F17">
        <f>tot_cum!$G44</f>
        <v>500</v>
      </c>
      <c r="G17">
        <f>tot_cum!$M44</f>
        <v>458</v>
      </c>
      <c r="H17">
        <v>78993</v>
      </c>
      <c r="I17">
        <v>27866</v>
      </c>
      <c r="J17">
        <v>61266</v>
      </c>
      <c r="L17">
        <v>39083</v>
      </c>
      <c r="M17">
        <v>22360</v>
      </c>
      <c r="N17">
        <f>tot_cum!$D44</f>
        <v>1821</v>
      </c>
      <c r="O17">
        <f>test_figures_T5!$H17</f>
        <v>80110</v>
      </c>
    </row>
    <row r="18" spans="1:15" x14ac:dyDescent="0.25">
      <c r="A18" s="6">
        <v>43947</v>
      </c>
      <c r="B18">
        <f>tot_cum!$H45</f>
        <v>2185</v>
      </c>
      <c r="C18">
        <f>tot_cum!$J45</f>
        <v>2090</v>
      </c>
      <c r="D18">
        <f>tot_cum!$K45</f>
        <v>1097</v>
      </c>
      <c r="E18">
        <f>tot_cum!$L45</f>
        <v>1001</v>
      </c>
      <c r="F18">
        <f>tot_cum!$G45</f>
        <v>503</v>
      </c>
      <c r="G18">
        <f>tot_cum!$M45</f>
        <v>469</v>
      </c>
      <c r="H18">
        <v>82942</v>
      </c>
      <c r="I18">
        <v>25232</v>
      </c>
      <c r="J18">
        <v>68034</v>
      </c>
      <c r="L18">
        <v>42964</v>
      </c>
      <c r="M18">
        <v>22954</v>
      </c>
      <c r="N18">
        <f>tot_cum!$D45</f>
        <v>1885</v>
      </c>
      <c r="O18">
        <f>test_figures_T5!$H18</f>
        <v>87605</v>
      </c>
    </row>
    <row r="19" spans="1:15" x14ac:dyDescent="0.25">
      <c r="A19" s="6">
        <v>43948</v>
      </c>
      <c r="B19">
        <f>tot_cum!$H46</f>
        <v>2262</v>
      </c>
      <c r="C19">
        <f>tot_cum!$J46</f>
        <v>2165</v>
      </c>
      <c r="D19">
        <f>tot_cum!$K46</f>
        <v>1177</v>
      </c>
      <c r="E19">
        <f>tot_cum!$L46</f>
        <v>1003</v>
      </c>
      <c r="F19">
        <f>tot_cum!$G46</f>
        <v>512</v>
      </c>
      <c r="G19">
        <f>tot_cum!$M46</f>
        <v>482</v>
      </c>
      <c r="H19">
        <v>87777</v>
      </c>
      <c r="I19">
        <v>27009</v>
      </c>
      <c r="J19">
        <v>74551</v>
      </c>
      <c r="L19">
        <v>45685</v>
      </c>
      <c r="M19">
        <v>24146</v>
      </c>
      <c r="N19">
        <f>tot_cum!$D46</f>
        <v>1937</v>
      </c>
      <c r="O19">
        <f>test_figures_T5!$H19</f>
        <v>94781</v>
      </c>
    </row>
    <row r="20" spans="1:15" x14ac:dyDescent="0.25">
      <c r="A20" s="6">
        <v>43949</v>
      </c>
      <c r="B20">
        <f>tot_cum!$H47</f>
        <v>2364</v>
      </c>
      <c r="C20">
        <f>tot_cum!$J47</f>
        <v>2387</v>
      </c>
      <c r="D20">
        <f>tot_cum!$K47</f>
        <v>1259</v>
      </c>
      <c r="E20">
        <f>tot_cum!$L47</f>
        <v>1009</v>
      </c>
      <c r="F20">
        <f>tot_cum!$G47</f>
        <v>523</v>
      </c>
      <c r="G20">
        <f>tot_cum!$M47</f>
        <v>486</v>
      </c>
      <c r="H20">
        <v>92506</v>
      </c>
      <c r="I20">
        <v>31060</v>
      </c>
      <c r="J20">
        <v>80334</v>
      </c>
      <c r="L20">
        <v>50512</v>
      </c>
      <c r="M20">
        <v>24855</v>
      </c>
      <c r="N20">
        <f>tot_cum!$D47</f>
        <v>2058</v>
      </c>
      <c r="O20">
        <f>test_figures_T5!$H20</f>
        <v>101874</v>
      </c>
    </row>
    <row r="21" spans="1:15" x14ac:dyDescent="0.25">
      <c r="A21" s="6">
        <v>43950</v>
      </c>
      <c r="B21">
        <f>tot_cum!$H48</f>
        <v>2440</v>
      </c>
      <c r="C21">
        <f>tot_cum!$J48</f>
        <v>2560</v>
      </c>
      <c r="D21">
        <f>tot_cum!$K48</f>
        <v>1332</v>
      </c>
      <c r="E21">
        <f>tot_cum!$L48</f>
        <v>1016</v>
      </c>
      <c r="F21">
        <f>tot_cum!$G48</f>
        <v>535</v>
      </c>
      <c r="G21">
        <f>tot_cum!$M48</f>
        <v>496</v>
      </c>
      <c r="H21">
        <v>97790</v>
      </c>
      <c r="I21">
        <v>33837</v>
      </c>
      <c r="J21">
        <v>88061</v>
      </c>
      <c r="L21">
        <v>55404</v>
      </c>
      <c r="M21">
        <v>25827</v>
      </c>
      <c r="N21">
        <f>tot_cum!$D48</f>
        <v>2162</v>
      </c>
      <c r="O21">
        <f>test_figures_T5!$H21</f>
        <v>109961</v>
      </c>
    </row>
    <row r="22" spans="1:15" x14ac:dyDescent="0.25">
      <c r="A22" s="6">
        <v>43951</v>
      </c>
      <c r="B22">
        <f>tot_cum!$H49</f>
        <v>2584</v>
      </c>
      <c r="C22">
        <f>tot_cum!$J49</f>
        <v>2625</v>
      </c>
      <c r="D22">
        <f>tot_cum!$K49</f>
        <v>1403</v>
      </c>
      <c r="E22">
        <f>tot_cum!$L49</f>
        <v>1038</v>
      </c>
      <c r="F22">
        <f>tot_cum!$G49</f>
        <v>565</v>
      </c>
      <c r="G22">
        <f>tot_cum!$M49</f>
        <v>498</v>
      </c>
      <c r="H22">
        <v>103704</v>
      </c>
      <c r="I22">
        <v>41712</v>
      </c>
      <c r="J22">
        <v>94558</v>
      </c>
      <c r="L22">
        <v>60156</v>
      </c>
      <c r="M22">
        <v>27481</v>
      </c>
      <c r="N22">
        <f>tot_cum!$D49</f>
        <v>2323</v>
      </c>
      <c r="O22">
        <f>test_figures_T5!$H22</f>
        <v>119748</v>
      </c>
    </row>
    <row r="23" spans="1:15" x14ac:dyDescent="0.25">
      <c r="A23" s="6">
        <v>43952</v>
      </c>
      <c r="B23">
        <f>tot_cum!$H50</f>
        <v>2666</v>
      </c>
      <c r="C23">
        <f>tot_cum!$J50</f>
        <v>2715</v>
      </c>
      <c r="D23">
        <f>tot_cum!$K50</f>
        <v>1463</v>
      </c>
      <c r="E23">
        <f>tot_cum!$L50</f>
        <v>1044</v>
      </c>
      <c r="F23">
        <f>tot_cum!$G50</f>
        <v>589</v>
      </c>
      <c r="G23">
        <f>tot_cum!$M50</f>
        <v>498</v>
      </c>
      <c r="H23">
        <v>108543</v>
      </c>
      <c r="I23">
        <v>44116</v>
      </c>
      <c r="J23">
        <v>102460</v>
      </c>
      <c r="L23">
        <v>64898</v>
      </c>
      <c r="M23">
        <v>29012</v>
      </c>
      <c r="N23">
        <f>tot_cum!$D50</f>
        <v>2526</v>
      </c>
      <c r="O23">
        <f>test_figures_T5!$H23</f>
        <v>129363</v>
      </c>
    </row>
    <row r="24" spans="1:15" x14ac:dyDescent="0.25">
      <c r="A24" s="6">
        <v>43953</v>
      </c>
      <c r="B24">
        <f>tot_cum!$H51</f>
        <v>2772</v>
      </c>
      <c r="C24">
        <f>tot_cum!$J51</f>
        <v>2788</v>
      </c>
      <c r="D24">
        <f>tot_cum!$K51</f>
        <v>1525</v>
      </c>
      <c r="E24">
        <f>tot_cum!$L51</f>
        <v>1061</v>
      </c>
      <c r="F24">
        <f>tot_cum!$G51</f>
        <v>601</v>
      </c>
      <c r="G24">
        <f>tot_cum!$M51</f>
        <v>500</v>
      </c>
      <c r="H24">
        <v>113934</v>
      </c>
      <c r="I24">
        <v>46578</v>
      </c>
      <c r="J24">
        <v>108403</v>
      </c>
      <c r="L24">
        <v>69730</v>
      </c>
      <c r="M24">
        <v>33276</v>
      </c>
      <c r="N24">
        <f>tot_cum!$D51</f>
        <v>2757</v>
      </c>
      <c r="O24">
        <f>test_figures_T5!$H24</f>
        <v>139490</v>
      </c>
    </row>
    <row r="25" spans="1:15" x14ac:dyDescent="0.25">
      <c r="A25" s="6">
        <v>43954</v>
      </c>
      <c r="B25">
        <f>tot_cum!$H52</f>
        <v>2886</v>
      </c>
      <c r="C25">
        <f>tot_cum!$J52</f>
        <v>2837</v>
      </c>
      <c r="D25">
        <f>tot_cum!$K52</f>
        <v>1583</v>
      </c>
      <c r="E25">
        <f>tot_cum!$L52</f>
        <v>1082</v>
      </c>
      <c r="F25">
        <f>tot_cum!$G52</f>
        <v>614</v>
      </c>
      <c r="G25">
        <f>tot_cum!$M52</f>
        <v>500</v>
      </c>
      <c r="H25">
        <v>120240</v>
      </c>
      <c r="I25">
        <v>49186</v>
      </c>
      <c r="J25">
        <v>114937</v>
      </c>
      <c r="L25">
        <v>74898</v>
      </c>
      <c r="M25">
        <v>34608</v>
      </c>
      <c r="N25">
        <f>tot_cum!$D52</f>
        <v>3023</v>
      </c>
      <c r="O25">
        <f>test_figures_T5!$H25</f>
        <v>150107</v>
      </c>
    </row>
    <row r="26" spans="1:15" x14ac:dyDescent="0.25">
      <c r="A26" s="6">
        <v>43955</v>
      </c>
      <c r="B26">
        <f>tot_cum!$H53</f>
        <v>3061</v>
      </c>
      <c r="C26">
        <f>tot_cum!$J53</f>
        <v>2942</v>
      </c>
      <c r="D26">
        <f>tot_cum!$K53</f>
        <v>1650</v>
      </c>
      <c r="E26">
        <f>tot_cum!$L53</f>
        <v>1085</v>
      </c>
      <c r="F26">
        <f>tot_cum!$G53</f>
        <v>651</v>
      </c>
      <c r="G26">
        <f>tot_cum!$M53</f>
        <v>500</v>
      </c>
      <c r="H26">
        <v>129258</v>
      </c>
      <c r="I26">
        <v>52095</v>
      </c>
      <c r="J26">
        <v>125229</v>
      </c>
      <c r="L26">
        <v>79193</v>
      </c>
      <c r="M26">
        <v>35441</v>
      </c>
      <c r="N26">
        <f>tot_cum!$D53</f>
        <v>3550</v>
      </c>
      <c r="O26">
        <f>test_figures_T5!$H26</f>
        <v>162970</v>
      </c>
    </row>
    <row r="27" spans="1:15" x14ac:dyDescent="0.25">
      <c r="A27" s="6">
        <v>43956</v>
      </c>
      <c r="B27">
        <f>tot_cum!$H54</f>
        <v>3158</v>
      </c>
      <c r="C27">
        <f>tot_cum!$J54</f>
        <v>3049</v>
      </c>
      <c r="D27">
        <f>tot_cum!$K54</f>
        <v>1717</v>
      </c>
      <c r="E27">
        <f>tot_cum!$L54</f>
        <v>1096</v>
      </c>
      <c r="F27">
        <f>tot_cum!$G54</f>
        <v>673</v>
      </c>
      <c r="G27">
        <f>tot_cum!$M54</f>
        <v>503</v>
      </c>
      <c r="H27">
        <v>134987</v>
      </c>
      <c r="I27">
        <v>54595</v>
      </c>
      <c r="J27">
        <v>133492</v>
      </c>
      <c r="L27">
        <v>83806</v>
      </c>
      <c r="M27">
        <v>36312</v>
      </c>
      <c r="N27">
        <f>tot_cum!$D54</f>
        <v>4058</v>
      </c>
      <c r="O27">
        <f>test_figures_T5!$H27</f>
        <v>174828</v>
      </c>
    </row>
    <row r="28" spans="1:15" x14ac:dyDescent="0.25">
      <c r="A28" s="6">
        <v>43957</v>
      </c>
      <c r="B28">
        <f>tot_cum!$H55</f>
        <v>3317</v>
      </c>
      <c r="C28">
        <f>tot_cum!$J55</f>
        <v>3138</v>
      </c>
      <c r="D28">
        <f>tot_cum!$K55</f>
        <v>1777</v>
      </c>
      <c r="E28">
        <f>tot_cum!$L55</f>
        <v>1107</v>
      </c>
      <c r="F28">
        <f>tot_cum!$G55</f>
        <v>693</v>
      </c>
      <c r="G28">
        <f>tot_cum!$M55</f>
        <v>503</v>
      </c>
      <c r="H28">
        <v>139580</v>
      </c>
      <c r="I28">
        <v>54595</v>
      </c>
      <c r="J28">
        <v>141274</v>
      </c>
      <c r="L28">
        <v>88777</v>
      </c>
      <c r="M28">
        <v>37546</v>
      </c>
      <c r="N28">
        <f>tot_cum!$D55</f>
        <v>4829</v>
      </c>
      <c r="O28">
        <f>test_figures_T5!$H28</f>
        <v>188241</v>
      </c>
    </row>
    <row r="29" spans="1:15" x14ac:dyDescent="0.25">
      <c r="A29" s="6">
        <v>43958</v>
      </c>
      <c r="B29">
        <f>tot_cum!$H56</f>
        <v>3427</v>
      </c>
      <c r="C29">
        <f>tot_cum!$J56</f>
        <v>3252</v>
      </c>
      <c r="D29">
        <f>tot_cum!$K56</f>
        <v>1833</v>
      </c>
      <c r="E29">
        <f>tot_cum!$L56</f>
        <v>1122</v>
      </c>
      <c r="F29">
        <f>tot_cum!$G56</f>
        <v>705</v>
      </c>
      <c r="G29">
        <f>tot_cum!$M56</f>
        <v>503</v>
      </c>
      <c r="H29">
        <v>145510</v>
      </c>
      <c r="I29">
        <v>61020</v>
      </c>
      <c r="J29">
        <v>149361</v>
      </c>
      <c r="L29">
        <v>93535</v>
      </c>
      <c r="M29">
        <v>38206</v>
      </c>
      <c r="N29">
        <f>tot_cum!$D56</f>
        <v>5409</v>
      </c>
      <c r="O29">
        <f>test_figures_T5!$H29</f>
        <v>202436</v>
      </c>
    </row>
    <row r="30" spans="1:15" x14ac:dyDescent="0.25">
      <c r="A30" s="6">
        <v>43959</v>
      </c>
      <c r="B30">
        <f>tot_cum!$H57</f>
        <v>3579</v>
      </c>
      <c r="C30">
        <f>tot_cum!$J57</f>
        <v>3341</v>
      </c>
      <c r="D30">
        <f>tot_cum!$K57</f>
        <v>1887</v>
      </c>
      <c r="E30">
        <f>tot_cum!$L57</f>
        <v>1132</v>
      </c>
      <c r="F30">
        <f>tot_cum!$G57</f>
        <v>753</v>
      </c>
      <c r="G30">
        <f>tot_cum!$M57</f>
        <v>504</v>
      </c>
      <c r="H30">
        <v>152245</v>
      </c>
      <c r="I30">
        <v>63705</v>
      </c>
      <c r="J30">
        <v>156681</v>
      </c>
      <c r="L30">
        <v>98081</v>
      </c>
      <c r="M30">
        <v>39266</v>
      </c>
      <c r="N30">
        <f>tot_cum!$D57</f>
        <v>6009</v>
      </c>
      <c r="O30">
        <f>test_figures_T5!$H30</f>
        <v>216416</v>
      </c>
    </row>
    <row r="31" spans="1:15" x14ac:dyDescent="0.25">
      <c r="A31" s="6">
        <v>43960</v>
      </c>
      <c r="B31">
        <f>tot_cum!$H58</f>
        <v>3708</v>
      </c>
      <c r="C31">
        <f>tot_cum!$J58</f>
        <v>3457</v>
      </c>
      <c r="D31">
        <f>tot_cum!$K58</f>
        <v>1930</v>
      </c>
      <c r="E31">
        <f>tot_cum!$L58</f>
        <v>1163</v>
      </c>
      <c r="F31">
        <f>tot_cum!$G58</f>
        <v>794</v>
      </c>
      <c r="G31">
        <f>tot_cum!$M58</f>
        <v>506</v>
      </c>
      <c r="H31">
        <v>159157</v>
      </c>
      <c r="I31">
        <v>68010</v>
      </c>
      <c r="J31">
        <v>165069</v>
      </c>
      <c r="L31">
        <v>103098</v>
      </c>
      <c r="M31">
        <v>40123</v>
      </c>
      <c r="N31">
        <f>tot_cum!$D58</f>
        <v>6535</v>
      </c>
      <c r="O31">
        <f>test_figures_T5!$H31</f>
        <v>229670</v>
      </c>
    </row>
    <row r="32" spans="1:15" x14ac:dyDescent="0.25">
      <c r="A32" s="6">
        <v>43961</v>
      </c>
      <c r="B32">
        <f>tot_cum!$H59</f>
        <v>3814</v>
      </c>
      <c r="C32">
        <f>tot_cum!$J59</f>
        <v>3614</v>
      </c>
      <c r="D32">
        <f>tot_cum!$K59</f>
        <v>1980</v>
      </c>
      <c r="E32">
        <f>tot_cum!$L59</f>
        <v>1196</v>
      </c>
      <c r="F32">
        <f>tot_cum!$G59</f>
        <v>848</v>
      </c>
      <c r="G32">
        <f>tot_cum!$M59</f>
        <v>513</v>
      </c>
      <c r="H32">
        <v>166424</v>
      </c>
      <c r="I32">
        <v>72069</v>
      </c>
      <c r="J32">
        <v>173735</v>
      </c>
      <c r="L32">
        <v>107311</v>
      </c>
      <c r="M32">
        <v>41279</v>
      </c>
      <c r="N32">
        <f>tot_cum!$D59</f>
        <v>7204</v>
      </c>
      <c r="O32">
        <f>test_figures_T5!$H32</f>
        <v>243037</v>
      </c>
    </row>
    <row r="33" spans="1:15" x14ac:dyDescent="0.25">
      <c r="A33" s="6">
        <v>43962</v>
      </c>
      <c r="B33">
        <f>tot_cum!$H60</f>
        <v>3988</v>
      </c>
      <c r="C33">
        <f>tot_cum!$J60</f>
        <v>3785</v>
      </c>
      <c r="D33">
        <f>tot_cum!$K60</f>
        <v>2018</v>
      </c>
      <c r="E33">
        <f>tot_cum!$L60</f>
        <v>1275</v>
      </c>
      <c r="F33">
        <f>tot_cum!$G60</f>
        <v>862</v>
      </c>
      <c r="G33">
        <f>tot_cum!$M60</f>
        <v>520</v>
      </c>
      <c r="H33">
        <v>176130</v>
      </c>
      <c r="I33">
        <v>76039</v>
      </c>
      <c r="J33">
        <v>181144</v>
      </c>
      <c r="L33">
        <v>111595</v>
      </c>
      <c r="M33">
        <v>41700</v>
      </c>
      <c r="N33">
        <f>tot_cum!$D60</f>
        <v>8002</v>
      </c>
      <c r="O33">
        <f>test_figures_T5!$H33</f>
        <v>254899</v>
      </c>
    </row>
    <row r="34" spans="1:15" x14ac:dyDescent="0.25">
      <c r="A34" s="6">
        <v>43963</v>
      </c>
      <c r="B34">
        <f>tot_cum!$H61</f>
        <v>4126</v>
      </c>
      <c r="C34">
        <f>tot_cum!$J61</f>
        <v>3986</v>
      </c>
      <c r="D34">
        <f>tot_cum!$K61</f>
        <v>2089</v>
      </c>
      <c r="E34">
        <f>tot_cum!$L61</f>
        <v>1326</v>
      </c>
      <c r="F34">
        <f>tot_cum!$G61</f>
        <v>925</v>
      </c>
      <c r="G34">
        <f>tot_cum!$M61</f>
        <v>525</v>
      </c>
      <c r="H34">
        <v>185610</v>
      </c>
      <c r="I34">
        <v>80885</v>
      </c>
      <c r="J34">
        <v>191874</v>
      </c>
      <c r="L34">
        <v>116533</v>
      </c>
      <c r="M34">
        <v>42461</v>
      </c>
      <c r="N34">
        <f>tot_cum!$D61</f>
        <v>8718</v>
      </c>
      <c r="O34">
        <f>test_figures_T5!$H34</f>
        <v>266687</v>
      </c>
    </row>
    <row r="35" spans="1:15" x14ac:dyDescent="0.25">
      <c r="A35" s="6">
        <v>43964</v>
      </c>
      <c r="B35">
        <f>tot_cum!$H62</f>
        <v>4328</v>
      </c>
      <c r="C35">
        <f>tot_cum!$J62</f>
        <v>4173</v>
      </c>
      <c r="D35">
        <f>tot_cum!$K62</f>
        <v>2137</v>
      </c>
      <c r="E35">
        <f>tot_cum!$L62</f>
        <v>1367</v>
      </c>
      <c r="F35">
        <f>tot_cum!$G62</f>
        <v>959</v>
      </c>
      <c r="G35">
        <f>tot_cum!$M62</f>
        <v>535</v>
      </c>
      <c r="H35">
        <v>194683</v>
      </c>
      <c r="I35">
        <v>85903</v>
      </c>
      <c r="J35">
        <v>201196</v>
      </c>
      <c r="L35">
        <v>121178</v>
      </c>
      <c r="M35">
        <v>43648</v>
      </c>
      <c r="N35">
        <f>tot_cum!$D62</f>
        <v>9227</v>
      </c>
      <c r="O35">
        <f>test_figures_T5!$H35</f>
        <v>279467</v>
      </c>
    </row>
    <row r="36" spans="1:15" x14ac:dyDescent="0.25">
      <c r="A36" s="6">
        <v>43965</v>
      </c>
      <c r="B36">
        <f>tot_cum!$H63</f>
        <v>4534</v>
      </c>
      <c r="C36">
        <f>tot_cum!$J63</f>
        <v>4426</v>
      </c>
      <c r="D36">
        <f>tot_cum!$K63</f>
        <v>2205</v>
      </c>
      <c r="E36">
        <f>tot_cum!$L63</f>
        <v>1414</v>
      </c>
      <c r="F36">
        <f>tot_cum!$G63</f>
        <v>987</v>
      </c>
      <c r="G36">
        <f>tot_cum!$M63</f>
        <v>561</v>
      </c>
      <c r="H36">
        <v>204243</v>
      </c>
      <c r="I36">
        <v>89760</v>
      </c>
      <c r="J36">
        <v>210452</v>
      </c>
      <c r="L36">
        <v>128373</v>
      </c>
      <c r="M36">
        <v>45039</v>
      </c>
      <c r="N36">
        <f>tot_cum!$D63</f>
        <v>9674</v>
      </c>
      <c r="O36">
        <f>test_figures_T5!$H36</f>
        <v>291432</v>
      </c>
    </row>
    <row r="37" spans="1:15" x14ac:dyDescent="0.25">
      <c r="A37" s="6">
        <v>43966</v>
      </c>
      <c r="B37">
        <f>tot_cum!$H64</f>
        <v>4747</v>
      </c>
      <c r="C37">
        <f>tot_cum!$J64</f>
        <v>4595</v>
      </c>
      <c r="D37">
        <f>tot_cum!$K64</f>
        <v>2307</v>
      </c>
      <c r="E37">
        <f>tot_cum!$L64</f>
        <v>1454</v>
      </c>
      <c r="F37">
        <f>tot_cum!$G64</f>
        <v>1056</v>
      </c>
      <c r="G37">
        <f>tot_cum!$M64</f>
        <v>577</v>
      </c>
      <c r="H37">
        <v>212317</v>
      </c>
      <c r="I37">
        <v>93849</v>
      </c>
      <c r="J37">
        <v>219490</v>
      </c>
      <c r="L37">
        <v>133724</v>
      </c>
      <c r="M37">
        <v>46831</v>
      </c>
      <c r="N37">
        <f>tot_cum!$D64</f>
        <v>10108</v>
      </c>
      <c r="O37">
        <f>test_figures_T5!$H37</f>
        <v>303104</v>
      </c>
    </row>
    <row r="38" spans="1:15" x14ac:dyDescent="0.25">
      <c r="A38" s="6">
        <v>43967</v>
      </c>
      <c r="B38">
        <f>tot_cum!$H65</f>
        <v>4960</v>
      </c>
      <c r="C38">
        <f>tot_cum!$J65</f>
        <v>4790</v>
      </c>
      <c r="D38">
        <f>tot_cum!$K65</f>
        <v>2355</v>
      </c>
      <c r="E38">
        <f>tot_cum!$L65</f>
        <v>1509</v>
      </c>
      <c r="F38">
        <f>tot_cum!$G65</f>
        <v>1092</v>
      </c>
      <c r="G38">
        <f>tot_cum!$M65</f>
        <v>588</v>
      </c>
      <c r="H38">
        <v>221439</v>
      </c>
      <c r="I38">
        <v>99677</v>
      </c>
      <c r="J38">
        <v>219490</v>
      </c>
      <c r="L38">
        <v>140024</v>
      </c>
      <c r="M38">
        <v>48433</v>
      </c>
      <c r="N38">
        <f>tot_cum!$D65</f>
        <v>10585</v>
      </c>
      <c r="O38">
        <f>test_figures_T5!$H38</f>
        <v>313639</v>
      </c>
    </row>
    <row r="39" spans="1:15" x14ac:dyDescent="0.25">
      <c r="A39" s="6">
        <v>43968</v>
      </c>
      <c r="B39">
        <f>tot_cum!$H66</f>
        <v>5202</v>
      </c>
      <c r="C39">
        <f>tot_cum!$J66</f>
        <v>4977</v>
      </c>
      <c r="D39">
        <f>tot_cum!$K66</f>
        <v>2380</v>
      </c>
      <c r="E39">
        <f>tot_cum!$L66</f>
        <v>1551</v>
      </c>
      <c r="F39">
        <f>tot_cum!$G66</f>
        <v>1147</v>
      </c>
      <c r="G39">
        <f>tot_cum!$M66</f>
        <v>602</v>
      </c>
      <c r="H39">
        <v>231946</v>
      </c>
      <c r="I39">
        <v>103898</v>
      </c>
      <c r="J39">
        <v>238998</v>
      </c>
      <c r="L39">
        <v>145398</v>
      </c>
      <c r="M39">
        <v>50036</v>
      </c>
      <c r="N39">
        <f>tot_cum!$D66</f>
        <v>11224</v>
      </c>
      <c r="O39">
        <f>test_figures_T5!$H39</f>
        <v>326720</v>
      </c>
    </row>
    <row r="40" spans="1:15" x14ac:dyDescent="0.25">
      <c r="A40" s="6">
        <v>43969</v>
      </c>
      <c r="B40">
        <f>tot_cum!$H67</f>
        <v>5507</v>
      </c>
      <c r="C40">
        <f>tot_cum!$J67</f>
        <v>5236</v>
      </c>
      <c r="D40">
        <f>tot_cum!$K67</f>
        <v>2432</v>
      </c>
      <c r="E40">
        <f>tot_cum!$L67</f>
        <v>1592</v>
      </c>
      <c r="F40">
        <f>tot_cum!$G67</f>
        <v>1246</v>
      </c>
      <c r="G40">
        <f>tot_cum!$M67</f>
        <v>631</v>
      </c>
      <c r="H40">
        <v>243476</v>
      </c>
      <c r="I40">
        <v>112168</v>
      </c>
      <c r="J40">
        <v>248771</v>
      </c>
      <c r="L40">
        <v>151663</v>
      </c>
      <c r="M40">
        <v>51059</v>
      </c>
      <c r="N40">
        <f>tot_cum!$D67</f>
        <v>11760</v>
      </c>
      <c r="O40">
        <f>test_figures_T5!$H40</f>
        <v>337841</v>
      </c>
    </row>
    <row r="41" spans="1:15" x14ac:dyDescent="0.25">
      <c r="A41" s="6">
        <v>43970</v>
      </c>
      <c r="B41">
        <f>tot_cum!$H68</f>
        <v>5845</v>
      </c>
      <c r="C41">
        <f>tot_cum!$J68</f>
        <v>5465</v>
      </c>
      <c r="D41">
        <f>tot_cum!$K68</f>
        <v>2489</v>
      </c>
      <c r="E41">
        <f>tot_cum!$L68</f>
        <v>1634</v>
      </c>
      <c r="F41">
        <f>tot_cum!$G68</f>
        <v>1395</v>
      </c>
      <c r="G41">
        <f>tot_cum!$M68</f>
        <v>643</v>
      </c>
      <c r="H41">
        <v>254533</v>
      </c>
      <c r="I41">
        <v>116473</v>
      </c>
      <c r="J41">
        <v>258450</v>
      </c>
      <c r="L41">
        <v>158599</v>
      </c>
      <c r="M41">
        <v>52588</v>
      </c>
      <c r="N41">
        <f>tot_cum!$D68</f>
        <v>12448</v>
      </c>
      <c r="O41">
        <f>test_figures_T5!$H41</f>
        <v>348174</v>
      </c>
    </row>
    <row r="42" spans="1:15" x14ac:dyDescent="0.25">
      <c r="A42" s="6">
        <v>43971</v>
      </c>
      <c r="B42">
        <f>tot_cum!$H69</f>
        <v>6015</v>
      </c>
      <c r="C42">
        <f>tot_cum!$J69</f>
        <v>5735</v>
      </c>
      <c r="D42">
        <f>tot_cum!$K69</f>
        <v>2560</v>
      </c>
      <c r="E42">
        <f>tot_cum!$L69</f>
        <v>1661</v>
      </c>
      <c r="F42">
        <f>tot_cum!$G69</f>
        <v>1462</v>
      </c>
      <c r="G42">
        <f>tot_cum!$M69</f>
        <v>667</v>
      </c>
      <c r="H42">
        <v>265555</v>
      </c>
      <c r="I42">
        <v>120737</v>
      </c>
      <c r="J42">
        <v>267612</v>
      </c>
      <c r="L42">
        <v>166781</v>
      </c>
      <c r="M42">
        <v>54633</v>
      </c>
      <c r="N42">
        <f>tot_cum!$D69</f>
        <v>13191</v>
      </c>
      <c r="O42">
        <f>test_figures_T5!$H42</f>
        <v>360068</v>
      </c>
    </row>
    <row r="43" spans="1:15" x14ac:dyDescent="0.25">
      <c r="A43" s="6">
        <v>43972</v>
      </c>
      <c r="B43">
        <f>tot_cum!$H70</f>
        <v>6227</v>
      </c>
      <c r="C43">
        <f>tot_cum!$J70</f>
        <v>5981</v>
      </c>
      <c r="D43">
        <f>tot_cum!$K70</f>
        <v>2605</v>
      </c>
      <c r="E43">
        <f>tot_cum!$L70</f>
        <v>1699</v>
      </c>
      <c r="F43">
        <f>tot_cum!$G70</f>
        <v>1605</v>
      </c>
      <c r="G43">
        <f>tot_cum!$M70</f>
        <v>691</v>
      </c>
      <c r="H43">
        <v>275974</v>
      </c>
      <c r="I43">
        <v>125608</v>
      </c>
      <c r="J43">
        <v>275704</v>
      </c>
      <c r="L43">
        <v>174297</v>
      </c>
      <c r="M43">
        <v>56373</v>
      </c>
      <c r="N43">
        <f>tot_cum!$D70</f>
        <v>13967</v>
      </c>
      <c r="O43">
        <f>test_figures_T5!$H43</f>
        <v>372532</v>
      </c>
    </row>
    <row r="44" spans="1:15" x14ac:dyDescent="0.25">
      <c r="A44" s="6">
        <v>43973</v>
      </c>
      <c r="B44">
        <f>tot_cum!$H71</f>
        <v>6494</v>
      </c>
      <c r="C44">
        <f>tot_cum!$J71</f>
        <v>6170</v>
      </c>
      <c r="D44">
        <f>tot_cum!$K71</f>
        <v>2667</v>
      </c>
      <c r="E44">
        <f>tot_cum!$L71</f>
        <v>1761</v>
      </c>
      <c r="F44">
        <f>tot_cum!$G71</f>
        <v>1743</v>
      </c>
      <c r="G44">
        <f>tot_cum!$M71</f>
        <v>733</v>
      </c>
      <c r="H44">
        <v>287164</v>
      </c>
      <c r="I44">
        <v>129060</v>
      </c>
      <c r="J44">
        <v>284119</v>
      </c>
      <c r="L44">
        <v>186526</v>
      </c>
      <c r="M44">
        <v>58382</v>
      </c>
      <c r="N44">
        <f>tot_cum!$D71</f>
        <v>14753</v>
      </c>
      <c r="O44">
        <f>test_figures_T5!$H44</f>
        <v>385185</v>
      </c>
    </row>
    <row r="45" spans="1:15" x14ac:dyDescent="0.25">
      <c r="A45" s="6">
        <v>43974</v>
      </c>
      <c r="B45">
        <f>tot_cum!$H72</f>
        <v>6742</v>
      </c>
      <c r="C45">
        <f>tot_cum!$J72</f>
        <v>6371</v>
      </c>
      <c r="D45">
        <f>tot_cum!$K72</f>
        <v>2714</v>
      </c>
      <c r="E45">
        <f>tot_cum!$L72</f>
        <v>1813</v>
      </c>
      <c r="F45">
        <f>tot_cum!$G72</f>
        <v>1959</v>
      </c>
      <c r="G45">
        <f>tot_cum!$M72</f>
        <v>795</v>
      </c>
      <c r="H45">
        <v>303935</v>
      </c>
      <c r="I45">
        <v>132769</v>
      </c>
      <c r="J45">
        <v>292969</v>
      </c>
      <c r="L45">
        <v>196196</v>
      </c>
      <c r="M45">
        <v>60443</v>
      </c>
      <c r="N45">
        <f>tot_cum!$D72</f>
        <v>15512</v>
      </c>
      <c r="O45">
        <f>test_figures_T5!$H45</f>
        <v>397340</v>
      </c>
    </row>
    <row r="46" spans="1:15" x14ac:dyDescent="0.25">
      <c r="A46" s="6">
        <v>43975</v>
      </c>
      <c r="B46">
        <f>tot_cum!$H73</f>
        <v>7028</v>
      </c>
      <c r="C46">
        <f>tot_cum!$J73</f>
        <v>6665</v>
      </c>
      <c r="D46">
        <f>tot_cum!$K73</f>
        <v>2780</v>
      </c>
      <c r="E46">
        <f>tot_cum!$L73</f>
        <v>1854</v>
      </c>
      <c r="F46">
        <f>tot_cum!$G73</f>
        <v>2089</v>
      </c>
      <c r="G46">
        <f>tot_cum!$M73</f>
        <v>848</v>
      </c>
      <c r="H46">
        <v>317067</v>
      </c>
      <c r="I46">
        <v>135889</v>
      </c>
      <c r="J46">
        <v>304326</v>
      </c>
      <c r="L46">
        <v>206313</v>
      </c>
      <c r="M46">
        <v>61900</v>
      </c>
      <c r="N46">
        <f>tot_cum!$D73</f>
        <v>16277</v>
      </c>
      <c r="O46">
        <f>test_figures_T5!$H46</f>
        <v>409615</v>
      </c>
    </row>
    <row r="47" spans="1:15" x14ac:dyDescent="0.25">
      <c r="A47" s="6">
        <v>43976</v>
      </c>
      <c r="B47">
        <f>tot_cum!$H74</f>
        <v>7300</v>
      </c>
      <c r="C47">
        <f>tot_cum!$J74</f>
        <v>6859</v>
      </c>
      <c r="D47">
        <f>tot_cum!$K74</f>
        <v>2886</v>
      </c>
      <c r="E47">
        <f>tot_cum!$L74</f>
        <v>1920</v>
      </c>
      <c r="F47">
        <f>tot_cum!$G74</f>
        <v>2182</v>
      </c>
      <c r="G47">
        <f>tot_cum!$M74</f>
        <v>897</v>
      </c>
      <c r="H47">
        <v>327836</v>
      </c>
      <c r="I47">
        <v>138584</v>
      </c>
      <c r="J47">
        <v>314566</v>
      </c>
      <c r="L47">
        <v>219894</v>
      </c>
      <c r="M47">
        <v>63009</v>
      </c>
      <c r="N47">
        <f>tot_cum!$D74</f>
        <v>17082</v>
      </c>
      <c r="O47">
        <f>test_figures_T5!$H47</f>
        <v>421450</v>
      </c>
    </row>
    <row r="48" spans="1:15" x14ac:dyDescent="0.25">
      <c r="A48" s="6">
        <v>43977</v>
      </c>
      <c r="B48">
        <f>tot_cum!$H75</f>
        <v>7536</v>
      </c>
      <c r="C48">
        <f>tot_cum!$J75</f>
        <v>7024</v>
      </c>
      <c r="D48">
        <f>tot_cum!$K75</f>
        <v>2983</v>
      </c>
      <c r="E48">
        <f>tot_cum!$L75</f>
        <v>2032</v>
      </c>
      <c r="F48">
        <f>tot_cum!$G75</f>
        <v>2283</v>
      </c>
      <c r="G48">
        <f>tot_cum!$M75</f>
        <v>964</v>
      </c>
      <c r="H48">
        <v>337159</v>
      </c>
      <c r="I48">
        <v>141508</v>
      </c>
      <c r="J48">
        <v>322714</v>
      </c>
      <c r="L48">
        <v>228914</v>
      </c>
      <c r="M48">
        <v>65303</v>
      </c>
      <c r="N48">
        <f>tot_cum!$D75</f>
        <v>17728</v>
      </c>
      <c r="O48">
        <f>test_figures_T5!$H48</f>
        <v>431739</v>
      </c>
    </row>
    <row r="49" spans="1:15" x14ac:dyDescent="0.25">
      <c r="A49" s="6">
        <v>43978</v>
      </c>
      <c r="B49">
        <f>tot_cum!$H76</f>
        <v>7816</v>
      </c>
      <c r="C49">
        <f>tot_cum!$J76</f>
        <v>7261</v>
      </c>
      <c r="D49">
        <f>tot_cum!$K76</f>
        <v>3117</v>
      </c>
      <c r="E49">
        <f>tot_cum!$L76</f>
        <v>2139</v>
      </c>
      <c r="F49">
        <f>tot_cum!$G76</f>
        <v>2418</v>
      </c>
      <c r="G49">
        <f>tot_cum!$M76</f>
        <v>1004</v>
      </c>
      <c r="H49">
        <v>350600</v>
      </c>
      <c r="I49">
        <v>146144</v>
      </c>
      <c r="J49">
        <v>332378</v>
      </c>
      <c r="L49">
        <v>241608</v>
      </c>
      <c r="M49">
        <v>67961</v>
      </c>
      <c r="N49">
        <f>tot_cum!$D76</f>
        <v>18545</v>
      </c>
      <c r="O49">
        <f>test_figures_T5!$H49</f>
        <v>442970</v>
      </c>
    </row>
    <row r="50" spans="1:15" x14ac:dyDescent="0.25">
      <c r="A50" s="6">
        <v>43979</v>
      </c>
      <c r="B50">
        <f>tot_cum!$H77</f>
        <v>8067</v>
      </c>
      <c r="C50">
        <f>tot_cum!$J77</f>
        <v>7453</v>
      </c>
      <c r="D50">
        <f>tot_cum!$K77</f>
        <v>3245</v>
      </c>
      <c r="E50">
        <f>tot_cum!$L77</f>
        <v>2256</v>
      </c>
      <c r="F50">
        <f>tot_cum!$G77</f>
        <v>2533</v>
      </c>
      <c r="G50">
        <f>tot_cum!$M77</f>
        <v>1089</v>
      </c>
      <c r="H50">
        <v>365556</v>
      </c>
      <c r="I50">
        <v>151182</v>
      </c>
      <c r="J50">
        <v>342236</v>
      </c>
      <c r="L50">
        <v>252078</v>
      </c>
      <c r="M50">
        <v>70622</v>
      </c>
      <c r="N50">
        <f>tot_cum!$D77</f>
        <v>19372</v>
      </c>
      <c r="O50">
        <f>test_figures_T5!$H50</f>
        <v>455216</v>
      </c>
    </row>
    <row r="51" spans="1:15" x14ac:dyDescent="0.25">
      <c r="A51" s="6">
        <v>43980</v>
      </c>
      <c r="B51">
        <f>tot_cum!$H78</f>
        <v>8365</v>
      </c>
      <c r="C51">
        <f>tot_cum!$J78</f>
        <v>7645</v>
      </c>
      <c r="D51">
        <f>tot_cum!$K78</f>
        <v>3330</v>
      </c>
      <c r="E51">
        <f>tot_cum!$L78</f>
        <v>2425</v>
      </c>
      <c r="F51">
        <f>tot_cum!$G78</f>
        <v>2781</v>
      </c>
      <c r="G51">
        <f>tot_cum!$M78</f>
        <v>1151</v>
      </c>
      <c r="H51">
        <v>379315</v>
      </c>
      <c r="I51">
        <v>155436</v>
      </c>
      <c r="J51">
        <v>353874</v>
      </c>
      <c r="L51">
        <v>264489</v>
      </c>
      <c r="M51">
        <v>74214</v>
      </c>
      <c r="N51">
        <f>tot_cum!$D78</f>
        <v>20246</v>
      </c>
      <c r="O51">
        <f>test_figures_T5!$H51</f>
        <v>466550</v>
      </c>
    </row>
    <row r="52" spans="1:15" x14ac:dyDescent="0.25">
      <c r="A52" s="6">
        <v>43981</v>
      </c>
      <c r="B52">
        <f>tot_cum!$H79</f>
        <v>8617</v>
      </c>
      <c r="C52">
        <f>tot_cum!$J79</f>
        <v>7891</v>
      </c>
      <c r="D52">
        <f>tot_cum!$K79</f>
        <v>3461</v>
      </c>
      <c r="E52">
        <f>tot_cum!$L79</f>
        <v>2499</v>
      </c>
      <c r="F52">
        <f>tot_cum!$G79</f>
        <v>2922</v>
      </c>
      <c r="G52">
        <f>tot_cum!$M79</f>
        <v>1209</v>
      </c>
      <c r="H52">
        <v>395490</v>
      </c>
      <c r="I52">
        <v>161552</v>
      </c>
      <c r="J52">
        <v>363378</v>
      </c>
      <c r="L52">
        <v>280217</v>
      </c>
      <c r="M52">
        <v>77257</v>
      </c>
      <c r="N52">
        <f>tot_cum!$D79</f>
        <v>21184</v>
      </c>
      <c r="O52">
        <f>test_figures_T5!$H52</f>
        <v>479155</v>
      </c>
    </row>
    <row r="53" spans="1:15" x14ac:dyDescent="0.25">
      <c r="A53" s="6">
        <v>43982</v>
      </c>
      <c r="B53">
        <f>tot_cum!$H80</f>
        <v>8831</v>
      </c>
      <c r="C53">
        <f>tot_cum!$J80</f>
        <v>8089</v>
      </c>
      <c r="D53">
        <f>tot_cum!$K80</f>
        <v>3571</v>
      </c>
      <c r="E53">
        <f>tot_cum!$L80</f>
        <v>2698</v>
      </c>
      <c r="F53">
        <f>tot_cum!$G80</f>
        <v>3221</v>
      </c>
      <c r="G53">
        <f>tot_cum!$M80</f>
        <v>1270</v>
      </c>
      <c r="H53">
        <v>409777</v>
      </c>
      <c r="I53">
        <v>167808</v>
      </c>
      <c r="J53">
        <v>372748</v>
      </c>
      <c r="L53">
        <v>293575</v>
      </c>
      <c r="M53">
        <v>77508</v>
      </c>
      <c r="N53">
        <f>tot_cum!$D80</f>
        <v>22333</v>
      </c>
      <c r="O53">
        <f>test_figures_T5!$H53</f>
        <v>491962</v>
      </c>
    </row>
    <row r="54" spans="1:15" x14ac:dyDescent="0.25">
      <c r="A54" s="6">
        <v>43983</v>
      </c>
      <c r="B54">
        <f>tot_cum!$H81</f>
        <v>9100</v>
      </c>
      <c r="C54">
        <f>tot_cum!$J81</f>
        <v>8283</v>
      </c>
      <c r="D54">
        <f>tot_cum!$K81</f>
        <v>3676</v>
      </c>
      <c r="E54">
        <f>tot_cum!$L81</f>
        <v>2792</v>
      </c>
      <c r="F54">
        <f>tot_cum!$G81</f>
        <v>3408</v>
      </c>
      <c r="G54">
        <f>tot_cum!$M81</f>
        <v>1327</v>
      </c>
      <c r="H54">
        <v>425184</v>
      </c>
      <c r="I54">
        <v>172019</v>
      </c>
      <c r="J54">
        <v>383315</v>
      </c>
      <c r="L54">
        <v>304816</v>
      </c>
      <c r="M54">
        <v>82449</v>
      </c>
      <c r="N54">
        <f>tot_cum!$D81</f>
        <v>23495</v>
      </c>
      <c r="O54">
        <f>test_figures_T5!$H54</f>
        <v>503339</v>
      </c>
    </row>
    <row r="55" spans="1:15" x14ac:dyDescent="0.25">
      <c r="A55" s="6">
        <v>43984</v>
      </c>
      <c r="B55">
        <f>tot_cum!$H82</f>
        <v>9373</v>
      </c>
      <c r="C55">
        <f>tot_cum!$J82</f>
        <v>8420</v>
      </c>
      <c r="D55">
        <f>tot_cum!$K82</f>
        <v>3791</v>
      </c>
      <c r="E55">
        <f>tot_cum!$L82</f>
        <v>2891</v>
      </c>
      <c r="F55">
        <f>tot_cum!$G82</f>
        <v>3796</v>
      </c>
      <c r="G55">
        <f>tot_cum!$M82</f>
        <v>1413</v>
      </c>
      <c r="H55">
        <v>440789</v>
      </c>
      <c r="I55">
        <v>177481</v>
      </c>
      <c r="J55">
        <v>395681</v>
      </c>
      <c r="L55">
        <v>319628</v>
      </c>
      <c r="M55">
        <v>86169</v>
      </c>
      <c r="N55">
        <f>tot_cum!$D82</f>
        <v>24586</v>
      </c>
      <c r="O55">
        <f>test_figures_T5!$H55</f>
        <v>514433</v>
      </c>
    </row>
    <row r="56" spans="1:15" x14ac:dyDescent="0.25">
      <c r="A56" s="6">
        <v>43985</v>
      </c>
      <c r="B56">
        <f>tot_cum!$H83</f>
        <v>9652</v>
      </c>
      <c r="C56">
        <f>tot_cum!$J83</f>
        <v>8588</v>
      </c>
      <c r="D56">
        <f>tot_cum!$K83</f>
        <v>3971</v>
      </c>
      <c r="E56">
        <f>tot_cum!$L83</f>
        <v>3020</v>
      </c>
      <c r="F56">
        <f>tot_cum!$G83</f>
        <v>4063</v>
      </c>
      <c r="G56">
        <f>tot_cum!$M83</f>
        <v>1495</v>
      </c>
      <c r="H56">
        <v>454788</v>
      </c>
      <c r="I56">
        <v>183662</v>
      </c>
      <c r="J56">
        <v>403747</v>
      </c>
      <c r="L56">
        <v>334825</v>
      </c>
      <c r="M56">
        <v>95348</v>
      </c>
      <c r="N56">
        <f>tot_cum!$D83</f>
        <v>25872</v>
      </c>
      <c r="O56">
        <f>test_figures_T5!$H56</f>
        <v>528534</v>
      </c>
    </row>
    <row r="57" spans="1:15" x14ac:dyDescent="0.25">
      <c r="A57" s="6">
        <v>43986</v>
      </c>
      <c r="B57">
        <f>tot_cum!$H84</f>
        <v>9862</v>
      </c>
      <c r="C57">
        <f>tot_cum!$J84</f>
        <v>8762</v>
      </c>
      <c r="D57">
        <f>tot_cum!$K84</f>
        <v>4112</v>
      </c>
      <c r="E57">
        <f>tot_cum!$L84</f>
        <v>3147</v>
      </c>
      <c r="F57">
        <f>tot_cum!$G84</f>
        <v>4320</v>
      </c>
      <c r="G57">
        <f>tot_cum!$M84</f>
        <v>1589</v>
      </c>
      <c r="H57">
        <v>467129</v>
      </c>
      <c r="I57">
        <v>189252</v>
      </c>
      <c r="J57">
        <v>413733</v>
      </c>
      <c r="L57">
        <v>347093</v>
      </c>
      <c r="M57">
        <v>99692</v>
      </c>
      <c r="N57">
        <f>tot_cum!$D84</f>
        <v>27256</v>
      </c>
      <c r="O57">
        <f>test_figures_T5!$H57</f>
        <v>544981</v>
      </c>
    </row>
    <row r="58" spans="1:15" x14ac:dyDescent="0.25">
      <c r="A58" s="6">
        <v>43987</v>
      </c>
      <c r="B58">
        <f>tot_cum!$H85</f>
        <v>10084</v>
      </c>
      <c r="C58">
        <f>tot_cum!$J85</f>
        <v>8996</v>
      </c>
      <c r="D58">
        <f>tot_cum!$K85</f>
        <v>4250</v>
      </c>
      <c r="E58">
        <f>tot_cum!$L85</f>
        <v>3290</v>
      </c>
      <c r="F58">
        <f>tot_cum!$G85</f>
        <v>4835</v>
      </c>
      <c r="G58">
        <f>tot_cum!$M85</f>
        <v>1700</v>
      </c>
      <c r="H58">
        <v>480910</v>
      </c>
      <c r="I58">
        <v>195249</v>
      </c>
      <c r="J58">
        <v>423564</v>
      </c>
      <c r="L58">
        <v>360720</v>
      </c>
      <c r="M58">
        <v>104045</v>
      </c>
      <c r="N58">
        <f>tot_cum!$D85</f>
        <v>28694</v>
      </c>
      <c r="O58">
        <f>test_figures_T5!$H58</f>
        <v>560673</v>
      </c>
    </row>
    <row r="59" spans="1:15" x14ac:dyDescent="0.25">
      <c r="A59" s="6">
        <v>43988</v>
      </c>
      <c r="B59">
        <f>tot_cum!$H86</f>
        <v>10337</v>
      </c>
      <c r="C59">
        <f>tot_cum!$J86</f>
        <v>9228</v>
      </c>
      <c r="D59">
        <f>tot_cum!$K86</f>
        <v>4460</v>
      </c>
      <c r="E59">
        <f>tot_cum!$L86</f>
        <v>3496</v>
      </c>
      <c r="F59">
        <f>tot_cum!$G86</f>
        <v>5213</v>
      </c>
      <c r="G59">
        <f>tot_cum!$M86</f>
        <v>1808</v>
      </c>
      <c r="H59">
        <v>494480</v>
      </c>
      <c r="I59">
        <v>200913</v>
      </c>
      <c r="J59">
        <v>436335</v>
      </c>
      <c r="L59">
        <v>372582</v>
      </c>
      <c r="M59">
        <v>107796</v>
      </c>
      <c r="N59">
        <f>tot_cum!$D86</f>
        <v>30152</v>
      </c>
      <c r="O59">
        <f>test_figures_T5!$H59</f>
        <v>576695</v>
      </c>
    </row>
    <row r="60" spans="1:15" x14ac:dyDescent="0.25">
      <c r="A60" s="6">
        <v>43989</v>
      </c>
      <c r="B60">
        <f>tot_cum!$H87</f>
        <v>10599</v>
      </c>
      <c r="C60">
        <f>tot_cum!$J87</f>
        <v>9401</v>
      </c>
      <c r="D60">
        <f>tot_cum!$K87</f>
        <v>4659</v>
      </c>
      <c r="E60">
        <f>tot_cum!$L87</f>
        <v>3650</v>
      </c>
      <c r="F60">
        <f>tot_cum!$G87</f>
        <v>5452</v>
      </c>
      <c r="G60">
        <f>tot_cum!$M87</f>
        <v>1915</v>
      </c>
      <c r="H60">
        <v>506784</v>
      </c>
      <c r="I60">
        <v>208514</v>
      </c>
      <c r="J60">
        <v>454030</v>
      </c>
      <c r="L60">
        <v>384442</v>
      </c>
      <c r="M60">
        <v>111930</v>
      </c>
      <c r="N60">
        <f>tot_cum!$D87</f>
        <v>31667</v>
      </c>
      <c r="O60">
        <f>test_figures_T5!$H60</f>
        <v>592970</v>
      </c>
    </row>
    <row r="61" spans="1:15" x14ac:dyDescent="0.25">
      <c r="A61" s="6">
        <v>43990</v>
      </c>
      <c r="B61">
        <f>tot_cum!$H88</f>
        <v>10876</v>
      </c>
      <c r="C61">
        <f>tot_cum!$J88</f>
        <v>9638</v>
      </c>
      <c r="D61">
        <f>tot_cum!$K88</f>
        <v>4813</v>
      </c>
      <c r="E61">
        <f>tot_cum!$L88</f>
        <v>3742</v>
      </c>
      <c r="F61">
        <f>tot_cum!$G88</f>
        <v>5760</v>
      </c>
      <c r="G61">
        <f>tot_cum!$M88</f>
        <v>2006</v>
      </c>
      <c r="H61">
        <v>518350</v>
      </c>
      <c r="I61">
        <v>215194</v>
      </c>
      <c r="J61">
        <v>468276</v>
      </c>
      <c r="L61">
        <v>393221</v>
      </c>
      <c r="M61">
        <v>113956</v>
      </c>
      <c r="N61">
        <f>tot_cum!$D88</f>
        <v>33229</v>
      </c>
      <c r="O61">
        <f>test_figures_T5!$H61</f>
        <v>607952</v>
      </c>
    </row>
    <row r="62" spans="1:15" x14ac:dyDescent="0.25">
      <c r="A62" s="6">
        <v>43991</v>
      </c>
      <c r="B62">
        <f>tot_cum!$H89</f>
        <v>11245</v>
      </c>
      <c r="C62">
        <f>tot_cum!$J89</f>
        <v>9849</v>
      </c>
      <c r="D62">
        <f>tot_cum!$K89</f>
        <v>4882</v>
      </c>
      <c r="E62">
        <f>tot_cum!$L89</f>
        <v>3920</v>
      </c>
      <c r="F62">
        <f>tot_cum!$G89</f>
        <v>5921</v>
      </c>
      <c r="G62">
        <f>tot_cum!$M89</f>
        <v>2097</v>
      </c>
      <c r="H62">
        <v>530031</v>
      </c>
      <c r="I62">
        <v>220936</v>
      </c>
      <c r="J62">
        <v>483361</v>
      </c>
      <c r="L62">
        <v>400257</v>
      </c>
      <c r="M62">
        <v>126088</v>
      </c>
      <c r="N62">
        <f>tot_cum!$D89</f>
        <v>34914</v>
      </c>
      <c r="O62">
        <f>test_figures_T5!$H62</f>
        <v>621171</v>
      </c>
    </row>
    <row r="63" spans="1:15" x14ac:dyDescent="0.25">
      <c r="A63" s="6">
        <v>43992</v>
      </c>
      <c r="B63">
        <f>tot_cum!$H90</f>
        <v>11600</v>
      </c>
      <c r="C63">
        <f>tot_cum!$J90</f>
        <v>10049</v>
      </c>
      <c r="D63">
        <f>tot_cum!$K90</f>
        <v>5247</v>
      </c>
      <c r="E63">
        <f>tot_cum!$L90</f>
        <v>4111</v>
      </c>
      <c r="F63">
        <f>tot_cum!$G90</f>
        <v>6041</v>
      </c>
      <c r="G63">
        <f>tot_cum!$M90</f>
        <v>2162</v>
      </c>
      <c r="H63">
        <v>543312</v>
      </c>
      <c r="I63">
        <v>228042</v>
      </c>
      <c r="J63">
        <v>498716</v>
      </c>
      <c r="L63">
        <v>408506</v>
      </c>
      <c r="M63">
        <v>131006</v>
      </c>
      <c r="N63">
        <f>tot_cum!$D90</f>
        <v>36841</v>
      </c>
      <c r="O63">
        <f>test_figures_T5!$H63</f>
        <v>638846</v>
      </c>
    </row>
    <row r="64" spans="1:15" x14ac:dyDescent="0.25">
      <c r="A64" s="6">
        <v>43993</v>
      </c>
      <c r="B64">
        <f>tot_cum!$H91</f>
        <v>11838</v>
      </c>
      <c r="C64">
        <f>tot_cum!$J91</f>
        <v>10241</v>
      </c>
      <c r="D64">
        <f>tot_cum!$K91</f>
        <v>5429</v>
      </c>
      <c r="E64">
        <f>tot_cum!$L91</f>
        <v>4320</v>
      </c>
      <c r="F64">
        <f>tot_cum!$G91</f>
        <v>6245</v>
      </c>
      <c r="G64">
        <f>tot_cum!$M91</f>
        <v>2245</v>
      </c>
      <c r="H64">
        <v>558064</v>
      </c>
      <c r="I64">
        <v>233740</v>
      </c>
      <c r="J64">
        <v>510318</v>
      </c>
      <c r="L64">
        <v>416506</v>
      </c>
      <c r="M64">
        <v>135974</v>
      </c>
      <c r="N64">
        <f>tot_cum!$D91</f>
        <v>38716</v>
      </c>
      <c r="O64">
        <f>test_figures_T5!$H64</f>
        <v>655675</v>
      </c>
    </row>
    <row r="65" spans="1:15" x14ac:dyDescent="0.25">
      <c r="A65" s="6">
        <v>43994</v>
      </c>
      <c r="B65">
        <f>tot_cum!$H92</f>
        <v>12068</v>
      </c>
      <c r="C65">
        <f>tot_cum!$J92</f>
        <v>10443</v>
      </c>
      <c r="D65">
        <f>tot_cum!$K92</f>
        <v>5636</v>
      </c>
      <c r="E65">
        <f>tot_cum!$L92</f>
        <v>4484</v>
      </c>
      <c r="F65">
        <f>tot_cum!$G92</f>
        <v>6516</v>
      </c>
      <c r="G65">
        <f>tot_cum!$M92</f>
        <v>2323</v>
      </c>
      <c r="H65">
        <v>571543</v>
      </c>
      <c r="I65">
        <v>241461</v>
      </c>
      <c r="J65">
        <v>522093</v>
      </c>
      <c r="L65">
        <v>426341</v>
      </c>
      <c r="M65">
        <v>140457</v>
      </c>
      <c r="N65">
        <f>tot_cum!$D92</f>
        <v>40698</v>
      </c>
      <c r="O65">
        <f>test_figures_T5!$H65</f>
        <v>673906</v>
      </c>
    </row>
    <row r="66" spans="1:15" x14ac:dyDescent="0.25">
      <c r="A66" s="6">
        <v>43995</v>
      </c>
      <c r="B66">
        <f>tot_cum!$H93</f>
        <v>12401</v>
      </c>
      <c r="C66">
        <f>tot_cum!$J93</f>
        <v>10641</v>
      </c>
      <c r="D66">
        <f>tot_cum!$K93</f>
        <v>5858</v>
      </c>
      <c r="E66">
        <f>tot_cum!$L93</f>
        <v>4737</v>
      </c>
      <c r="F66">
        <f>tot_cum!$G93</f>
        <v>6824</v>
      </c>
      <c r="G66">
        <f>tot_cum!$M93</f>
        <v>2408</v>
      </c>
      <c r="H66">
        <v>584954</v>
      </c>
      <c r="I66">
        <v>246973</v>
      </c>
      <c r="J66">
        <v>536570</v>
      </c>
      <c r="L66">
        <v>436518</v>
      </c>
      <c r="M66">
        <v>144842</v>
      </c>
      <c r="N66">
        <f>tot_cum!$D93</f>
        <v>42687</v>
      </c>
      <c r="O66">
        <f>test_figures_T5!$H66</f>
        <v>691817</v>
      </c>
    </row>
    <row r="67" spans="1:15" x14ac:dyDescent="0.25">
      <c r="A67" s="6">
        <v>43996</v>
      </c>
      <c r="B67">
        <f>tot_cum!$H94</f>
        <v>12694</v>
      </c>
      <c r="C67">
        <f>tot_cum!$J94</f>
        <v>10802</v>
      </c>
      <c r="D67">
        <f>tot_cum!$K94</f>
        <v>6152</v>
      </c>
      <c r="E67">
        <f>tot_cum!$L94</f>
        <v>4974</v>
      </c>
      <c r="F67">
        <f>tot_cum!$G94</f>
        <v>7000</v>
      </c>
      <c r="G67">
        <f>tot_cum!$M94</f>
        <v>2462</v>
      </c>
      <c r="H67">
        <v>598920</v>
      </c>
      <c r="I67">
        <v>252762</v>
      </c>
      <c r="J67">
        <v>552202</v>
      </c>
      <c r="L67">
        <v>443969</v>
      </c>
      <c r="M67">
        <v>149164</v>
      </c>
      <c r="N67">
        <f>tot_cum!$D94</f>
        <v>44661</v>
      </c>
      <c r="O67">
        <f>test_figures_T5!$H67</f>
        <v>710599</v>
      </c>
    </row>
    <row r="68" spans="1:15" x14ac:dyDescent="0.25">
      <c r="A68" s="6">
        <v>43997</v>
      </c>
      <c r="B68">
        <f>tot_cum!$H95</f>
        <v>12981</v>
      </c>
      <c r="C68">
        <f>tot_cum!$J95</f>
        <v>10935</v>
      </c>
      <c r="D68">
        <f>tot_cum!$K95</f>
        <v>6456</v>
      </c>
      <c r="E68">
        <f>tot_cum!$L95</f>
        <v>5193</v>
      </c>
      <c r="F68">
        <f>tot_cum!$G95</f>
        <v>7213</v>
      </c>
      <c r="G68">
        <f>tot_cum!$M95</f>
        <v>2544</v>
      </c>
      <c r="H68">
        <v>609296</v>
      </c>
      <c r="I68">
        <v>258040</v>
      </c>
      <c r="J68">
        <v>567375</v>
      </c>
      <c r="L68">
        <v>449331</v>
      </c>
      <c r="M68">
        <v>151686</v>
      </c>
      <c r="N68">
        <f>tot_cum!$D95</f>
        <v>46504</v>
      </c>
      <c r="O68">
        <f>test_figures_T5!$H68</f>
        <v>729002</v>
      </c>
    </row>
    <row r="69" spans="1:15" x14ac:dyDescent="0.25">
      <c r="A69" s="6">
        <v>43998</v>
      </c>
      <c r="B69">
        <f>tot_cum!$H96</f>
        <v>13216</v>
      </c>
      <c r="C69">
        <f>tot_cum!$J96</f>
        <v>11083</v>
      </c>
      <c r="D69">
        <f>tot_cum!$K96</f>
        <v>6720</v>
      </c>
      <c r="E69">
        <f>tot_cum!$L96</f>
        <v>5406</v>
      </c>
      <c r="F69">
        <f>tot_cum!$G96</f>
        <v>7530</v>
      </c>
      <c r="G69">
        <f>tot_cum!$M96</f>
        <v>2623</v>
      </c>
      <c r="H69">
        <v>622334</v>
      </c>
      <c r="I69">
        <v>263983</v>
      </c>
      <c r="J69">
        <v>583286</v>
      </c>
      <c r="K69">
        <v>44431</v>
      </c>
      <c r="L69">
        <v>457267</v>
      </c>
      <c r="M69">
        <v>157117</v>
      </c>
      <c r="N69">
        <f>tot_cum!$D96</f>
        <v>48019</v>
      </c>
      <c r="O69">
        <f>test_figures_T5!$H69</f>
        <v>748244</v>
      </c>
    </row>
    <row r="70" spans="1:15" x14ac:dyDescent="0.25">
      <c r="A70" s="6">
        <v>43999</v>
      </c>
      <c r="B70">
        <f>tot_cum!$H97</f>
        <v>13542</v>
      </c>
      <c r="C70">
        <f>tot_cum!$J97</f>
        <v>11244</v>
      </c>
      <c r="D70">
        <f>tot_cum!$K97</f>
        <v>7071</v>
      </c>
      <c r="E70">
        <f>tot_cum!$L97</f>
        <v>5675</v>
      </c>
      <c r="F70">
        <f>tot_cum!$G97</f>
        <v>7734</v>
      </c>
      <c r="G70">
        <f>tot_cum!$M97</f>
        <v>2698</v>
      </c>
      <c r="H70">
        <v>637937</v>
      </c>
      <c r="I70">
        <v>271205</v>
      </c>
      <c r="J70">
        <v>598474</v>
      </c>
      <c r="K70">
        <v>45911</v>
      </c>
      <c r="L70">
        <v>464798</v>
      </c>
      <c r="M70">
        <v>161829</v>
      </c>
      <c r="N70">
        <f>tot_cum!$D97</f>
        <v>50193</v>
      </c>
      <c r="O70">
        <f>test_figures_T5!$H70</f>
        <v>773707</v>
      </c>
    </row>
    <row r="71" spans="1:15" x14ac:dyDescent="0.25">
      <c r="A71" s="6">
        <v>44000</v>
      </c>
      <c r="B71">
        <f>tot_cum!$H98</f>
        <v>13857</v>
      </c>
      <c r="C71">
        <f>tot_cum!$J98</f>
        <v>11426</v>
      </c>
      <c r="D71">
        <f>tot_cum!$K98</f>
        <v>7496</v>
      </c>
      <c r="E71">
        <f>tot_cum!$L98</f>
        <v>6027</v>
      </c>
      <c r="F71">
        <f>tot_cum!$G98</f>
        <v>7944</v>
      </c>
      <c r="G71">
        <f>tot_cum!$M98</f>
        <v>2795</v>
      </c>
      <c r="H71">
        <v>654816</v>
      </c>
      <c r="I71">
        <v>277451</v>
      </c>
      <c r="J71">
        <v>612397</v>
      </c>
      <c r="K71">
        <v>45911</v>
      </c>
      <c r="L71">
        <v>473507</v>
      </c>
      <c r="M71">
        <v>169035</v>
      </c>
      <c r="N71">
        <f>tot_cum!$D98</f>
        <v>52334</v>
      </c>
      <c r="O71">
        <f>test_figures_T5!$H71</f>
        <v>800443</v>
      </c>
    </row>
    <row r="72" spans="1:15" x14ac:dyDescent="0.25">
      <c r="A72" s="6">
        <v>44001</v>
      </c>
      <c r="B72">
        <f>tot_cum!$H99</f>
        <v>14156</v>
      </c>
      <c r="C72">
        <f>tot_cum!$J99</f>
        <v>11582</v>
      </c>
      <c r="D72">
        <f>tot_cum!$K99</f>
        <v>7961</v>
      </c>
      <c r="E72">
        <f>tot_cum!$L99</f>
        <v>6526</v>
      </c>
      <c r="F72">
        <f>tot_cum!$G99</f>
        <v>8281</v>
      </c>
      <c r="G72">
        <f>tot_cum!$M99</f>
        <v>2913</v>
      </c>
      <c r="H72">
        <v>667643</v>
      </c>
      <c r="I72">
        <v>282674</v>
      </c>
      <c r="J72">
        <v>630006</v>
      </c>
      <c r="K72">
        <v>50569</v>
      </c>
      <c r="L72">
        <v>484060</v>
      </c>
      <c r="M72">
        <v>173729</v>
      </c>
      <c r="N72">
        <f>tot_cum!$D99</f>
        <v>54449</v>
      </c>
      <c r="O72">
        <f>test_figures_T5!$H72</f>
        <v>827980</v>
      </c>
    </row>
    <row r="73" spans="1:15" x14ac:dyDescent="0.25">
      <c r="A73" s="6">
        <v>44002</v>
      </c>
      <c r="B73">
        <f>tot_cum!$H100</f>
        <v>14537</v>
      </c>
      <c r="C73">
        <f>tot_cum!$J100</f>
        <v>11724</v>
      </c>
      <c r="D73">
        <f>tot_cum!$K100</f>
        <v>8452</v>
      </c>
      <c r="E73">
        <f>tot_cum!$L100</f>
        <v>7072</v>
      </c>
      <c r="F73">
        <f>tot_cum!$G100</f>
        <v>8697</v>
      </c>
      <c r="G73">
        <f>tot_cum!$M100</f>
        <v>3040</v>
      </c>
      <c r="H73">
        <v>683017</v>
      </c>
      <c r="I73">
        <v>290831</v>
      </c>
      <c r="J73">
        <v>652377</v>
      </c>
      <c r="K73">
        <v>53757</v>
      </c>
      <c r="L73">
        <v>493893</v>
      </c>
      <c r="M73">
        <v>178559</v>
      </c>
      <c r="N73">
        <f>tot_cum!$D100</f>
        <v>56845</v>
      </c>
      <c r="O73">
        <f>test_figures_T5!$H73</f>
        <v>861211</v>
      </c>
    </row>
    <row r="74" spans="1:15" x14ac:dyDescent="0.25">
      <c r="A74" s="6">
        <v>44003</v>
      </c>
      <c r="B74">
        <f>tot_cum!$H101</f>
        <v>14930</v>
      </c>
      <c r="C74">
        <f>tot_cum!$J101</f>
        <v>11903</v>
      </c>
      <c r="D74">
        <f>tot_cum!$K101</f>
        <v>8929</v>
      </c>
      <c r="E74">
        <f>tot_cum!$L101</f>
        <v>7802</v>
      </c>
      <c r="F74">
        <f>tot_cum!$G101</f>
        <v>9150</v>
      </c>
      <c r="G74">
        <f>tot_cum!$M101</f>
        <v>3173</v>
      </c>
      <c r="H74">
        <v>699126</v>
      </c>
      <c r="I74">
        <v>296943</v>
      </c>
      <c r="J74">
        <v>676828</v>
      </c>
      <c r="K74">
        <v>57054</v>
      </c>
      <c r="L74">
        <v>506765</v>
      </c>
      <c r="M74">
        <v>183201</v>
      </c>
      <c r="N74">
        <f>tot_cum!$D101</f>
        <v>59377</v>
      </c>
      <c r="O74">
        <f>test_figures_T5!$H74</f>
        <v>892612</v>
      </c>
    </row>
    <row r="75" spans="1:15" x14ac:dyDescent="0.25">
      <c r="A75" s="6">
        <v>44004</v>
      </c>
      <c r="B75">
        <f>tot_cum!$H102</f>
        <v>15232</v>
      </c>
      <c r="C75">
        <f>tot_cum!$J102</f>
        <v>12078</v>
      </c>
      <c r="D75">
        <f>tot_cum!$K102</f>
        <v>9372</v>
      </c>
      <c r="E75">
        <f>tot_cum!$L102</f>
        <v>8674</v>
      </c>
      <c r="F75">
        <f>tot_cum!$G102</f>
        <v>9399</v>
      </c>
      <c r="G75">
        <f>tot_cum!$M102</f>
        <v>3311</v>
      </c>
      <c r="H75">
        <v>709592</v>
      </c>
      <c r="I75">
        <v>302673</v>
      </c>
      <c r="J75">
        <v>693548</v>
      </c>
      <c r="K75">
        <v>60243</v>
      </c>
      <c r="L75">
        <v>515969</v>
      </c>
      <c r="M75">
        <v>185903</v>
      </c>
      <c r="N75">
        <f>tot_cum!$D102</f>
        <v>62087</v>
      </c>
      <c r="O75">
        <f>test_figures_T5!$H75</f>
        <v>919204</v>
      </c>
    </row>
    <row r="76" spans="1:15" x14ac:dyDescent="0.25">
      <c r="A76" s="6">
        <v>44005</v>
      </c>
      <c r="B76">
        <f>tot_cum!$H103</f>
        <v>15627</v>
      </c>
      <c r="C76">
        <f>tot_cum!$J103</f>
        <v>12261</v>
      </c>
      <c r="D76">
        <f>tot_cum!$K103</f>
        <v>9834</v>
      </c>
      <c r="E76">
        <f>tot_cum!$L103</f>
        <v>9553</v>
      </c>
      <c r="F76">
        <f>tot_cum!$G103</f>
        <v>9721</v>
      </c>
      <c r="G76">
        <f>tot_cum!$M103</f>
        <v>3452</v>
      </c>
      <c r="H76">
        <v>726077</v>
      </c>
      <c r="I76">
        <v>307812</v>
      </c>
      <c r="J76">
        <v>714187</v>
      </c>
      <c r="K76">
        <v>63249</v>
      </c>
      <c r="L76">
        <v>526538</v>
      </c>
      <c r="M76">
        <v>192059</v>
      </c>
      <c r="N76">
        <f>tot_cum!$D103</f>
        <v>64603</v>
      </c>
      <c r="O76">
        <f>test_figures_T5!$H76</f>
        <v>944352</v>
      </c>
    </row>
    <row r="77" spans="1:15" x14ac:dyDescent="0.25">
      <c r="A77" s="6">
        <v>44006</v>
      </c>
      <c r="B77">
        <f>tot_cum!$H104</f>
        <v>16009</v>
      </c>
      <c r="C77">
        <f>tot_cum!$J104</f>
        <v>12448</v>
      </c>
      <c r="D77">
        <f>tot_cum!$K104</f>
        <v>10331</v>
      </c>
      <c r="E77">
        <f>tot_cum!$L104</f>
        <v>10444</v>
      </c>
      <c r="F77">
        <f>tot_cum!$G104</f>
        <v>10118</v>
      </c>
      <c r="G77">
        <f>tot_cum!$M104</f>
        <v>3604</v>
      </c>
      <c r="H77">
        <v>740855</v>
      </c>
      <c r="I77">
        <v>314978</v>
      </c>
      <c r="J77">
        <v>750234</v>
      </c>
      <c r="K77">
        <v>67318</v>
      </c>
      <c r="L77">
        <v>539247</v>
      </c>
      <c r="M77">
        <v>197567</v>
      </c>
      <c r="N77">
        <f>tot_cum!$D104</f>
        <v>67468</v>
      </c>
      <c r="O77">
        <f>test_figures_T5!$H77</f>
        <v>976431</v>
      </c>
    </row>
    <row r="78" spans="1:15" x14ac:dyDescent="0.25">
      <c r="A78" s="6">
        <v>44007</v>
      </c>
      <c r="B78">
        <f>tot_cum!$H105</f>
        <v>16296</v>
      </c>
      <c r="C78">
        <f>tot_cum!$J105</f>
        <v>12595</v>
      </c>
      <c r="D78">
        <f>tot_cum!$K105</f>
        <v>10884</v>
      </c>
      <c r="E78">
        <f>tot_cum!$L105</f>
        <v>11364</v>
      </c>
      <c r="F78">
        <f>tot_cum!$G105</f>
        <v>10560</v>
      </c>
      <c r="G78">
        <f>tot_cum!$M105</f>
        <v>3727</v>
      </c>
      <c r="H78">
        <v>757137</v>
      </c>
      <c r="I78">
        <v>321595</v>
      </c>
      <c r="J78">
        <v>769319</v>
      </c>
      <c r="K78">
        <v>70934</v>
      </c>
      <c r="L78">
        <v>553325</v>
      </c>
      <c r="M78">
        <v>203574</v>
      </c>
      <c r="N78">
        <f>tot_cum!$D105</f>
        <v>70977</v>
      </c>
      <c r="O78">
        <f>test_figures_T5!$H78</f>
        <v>1008974</v>
      </c>
    </row>
    <row r="79" spans="1:15" x14ac:dyDescent="0.25">
      <c r="A79" s="6">
        <v>44008</v>
      </c>
      <c r="B79">
        <f>tot_cum!$H106</f>
        <v>16660</v>
      </c>
      <c r="C79">
        <f>tot_cum!$J106</f>
        <v>12798</v>
      </c>
      <c r="D79">
        <f>tot_cum!$K106</f>
        <v>11489</v>
      </c>
      <c r="E79">
        <f>tot_cum!$L106</f>
        <v>12349</v>
      </c>
      <c r="F79">
        <f>tot_cum!$G106</f>
        <v>11005</v>
      </c>
      <c r="G79">
        <f>tot_cum!$M106</f>
        <v>3877</v>
      </c>
      <c r="H79">
        <v>770174</v>
      </c>
      <c r="I79">
        <v>329079</v>
      </c>
      <c r="J79">
        <v>791624</v>
      </c>
      <c r="K79">
        <v>75308</v>
      </c>
      <c r="L79">
        <v>568058</v>
      </c>
      <c r="M79">
        <v>209456</v>
      </c>
      <c r="N79">
        <f>tot_cum!$D106</f>
        <v>74622</v>
      </c>
      <c r="O79">
        <f>test_figures_T5!$H79</f>
        <v>1042649</v>
      </c>
    </row>
    <row r="80" spans="1:15" x14ac:dyDescent="0.25">
      <c r="A80" s="6">
        <v>44009</v>
      </c>
      <c r="B80">
        <f>tot_cum!$H107</f>
        <v>16944</v>
      </c>
      <c r="C80">
        <f>tot_cum!$J107</f>
        <v>12965</v>
      </c>
      <c r="D80">
        <f>tot_cum!$K107</f>
        <v>12285</v>
      </c>
      <c r="E80">
        <f>tot_cum!$L107</f>
        <v>13436</v>
      </c>
      <c r="F80">
        <f>tot_cum!$G107</f>
        <v>11923</v>
      </c>
      <c r="G80">
        <f>tot_cum!$M107</f>
        <v>4072</v>
      </c>
      <c r="H80">
        <v>784803</v>
      </c>
      <c r="I80">
        <v>337041</v>
      </c>
      <c r="J80">
        <v>816082</v>
      </c>
      <c r="K80">
        <v>79231</v>
      </c>
      <c r="L80">
        <v>581635</v>
      </c>
      <c r="M80">
        <v>215243</v>
      </c>
      <c r="N80">
        <f>tot_cum!$D107</f>
        <v>78335</v>
      </c>
      <c r="O80">
        <f>test_figures_T5!$H80</f>
        <v>1077454</v>
      </c>
    </row>
    <row r="81" spans="1:15" x14ac:dyDescent="0.25">
      <c r="A81" s="6">
        <v>44010</v>
      </c>
      <c r="B81">
        <f>tot_cum!$H108</f>
        <v>17271</v>
      </c>
      <c r="C81">
        <f>tot_cum!$J108</f>
        <v>13186</v>
      </c>
      <c r="D81">
        <f>tot_cum!$K108</f>
        <v>13098</v>
      </c>
      <c r="E81">
        <f>tot_cum!$L108</f>
        <v>14419</v>
      </c>
      <c r="F81">
        <f>tot_cum!$G108</f>
        <v>13190</v>
      </c>
      <c r="G81">
        <f>tot_cum!$M108</f>
        <v>4190</v>
      </c>
      <c r="H81">
        <v>800214</v>
      </c>
      <c r="I81">
        <v>344836</v>
      </c>
      <c r="J81">
        <v>841860</v>
      </c>
      <c r="K81">
        <v>82458</v>
      </c>
      <c r="L81">
        <v>595470</v>
      </c>
      <c r="M81">
        <v>220821</v>
      </c>
      <c r="N81">
        <f>tot_cum!$D108</f>
        <v>82275</v>
      </c>
      <c r="O81">
        <f>test_figures_T5!$H81</f>
        <v>1110402</v>
      </c>
    </row>
    <row r="82" spans="1:15" x14ac:dyDescent="0.25">
      <c r="A82" s="6">
        <v>44011</v>
      </c>
      <c r="B82">
        <f>tot_cum!$H109</f>
        <v>17660</v>
      </c>
      <c r="C82">
        <f>tot_cum!$J109</f>
        <v>13370</v>
      </c>
      <c r="D82">
        <f>tot_cum!$K109</f>
        <v>13891</v>
      </c>
      <c r="E82">
        <f>tot_cum!$L109</f>
        <v>15394</v>
      </c>
      <c r="F82">
        <f>tot_cum!$G109</f>
        <v>14295</v>
      </c>
      <c r="G82">
        <f>tot_cum!$M109</f>
        <v>4312</v>
      </c>
      <c r="H82">
        <v>809777</v>
      </c>
      <c r="I82">
        <v>353612</v>
      </c>
      <c r="J82">
        <v>872076</v>
      </c>
      <c r="K82">
        <v>85106</v>
      </c>
      <c r="L82">
        <v>605159</v>
      </c>
      <c r="M82">
        <v>224737</v>
      </c>
      <c r="N82">
        <f>tot_cum!$D109</f>
        <v>86224</v>
      </c>
      <c r="O82">
        <f>test_figures_T5!$H82</f>
        <v>1140441</v>
      </c>
    </row>
    <row r="83" spans="1:15" x14ac:dyDescent="0.25">
      <c r="A83" s="6">
        <v>44012</v>
      </c>
      <c r="B83">
        <f>tot_cum!$H110</f>
        <v>18008</v>
      </c>
      <c r="C83">
        <f>tot_cum!$J110</f>
        <v>13593</v>
      </c>
      <c r="D83">
        <f>tot_cum!$K110</f>
        <v>14595</v>
      </c>
      <c r="E83">
        <f>tot_cum!$L110</f>
        <v>16339</v>
      </c>
      <c r="F83">
        <f>tot_cum!$G110</f>
        <v>15242</v>
      </c>
      <c r="G83">
        <f>tot_cum!$M110</f>
        <v>4443</v>
      </c>
      <c r="H83">
        <v>824213</v>
      </c>
      <c r="I83">
        <v>365467</v>
      </c>
      <c r="J83">
        <v>890190</v>
      </c>
      <c r="K83">
        <v>88563</v>
      </c>
      <c r="L83">
        <v>620747</v>
      </c>
      <c r="M83">
        <v>231570</v>
      </c>
      <c r="N83">
        <f>tot_cum!$D110</f>
        <v>90167</v>
      </c>
      <c r="O83">
        <f>test_figures_T5!$H83</f>
        <v>1170683</v>
      </c>
    </row>
    <row r="84" spans="1:15" x14ac:dyDescent="0.25">
      <c r="A84" s="6">
        <v>44013</v>
      </c>
      <c r="B84">
        <f>tot_cum!$H111</f>
        <v>18312</v>
      </c>
      <c r="C84">
        <f>tot_cum!$J111</f>
        <v>13861</v>
      </c>
      <c r="D84">
        <f>tot_cum!$K111</f>
        <v>15252</v>
      </c>
      <c r="E84">
        <f>tot_cum!$L111</f>
        <v>17357</v>
      </c>
      <c r="F84">
        <f>tot_cum!$G111</f>
        <v>16514</v>
      </c>
      <c r="G84">
        <f>tot_cum!$M111</f>
        <v>4594</v>
      </c>
      <c r="H84">
        <v>839370</v>
      </c>
      <c r="I84">
        <v>372811</v>
      </c>
      <c r="J84">
        <v>918429</v>
      </c>
      <c r="K84">
        <v>92797</v>
      </c>
      <c r="L84">
        <v>637417</v>
      </c>
      <c r="M84">
        <v>239017</v>
      </c>
      <c r="N84">
        <f>tot_cum!$D111</f>
        <v>94049</v>
      </c>
      <c r="O84">
        <f>test_figures_T5!$H84</f>
        <v>1202204</v>
      </c>
    </row>
    <row r="85" spans="1:15" x14ac:dyDescent="0.25">
      <c r="A85" s="6">
        <v>44014</v>
      </c>
      <c r="B85">
        <f>tot_cum!$H112</f>
        <v>18662</v>
      </c>
      <c r="C85">
        <f>tot_cum!$J112</f>
        <v>14106</v>
      </c>
      <c r="D85">
        <f>tot_cum!$K112</f>
        <v>16097</v>
      </c>
      <c r="E85">
        <f>tot_cum!$L112</f>
        <v>18570</v>
      </c>
      <c r="F85">
        <f>tot_cum!$G112</f>
        <v>18016</v>
      </c>
      <c r="G85">
        <f>tot_cum!$M112</f>
        <v>4754</v>
      </c>
      <c r="H85">
        <v>854274</v>
      </c>
      <c r="I85">
        <v>380655</v>
      </c>
      <c r="J85">
        <v>932713</v>
      </c>
      <c r="K85">
        <v>98153</v>
      </c>
      <c r="L85">
        <v>653627</v>
      </c>
      <c r="M85">
        <v>246799</v>
      </c>
      <c r="N85">
        <f>tot_cum!$D112</f>
        <v>98392</v>
      </c>
      <c r="O85">
        <f>test_figures_T5!$H85</f>
        <v>1235692</v>
      </c>
    </row>
    <row r="86" spans="1:15" x14ac:dyDescent="0.25">
      <c r="A86" s="6">
        <v>44015</v>
      </c>
      <c r="B86">
        <f>tot_cum!$H113</f>
        <v>19052</v>
      </c>
      <c r="C86">
        <f>tot_cum!$J113</f>
        <v>14297</v>
      </c>
      <c r="D86">
        <f>tot_cum!$K113</f>
        <v>16934</v>
      </c>
      <c r="E86">
        <f>tot_cum!$L113</f>
        <v>20462</v>
      </c>
      <c r="F86">
        <f>tot_cum!$G113</f>
        <v>19710</v>
      </c>
      <c r="G86">
        <f>tot_cum!$M113</f>
        <v>4965</v>
      </c>
      <c r="H86">
        <v>869602</v>
      </c>
      <c r="I86">
        <v>389180</v>
      </c>
      <c r="J86">
        <v>971611</v>
      </c>
      <c r="K86">
        <v>104118</v>
      </c>
      <c r="L86">
        <v>671934</v>
      </c>
      <c r="M86">
        <v>253011</v>
      </c>
      <c r="N86">
        <f>tot_cum!$D113</f>
        <v>102721</v>
      </c>
      <c r="O86">
        <f>test_figures_T5!$H86</f>
        <v>1270720</v>
      </c>
    </row>
    <row r="87" spans="1:15" x14ac:dyDescent="0.25">
      <c r="A87" s="6">
        <v>44016</v>
      </c>
      <c r="B87">
        <f>tot_cum!$H114</f>
        <v>19532</v>
      </c>
      <c r="C87">
        <f>tot_cum!$J114</f>
        <v>14604</v>
      </c>
      <c r="D87">
        <f>tot_cum!$K114</f>
        <v>17699</v>
      </c>
      <c r="E87">
        <f>tot_cum!$L114</f>
        <v>22312</v>
      </c>
      <c r="F87">
        <f>tot_cum!$G114</f>
        <v>21549</v>
      </c>
      <c r="G87">
        <f>tot_cum!$M114</f>
        <v>5205</v>
      </c>
      <c r="H87">
        <v>889355</v>
      </c>
      <c r="I87">
        <v>398329</v>
      </c>
      <c r="J87">
        <v>996573</v>
      </c>
      <c r="K87">
        <v>110545</v>
      </c>
      <c r="L87">
        <v>689526</v>
      </c>
      <c r="M87">
        <v>260011</v>
      </c>
      <c r="N87">
        <f>tot_cum!$D114</f>
        <v>107001</v>
      </c>
      <c r="O87">
        <f>test_figures_T5!$H87</f>
        <v>1306884</v>
      </c>
    </row>
    <row r="88" spans="1:15" x14ac:dyDescent="0.25">
      <c r="A88" s="6">
        <v>44017</v>
      </c>
      <c r="B88">
        <f>tot_cum!$H115</f>
        <v>20164</v>
      </c>
      <c r="C88">
        <f>tot_cum!$J115</f>
        <v>14930</v>
      </c>
      <c r="D88">
        <f>tot_cum!$K115</f>
        <v>18697</v>
      </c>
      <c r="E88">
        <f>tot_cum!$L115</f>
        <v>23902</v>
      </c>
      <c r="F88">
        <f>tot_cum!$G115</f>
        <v>23474</v>
      </c>
      <c r="G88">
        <f>tot_cum!$M115</f>
        <v>5430</v>
      </c>
      <c r="H88">
        <v>909132</v>
      </c>
      <c r="I88">
        <v>407882</v>
      </c>
      <c r="J88">
        <v>1017140</v>
      </c>
      <c r="K88">
        <v>115835</v>
      </c>
      <c r="L88">
        <v>706425</v>
      </c>
      <c r="M88">
        <v>268218</v>
      </c>
      <c r="N88">
        <f>tot_cum!$D115</f>
        <v>111151</v>
      </c>
      <c r="O88">
        <f>test_figures_T5!$H88</f>
        <v>1341715</v>
      </c>
    </row>
    <row r="89" spans="1:15" x14ac:dyDescent="0.25">
      <c r="A89" s="6">
        <v>44018</v>
      </c>
      <c r="B89">
        <f>tot_cum!$H116</f>
        <v>20688</v>
      </c>
      <c r="C89">
        <f>tot_cum!$J116</f>
        <v>15284</v>
      </c>
      <c r="D89">
        <f>tot_cum!$K116</f>
        <v>20019</v>
      </c>
      <c r="E89">
        <f>tot_cum!$L116</f>
        <v>25733</v>
      </c>
      <c r="F89">
        <f>tot_cum!$G116</f>
        <v>25317</v>
      </c>
      <c r="G89">
        <f>tot_cum!$M116</f>
        <v>5623</v>
      </c>
      <c r="H89">
        <v>920600</v>
      </c>
      <c r="I89">
        <v>417402</v>
      </c>
      <c r="J89">
        <v>1033852</v>
      </c>
      <c r="K89">
        <v>122218</v>
      </c>
      <c r="L89">
        <v>722305</v>
      </c>
      <c r="M89">
        <v>275823</v>
      </c>
      <c r="N89">
        <f>tot_cum!$D116</f>
        <v>114978</v>
      </c>
      <c r="O89">
        <f>test_figures_T5!$H89</f>
        <v>1376497</v>
      </c>
    </row>
    <row r="90" spans="1:15" x14ac:dyDescent="0.25">
      <c r="A90" s="6">
        <v>44019</v>
      </c>
      <c r="B90">
        <f>tot_cum!$H117</f>
        <v>21404</v>
      </c>
      <c r="C90">
        <f>tot_cum!$J117</f>
        <v>15627</v>
      </c>
      <c r="D90">
        <f>tot_cum!$K117</f>
        <v>21197</v>
      </c>
      <c r="E90">
        <f>tot_cum!$L117</f>
        <v>27612</v>
      </c>
      <c r="F90">
        <f>tot_cum!$G117</f>
        <v>26815</v>
      </c>
      <c r="G90">
        <f>tot_cum!$M117</f>
        <v>5895</v>
      </c>
      <c r="H90">
        <v>940758</v>
      </c>
      <c r="I90">
        <v>427143</v>
      </c>
      <c r="J90">
        <v>1050090</v>
      </c>
      <c r="K90">
        <v>128438</v>
      </c>
      <c r="L90">
        <v>740047</v>
      </c>
      <c r="M90">
        <v>285968</v>
      </c>
      <c r="N90">
        <f>tot_cum!$D117</f>
        <v>118594</v>
      </c>
      <c r="O90">
        <f>test_figures_T5!$H90</f>
        <v>1413435</v>
      </c>
    </row>
    <row r="91" spans="1:15" x14ac:dyDescent="0.25">
      <c r="A91" s="6">
        <v>44020</v>
      </c>
      <c r="B91">
        <f>tot_cum!$H118</f>
        <v>22063</v>
      </c>
      <c r="C91">
        <f>tot_cum!$J118</f>
        <v>16036</v>
      </c>
      <c r="D91">
        <f>tot_cum!$K118</f>
        <v>22259</v>
      </c>
      <c r="E91">
        <f>tot_cum!$L118</f>
        <v>29536</v>
      </c>
      <c r="F91">
        <f>tot_cum!$G118</f>
        <v>28877</v>
      </c>
      <c r="G91">
        <f>tot_cum!$M118</f>
        <v>6196</v>
      </c>
      <c r="H91">
        <v>963454</v>
      </c>
      <c r="I91">
        <v>437930</v>
      </c>
      <c r="J91">
        <v>1077733</v>
      </c>
      <c r="K91">
        <v>134801</v>
      </c>
      <c r="L91">
        <v>759181</v>
      </c>
      <c r="M91">
        <v>296183</v>
      </c>
      <c r="N91">
        <f>tot_cum!$D118</f>
        <v>122350</v>
      </c>
      <c r="O91">
        <f>test_figures_T5!$H91</f>
        <v>1449414</v>
      </c>
    </row>
    <row r="92" spans="1:15" x14ac:dyDescent="0.25">
      <c r="A92" s="6">
        <v>44021</v>
      </c>
      <c r="B92">
        <f>tot_cum!$H119</f>
        <v>22563</v>
      </c>
      <c r="C92">
        <f>tot_cum!$J119</f>
        <v>16341</v>
      </c>
      <c r="D92">
        <f>tot_cum!$K119</f>
        <v>23814</v>
      </c>
      <c r="E92">
        <f>tot_cum!$L119</f>
        <v>30946</v>
      </c>
      <c r="F92">
        <f>tot_cum!$G119</f>
        <v>31105</v>
      </c>
      <c r="G92">
        <f>tot_cum!$M119</f>
        <v>6535</v>
      </c>
      <c r="H92">
        <v>987272</v>
      </c>
      <c r="I92">
        <v>449680</v>
      </c>
      <c r="J92">
        <v>1094615</v>
      </c>
      <c r="K92">
        <v>140755</v>
      </c>
      <c r="L92">
        <v>779209</v>
      </c>
      <c r="M92">
        <v>307219</v>
      </c>
      <c r="N92">
        <f>tot_cum!$D119</f>
        <v>126581</v>
      </c>
      <c r="O92">
        <f>test_figures_T5!$H92</f>
        <v>1491783</v>
      </c>
    </row>
    <row r="93" spans="1:15" x14ac:dyDescent="0.25">
      <c r="A93" s="6">
        <v>44022</v>
      </c>
      <c r="B93">
        <f>tot_cum!$H120</f>
        <v>23174</v>
      </c>
      <c r="C93">
        <f>tot_cum!$J120</f>
        <v>16657</v>
      </c>
      <c r="D93">
        <f>tot_cum!$K120</f>
        <v>25422</v>
      </c>
      <c r="E93">
        <f>tot_cum!$L120</f>
        <v>32224</v>
      </c>
      <c r="F93">
        <f>tot_cum!$G120</f>
        <v>33418</v>
      </c>
      <c r="G93">
        <f>tot_cum!$M120</f>
        <v>6951</v>
      </c>
      <c r="H93">
        <v>1009195</v>
      </c>
      <c r="I93">
        <v>460941</v>
      </c>
      <c r="J93">
        <v>1115635</v>
      </c>
      <c r="K93">
        <v>151109</v>
      </c>
      <c r="L93">
        <v>798437</v>
      </c>
      <c r="M93">
        <v>320485</v>
      </c>
      <c r="N93">
        <f>tot_cum!$D120</f>
        <v>130261</v>
      </c>
      <c r="O93">
        <f>test_figures_T5!$H93</f>
        <v>1529092</v>
      </c>
    </row>
    <row r="94" spans="1:15" x14ac:dyDescent="0.25">
      <c r="A94" s="6">
        <v>44023</v>
      </c>
      <c r="B94">
        <f>tot_cum!$H121</f>
        <v>23748</v>
      </c>
      <c r="C94">
        <f>tot_cum!$J121</f>
        <v>17201</v>
      </c>
      <c r="D94">
        <f>tot_cum!$K121</f>
        <v>27235</v>
      </c>
      <c r="E94">
        <f>tot_cum!$L121</f>
        <v>33402</v>
      </c>
      <c r="F94">
        <f>tot_cum!$G121</f>
        <v>36216</v>
      </c>
      <c r="G94">
        <f>tot_cum!$M121</f>
        <v>7439</v>
      </c>
      <c r="H94">
        <v>1032198</v>
      </c>
      <c r="I94">
        <v>474461</v>
      </c>
      <c r="J94">
        <v>1136225</v>
      </c>
      <c r="K94">
        <v>162171</v>
      </c>
      <c r="L94">
        <v>799796</v>
      </c>
      <c r="M94">
        <v>334849</v>
      </c>
      <c r="N94">
        <f>tot_cum!$D121</f>
        <v>134226</v>
      </c>
      <c r="O94">
        <f>test_figures_T5!$H94</f>
        <v>1566917</v>
      </c>
    </row>
    <row r="95" spans="1:15" x14ac:dyDescent="0.25">
      <c r="A95" s="6">
        <v>44024</v>
      </c>
      <c r="B95">
        <f>tot_cum!$H122</f>
        <v>24392</v>
      </c>
      <c r="C95">
        <f>tot_cum!$J122</f>
        <v>17632</v>
      </c>
      <c r="D95">
        <f>tot_cum!$K122</f>
        <v>29168</v>
      </c>
      <c r="E95">
        <f>tot_cum!$L122</f>
        <v>34671</v>
      </c>
      <c r="F95">
        <f>tot_cum!$G122</f>
        <v>38843</v>
      </c>
      <c r="G95">
        <f>tot_cum!$M122</f>
        <v>7874</v>
      </c>
      <c r="H95">
        <v>1054080</v>
      </c>
      <c r="I95">
        <v>486176</v>
      </c>
      <c r="J95">
        <v>1153849</v>
      </c>
      <c r="K95">
        <v>170324</v>
      </c>
      <c r="L95">
        <v>839074</v>
      </c>
      <c r="M95">
        <v>347529</v>
      </c>
      <c r="N95">
        <f>tot_cum!$D122</f>
        <v>138470</v>
      </c>
      <c r="O95">
        <f>test_figures_T5!$H95</f>
        <v>1609448</v>
      </c>
    </row>
    <row r="96" spans="1:15" x14ac:dyDescent="0.25">
      <c r="A96" s="6">
        <v>44025</v>
      </c>
      <c r="B96">
        <f>tot_cum!$H123</f>
        <v>24936</v>
      </c>
      <c r="C96">
        <f>tot_cum!$J123</f>
        <v>18207</v>
      </c>
      <c r="D96">
        <f>tot_cum!$K123</f>
        <v>31103</v>
      </c>
      <c r="E96">
        <f>tot_cum!$L123</f>
        <v>36221</v>
      </c>
      <c r="F96">
        <f>tot_cum!$G123</f>
        <v>41581</v>
      </c>
      <c r="G96">
        <f>tot_cum!$M123</f>
        <v>8323</v>
      </c>
      <c r="H96">
        <v>1068283</v>
      </c>
      <c r="I96">
        <v>509223</v>
      </c>
      <c r="J96">
        <v>1173096</v>
      </c>
      <c r="K96">
        <v>181849</v>
      </c>
      <c r="L96">
        <v>856148</v>
      </c>
      <c r="M96">
        <v>416282</v>
      </c>
      <c r="N96">
        <f>tot_cum!$D123</f>
        <v>142798</v>
      </c>
      <c r="O96">
        <f>test_figures_T5!$H96</f>
        <v>1654008</v>
      </c>
    </row>
    <row r="97" spans="1:15" x14ac:dyDescent="0.25">
      <c r="A97" s="6">
        <v>44026</v>
      </c>
      <c r="B97">
        <f>tot_cum!$H124</f>
        <v>25571</v>
      </c>
      <c r="C97">
        <f>tot_cum!$J124</f>
        <v>19005</v>
      </c>
      <c r="D97">
        <f>tot_cum!$K124</f>
        <v>33019</v>
      </c>
      <c r="E97">
        <f>tot_cum!$L124</f>
        <v>37745</v>
      </c>
      <c r="F97">
        <f>tot_cum!$G124</f>
        <v>44077</v>
      </c>
      <c r="G97">
        <f>tot_cum!$M124</f>
        <v>8931</v>
      </c>
      <c r="H97">
        <v>1096696</v>
      </c>
      <c r="I97">
        <v>521700</v>
      </c>
      <c r="J97">
        <v>1195766</v>
      </c>
      <c r="K97">
        <v>195024</v>
      </c>
      <c r="L97">
        <v>879822</v>
      </c>
      <c r="M97">
        <v>435043</v>
      </c>
      <c r="N97">
        <f>tot_cum!$D124</f>
        <v>147324</v>
      </c>
      <c r="O97">
        <f>test_figures_T5!$H97</f>
        <v>1695365</v>
      </c>
    </row>
    <row r="98" spans="1:15" x14ac:dyDescent="0.25">
      <c r="A98" s="6">
        <v>44027</v>
      </c>
      <c r="B98">
        <f>tot_cum!$H125</f>
        <v>26437</v>
      </c>
      <c r="C98">
        <f>tot_cum!$J125</f>
        <v>19643</v>
      </c>
      <c r="D98">
        <f>tot_cum!$K125</f>
        <v>35451</v>
      </c>
      <c r="E98">
        <f>tot_cum!$L125</f>
        <v>39342</v>
      </c>
      <c r="F98">
        <f>tot_cum!$G125</f>
        <v>47253</v>
      </c>
      <c r="G98">
        <f>tot_cum!$M125</f>
        <v>9554</v>
      </c>
      <c r="H98">
        <v>1123902</v>
      </c>
      <c r="I98">
        <v>540483</v>
      </c>
      <c r="J98">
        <v>1217963</v>
      </c>
      <c r="K98">
        <v>208666</v>
      </c>
      <c r="L98">
        <v>902026</v>
      </c>
      <c r="M98">
        <v>453716</v>
      </c>
      <c r="N98">
        <f>tot_cum!$D125</f>
        <v>151820</v>
      </c>
      <c r="O98">
        <f>test_figures_T5!$H98</f>
        <v>1736747</v>
      </c>
    </row>
    <row r="99" spans="1:15" x14ac:dyDescent="0.25">
      <c r="A99" s="6">
        <v>44028</v>
      </c>
      <c r="B99">
        <f>tot_cum!$H126</f>
        <v>27174</v>
      </c>
      <c r="C99">
        <f>tot_cum!$J126</f>
        <v>20378</v>
      </c>
      <c r="D99">
        <f>tot_cum!$K126</f>
        <v>38044</v>
      </c>
      <c r="E99">
        <f>tot_cum!$L126</f>
        <v>41018</v>
      </c>
      <c r="F99">
        <f>tot_cum!$G126</f>
        <v>51422</v>
      </c>
      <c r="G99">
        <f>tot_cum!$M126</f>
        <v>10276</v>
      </c>
      <c r="H99">
        <v>1151952</v>
      </c>
      <c r="I99">
        <v>553082</v>
      </c>
      <c r="J99">
        <v>1240267</v>
      </c>
      <c r="K99">
        <v>222693</v>
      </c>
      <c r="L99">
        <v>925477</v>
      </c>
      <c r="M99">
        <v>472271</v>
      </c>
      <c r="N99">
        <f>tot_cum!$D126</f>
        <v>156369</v>
      </c>
      <c r="O99">
        <f>test_figures_T5!$H99</f>
        <v>1782635</v>
      </c>
    </row>
    <row r="100" spans="1:15" x14ac:dyDescent="0.25">
      <c r="A100" s="6">
        <v>44029</v>
      </c>
      <c r="B100">
        <f>tot_cum!$H127</f>
        <v>27789</v>
      </c>
      <c r="C100">
        <f>tot_cum!$J127</f>
        <v>21082</v>
      </c>
      <c r="D100">
        <f>tot_cum!$K127</f>
        <v>40646</v>
      </c>
      <c r="E100">
        <f>tot_cum!$L127</f>
        <v>42496</v>
      </c>
      <c r="F100">
        <f>tot_cum!$G127</f>
        <v>55115</v>
      </c>
      <c r="G100">
        <f>tot_cum!$M127</f>
        <v>11067</v>
      </c>
      <c r="H100">
        <v>1175379</v>
      </c>
      <c r="I100">
        <v>567364</v>
      </c>
      <c r="J100">
        <v>1260512</v>
      </c>
      <c r="K100">
        <v>237817</v>
      </c>
      <c r="L100">
        <v>950177</v>
      </c>
      <c r="M100">
        <v>489395</v>
      </c>
      <c r="N100">
        <f>tot_cum!$D127</f>
        <v>160907</v>
      </c>
      <c r="O100">
        <f>test_figures_T5!$H100</f>
        <v>1831304</v>
      </c>
    </row>
    <row r="101" spans="1:15" x14ac:dyDescent="0.25">
      <c r="A101" s="6">
        <v>44030</v>
      </c>
      <c r="B101">
        <f>tot_cum!$H128</f>
        <v>28500</v>
      </c>
      <c r="C101">
        <f>tot_cum!$J128</f>
        <v>21763</v>
      </c>
      <c r="D101">
        <f>tot_cum!$K128</f>
        <v>44609</v>
      </c>
      <c r="E101">
        <f>tot_cum!$L128</f>
        <v>43780</v>
      </c>
      <c r="F101">
        <f>tot_cum!$G128</f>
        <v>59652</v>
      </c>
      <c r="G101">
        <f>tot_cum!$M128</f>
        <v>11660</v>
      </c>
      <c r="H101">
        <v>1204676</v>
      </c>
      <c r="I101">
        <v>583655</v>
      </c>
      <c r="J101">
        <v>1284384</v>
      </c>
      <c r="K101">
        <v>252700</v>
      </c>
      <c r="L101">
        <v>984996</v>
      </c>
      <c r="M101">
        <v>514140</v>
      </c>
      <c r="N101">
        <f>tot_cum!$D128</f>
        <v>165714</v>
      </c>
      <c r="O101">
        <f>test_figures_T5!$H101</f>
        <v>1879499</v>
      </c>
    </row>
    <row r="102" spans="1:15" x14ac:dyDescent="0.25">
      <c r="A102" s="6">
        <v>44031</v>
      </c>
      <c r="B102">
        <f>tot_cum!$H129</f>
        <v>29434</v>
      </c>
      <c r="C102">
        <f>tot_cum!$J129</f>
        <v>22600</v>
      </c>
      <c r="D102">
        <f>tot_cum!$K129</f>
        <v>49650</v>
      </c>
      <c r="E102">
        <f>tot_cum!$L129</f>
        <v>45076</v>
      </c>
      <c r="F102">
        <f>tot_cum!$G129</f>
        <v>63772</v>
      </c>
      <c r="G102">
        <f>tot_cum!$M129</f>
        <v>12481</v>
      </c>
      <c r="H102">
        <v>1231760</v>
      </c>
      <c r="I102">
        <v>599640</v>
      </c>
      <c r="J102">
        <v>1315532</v>
      </c>
      <c r="K102">
        <v>265219</v>
      </c>
      <c r="L102">
        <v>1020830</v>
      </c>
      <c r="M102">
        <v>532505</v>
      </c>
      <c r="N102">
        <f>tot_cum!$D129</f>
        <v>170693</v>
      </c>
      <c r="O102">
        <f>test_figures_T5!$H102</f>
        <v>1932492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2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X128" sqref="X128"/>
    </sheetView>
  </sheetViews>
  <sheetFormatPr defaultRowHeight="15" x14ac:dyDescent="0.25"/>
  <cols>
    <col min="2" max="2" width="9.140625" style="2"/>
    <col min="3" max="3" width="9.140625" style="18"/>
    <col min="4" max="7" width="9.140625" style="2"/>
  </cols>
  <sheetData>
    <row r="1" spans="1:12" x14ac:dyDescent="0.25">
      <c r="A1" t="s">
        <v>0</v>
      </c>
      <c r="B1" s="2" t="s">
        <v>8</v>
      </c>
      <c r="C1" s="18" t="s">
        <v>10</v>
      </c>
      <c r="D1" s="2" t="s">
        <v>3</v>
      </c>
      <c r="E1" s="2" t="s">
        <v>12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11</v>
      </c>
      <c r="K1" s="2" t="s">
        <v>5</v>
      </c>
      <c r="L1" s="2" t="s">
        <v>6</v>
      </c>
    </row>
    <row r="2" spans="1:12" x14ac:dyDescent="0.25">
      <c r="A2" s="6">
        <v>43931</v>
      </c>
      <c r="B2" s="2">
        <f>test_figures_T5!B2/test_figures_T5!G2</f>
        <v>5.2466666666666668E-2</v>
      </c>
      <c r="C2" s="18">
        <f>test_figures_T5!C2/test_figures_T5!H2</f>
        <v>0.10832342449464923</v>
      </c>
      <c r="D2" s="2">
        <f>test_figures_T5!D2/test_figures_T5!I2</f>
        <v>8.1638188228912389E-2</v>
      </c>
      <c r="E2" s="2">
        <f>test_figures_T5!E2/test_figures_T5!K2</f>
        <v>4.6399485640805829E-2</v>
      </c>
      <c r="F2" s="2">
        <f>test_figures_T5!F2/test_figures_T5!J2</f>
        <v>4.8976418761337133E-2</v>
      </c>
      <c r="G2" s="2">
        <f>Test_figures_others!$D2/Test_figures_others!$J2</f>
        <v>5.9774082208973955E-2</v>
      </c>
      <c r="H2" s="8">
        <f>TotalbyTestedOthers!D2</f>
        <v>6.3980706483189098E-2</v>
      </c>
      <c r="I2" s="8">
        <f>TotalbyTestedOthers!C2</f>
        <v>2.5101794263725448E-2</v>
      </c>
      <c r="J2" s="8"/>
      <c r="K2" s="8">
        <f>TotalbyTestedOthers!G2</f>
        <v>2.5956112852664578E-2</v>
      </c>
      <c r="L2" s="8">
        <f>TotalbyTestedOthers!H2</f>
        <v>2.7288402428967688E-2</v>
      </c>
    </row>
    <row r="3" spans="1:12" x14ac:dyDescent="0.25">
      <c r="A3" s="6">
        <v>43932</v>
      </c>
      <c r="B3" s="2">
        <f>test_figures_T5!B3/test_figures_T5!G3</f>
        <v>5.5306051945604721E-2</v>
      </c>
      <c r="C3" s="18">
        <f>test_figures_T5!C3/test_figures_T5!H3</f>
        <v>9.8455598455598453E-2</v>
      </c>
      <c r="D3" s="2">
        <f>test_figures_T5!D3/test_figures_T5!I3</f>
        <v>9.12972926808438E-2</v>
      </c>
      <c r="E3" s="2">
        <f>test_figures_T5!E3/test_figures_T5!K3</f>
        <v>4.2661632845681925E-2</v>
      </c>
      <c r="F3" s="2">
        <f>test_figures_T5!F3/test_figures_T5!J3</f>
        <v>4.7936085219707054E-2</v>
      </c>
      <c r="G3" s="2">
        <f>Test_figures_others!$D3/Test_figures_others!$J3</f>
        <v>5.8206381144006898E-2</v>
      </c>
      <c r="H3" s="8">
        <f>TotalbyTestedOthers!D3</f>
        <v>6.2118365429779242E-2</v>
      </c>
      <c r="I3" s="8">
        <f>TotalbyTestedOthers!C3</f>
        <v>2.8161081385525203E-2</v>
      </c>
      <c r="J3" s="8"/>
      <c r="K3" s="8">
        <f>TotalbyTestedOthers!G3</f>
        <v>2.5116822429906541E-2</v>
      </c>
      <c r="L3" s="8">
        <f>TotalbyTestedOthers!H3</f>
        <v>2.6406834710160278E-2</v>
      </c>
    </row>
    <row r="4" spans="1:12" x14ac:dyDescent="0.25">
      <c r="A4" s="6">
        <v>43933</v>
      </c>
      <c r="B4" s="2">
        <f>test_figures_T5!B4/test_figures_T5!G4</f>
        <v>5.5568016148929013E-2</v>
      </c>
      <c r="C4" s="18">
        <f>test_figures_T5!C4/test_figures_T5!H4</f>
        <v>0.10089160018770531</v>
      </c>
      <c r="D4" s="2">
        <f>test_figures_T5!D4/test_figures_T5!I4</f>
        <v>8.2217155884867485E-2</v>
      </c>
      <c r="E4" s="2">
        <f>test_figures_T5!E4/test_figures_T5!K4</f>
        <v>4.0742302825811892E-2</v>
      </c>
      <c r="F4" s="2">
        <f>test_figures_T5!F4/test_figures_T5!J4</f>
        <v>4.4046094750320106E-2</v>
      </c>
      <c r="G4" s="2">
        <f>Test_figures_others!$D4/Test_figures_others!$J4</f>
        <v>6.0362173038229376E-2</v>
      </c>
      <c r="H4" s="8">
        <f>TotalbyTestedOthers!D4</f>
        <v>5.3620837706325732E-2</v>
      </c>
      <c r="I4" s="8">
        <f>TotalbyTestedOthers!C4</f>
        <v>2.8205577968777408E-2</v>
      </c>
      <c r="J4" s="8"/>
      <c r="K4" s="8">
        <f>TotalbyTestedOthers!G4</f>
        <v>2.5078369905956112E-2</v>
      </c>
      <c r="L4" s="8">
        <f>TotalbyTestedOthers!H4</f>
        <v>2.5085062379077989E-2</v>
      </c>
    </row>
    <row r="5" spans="1:12" x14ac:dyDescent="0.25">
      <c r="A5" s="6">
        <v>43934</v>
      </c>
      <c r="B5" s="2">
        <f>test_figures_T5!B5/test_figures_T5!G5</f>
        <v>5.8753933291378228E-2</v>
      </c>
      <c r="C5" s="18">
        <f>test_figures_T5!C5/test_figures_T5!H5</f>
        <v>9.2028871802918563E-2</v>
      </c>
      <c r="D5" s="2">
        <f>test_figures_T5!D5/test_figures_T5!I5</f>
        <v>0.10045236828100053</v>
      </c>
      <c r="E5" s="2">
        <f>test_figures_T5!E5/test_figures_T5!K5</f>
        <v>4.1995935877173179E-2</v>
      </c>
      <c r="F5" s="2">
        <f>test_figures_T5!F5/test_figures_T5!J5</f>
        <v>4.0137534208125748E-2</v>
      </c>
      <c r="G5" s="2">
        <f>Test_figures_others!$D5/Test_figures_others!$J5</f>
        <v>5.014277555682467E-2</v>
      </c>
      <c r="H5" s="8">
        <f>TotalbyTestedOthers!D5</f>
        <v>5.8582196355309611E-2</v>
      </c>
      <c r="I5" s="8">
        <f>TotalbyTestedOthers!C5</f>
        <v>2.8203999496918628E-2</v>
      </c>
      <c r="J5" s="8"/>
      <c r="K5" s="8">
        <f>TotalbyTestedOthers!G5</f>
        <v>2.4658081261854845E-2</v>
      </c>
      <c r="L5" s="8">
        <f>TotalbyTestedOthers!H5</f>
        <v>2.4166294714021552E-2</v>
      </c>
    </row>
    <row r="6" spans="1:12" x14ac:dyDescent="0.25">
      <c r="A6" s="6">
        <v>43935</v>
      </c>
      <c r="B6" s="2">
        <f>test_figures_T5!B6/test_figures_T5!G6</f>
        <v>6.5252854812398037E-2</v>
      </c>
      <c r="C6" s="18">
        <f>test_figures_T5!C6/test_figures_T5!H6</f>
        <v>6.2529213191378857E-2</v>
      </c>
      <c r="D6" s="2">
        <f>test_figures_T5!D6/test_figures_T5!I6</f>
        <v>9.587274290627687E-2</v>
      </c>
      <c r="E6" s="2">
        <f>test_figures_T5!E6/test_figures_T5!K6</f>
        <v>4.1472916928490637E-2</v>
      </c>
      <c r="F6" s="2">
        <f>test_figures_T5!F6/test_figures_T5!J6</f>
        <v>4.3391188251001335E-2</v>
      </c>
      <c r="G6" s="2">
        <f>Test_figures_others!$D6/Test_figures_others!$J6</f>
        <v>4.607329842931937E-2</v>
      </c>
      <c r="H6" s="8">
        <f>TotalbyTestedOthers!D6</f>
        <v>9.1425046267735968E-2</v>
      </c>
      <c r="I6" s="8">
        <f>TotalbyTestedOthers!C6</f>
        <v>2.8773476866697206E-2</v>
      </c>
      <c r="J6" s="8"/>
      <c r="K6" s="8">
        <f>TotalbyTestedOthers!G6</f>
        <v>2.3408661204645718E-2</v>
      </c>
      <c r="L6" s="8">
        <f>TotalbyTestedOthers!H6</f>
        <v>2.3837388358484757E-2</v>
      </c>
    </row>
    <row r="7" spans="1:12" x14ac:dyDescent="0.25">
      <c r="A7" s="6">
        <v>43936</v>
      </c>
      <c r="B7" s="2">
        <f>test_figures_T5!B7/test_figures_T5!G7</f>
        <v>6.4596163218288954E-2</v>
      </c>
      <c r="C7" s="18">
        <f>test_figures_T5!C7/test_figures_T5!H7</f>
        <v>5.6469946349004277E-2</v>
      </c>
      <c r="D7" s="2">
        <f>test_figures_T5!D7/test_figures_T5!I7</f>
        <v>9.5031616982836492E-2</v>
      </c>
      <c r="E7" s="2">
        <f>test_figures_T5!E7/test_figures_T5!K7</f>
        <v>3.7680713626576441E-2</v>
      </c>
      <c r="F7" s="2">
        <f>test_figures_T5!F7/test_figures_T5!J7</f>
        <v>3.9902068031463248E-2</v>
      </c>
      <c r="G7" s="2">
        <f>Test_figures_others!$D7/Test_figures_others!$J7</f>
        <v>4.5207956600361664E-2</v>
      </c>
      <c r="H7" s="8">
        <f>TotalbyTestedOthers!D7</f>
        <v>9.7749062109212179E-2</v>
      </c>
      <c r="I7" s="8">
        <f>TotalbyTestedOthers!C7</f>
        <v>2.8420496566296884E-2</v>
      </c>
      <c r="J7" s="8"/>
      <c r="K7" s="8">
        <f>TotalbyTestedOthers!G7</f>
        <v>2.2350396539293438E-2</v>
      </c>
      <c r="L7" s="8">
        <f>TotalbyTestedOthers!H7</f>
        <v>2.3550834597875568E-2</v>
      </c>
    </row>
    <row r="8" spans="1:12" x14ac:dyDescent="0.25">
      <c r="A8" s="6">
        <v>43937</v>
      </c>
      <c r="B8" s="2">
        <f>test_figures_T5!B8/test_figures_T5!G8</f>
        <v>6.2910262961361582E-2</v>
      </c>
      <c r="C8" s="18">
        <f>test_figures_T5!C8/test_figures_T5!H8</f>
        <v>4.8721399730820993E-2</v>
      </c>
      <c r="D8" s="2">
        <f>test_figures_T5!D8/test_figures_T5!I8</f>
        <v>8.7308347529812605E-2</v>
      </c>
      <c r="E8" s="2">
        <f>test_figures_T5!E8/test_figures_T5!K8</f>
        <v>3.7644968200523758E-2</v>
      </c>
      <c r="F8" s="2">
        <f>test_figures_T5!F8/test_figures_T5!J8</f>
        <v>4.4443381332823037E-2</v>
      </c>
      <c r="G8" s="2">
        <f>Test_figures_others!$D8/Test_figures_others!$J8</f>
        <v>2.6389918458117122E-2</v>
      </c>
      <c r="H8" s="8">
        <f>TotalbyTestedOthers!D8</f>
        <v>8.627334716869256E-2</v>
      </c>
      <c r="I8" s="8">
        <f>TotalbyTestedOthers!C8</f>
        <v>2.7735543675511305E-2</v>
      </c>
      <c r="J8" s="8"/>
      <c r="K8" s="8">
        <f>TotalbyTestedOthers!G8</f>
        <v>2.2952491984844069E-2</v>
      </c>
      <c r="L8" s="8">
        <f>TotalbyTestedOthers!H8</f>
        <v>2.2701149425287358E-2</v>
      </c>
    </row>
    <row r="9" spans="1:12" x14ac:dyDescent="0.25">
      <c r="A9" s="6">
        <v>43938</v>
      </c>
      <c r="B9" s="2">
        <f>test_figures_T5!B9/test_figures_T5!G9</f>
        <v>5.964653902798233E-2</v>
      </c>
      <c r="C9" s="18">
        <f>test_figures_T5!C9/test_figures_T5!H9</f>
        <v>4.4585987261146494E-2</v>
      </c>
      <c r="D9" s="2">
        <f>test_figures_T5!D9/test_figures_T5!I9</f>
        <v>7.973282264468215E-2</v>
      </c>
      <c r="E9" s="2">
        <f>test_figures_T5!E9/test_figures_T5!K9</f>
        <v>3.445197419145396E-2</v>
      </c>
      <c r="F9" s="2">
        <f>test_figures_T5!F9/test_figures_T5!J9</f>
        <v>4.6799812630413488E-2</v>
      </c>
      <c r="G9" s="2">
        <f>Test_figures_others!$D9/Test_figures_others!$J9</f>
        <v>2.8267852730417594E-2</v>
      </c>
      <c r="H9" s="8">
        <f>TotalbyTestedOthers!D9</f>
        <v>8.5609724219056327E-2</v>
      </c>
      <c r="I9" s="8">
        <f>TotalbyTestedOthers!C9</f>
        <v>2.8683455084369966E-2</v>
      </c>
      <c r="J9" s="8"/>
      <c r="K9" s="8">
        <f>TotalbyTestedOthers!G9</f>
        <v>2.0404683414800499E-2</v>
      </c>
      <c r="L9" s="8">
        <f>TotalbyTestedOthers!H9</f>
        <v>2.1964612568639415E-2</v>
      </c>
    </row>
    <row r="10" spans="1:12" x14ac:dyDescent="0.25">
      <c r="A10" s="6">
        <v>43939</v>
      </c>
      <c r="B10" s="2">
        <f>test_figures_T5!B10/test_figures_T5!G10</f>
        <v>6.0632250772861752E-2</v>
      </c>
      <c r="C10" s="18">
        <f>test_figures_T5!C10/test_figures_T5!H10</f>
        <v>3.9159721429386916E-2</v>
      </c>
      <c r="D10" s="2">
        <f>test_figures_T5!D10/test_figures_T5!I10</f>
        <v>8.4952654489969928E-2</v>
      </c>
      <c r="E10" s="2">
        <f>test_figures_T5!E10/test_figures_T5!K10</f>
        <v>3.422974301362168E-2</v>
      </c>
      <c r="F10" s="2">
        <f>test_figures_T5!F10/test_figures_T5!J10</f>
        <v>5.2716266952723932E-2</v>
      </c>
      <c r="G10" s="2">
        <f>Test_figures_others!$D10/Test_figures_others!$J10</f>
        <v>2.8111888111888111E-2</v>
      </c>
      <c r="H10" s="8">
        <f>TotalbyTestedOthers!D10</f>
        <v>9.3603952463613305E-2</v>
      </c>
      <c r="I10" s="8">
        <f>TotalbyTestedOthers!C10</f>
        <v>2.8624700722503549E-2</v>
      </c>
      <c r="J10" s="8"/>
      <c r="K10" s="8">
        <f>TotalbyTestedOthers!G10</f>
        <v>2.0014593974773273E-2</v>
      </c>
      <c r="L10" s="8">
        <f>TotalbyTestedOthers!H10</f>
        <v>2.1306061574517952E-2</v>
      </c>
    </row>
    <row r="11" spans="1:12" x14ac:dyDescent="0.25">
      <c r="A11" s="6">
        <v>43940</v>
      </c>
      <c r="B11" s="2">
        <f>test_figures_T5!B11/test_figures_T5!G11</f>
        <v>6.2878016647703455E-2</v>
      </c>
      <c r="C11" s="18">
        <f>test_figures_T5!C11/test_figures_T5!H11</f>
        <v>3.6133672570701637E-2</v>
      </c>
      <c r="D11" s="2">
        <f>test_figures_T5!D11/test_figures_T5!I11</f>
        <v>8.2133923811866974E-2</v>
      </c>
      <c r="E11" s="2">
        <f>test_figures_T5!E11/test_figures_T5!K11</f>
        <v>3.4627128781439857E-2</v>
      </c>
      <c r="F11" s="2">
        <f>test_figures_T5!F11/test_figures_T5!J11</f>
        <v>5.9888675096206705E-2</v>
      </c>
      <c r="G11" s="2">
        <f>Test_figures_others!$D11/Test_figures_others!$J11</f>
        <v>2.4000296757919728E-2</v>
      </c>
      <c r="H11" s="8">
        <f>TotalbyTestedOthers!D11</f>
        <v>7.888982338099243E-2</v>
      </c>
      <c r="I11" s="8">
        <f>TotalbyTestedOthers!C11</f>
        <v>2.8635641492618283E-2</v>
      </c>
      <c r="J11" s="8"/>
      <c r="K11" s="8">
        <f>TotalbyTestedOthers!G11</f>
        <v>1.8252445359666775E-2</v>
      </c>
      <c r="L11" s="8">
        <f>TotalbyTestedOthers!H11</f>
        <v>2.0774120200506434E-2</v>
      </c>
    </row>
    <row r="12" spans="1:12" x14ac:dyDescent="0.25">
      <c r="A12" s="6">
        <v>43941</v>
      </c>
      <c r="B12" s="2">
        <f>test_figures_T5!B12/test_figures_T5!G12</f>
        <v>6.5422526324644917E-2</v>
      </c>
      <c r="C12" s="18">
        <f>test_figures_T5!C12/test_figures_T5!H12</f>
        <v>3.235075023943812E-2</v>
      </c>
      <c r="D12" s="2">
        <f>test_figures_T5!D12/test_figures_T5!I12</f>
        <v>8.034749034749035E-2</v>
      </c>
      <c r="E12" s="2">
        <f>test_figures_T5!E12/test_figures_T5!K12</f>
        <v>3.4492804288294585E-2</v>
      </c>
      <c r="F12" s="2">
        <f>test_figures_T5!F12/test_figures_T5!J12</f>
        <v>5.8200264137351423E-2</v>
      </c>
      <c r="G12" s="2">
        <f>Test_figures_others!$D12/Test_figures_others!$J12</f>
        <v>2.3492662610223539E-2</v>
      </c>
      <c r="H12" s="8">
        <f>TotalbyTestedOthers!D12</f>
        <v>7.7578100511963219E-2</v>
      </c>
      <c r="I12" s="8">
        <f>TotalbyTestedOthers!C12</f>
        <v>2.7509163902949905E-2</v>
      </c>
      <c r="J12" s="8"/>
      <c r="K12" s="8">
        <f>TotalbyTestedOthers!G12</f>
        <v>1.7391304347826087E-2</v>
      </c>
      <c r="L12" s="8">
        <f>TotalbyTestedOthers!H12</f>
        <v>2.0651953836809071E-2</v>
      </c>
    </row>
    <row r="13" spans="1:12" x14ac:dyDescent="0.25">
      <c r="A13" s="6">
        <v>43942</v>
      </c>
      <c r="B13" s="2">
        <f>test_figures_T5!B13/test_figures_T5!G13</f>
        <v>6.880455708220154E-2</v>
      </c>
      <c r="C13" s="18">
        <f>test_figures_T5!C13/test_figures_T5!H13</f>
        <v>3.0087661419549439E-2</v>
      </c>
      <c r="D13" s="2">
        <f>test_figures_T5!D13/test_figures_T5!I13</f>
        <v>8.0970443534757949E-2</v>
      </c>
      <c r="E13" s="2">
        <f>test_figures_T5!E13/test_figures_T5!K13</f>
        <v>3.5246355416128437E-2</v>
      </c>
      <c r="F13" s="2">
        <f>test_figures_T5!F13/test_figures_T5!J13</f>
        <v>5.9138179152298458E-2</v>
      </c>
      <c r="G13" s="2">
        <f>Test_figures_others!$D13/Test_figures_others!$J13</f>
        <v>2.1171864074954552E-2</v>
      </c>
      <c r="H13" s="8">
        <f>TotalbyTestedOthers!D13</f>
        <v>7.4240612293709637E-2</v>
      </c>
      <c r="I13" s="8">
        <f>TotalbyTestedOthers!C13</f>
        <v>2.8215052364535226E-2</v>
      </c>
      <c r="J13" s="8"/>
      <c r="K13" s="8">
        <f>TotalbyTestedOthers!G13</f>
        <v>1.5934128769107613E-2</v>
      </c>
      <c r="L13" s="8">
        <f>TotalbyTestedOthers!H13</f>
        <v>2.1084337349397589E-2</v>
      </c>
    </row>
    <row r="14" spans="1:12" x14ac:dyDescent="0.25">
      <c r="A14" s="6">
        <v>43943</v>
      </c>
      <c r="B14" s="2">
        <f>test_figures_T5!B14/test_figures_T5!G14</f>
        <v>6.8635789269051325E-2</v>
      </c>
      <c r="C14" s="18">
        <f>test_figures_T5!C14/test_figures_T5!H14</f>
        <v>2.759941039933585E-2</v>
      </c>
      <c r="D14" s="2">
        <f>test_figures_T5!D14/test_figures_T5!I14</f>
        <v>7.9409375110388924E-2</v>
      </c>
      <c r="E14" s="2">
        <f>test_figures_T5!E14/test_figures_T5!K14</f>
        <v>3.4343003412969281E-2</v>
      </c>
      <c r="F14" s="2">
        <f>test_figures_T5!F14/test_figures_T5!J14</f>
        <v>6.1058826513787065E-2</v>
      </c>
      <c r="G14" s="2">
        <f>Test_figures_others!$D14/Test_figures_others!$J14</f>
        <v>1.9584698400462518E-2</v>
      </c>
      <c r="H14" s="8">
        <f>TotalbyTestedOthers!D14</f>
        <v>7.0022943875750088E-2</v>
      </c>
      <c r="I14" s="8">
        <f>TotalbyTestedOthers!C14</f>
        <v>2.8495102404274265E-2</v>
      </c>
      <c r="J14" s="8"/>
      <c r="K14" s="8">
        <f>TotalbyTestedOthers!G14</f>
        <v>1.4468690702087287E-2</v>
      </c>
      <c r="L14" s="8">
        <f>TotalbyTestedOthers!H14</f>
        <v>2.1036453580519667E-2</v>
      </c>
    </row>
    <row r="15" spans="1:12" x14ac:dyDescent="0.25">
      <c r="A15" s="6">
        <v>43944</v>
      </c>
      <c r="B15" s="2">
        <f>test_figures_T5!B15/test_figures_T5!G15</f>
        <v>7.2053992847293066E-2</v>
      </c>
      <c r="C15" s="18">
        <f>test_figures_T5!C15/test_figures_T5!H15</f>
        <v>2.5508889461479001E-2</v>
      </c>
      <c r="D15" s="2">
        <f>test_figures_T5!D15/test_figures_T5!I15</f>
        <v>7.7748691099476436E-2</v>
      </c>
      <c r="E15" s="2">
        <f>test_figures_T5!E15/test_figures_T5!K15</f>
        <v>3.3199217289976476E-2</v>
      </c>
      <c r="F15" s="2">
        <f>test_figures_T5!F15/test_figures_T5!J15</f>
        <v>6.1910154775386937E-2</v>
      </c>
      <c r="G15" s="2">
        <f>Test_figures_others!$D15/Test_figures_others!$J15</f>
        <v>1.8591772151898733E-2</v>
      </c>
      <c r="H15" s="8">
        <f>TotalbyTestedOthers!D15</f>
        <v>6.8722502851556136E-2</v>
      </c>
      <c r="I15" s="8">
        <f>TotalbyTestedOthers!C15</f>
        <v>2.8152055501404736E-2</v>
      </c>
      <c r="J15" s="8"/>
      <c r="K15" s="8">
        <f>TotalbyTestedOthers!G15</f>
        <v>1.3853433783699645E-2</v>
      </c>
      <c r="L15" s="8">
        <f>TotalbyTestedOthers!H15</f>
        <v>2.0999343770507172E-2</v>
      </c>
    </row>
    <row r="16" spans="1:12" x14ac:dyDescent="0.25">
      <c r="A16" s="6">
        <v>43945</v>
      </c>
      <c r="B16" s="2">
        <f>test_figures_T5!B16/test_figures_T5!G16</f>
        <v>7.1599621888457102E-2</v>
      </c>
      <c r="C16" s="18">
        <f>test_figures_T5!C16/test_figures_T5!H16</f>
        <v>2.4239327099705815E-2</v>
      </c>
      <c r="D16" s="2">
        <f>test_figures_T5!D16/test_figures_T5!I16</f>
        <v>7.4661439771917318E-2</v>
      </c>
      <c r="E16" s="2">
        <f>test_figures_T5!E16/test_figures_T5!K16</f>
        <v>3.0489410525523831E-2</v>
      </c>
      <c r="F16" s="2">
        <f>test_figures_T5!F16/test_figures_T5!J16</f>
        <v>6.0222921079092058E-2</v>
      </c>
      <c r="G16" s="2">
        <f>Test_figures_others!$D16/Test_figures_others!$J16</f>
        <v>1.7575177592108655E-2</v>
      </c>
      <c r="H16" s="8">
        <f>TotalbyTestedOthers!D16</f>
        <v>7.0369382076011136E-2</v>
      </c>
      <c r="I16" s="8">
        <f>TotalbyTestedOthers!C16</f>
        <v>2.7307878202029966E-2</v>
      </c>
      <c r="J16" s="8"/>
      <c r="K16" s="8">
        <f>TotalbyTestedOthers!G16</f>
        <v>1.3182045720006674E-2</v>
      </c>
      <c r="L16" s="8">
        <f>TotalbyTestedOthers!H16</f>
        <v>2.055606198723792E-2</v>
      </c>
    </row>
    <row r="17" spans="1:12" x14ac:dyDescent="0.25">
      <c r="A17" s="6">
        <v>43946</v>
      </c>
      <c r="B17" s="2">
        <f>test_figures_T5!B17/test_figures_T5!G17</f>
        <v>7.5590613603932141E-2</v>
      </c>
      <c r="C17" s="18">
        <f>test_figures_T5!C17/test_figures_T5!H17</f>
        <v>2.2731244538759205E-2</v>
      </c>
      <c r="D17" s="2">
        <f>test_figures_T5!D17/test_figures_T5!I17</f>
        <v>7.3904107660688639E-2</v>
      </c>
      <c r="E17" s="2">
        <f>test_figures_T5!E17/test_figures_T5!K17</f>
        <v>3.1538583314277675E-2</v>
      </c>
      <c r="F17" s="2">
        <f>test_figures_T5!F17/test_figures_T5!J17</f>
        <v>6.3562040774086725E-2</v>
      </c>
      <c r="G17" s="2">
        <f>Test_figures_others!$D17/Test_figures_others!$J17</f>
        <v>1.6583423105800934E-2</v>
      </c>
      <c r="H17" s="8">
        <f>TotalbyTestedOthers!D17</f>
        <v>6.9798320533984062E-2</v>
      </c>
      <c r="I17" s="8">
        <f>TotalbyTestedOthers!C17</f>
        <v>2.6369425138936361E-2</v>
      </c>
      <c r="J17" s="8"/>
      <c r="K17" s="8">
        <f>TotalbyTestedOthers!G17</f>
        <v>1.2793286083463399E-2</v>
      </c>
      <c r="L17" s="8">
        <f>TotalbyTestedOthers!H17</f>
        <v>2.0483005366726297E-2</v>
      </c>
    </row>
    <row r="18" spans="1:12" x14ac:dyDescent="0.25">
      <c r="A18" s="6">
        <v>43947</v>
      </c>
      <c r="B18" s="2">
        <f>test_figures_T5!B18/test_figures_T5!G18</f>
        <v>7.4718232248863203E-2</v>
      </c>
      <c r="C18" s="18">
        <f>test_figures_T5!C18/test_figures_T5!H18</f>
        <v>2.1517036698818562E-2</v>
      </c>
      <c r="D18" s="2">
        <f>test_figures_T5!D18/test_figures_T5!I18</f>
        <v>7.757956025842129E-2</v>
      </c>
      <c r="E18" s="2">
        <f>test_figures_T5!E18/test_figures_T5!K18</f>
        <v>3.0307933785336333E-2</v>
      </c>
      <c r="F18" s="2">
        <f>test_figures_T5!F18/test_figures_T5!J18</f>
        <v>6.4610205319919359E-2</v>
      </c>
      <c r="G18" s="2">
        <f>Test_figures_others!$D18/Test_figures_others!$J18</f>
        <v>1.6124290795778581E-2</v>
      </c>
      <c r="H18" s="8">
        <f>TotalbyTestedOthers!D18</f>
        <v>8.2831325301204822E-2</v>
      </c>
      <c r="I18" s="8">
        <f>TotalbyTestedOthers!C18</f>
        <v>2.6343710062453281E-2</v>
      </c>
      <c r="J18" s="8"/>
      <c r="K18" s="8">
        <f>TotalbyTestedOthers!G18</f>
        <v>1.1707476026440742E-2</v>
      </c>
      <c r="L18" s="8">
        <f>TotalbyTestedOthers!H18</f>
        <v>2.043216868519648E-2</v>
      </c>
    </row>
    <row r="19" spans="1:12" x14ac:dyDescent="0.25">
      <c r="A19" s="6">
        <v>43948</v>
      </c>
      <c r="B19" s="2">
        <f>test_figures_T5!B19/test_figures_T5!G19</f>
        <v>7.460029353782556E-2</v>
      </c>
      <c r="C19" s="18">
        <f>test_figures_T5!C19/test_figures_T5!H19</f>
        <v>2.0436585391586923E-2</v>
      </c>
      <c r="D19" s="2">
        <f>test_figures_T5!D19/test_figures_T5!I19</f>
        <v>7.7873268021347503E-2</v>
      </c>
      <c r="E19" s="2">
        <f>test_figures_T5!E19/test_figures_T5!K19</f>
        <v>2.95777794325713E-2</v>
      </c>
      <c r="F19" s="2">
        <f>test_figures_T5!F19/test_figures_T5!J19</f>
        <v>6.6224918338777417E-2</v>
      </c>
      <c r="G19" s="2">
        <f>Test_figures_others!$D19/Test_figures_others!$J19</f>
        <v>1.5787849928237046E-2</v>
      </c>
      <c r="H19" s="8">
        <f>TotalbyTestedOthers!D19</f>
        <v>8.0158465696619649E-2</v>
      </c>
      <c r="I19" s="8">
        <f>TotalbyTestedOthers!C19</f>
        <v>2.5769848593595133E-2</v>
      </c>
      <c r="J19" s="8"/>
      <c r="K19" s="8">
        <f>TotalbyTestedOthers!G19</f>
        <v>1.1207179599430886E-2</v>
      </c>
      <c r="L19" s="8">
        <f>TotalbyTestedOthers!H19</f>
        <v>1.9961898451089206E-2</v>
      </c>
    </row>
    <row r="20" spans="1:12" x14ac:dyDescent="0.25">
      <c r="A20" s="6">
        <v>43949</v>
      </c>
      <c r="B20" s="2">
        <f>test_figures_T5!B20/test_figures_T5!G20</f>
        <v>7.7250870502404242E-2</v>
      </c>
      <c r="C20" s="18">
        <f>test_figures_T5!C20/test_figures_T5!H20</f>
        <v>2.0201425290064197E-2</v>
      </c>
      <c r="D20" s="2">
        <f>test_figures_T5!D20/test_figures_T5!I20</f>
        <v>7.6412266543693791E-2</v>
      </c>
      <c r="E20" s="2">
        <f>test_figures_T5!E20/test_figures_T5!K20</f>
        <v>2.920050635071899E-2</v>
      </c>
      <c r="F20" s="2">
        <f>test_figures_T5!F20/test_figures_T5!J20</f>
        <v>6.7271528136753356E-2</v>
      </c>
      <c r="G20" s="2">
        <f>Test_figures_others!$D20/Test_figures_others!$J20</f>
        <v>1.5672069111459654E-2</v>
      </c>
      <c r="H20" s="8">
        <f>TotalbyTestedOthers!D20</f>
        <v>7.685125563425628E-2</v>
      </c>
      <c r="I20" s="8">
        <f>TotalbyTestedOthers!C20</f>
        <v>2.5555099128705166E-2</v>
      </c>
      <c r="J20" s="8"/>
      <c r="K20" s="8">
        <f>TotalbyTestedOthers!G20</f>
        <v>1.0353975292999683E-2</v>
      </c>
      <c r="L20" s="8">
        <f>TotalbyTestedOthers!H20</f>
        <v>1.9553409776704889E-2</v>
      </c>
    </row>
    <row r="21" spans="1:12" x14ac:dyDescent="0.25">
      <c r="A21" s="6">
        <v>43950</v>
      </c>
      <c r="B21" s="2">
        <f>test_figures_T5!B21/test_figures_T5!G21</f>
        <v>7.7024066622127615E-2</v>
      </c>
      <c r="C21" s="18">
        <f>test_figures_T5!C21/test_figures_T5!H21</f>
        <v>1.9661516355798873E-2</v>
      </c>
      <c r="D21" s="2">
        <f>test_figures_T5!D21/test_figures_T5!I21</f>
        <v>7.28215987294865E-2</v>
      </c>
      <c r="E21" s="2">
        <f>test_figures_T5!E21/test_figures_T5!K21</f>
        <v>2.894893917195724E-2</v>
      </c>
      <c r="F21" s="2">
        <f>test_figures_T5!F21/test_figures_T5!J21</f>
        <v>6.861888111888112E-2</v>
      </c>
      <c r="G21" s="2">
        <f>Test_figures_others!$D21/Test_figures_others!$J21</f>
        <v>1.512587865229784E-2</v>
      </c>
      <c r="H21" s="8">
        <f>TotalbyTestedOthers!D21</f>
        <v>7.5656825368679251E-2</v>
      </c>
      <c r="I21" s="8">
        <f>TotalbyTestedOthers!C21</f>
        <v>2.4951426526229677E-2</v>
      </c>
      <c r="J21" s="8"/>
      <c r="K21" s="8">
        <f>TotalbyTestedOthers!G21</f>
        <v>9.6563425023464006E-3</v>
      </c>
      <c r="L21" s="8">
        <f>TotalbyTestedOthers!H21</f>
        <v>1.9204708251055098E-2</v>
      </c>
    </row>
    <row r="22" spans="1:12" x14ac:dyDescent="0.25">
      <c r="A22" s="6">
        <v>43951</v>
      </c>
      <c r="B22" s="2">
        <f>test_figures_T5!B22/test_figures_T5!G22</f>
        <v>7.7365248279216467E-2</v>
      </c>
      <c r="C22" s="18">
        <f>test_figures_T5!C22/test_figures_T5!H22</f>
        <v>1.9399071383238133E-2</v>
      </c>
      <c r="D22" s="2">
        <f>test_figures_T5!D22/test_figures_T5!I22</f>
        <v>7.4430915828480673E-2</v>
      </c>
      <c r="E22" s="2">
        <f>test_figures_T5!E22/test_figures_T5!K22</f>
        <v>2.8341430274441439E-2</v>
      </c>
      <c r="F22" s="2">
        <f>test_figures_T5!F22/test_figures_T5!J22</f>
        <v>6.8664364835096164E-2</v>
      </c>
      <c r="G22" s="2">
        <f>Test_figures_others!$D22/Test_figures_others!$J22</f>
        <v>1.4837454260876922E-2</v>
      </c>
      <c r="H22" s="8">
        <f>TotalbyTestedOthers!D22</f>
        <v>6.2931530494821628E-2</v>
      </c>
      <c r="I22" s="8">
        <f>TotalbyTestedOthers!C22</f>
        <v>2.4917071665509528E-2</v>
      </c>
      <c r="J22" s="8"/>
      <c r="K22" s="8">
        <f>TotalbyTestedOthers!G22</f>
        <v>9.3922468249218703E-3</v>
      </c>
      <c r="L22" s="8">
        <f>TotalbyTestedOthers!H22</f>
        <v>1.8121611295076598E-2</v>
      </c>
    </row>
    <row r="23" spans="1:12" x14ac:dyDescent="0.25">
      <c r="A23" s="6">
        <v>43952</v>
      </c>
      <c r="B23" s="2">
        <f>test_figures_T5!B23/test_figures_T5!G23</f>
        <v>7.9814649102726856E-2</v>
      </c>
      <c r="C23" s="18">
        <f>test_figures_T5!C23/test_figures_T5!H23</f>
        <v>1.9526448830036409E-2</v>
      </c>
      <c r="D23" s="2">
        <f>test_figures_T5!D23/test_figures_T5!I23</f>
        <v>7.9152991000529374E-2</v>
      </c>
      <c r="E23" s="2">
        <f>test_figures_T5!E23/test_figures_T5!K23</f>
        <v>2.8232212372209218E-2</v>
      </c>
      <c r="F23" s="2">
        <f>test_figures_T5!F23/test_figures_T5!J23</f>
        <v>6.8645127519120594E-2</v>
      </c>
      <c r="G23" s="2">
        <f>Test_figures_others!$D23/Test_figures_others!$J23</f>
        <v>1.4278742924067929E-2</v>
      </c>
      <c r="H23" s="8">
        <f>TotalbyTestedOthers!D23</f>
        <v>6.1542297579109617E-2</v>
      </c>
      <c r="I23" s="8">
        <f>TotalbyTestedOthers!C23</f>
        <v>2.4561694443676698E-2</v>
      </c>
      <c r="J23" s="8"/>
      <c r="K23" s="8">
        <f>TotalbyTestedOthers!G23</f>
        <v>9.0757804554839911E-3</v>
      </c>
      <c r="L23" s="8">
        <f>TotalbyTestedOthers!H23</f>
        <v>1.7165310905832069E-2</v>
      </c>
    </row>
    <row r="24" spans="1:12" x14ac:dyDescent="0.25">
      <c r="A24" s="6">
        <v>43953</v>
      </c>
      <c r="B24" s="2">
        <f>test_figures_T5!B24/test_figures_T5!G24</f>
        <v>8.1384651024257862E-2</v>
      </c>
      <c r="C24" s="18">
        <f>test_figures_T5!C24/test_figures_T5!H24</f>
        <v>1.9764857695892177E-2</v>
      </c>
      <c r="D24" s="2">
        <f>test_figures_T5!D24/test_figures_T5!I24</f>
        <v>7.0812575158907404E-2</v>
      </c>
      <c r="E24" s="2">
        <f>test_figures_T5!E24/test_figures_T5!K24</f>
        <v>2.9010019946575837E-2</v>
      </c>
      <c r="F24" s="2">
        <f>test_figures_T5!F24/test_figures_T5!J24</f>
        <v>6.8190404231205134E-2</v>
      </c>
      <c r="G24" s="2">
        <f>Test_figures_others!$D24/Test_figures_others!$J24</f>
        <v>1.4067876350285509E-2</v>
      </c>
      <c r="H24" s="8">
        <f>TotalbyTestedOthers!D24</f>
        <v>5.9856584653699169E-2</v>
      </c>
      <c r="I24" s="8">
        <f>TotalbyTestedOthers!C24</f>
        <v>2.4329875190899995E-2</v>
      </c>
      <c r="J24" s="8"/>
      <c r="K24" s="8">
        <f>TotalbyTestedOthers!G24</f>
        <v>8.6189588412448007E-3</v>
      </c>
      <c r="L24" s="8">
        <f>TotalbyTestedOthers!H24</f>
        <v>1.5025844452458229E-2</v>
      </c>
    </row>
    <row r="25" spans="1:12" x14ac:dyDescent="0.25">
      <c r="A25" s="6">
        <v>43954</v>
      </c>
      <c r="B25" s="2">
        <f>test_figures_T5!B25/test_figures_T5!G25</f>
        <v>8.1212364009664861E-2</v>
      </c>
      <c r="C25" s="18">
        <f>test_figures_T5!C25/test_figures_T5!H25</f>
        <v>2.0138967536490637E-2</v>
      </c>
      <c r="D25" s="2">
        <f>test_figures_T5!D25/test_figures_T5!I25</f>
        <v>7.5507087607476014E-2</v>
      </c>
      <c r="E25" s="2">
        <f>test_figures_T5!E25/test_figures_T5!K25</f>
        <v>2.759779217662587E-2</v>
      </c>
      <c r="F25" s="2">
        <f>test_figures_T5!F25/test_figures_T5!J25</f>
        <v>6.7799150637022229E-2</v>
      </c>
      <c r="G25" s="2">
        <f>Test_figures_others!$D25/Test_figures_others!$J25</f>
        <v>1.3772762469874801E-2</v>
      </c>
      <c r="H25" s="8">
        <f>TotalbyTestedOthers!D25</f>
        <v>5.7679014353677872E-2</v>
      </c>
      <c r="I25" s="8">
        <f>TotalbyTestedOthers!C25</f>
        <v>2.4001996007984031E-2</v>
      </c>
      <c r="J25" s="8"/>
      <c r="K25" s="8">
        <f>TotalbyTestedOthers!G25</f>
        <v>8.1978156960132442E-3</v>
      </c>
      <c r="L25" s="8">
        <f>TotalbyTestedOthers!H25</f>
        <v>1.4447526583448913E-2</v>
      </c>
    </row>
    <row r="26" spans="1:12" x14ac:dyDescent="0.25">
      <c r="A26" s="6">
        <v>43955</v>
      </c>
      <c r="B26" s="2">
        <f>test_figures_T5!B26/test_figures_T5!G26</f>
        <v>8.6361314692292163E-2</v>
      </c>
      <c r="C26" s="18">
        <f>test_figures_T5!C26/test_figures_T5!H26</f>
        <v>2.1783150273056391E-2</v>
      </c>
      <c r="D26" s="2">
        <f>test_figures_T5!D26/test_figures_T5!I26</f>
        <v>7.6402321083172145E-2</v>
      </c>
      <c r="E26" s="2">
        <f>test_figures_T5!E26/test_figures_T5!K26</f>
        <v>2.8138351983723296E-2</v>
      </c>
      <c r="F26" s="2">
        <f>test_figures_T5!F26/test_figures_T5!J26</f>
        <v>6.8566298081466776E-2</v>
      </c>
      <c r="G26" s="2">
        <f>Test_figures_others!$D26/Test_figures_others!$J26</f>
        <v>1.3175861821143664E-2</v>
      </c>
      <c r="H26" s="8">
        <f>TotalbyTestedOthers!D26</f>
        <v>5.6473749880026874E-2</v>
      </c>
      <c r="I26" s="8">
        <f>TotalbyTestedOthers!C26</f>
        <v>2.3681319531479676E-2</v>
      </c>
      <c r="J26" s="8"/>
      <c r="K26" s="8">
        <f>TotalbyTestedOthers!G26</f>
        <v>8.2204235222810094E-3</v>
      </c>
      <c r="L26" s="8">
        <f>TotalbyTestedOthers!H26</f>
        <v>1.4107954064501566E-2</v>
      </c>
    </row>
    <row r="27" spans="1:12" x14ac:dyDescent="0.25">
      <c r="A27" s="6">
        <v>43956</v>
      </c>
      <c r="B27" s="2">
        <f>test_figures_T5!B27/test_figures_T5!G27</f>
        <v>8.8550846152529908E-2</v>
      </c>
      <c r="C27" s="18">
        <f>test_figures_T5!C27/test_figures_T5!H27</f>
        <v>2.3211384904019951E-2</v>
      </c>
      <c r="D27" s="2">
        <f>test_figures_T5!D27/test_figures_T5!I27</f>
        <v>7.5222543182220131E-2</v>
      </c>
      <c r="E27" s="2">
        <f>test_figures_T5!E27/test_figures_T5!K27</f>
        <v>2.7367580819887109E-2</v>
      </c>
      <c r="F27" s="2">
        <f>test_figures_T5!F27/test_figures_T5!J27</f>
        <v>6.967377722242056E-2</v>
      </c>
      <c r="G27" s="2">
        <f>Test_figures_others!$D27/Test_figures_others!$J27</f>
        <v>1.2862193989152908E-2</v>
      </c>
      <c r="H27" s="8">
        <f>TotalbyTestedOthers!D27</f>
        <v>5.5847605092041397E-2</v>
      </c>
      <c r="I27" s="8">
        <f>TotalbyTestedOthers!C27</f>
        <v>2.3394845429559885E-2</v>
      </c>
      <c r="J27" s="8"/>
      <c r="K27" s="8">
        <f>TotalbyTestedOthers!G27</f>
        <v>8.030451280337924E-3</v>
      </c>
      <c r="L27" s="8">
        <f>TotalbyTestedOthers!H27</f>
        <v>1.3852170081515753E-2</v>
      </c>
    </row>
    <row r="28" spans="1:12" x14ac:dyDescent="0.25">
      <c r="A28" s="6">
        <v>43957</v>
      </c>
      <c r="B28" s="2">
        <f>test_figures_T5!B28/test_figures_T5!G28</f>
        <v>9.2205605625433298E-2</v>
      </c>
      <c r="C28" s="18">
        <f>test_figures_T5!C28/test_figures_T5!H28</f>
        <v>2.5653284884801928E-2</v>
      </c>
      <c r="D28" s="2">
        <f>test_figures_T5!D28/test_figures_T5!I28</f>
        <v>7.6903828509467018E-2</v>
      </c>
      <c r="E28" s="2">
        <f>test_figures_T5!E28/test_figures_T5!K28</f>
        <v>2.7282323820617356E-2</v>
      </c>
      <c r="F28" s="2">
        <f>test_figures_T5!F28/test_figures_T5!J28</f>
        <v>6.9596915674801182E-2</v>
      </c>
      <c r="G28" s="2">
        <f>Test_figures_others!$D28/Test_figures_others!$J28</f>
        <v>1.2578393759644379E-2</v>
      </c>
      <c r="H28" s="8">
        <f>TotalbyTestedOthers!D28</f>
        <v>5.7477791006502424E-2</v>
      </c>
      <c r="I28" s="8">
        <f>TotalbyTestedOthers!C28</f>
        <v>2.376414959163204E-2</v>
      </c>
      <c r="J28" s="8"/>
      <c r="K28" s="8">
        <f>TotalbyTestedOthers!G28</f>
        <v>7.8060758980366537E-3</v>
      </c>
      <c r="L28" s="8">
        <f>TotalbyTestedOthers!H28</f>
        <v>1.3396899802908433E-2</v>
      </c>
    </row>
    <row r="29" spans="1:12" x14ac:dyDescent="0.25">
      <c r="A29" s="6">
        <v>43958</v>
      </c>
      <c r="B29" s="2">
        <f>test_figures_T5!B29/test_figures_T5!G29</f>
        <v>9.4989958778141842E-2</v>
      </c>
      <c r="C29" s="18">
        <f>test_figures_T5!C29/test_figures_T5!H29</f>
        <v>2.6719555810231381E-2</v>
      </c>
      <c r="D29" s="2">
        <f>test_figures_T5!D29/test_figures_T5!I29</f>
        <v>7.7427039904705175E-2</v>
      </c>
      <c r="E29" s="2">
        <f>test_figures_T5!E29/test_figures_T5!K29</f>
        <v>2.7016803026304215E-2</v>
      </c>
      <c r="F29" s="2">
        <f>test_figures_T5!F29/test_figures_T5!J29</f>
        <v>6.9744313943890288E-2</v>
      </c>
      <c r="G29" s="2">
        <f>Test_figures_others!$D29/Test_figures_others!$J29</f>
        <v>1.2272279912426938E-2</v>
      </c>
      <c r="H29" s="8">
        <f>TotalbyTestedOthers!D29</f>
        <v>5.329400196656834E-2</v>
      </c>
      <c r="I29" s="8">
        <f>TotalbyTestedOthers!C29</f>
        <v>2.3551645934987285E-2</v>
      </c>
      <c r="J29" s="8"/>
      <c r="K29" s="8">
        <f>TotalbyTestedOthers!G29</f>
        <v>7.5372855080985731E-3</v>
      </c>
      <c r="L29" s="8">
        <f>TotalbyTestedOthers!H29</f>
        <v>1.3165471391927969E-2</v>
      </c>
    </row>
    <row r="30" spans="1:12" x14ac:dyDescent="0.25">
      <c r="A30" s="6">
        <v>43959</v>
      </c>
      <c r="B30" s="2">
        <f>test_figures_T5!B30/test_figures_T5!G30</f>
        <v>9.5088214608159541E-2</v>
      </c>
      <c r="C30" s="18">
        <f>test_figures_T5!C30/test_figures_T5!H30</f>
        <v>2.7765969244418157E-2</v>
      </c>
      <c r="D30" s="2">
        <f>test_figures_T5!D30/test_figures_T5!I30</f>
        <v>7.7648186611279757E-2</v>
      </c>
      <c r="E30" s="2">
        <f>test_figures_T5!E30/test_figures_T5!K30</f>
        <v>2.6853151527304324E-2</v>
      </c>
      <c r="F30" s="2">
        <f>test_figures_T5!F30/test_figures_T5!J30</f>
        <v>7.0246522308466022E-2</v>
      </c>
      <c r="G30" s="2">
        <f>Test_figures_others!$D30/Test_figures_others!$J30</f>
        <v>1.2043578991709269E-2</v>
      </c>
      <c r="H30" s="8">
        <f>TotalbyTestedOthers!D30</f>
        <v>5.2444863040577661E-2</v>
      </c>
      <c r="I30" s="8">
        <f>TotalbyTestedOthers!C30</f>
        <v>2.3508161187559527E-2</v>
      </c>
      <c r="J30" s="8"/>
      <c r="K30" s="8">
        <f>TotalbyTestedOthers!G30</f>
        <v>7.6773279228392862E-3</v>
      </c>
      <c r="L30" s="8">
        <f>TotalbyTestedOthers!H30</f>
        <v>1.2835532012428055E-2</v>
      </c>
    </row>
    <row r="31" spans="1:12" x14ac:dyDescent="0.25">
      <c r="A31" s="6">
        <v>43960</v>
      </c>
      <c r="B31" s="2">
        <f>test_figures_T5!B31/test_figures_T5!G31</f>
        <v>9.6244064441843427E-2</v>
      </c>
      <c r="C31" s="18">
        <f>test_figures_T5!C31/test_figures_T5!H31</f>
        <v>2.8453868594069752E-2</v>
      </c>
      <c r="D31" s="2">
        <f>test_figures_T5!D31/test_figures_T5!I31</f>
        <v>7.7671977774084008E-2</v>
      </c>
      <c r="E31" s="2">
        <f>test_figures_T5!E31/test_figures_T5!K31</f>
        <v>2.7029192810378952E-2</v>
      </c>
      <c r="F31" s="2">
        <f>test_figures_T5!F31/test_figures_T5!J31</f>
        <v>7.1108071135430911E-2</v>
      </c>
      <c r="G31" s="2">
        <f>Test_figures_others!$D31/Test_figures_others!$J31</f>
        <v>1.1692080281579219E-2</v>
      </c>
      <c r="H31" s="8">
        <f>TotalbyTestedOthers!D31</f>
        <v>5.0830760182326129E-2</v>
      </c>
      <c r="I31" s="8">
        <f>TotalbyTestedOthers!C31</f>
        <v>2.3297750020420088E-2</v>
      </c>
      <c r="J31" s="8"/>
      <c r="K31" s="8">
        <f>TotalbyTestedOthers!G31</f>
        <v>7.7014103086383828E-3</v>
      </c>
      <c r="L31" s="8">
        <f>TotalbyTestedOthers!H31</f>
        <v>1.2611220496971812E-2</v>
      </c>
    </row>
    <row r="32" spans="1:12" x14ac:dyDescent="0.25">
      <c r="A32" s="6">
        <v>43961</v>
      </c>
      <c r="B32" s="2">
        <f>test_figures_T5!B32/test_figures_T5!G32</f>
        <v>9.830882744186871E-2</v>
      </c>
      <c r="C32" s="18">
        <f>test_figures_T5!C32/test_figures_T5!H32</f>
        <v>2.9641577208408595E-2</v>
      </c>
      <c r="D32" s="2">
        <f>test_figures_T5!D32/test_figures_T5!I32</f>
        <v>7.3798102547702804E-2</v>
      </c>
      <c r="E32" s="2">
        <f>test_figures_T5!E32/test_figures_T5!K32</f>
        <v>2.6678465622715555E-2</v>
      </c>
      <c r="F32" s="2">
        <f>test_figures_T5!F32/test_figures_T5!J32</f>
        <v>7.2207096472910223E-2</v>
      </c>
      <c r="G32" s="2">
        <f>Test_figures_others!$D32/Test_figures_others!$J32</f>
        <v>1.1396667338187469E-2</v>
      </c>
      <c r="H32" s="8">
        <f>TotalbyTestedOthers!D32</f>
        <v>5.0146387489766749E-2</v>
      </c>
      <c r="I32" s="8">
        <f>TotalbyTestedOthers!C32</f>
        <v>2.2917367687352787E-2</v>
      </c>
      <c r="J32" s="8"/>
      <c r="K32" s="8">
        <f>TotalbyTestedOthers!G32</f>
        <v>7.9022653781998121E-3</v>
      </c>
      <c r="L32" s="8">
        <f>TotalbyTestedOthers!H32</f>
        <v>1.2427626638242206E-2</v>
      </c>
    </row>
    <row r="33" spans="1:12" x14ac:dyDescent="0.25">
      <c r="A33" s="6">
        <v>43962</v>
      </c>
      <c r="B33" s="2">
        <f>test_figures_T5!B33/test_figures_T5!G33</f>
        <v>0.10689585864768814</v>
      </c>
      <c r="C33" s="18">
        <f>test_figures_T5!C33/test_figures_T5!H33</f>
        <v>3.1392826178211763E-2</v>
      </c>
      <c r="D33" s="2">
        <f>test_figures_T5!D33/test_figures_T5!I33</f>
        <v>7.40494277114601E-2</v>
      </c>
      <c r="E33" s="2">
        <f>test_figures_T5!E33/test_figures_T5!K33</f>
        <v>2.6318503241013553E-2</v>
      </c>
      <c r="F33" s="2">
        <f>test_figures_T5!F33/test_figures_T5!J33</f>
        <v>7.3340774448355794E-2</v>
      </c>
      <c r="G33" s="2">
        <f>Test_figures_others!$D33/Test_figures_others!$J33</f>
        <v>1.1140308263039351E-2</v>
      </c>
      <c r="H33" s="8">
        <f>TotalbyTestedOthers!D33</f>
        <v>4.9777088073225582E-2</v>
      </c>
      <c r="I33" s="8">
        <f>TotalbyTestedOthers!C33</f>
        <v>2.2642366433884061E-2</v>
      </c>
      <c r="J33" s="8"/>
      <c r="K33" s="8">
        <f>TotalbyTestedOthers!G33</f>
        <v>7.7243604104126531E-3</v>
      </c>
      <c r="L33" s="8">
        <f>TotalbyTestedOthers!H33</f>
        <v>1.2470023980815348E-2</v>
      </c>
    </row>
    <row r="34" spans="1:12" x14ac:dyDescent="0.25">
      <c r="A34" s="6">
        <v>43963</v>
      </c>
      <c r="B34" s="2">
        <f>test_figures_T5!B34/test_figures_T5!G34</f>
        <v>0.10989095031581221</v>
      </c>
      <c r="C34" s="18">
        <f>test_figures_T5!C34/test_figures_T5!H34</f>
        <v>3.2690007386936747E-2</v>
      </c>
      <c r="D34" s="2">
        <f>test_figures_T5!D34/test_figures_T5!I34</f>
        <v>7.1992008217964545E-2</v>
      </c>
      <c r="E34" s="2">
        <f>test_figures_T5!E34/test_figures_T5!K34</f>
        <v>2.6140433486009446E-2</v>
      </c>
      <c r="F34" s="2">
        <f>test_figures_T5!F34/test_figures_T5!J34</f>
        <v>7.448802034533529E-2</v>
      </c>
      <c r="G34" s="2">
        <f>Test_figures_others!$D34/Test_figures_others!$J34</f>
        <v>1.0887353158843824E-2</v>
      </c>
      <c r="H34" s="8">
        <f>TotalbyTestedOthers!D34</f>
        <v>4.9279841750633616E-2</v>
      </c>
      <c r="I34" s="8">
        <f>TotalbyTestedOthers!C34</f>
        <v>2.2229405743225041E-2</v>
      </c>
      <c r="J34" s="8"/>
      <c r="K34" s="8">
        <f>TotalbyTestedOthers!G34</f>
        <v>7.9376657255884591E-3</v>
      </c>
      <c r="L34" s="8">
        <f>TotalbyTestedOthers!H34</f>
        <v>1.2364287228280068E-2</v>
      </c>
    </row>
    <row r="35" spans="1:12" x14ac:dyDescent="0.25">
      <c r="A35" s="6">
        <v>43964</v>
      </c>
      <c r="B35" s="2">
        <f>test_figures_T5!B35/test_figures_T5!G35</f>
        <v>0.11218682512410143</v>
      </c>
      <c r="C35" s="18">
        <f>test_figures_T5!C35/test_figures_T5!H35</f>
        <v>3.3016420543391531E-2</v>
      </c>
      <c r="D35" s="2">
        <f>test_figures_T5!D35/test_figures_T5!I35</f>
        <v>7.0563324363668439E-2</v>
      </c>
      <c r="E35" s="2">
        <f>test_figures_T5!E35/test_figures_T5!K35</f>
        <v>2.5803882255196139E-2</v>
      </c>
      <c r="F35" s="2">
        <f>test_figures_T5!F35/test_figures_T5!J35</f>
        <v>7.5782725659664582E-2</v>
      </c>
      <c r="G35" s="2">
        <f>Test_figures_others!$D35/Test_figures_others!$J35</f>
        <v>1.0621483528499573E-2</v>
      </c>
      <c r="H35" s="8">
        <f>TotalbyTestedOthers!D35</f>
        <v>4.8578047332456374E-2</v>
      </c>
      <c r="I35" s="8">
        <f>TotalbyTestedOthers!C35</f>
        <v>2.2231011439108706E-2</v>
      </c>
      <c r="J35" s="8"/>
      <c r="K35" s="8">
        <f>TotalbyTestedOthers!G35</f>
        <v>7.9139777847464059E-3</v>
      </c>
      <c r="L35" s="8">
        <f>TotalbyTestedOthers!H35</f>
        <v>1.2257148093841642E-2</v>
      </c>
    </row>
    <row r="36" spans="1:12" x14ac:dyDescent="0.25">
      <c r="A36" s="6">
        <v>43965</v>
      </c>
      <c r="B36" s="2">
        <f>test_figures_T5!B36/test_figures_T5!G36</f>
        <v>0.11445347260917657</v>
      </c>
      <c r="C36" s="18">
        <f>test_figures_T5!C36/test_figures_T5!H36</f>
        <v>3.3194707513244943E-2</v>
      </c>
      <c r="D36" s="2">
        <f>test_figures_T5!D36/test_figures_T5!I36</f>
        <v>7.0738959043228439E-2</v>
      </c>
      <c r="E36" s="2">
        <f>test_figures_T5!E36/test_figures_T5!K36</f>
        <v>2.5480119368678129E-2</v>
      </c>
      <c r="F36" s="2">
        <f>test_figures_T5!F36/test_figures_T5!J36</f>
        <v>7.6915675016839338E-2</v>
      </c>
      <c r="G36" s="2">
        <f>Test_figures_others!$D36/Test_figures_others!$J36</f>
        <v>1.0477448539334385E-2</v>
      </c>
      <c r="H36" s="8">
        <f>TotalbyTestedOthers!D36</f>
        <v>4.9309269162210338E-2</v>
      </c>
      <c r="I36" s="8">
        <f>TotalbyTestedOthers!C36</f>
        <v>2.2199047213368388E-2</v>
      </c>
      <c r="J36" s="8"/>
      <c r="K36" s="8">
        <f>TotalbyTestedOthers!G36</f>
        <v>7.6885326353672498E-3</v>
      </c>
      <c r="L36" s="8">
        <f>TotalbyTestedOthers!H36</f>
        <v>1.2455871577965762E-2</v>
      </c>
    </row>
    <row r="37" spans="1:12" x14ac:dyDescent="0.25">
      <c r="A37" s="6">
        <v>43966</v>
      </c>
      <c r="B37" s="2">
        <f>test_figures_T5!B37/test_figures_T5!G37</f>
        <v>0.11598338767148403</v>
      </c>
      <c r="C37" s="18">
        <f>test_figures_T5!C37/test_figures_T5!H37</f>
        <v>3.3348289695945943E-2</v>
      </c>
      <c r="D37" s="2">
        <f>test_figures_T5!D37/test_figures_T5!I37</f>
        <v>7.1052568516403194E-2</v>
      </c>
      <c r="E37" s="2">
        <f>test_figures_T5!E37/test_figures_T5!K37</f>
        <v>2.5470549089037054E-2</v>
      </c>
      <c r="F37" s="2">
        <f>test_figures_T5!F37/test_figures_T5!J37</f>
        <v>7.7679318624422219E-2</v>
      </c>
      <c r="G37" s="2">
        <f>Test_figures_others!$D37/Test_figures_others!$J37</f>
        <v>1.0510729418196729E-2</v>
      </c>
      <c r="H37" s="8">
        <f>TotalbyTestedOthers!D37</f>
        <v>4.89616298522094E-2</v>
      </c>
      <c r="I37" s="8">
        <f>TotalbyTestedOthers!C37</f>
        <v>2.2358077779923418E-2</v>
      </c>
      <c r="J37" s="8"/>
      <c r="K37" s="8">
        <f>TotalbyTestedOthers!G37</f>
        <v>7.8968621937722475E-3</v>
      </c>
      <c r="L37" s="8">
        <f>TotalbyTestedOthers!H37</f>
        <v>1.2320898550105699E-2</v>
      </c>
    </row>
    <row r="38" spans="1:12" x14ac:dyDescent="0.25">
      <c r="A38" s="6">
        <v>43967</v>
      </c>
      <c r="B38" s="2">
        <f>test_figures_T5!B38/test_figures_T5!G38</f>
        <v>0.11728128640452228</v>
      </c>
      <c r="C38" s="18">
        <f>test_figures_T5!C38/test_figures_T5!H38</f>
        <v>3.3748991675142441E-2</v>
      </c>
      <c r="D38" s="2">
        <f>test_figures_T5!D38/test_figures_T5!I38</f>
        <v>7.1328671328671323E-2</v>
      </c>
      <c r="E38" s="2">
        <f>test_figures_T5!E38/test_figures_T5!K38</f>
        <v>2.6105882713589407E-2</v>
      </c>
      <c r="F38" s="2">
        <f>test_figures_T5!F38/test_figures_T5!J38</f>
        <v>7.9396273309875948E-2</v>
      </c>
      <c r="G38" s="2">
        <f>Test_figures_others!$D38/Test_figures_others!$J38</f>
        <v>1.072941819672878E-2</v>
      </c>
      <c r="H38" s="8">
        <f>TotalbyTestedOthers!D38</f>
        <v>4.8055218355287581E-2</v>
      </c>
      <c r="I38" s="8">
        <f>TotalbyTestedOthers!C38</f>
        <v>2.2398945081941301E-2</v>
      </c>
      <c r="J38" s="8"/>
      <c r="K38" s="8">
        <f>TotalbyTestedOthers!G38</f>
        <v>7.7986630863280584E-3</v>
      </c>
      <c r="L38" s="8">
        <f>TotalbyTestedOthers!H38</f>
        <v>1.2140482728718023E-2</v>
      </c>
    </row>
    <row r="39" spans="1:12" x14ac:dyDescent="0.25">
      <c r="A39" s="6">
        <v>43968</v>
      </c>
      <c r="B39" s="2">
        <f>test_figures_T5!B39/test_figures_T5!G39</f>
        <v>0.12061377901036345</v>
      </c>
      <c r="C39" s="18">
        <f>test_figures_T5!C39/test_figures_T5!H39</f>
        <v>3.4353574926542604E-2</v>
      </c>
      <c r="D39" s="2">
        <f>test_figures_T5!D39/test_figures_T5!I39</f>
        <v>7.1838339801606879E-2</v>
      </c>
      <c r="E39" s="2">
        <f>test_figures_T5!E39/test_figures_T5!K39</f>
        <v>2.5920484963912228E-2</v>
      </c>
      <c r="F39" s="2">
        <f>test_figures_T5!F39/test_figures_T5!J39</f>
        <v>7.9247910863509755E-2</v>
      </c>
      <c r="G39" s="2">
        <f>Test_figures_others!$D39/Test_figures_others!$J39</f>
        <v>9.9582423283876859E-3</v>
      </c>
      <c r="H39" s="8">
        <f>TotalbyTestedOthers!D39</f>
        <v>4.7902750774798358E-2</v>
      </c>
      <c r="I39" s="8">
        <f>TotalbyTestedOthers!C39</f>
        <v>2.2427634018262872E-2</v>
      </c>
      <c r="J39" s="8"/>
      <c r="K39" s="8">
        <f>TotalbyTestedOthers!G39</f>
        <v>7.888691728909613E-3</v>
      </c>
      <c r="L39" s="8">
        <f>TotalbyTestedOthers!H39</f>
        <v>1.2031337437045327E-2</v>
      </c>
    </row>
    <row r="40" spans="1:12" x14ac:dyDescent="0.25">
      <c r="A40" s="6">
        <v>43969</v>
      </c>
      <c r="B40" s="2">
        <f>test_figures_T5!B40/test_figures_T5!G40</f>
        <v>0.1241267964183163</v>
      </c>
      <c r="C40" s="18">
        <f>test_figures_T5!C40/test_figures_T5!H40</f>
        <v>3.4809274185193625E-2</v>
      </c>
      <c r="D40" s="2">
        <f>test_figures_T5!D40/test_figures_T5!I40</f>
        <v>7.1954597178784344E-2</v>
      </c>
      <c r="E40" s="2">
        <f>test_figures_T5!E40/test_figures_T5!K40</f>
        <v>2.6093756197621248E-2</v>
      </c>
      <c r="F40" s="2">
        <f>test_figures_T5!F40/test_figures_T5!J40</f>
        <v>7.8925442132989299E-2</v>
      </c>
      <c r="G40" s="2">
        <f>Test_figures_others!$D40/Test_figures_others!$J40</f>
        <v>9.7760591065678883E-3</v>
      </c>
      <c r="H40" s="8">
        <f>TotalbyTestedOthers!D40</f>
        <v>4.6679980029955069E-2</v>
      </c>
      <c r="I40" s="8">
        <f>TotalbyTestedOthers!C40</f>
        <v>2.2618245740853308E-2</v>
      </c>
      <c r="J40" s="8"/>
      <c r="K40" s="8">
        <f>TotalbyTestedOthers!G40</f>
        <v>8.2155832338803789E-3</v>
      </c>
      <c r="L40" s="8">
        <f>TotalbyTestedOthers!H40</f>
        <v>1.2358252218022288E-2</v>
      </c>
    </row>
    <row r="41" spans="1:12" x14ac:dyDescent="0.25">
      <c r="A41" s="6">
        <v>43970</v>
      </c>
      <c r="B41" s="2">
        <f>test_figures_T5!B41/test_figures_T5!G41</f>
        <v>0.12619617224880383</v>
      </c>
      <c r="C41" s="18">
        <f>test_figures_T5!C41/test_figures_T5!H41</f>
        <v>3.5752238823117177E-2</v>
      </c>
      <c r="D41" s="2">
        <f>test_figures_T5!D41/test_figures_T5!I41</f>
        <v>7.2360031264140853E-2</v>
      </c>
      <c r="E41" s="2">
        <f>test_figures_T5!E41/test_figures_T5!K41</f>
        <v>2.7038598340139639E-2</v>
      </c>
      <c r="F41" s="2">
        <f>test_figures_T5!F41/test_figures_T5!J41</f>
        <v>7.8494123123472592E-2</v>
      </c>
      <c r="G41" s="2">
        <f>Test_figures_others!$D41/Test_figures_others!$J41</f>
        <v>9.6304894563745413E-3</v>
      </c>
      <c r="H41" s="8">
        <f>TotalbyTestedOthers!D41</f>
        <v>4.6920745580520805E-2</v>
      </c>
      <c r="I41" s="8">
        <f>TotalbyTestedOthers!C41</f>
        <v>2.296362357729646E-2</v>
      </c>
      <c r="J41" s="8"/>
      <c r="K41" s="8">
        <f>TotalbyTestedOthers!G41</f>
        <v>8.7957679430513431E-3</v>
      </c>
      <c r="L41" s="8">
        <f>TotalbyTestedOthers!H41</f>
        <v>1.2227124058720621E-2</v>
      </c>
    </row>
    <row r="42" spans="1:12" x14ac:dyDescent="0.25">
      <c r="A42" s="6">
        <v>43971</v>
      </c>
      <c r="B42" s="2">
        <f>test_figures_T5!B42/test_figures_T5!G42</f>
        <v>0.12778057782041069</v>
      </c>
      <c r="C42" s="18">
        <f>test_figures_T5!C42/test_figures_T5!H42</f>
        <v>3.6634746770054544E-2</v>
      </c>
      <c r="D42" s="2">
        <f>test_figures_T5!D42/test_figures_T5!I42</f>
        <v>7.378129117259552E-2</v>
      </c>
      <c r="E42" s="2">
        <f>test_figures_T5!E42/test_figures_T5!K42</f>
        <v>2.7070996631164863E-2</v>
      </c>
      <c r="F42" s="2">
        <f>test_figures_T5!F42/test_figures_T5!J42</f>
        <v>7.799243649391685E-2</v>
      </c>
      <c r="G42" s="2">
        <f>Test_figures_others!$D42/Test_figures_others!$J42</f>
        <v>9.5660882172697789E-3</v>
      </c>
      <c r="H42" s="8">
        <f>TotalbyTestedOthers!D42</f>
        <v>4.7499937881511051E-2</v>
      </c>
      <c r="I42" s="8">
        <f>TotalbyTestedOthers!C42</f>
        <v>2.2650675001412136E-2</v>
      </c>
      <c r="J42" s="8"/>
      <c r="K42" s="8">
        <f>TotalbyTestedOthers!G42</f>
        <v>8.7659865332381983E-3</v>
      </c>
      <c r="L42" s="8">
        <f>TotalbyTestedOthers!H42</f>
        <v>1.2208738308348434E-2</v>
      </c>
    </row>
    <row r="43" spans="1:12" x14ac:dyDescent="0.25">
      <c r="A43" s="6">
        <v>43972</v>
      </c>
      <c r="B43" s="2">
        <f>test_figures_T5!B43/test_figures_T5!G43</f>
        <v>0.13016338408544609</v>
      </c>
      <c r="C43" s="18">
        <f>test_figures_T5!C43/test_figures_T5!H43</f>
        <v>3.7492081217184024E-2</v>
      </c>
      <c r="D43" s="2">
        <f>test_figures_T5!D43/test_figures_T5!I43</f>
        <v>7.5518994720989732E-2</v>
      </c>
      <c r="E43" s="2">
        <f>test_figures_T5!E43/test_figures_T5!K43</f>
        <v>2.6666860079976405E-2</v>
      </c>
      <c r="F43" s="2">
        <f>test_figures_T5!F43/test_figures_T5!J43</f>
        <v>7.7699937406711925E-2</v>
      </c>
      <c r="G43" s="2">
        <f>Test_figures_others!$D43/Test_figures_others!$J43</f>
        <v>9.4485390128543657E-3</v>
      </c>
      <c r="H43" s="8">
        <f>TotalbyTestedOthers!D43</f>
        <v>4.761639386026368E-2</v>
      </c>
      <c r="I43" s="8">
        <f>TotalbyTestedOthers!C43</f>
        <v>2.2563719770703036E-2</v>
      </c>
      <c r="J43" s="8"/>
      <c r="K43" s="8">
        <f>TotalbyTestedOthers!G43</f>
        <v>9.2084201105010408E-3</v>
      </c>
      <c r="L43" s="8">
        <f>TotalbyTestedOthers!H43</f>
        <v>1.2257641069306229E-2</v>
      </c>
    </row>
    <row r="44" spans="1:12" x14ac:dyDescent="0.25">
      <c r="A44" s="6">
        <v>43973</v>
      </c>
      <c r="B44" s="2">
        <f>test_figures_T5!B44/test_figures_T5!G44</f>
        <v>0.13384491138951685</v>
      </c>
      <c r="C44" s="18">
        <f>test_figures_T5!C44/test_figures_T5!H44</f>
        <v>3.8301076106286587E-2</v>
      </c>
      <c r="D44" s="2">
        <f>test_figures_T5!D44/test_figures_T5!I44</f>
        <v>7.6871236466880905E-2</v>
      </c>
      <c r="E44" s="2">
        <f>test_figures_T5!E44/test_figures_T5!K44</f>
        <v>2.6791553769971038E-2</v>
      </c>
      <c r="F44" s="2">
        <f>test_figures_T5!F44/test_figures_T5!J44</f>
        <v>7.6917281904474916E-2</v>
      </c>
      <c r="G44" s="2">
        <f>Test_figures_others!$D44/Test_figures_others!$J44</f>
        <v>9.3869118221590244E-3</v>
      </c>
      <c r="H44" s="8">
        <f>TotalbyTestedOthers!D44</f>
        <v>4.780722144738881E-2</v>
      </c>
      <c r="I44" s="8">
        <f>TotalbyTestedOthers!C44</f>
        <v>2.261425526876628E-2</v>
      </c>
      <c r="J44" s="8"/>
      <c r="K44" s="8">
        <f>TotalbyTestedOthers!G44</f>
        <v>9.3445417796982726E-3</v>
      </c>
      <c r="L44" s="8">
        <f>TotalbyTestedOthers!H44</f>
        <v>1.2555239628652667E-2</v>
      </c>
    </row>
    <row r="45" spans="1:12" x14ac:dyDescent="0.25">
      <c r="A45" s="6">
        <v>43974</v>
      </c>
      <c r="B45" s="2">
        <f>test_figures_T5!B45/test_figures_T5!G45</f>
        <v>0.13524125044421262</v>
      </c>
      <c r="C45" s="18">
        <f>test_figures_T5!C45/test_figures_T5!H45</f>
        <v>3.9039613429304877E-2</v>
      </c>
      <c r="D45" s="2">
        <f>test_figures_T5!D45/test_figures_T5!I45</f>
        <v>7.8220143353105481E-2</v>
      </c>
      <c r="E45" s="2">
        <f>test_figures_T5!E45/test_figures_T5!K45</f>
        <v>2.761776680268237E-2</v>
      </c>
      <c r="F45" s="2">
        <f>test_figures_T5!F45/test_figures_T5!J45</f>
        <v>7.6762809713143296E-2</v>
      </c>
      <c r="G45" s="2">
        <f>Test_figures_others!$D45/Test_figures_others!$J45</f>
        <v>9.2637787615754575E-3</v>
      </c>
      <c r="H45" s="8">
        <f>TotalbyTestedOthers!D45</f>
        <v>4.7985599047970534E-2</v>
      </c>
      <c r="I45" s="8">
        <f>TotalbyTestedOthers!C45</f>
        <v>2.2182374520867947E-2</v>
      </c>
      <c r="J45" s="8"/>
      <c r="K45" s="8">
        <f>TotalbyTestedOthers!G45</f>
        <v>9.9849130461375363E-3</v>
      </c>
      <c r="L45" s="8">
        <f>TotalbyTestedOthers!H45</f>
        <v>1.3152887844746291E-2</v>
      </c>
    </row>
    <row r="46" spans="1:12" x14ac:dyDescent="0.25">
      <c r="A46" s="6">
        <v>43975</v>
      </c>
      <c r="B46" s="2">
        <f>test_figures_T5!B46/test_figures_T5!G46</f>
        <v>0.13819847580267972</v>
      </c>
      <c r="C46" s="18">
        <f>test_figures_T5!C46/test_figures_T5!H46</f>
        <v>3.9737314307337381E-2</v>
      </c>
      <c r="D46" s="2">
        <f>test_figures_T5!D46/test_figures_T5!I46</f>
        <v>7.8988420761392328E-2</v>
      </c>
      <c r="E46" s="2">
        <f>test_figures_T5!E46/test_figures_T5!K46</f>
        <v>2.7297154876949409E-2</v>
      </c>
      <c r="F46" s="2">
        <f>test_figures_T5!F46/test_figures_T5!J46</f>
        <v>7.6902465166130765E-2</v>
      </c>
      <c r="G46" s="2">
        <f>Test_figures_others!$D46/Test_figures_others!$J46</f>
        <v>9.1349408200416659E-3</v>
      </c>
      <c r="H46" s="8">
        <f>TotalbyTestedOthers!D46</f>
        <v>4.9047384262155144E-2</v>
      </c>
      <c r="I46" s="8">
        <f>TotalbyTestedOthers!C46</f>
        <v>2.2165662147117172E-2</v>
      </c>
      <c r="J46" s="8"/>
      <c r="K46" s="8">
        <f>TotalbyTestedOthers!G46</f>
        <v>1.012539200147349E-2</v>
      </c>
      <c r="L46" s="8">
        <f>TotalbyTestedOthers!H46</f>
        <v>1.369951534733441E-2</v>
      </c>
    </row>
    <row r="47" spans="1:12" x14ac:dyDescent="0.25">
      <c r="A47" s="6">
        <v>43976</v>
      </c>
      <c r="B47" s="2">
        <f>test_figures_T5!B47/test_figures_T5!G47</f>
        <v>0.13889526220710208</v>
      </c>
      <c r="C47" s="18">
        <f>test_figures_T5!C47/test_figures_T5!H47</f>
        <v>4.0531498398386524E-2</v>
      </c>
      <c r="D47" s="2">
        <f>test_figures_T5!D47/test_figures_T5!I47</f>
        <v>8.0547260544853241E-2</v>
      </c>
      <c r="E47" s="2">
        <f>test_figures_T5!E47/test_figures_T5!K47</f>
        <v>2.7573825873645076E-2</v>
      </c>
      <c r="F47" s="2">
        <f>test_figures_T5!F47/test_figures_T5!J47</f>
        <v>7.7634268972585463E-2</v>
      </c>
      <c r="G47" s="2">
        <f>Test_figures_others!$D47/Test_figures_others!$J47</f>
        <v>9.1745452464665599E-3</v>
      </c>
      <c r="H47" s="8">
        <f>TotalbyTestedOthers!D47</f>
        <v>4.9493448017087112E-2</v>
      </c>
      <c r="I47" s="8">
        <f>TotalbyTestedOthers!C47</f>
        <v>2.226723117656389E-2</v>
      </c>
      <c r="J47" s="8"/>
      <c r="K47" s="8">
        <f>TotalbyTestedOthers!G47</f>
        <v>9.9229628821159294E-3</v>
      </c>
      <c r="L47" s="8">
        <f>TotalbyTestedOthers!H47</f>
        <v>1.4236061515021664E-2</v>
      </c>
    </row>
    <row r="48" spans="1:12" x14ac:dyDescent="0.25">
      <c r="A48" s="6">
        <v>43977</v>
      </c>
      <c r="B48" s="2">
        <f>test_figures_T5!B48/test_figures_T5!G48</f>
        <v>0.14013312621398977</v>
      </c>
      <c r="C48" s="18">
        <f>test_figures_T5!C48/test_figures_T5!H48</f>
        <v>4.106184523519997E-2</v>
      </c>
      <c r="D48" s="2">
        <f>test_figures_T5!D48/test_figures_T5!I48</f>
        <v>8.1000565576019576E-2</v>
      </c>
      <c r="E48" s="2">
        <f>test_figures_T5!E48/test_figures_T5!K48</f>
        <v>2.7948193592365372E-2</v>
      </c>
      <c r="F48" s="2">
        <f>test_figures_T5!F48/test_figures_T5!J48</f>
        <v>7.8330595363234432E-2</v>
      </c>
      <c r="G48" s="2">
        <f>Test_figures_others!$D48/Test_figures_others!$J48</f>
        <v>9.243478745886451E-3</v>
      </c>
      <c r="H48" s="8">
        <f>TotalbyTestedOthers!D48</f>
        <v>4.9636769652599146E-2</v>
      </c>
      <c r="I48" s="8">
        <f>TotalbyTestedOthers!C48</f>
        <v>2.2351472154087539E-2</v>
      </c>
      <c r="J48" s="8"/>
      <c r="K48" s="8">
        <f>TotalbyTestedOthers!G48</f>
        <v>9.9731776999222414E-3</v>
      </c>
      <c r="L48" s="8">
        <f>TotalbyTestedOthers!H48</f>
        <v>1.4761955806011974E-2</v>
      </c>
    </row>
    <row r="49" spans="1:12" x14ac:dyDescent="0.25">
      <c r="A49" s="6">
        <v>43978</v>
      </c>
      <c r="B49" s="2">
        <f>test_figures_T5!B49/test_figures_T5!G49</f>
        <v>0.14060540220236037</v>
      </c>
      <c r="C49" s="18">
        <f>test_figures_T5!C49/test_figures_T5!H49</f>
        <v>4.186513759396799E-2</v>
      </c>
      <c r="D49" s="2">
        <f>test_figures_T5!D49/test_figures_T5!I49</f>
        <v>8.2755665484210414E-2</v>
      </c>
      <c r="E49" s="2">
        <f>test_figures_T5!E49/test_figures_T5!K49</f>
        <v>2.9057974628826044E-2</v>
      </c>
      <c r="F49" s="2">
        <f>test_figures_T5!F49/test_figures_T5!J49</f>
        <v>7.8431675977365459E-2</v>
      </c>
      <c r="G49" s="2">
        <f>Test_figures_others!$D49/Test_figures_others!$J49</f>
        <v>9.3778769954690148E-3</v>
      </c>
      <c r="H49" s="8">
        <f>TotalbyTestedOthers!D49</f>
        <v>4.9683873439894895E-2</v>
      </c>
      <c r="I49" s="8">
        <f>TotalbyTestedOthers!C49</f>
        <v>2.2293211637193382E-2</v>
      </c>
      <c r="J49" s="8"/>
      <c r="K49" s="8">
        <f>TotalbyTestedOthers!G49</f>
        <v>1.000794675672991E-2</v>
      </c>
      <c r="L49" s="8">
        <f>TotalbyTestedOthers!H49</f>
        <v>1.4773178734862643E-2</v>
      </c>
    </row>
    <row r="50" spans="1:12" x14ac:dyDescent="0.25">
      <c r="A50" s="6">
        <v>43979</v>
      </c>
      <c r="B50" s="2">
        <f>test_figures_T5!B50/test_figures_T5!G50</f>
        <v>0.14161670309389662</v>
      </c>
      <c r="C50" s="18">
        <f>test_figures_T5!C50/test_figures_T5!H50</f>
        <v>4.2555621946504515E-2</v>
      </c>
      <c r="D50" s="2">
        <f>test_figures_T5!D50/test_figures_T5!I50</f>
        <v>8.4807034175968993E-2</v>
      </c>
      <c r="E50" s="2">
        <f>test_figures_T5!E50/test_figures_T5!K50</f>
        <v>2.7978631661509285E-2</v>
      </c>
      <c r="F50" s="2">
        <f>test_figures_T5!F50/test_figures_T5!J50</f>
        <v>7.8627403457747616E-2</v>
      </c>
      <c r="G50" s="2">
        <f>Test_figures_others!$D50/Test_figures_others!$J50</f>
        <v>9.4817611239028047E-3</v>
      </c>
      <c r="H50" s="8">
        <f>TotalbyTestedOthers!D50</f>
        <v>4.9298196875289385E-2</v>
      </c>
      <c r="I50" s="8">
        <f>TotalbyTestedOthers!C50</f>
        <v>2.2067754324918754E-2</v>
      </c>
      <c r="J50" s="8"/>
      <c r="K50" s="8">
        <f>TotalbyTestedOthers!G50</f>
        <v>1.0048477058688185E-2</v>
      </c>
      <c r="L50" s="8">
        <f>TotalbyTestedOthers!H50</f>
        <v>1.5420124040667215E-2</v>
      </c>
    </row>
    <row r="51" spans="1:12" x14ac:dyDescent="0.25">
      <c r="A51" s="6">
        <v>43980</v>
      </c>
      <c r="B51" s="2">
        <f>test_figures_T5!B51/test_figures_T5!G51</f>
        <v>0.14319606963285125</v>
      </c>
      <c r="C51" s="18">
        <f>test_figures_T5!C51/test_figures_T5!H51</f>
        <v>4.3395134497910194E-2</v>
      </c>
      <c r="D51" s="2">
        <f>test_figures_T5!D51/test_figures_T5!I51</f>
        <v>8.7092863655034922E-2</v>
      </c>
      <c r="E51" s="2">
        <f>test_figures_T5!E51/test_figures_T5!K51</f>
        <v>2.7480437029381369E-2</v>
      </c>
      <c r="F51" s="2">
        <f>test_figures_T5!F51/test_figures_T5!J51</f>
        <v>7.9134012636427262E-2</v>
      </c>
      <c r="G51" s="2">
        <f>Test_figures_others!$D51/Test_figures_others!$J51</f>
        <v>9.4101290289764147E-3</v>
      </c>
      <c r="H51" s="8">
        <f>TotalbyTestedOthers!D51</f>
        <v>4.9184230165470036E-2</v>
      </c>
      <c r="I51" s="8">
        <f>TotalbyTestedOthers!C51</f>
        <v>2.2052911168817475E-2</v>
      </c>
      <c r="J51" s="8"/>
      <c r="K51" s="8">
        <f>TotalbyTestedOthers!G51</f>
        <v>1.0514614974535803E-2</v>
      </c>
      <c r="L51" s="8">
        <f>TotalbyTestedOthers!H51</f>
        <v>1.550920311531517E-2</v>
      </c>
    </row>
    <row r="52" spans="1:12" x14ac:dyDescent="0.25">
      <c r="A52" s="6">
        <v>43981</v>
      </c>
      <c r="B52" s="2">
        <f>test_figures_T5!B52/test_figures_T5!G52</f>
        <v>0.1452499771542434</v>
      </c>
      <c r="C52" s="18">
        <f>test_figures_T5!C52/test_figures_T5!H52</f>
        <v>4.4211163402239358E-2</v>
      </c>
      <c r="D52" s="2">
        <f>test_figures_T5!D52/test_figures_T5!I52</f>
        <v>8.9721823168342693E-2</v>
      </c>
      <c r="E52" s="2">
        <f>test_figures_T5!E52/test_figures_T5!K52</f>
        <v>2.75736873764716E-2</v>
      </c>
      <c r="F52" s="2">
        <f>test_figures_T5!F52/test_figures_T5!J52</f>
        <v>7.948294294878025E-2</v>
      </c>
      <c r="G52" s="2">
        <f>Test_figures_others!$D52/Test_figures_others!$J52</f>
        <v>9.5245171694488939E-3</v>
      </c>
      <c r="H52" s="8">
        <f>TotalbyTestedOthers!D52</f>
        <v>4.8844953946716847E-2</v>
      </c>
      <c r="I52" s="8">
        <f>TotalbyTestedOthers!C52</f>
        <v>2.1788161521150977E-2</v>
      </c>
      <c r="J52" s="8"/>
      <c r="K52" s="8">
        <f>TotalbyTestedOthers!G52</f>
        <v>1.042763287023985E-2</v>
      </c>
      <c r="L52" s="8">
        <f>TotalbyTestedOthers!H52</f>
        <v>1.5649067398423443E-2</v>
      </c>
    </row>
    <row r="53" spans="1:12" x14ac:dyDescent="0.25">
      <c r="A53" s="6">
        <v>43982</v>
      </c>
      <c r="B53" s="2">
        <f>test_figures_T5!B53/test_figures_T5!G53</f>
        <v>0.14606727017965054</v>
      </c>
      <c r="C53" s="18">
        <f>test_figures_T5!C53/test_figures_T5!H53</f>
        <v>4.5395782601095204E-2</v>
      </c>
      <c r="D53" s="2">
        <f>test_figures_T5!D53/test_figures_T5!I53</f>
        <v>9.3258891645988426E-2</v>
      </c>
      <c r="E53" s="2">
        <f>test_figures_T5!E53/test_figures_T5!K53</f>
        <v>2.7855201247361086E-2</v>
      </c>
      <c r="F53" s="2">
        <f>test_figures_T5!F53/test_figures_T5!J53</f>
        <v>7.9243146321898744E-2</v>
      </c>
      <c r="G53" s="2">
        <f>Test_figures_others!$D53/Test_figures_others!$J53</f>
        <v>9.5801989547898304E-3</v>
      </c>
      <c r="H53" s="8">
        <f>TotalbyTestedOthers!D53</f>
        <v>4.8203899694889397E-2</v>
      </c>
      <c r="I53" s="8">
        <f>TotalbyTestedOthers!C53</f>
        <v>2.1550745893498171E-2</v>
      </c>
      <c r="J53" s="8"/>
      <c r="K53" s="8">
        <f>TotalbyTestedOthers!G53</f>
        <v>1.0971642680745977E-2</v>
      </c>
      <c r="L53" s="8">
        <f>TotalbyTestedOthers!H53</f>
        <v>1.6385405377509418E-2</v>
      </c>
    </row>
    <row r="54" spans="1:12" x14ac:dyDescent="0.25">
      <c r="A54" s="6">
        <v>43983</v>
      </c>
      <c r="B54" s="2">
        <f>test_figures_T5!B54/test_figures_T5!G54</f>
        <v>0.14822459902105245</v>
      </c>
      <c r="C54" s="18">
        <f>test_figures_T5!C54/test_figures_T5!H54</f>
        <v>4.667828242993291E-2</v>
      </c>
      <c r="D54" s="2">
        <f>test_figures_T5!D54/test_figures_T5!I54</f>
        <v>9.5772213462537406E-2</v>
      </c>
      <c r="E54" s="2">
        <f>test_figures_T5!E54/test_figures_T5!K54</f>
        <v>2.8066182616489261E-2</v>
      </c>
      <c r="F54" s="2">
        <f>test_figures_T5!F54/test_figures_T5!J54</f>
        <v>7.9613239741419969E-2</v>
      </c>
      <c r="G54" s="2">
        <f>Test_figures_others!$D54/Test_figures_others!$J54</f>
        <v>9.5900238707068604E-3</v>
      </c>
      <c r="H54" s="8">
        <f>TotalbyTestedOthers!D54</f>
        <v>4.815165766572297E-2</v>
      </c>
      <c r="I54" s="8">
        <f>TotalbyTestedOthers!C54</f>
        <v>2.1402498682923158E-2</v>
      </c>
      <c r="J54" s="8"/>
      <c r="K54" s="8">
        <f>TotalbyTestedOthers!G54</f>
        <v>1.1180515458506115E-2</v>
      </c>
      <c r="L54" s="8">
        <f>TotalbyTestedOthers!H54</f>
        <v>1.6094797996337128E-2</v>
      </c>
    </row>
    <row r="55" spans="1:12" x14ac:dyDescent="0.25">
      <c r="A55" s="6">
        <v>43984</v>
      </c>
      <c r="B55" s="2">
        <f>test_figures_T5!B55/test_figures_T5!G55</f>
        <v>0.14913858543186242</v>
      </c>
      <c r="C55" s="18">
        <f>test_figures_T5!C55/test_figures_T5!H55</f>
        <v>4.7792423891935394E-2</v>
      </c>
      <c r="D55" s="2">
        <f>test_figures_T5!D55/test_figures_T5!I55</f>
        <v>9.8977223432182362E-2</v>
      </c>
      <c r="E55" s="2">
        <f>test_figures_T5!E55/test_figures_T5!K55</f>
        <v>2.8375826097698141E-2</v>
      </c>
      <c r="F55" s="2">
        <f>test_figures_T5!F55/test_figures_T5!J55</f>
        <v>7.9563196606651329E-2</v>
      </c>
      <c r="G55" s="2">
        <f>Test_figures_others!$D55/Test_figures_others!$J55</f>
        <v>9.580950310982838E-3</v>
      </c>
      <c r="H55" s="8">
        <f>TotalbyTestedOthers!D55</f>
        <v>4.7441697984572997E-2</v>
      </c>
      <c r="I55" s="8">
        <f>TotalbyTestedOthers!C55</f>
        <v>2.1264142254003617E-2</v>
      </c>
      <c r="J55" s="8"/>
      <c r="K55" s="8">
        <f>TotalbyTestedOthers!G55</f>
        <v>1.1876306205964434E-2</v>
      </c>
      <c r="L55" s="8">
        <f>TotalbyTestedOthers!H55</f>
        <v>1.6398008564564984E-2</v>
      </c>
    </row>
    <row r="56" spans="1:12" x14ac:dyDescent="0.25">
      <c r="A56" s="6">
        <v>43985</v>
      </c>
      <c r="B56" s="2">
        <f>test_figures_T5!B56/test_figures_T5!G56</f>
        <v>0.15014731927064426</v>
      </c>
      <c r="C56" s="18">
        <f>test_figures_T5!C56/test_figures_T5!H56</f>
        <v>4.8950493251143729E-2</v>
      </c>
      <c r="D56" s="2">
        <f>test_figures_T5!D56/test_figures_T5!I56</f>
        <v>0.10273957722305503</v>
      </c>
      <c r="E56" s="2">
        <f>test_figures_T5!E56/test_figures_T5!K56</f>
        <v>2.7912392221033418E-2</v>
      </c>
      <c r="F56" s="2">
        <f>test_figures_T5!F56/test_figures_T5!J56</f>
        <v>7.9496090356211996E-2</v>
      </c>
      <c r="G56" s="2">
        <f>Test_figures_others!$D56/Test_figures_others!$J56</f>
        <v>9.8353671977748445E-3</v>
      </c>
      <c r="H56" s="8">
        <f>TotalbyTestedOthers!D56</f>
        <v>4.6759808779170429E-2</v>
      </c>
      <c r="I56" s="8">
        <f>TotalbyTestedOthers!C56</f>
        <v>2.1223075366984177E-2</v>
      </c>
      <c r="J56" s="8"/>
      <c r="K56" s="8">
        <f>TotalbyTestedOthers!G56</f>
        <v>1.2134697229896215E-2</v>
      </c>
      <c r="L56" s="8">
        <f>TotalbyTestedOthers!H56</f>
        <v>1.5679405965515796E-2</v>
      </c>
    </row>
    <row r="57" spans="1:12" x14ac:dyDescent="0.25">
      <c r="A57" s="6">
        <v>43986</v>
      </c>
      <c r="B57" s="2">
        <f>test_figures_T5!B57/test_figures_T5!G57</f>
        <v>0.1521962843548488</v>
      </c>
      <c r="C57" s="18">
        <f>test_figures_T5!C57/test_figures_T5!H57</f>
        <v>5.0012752738168853E-2</v>
      </c>
      <c r="D57" s="2">
        <f>test_figures_T5!D57/test_figures_T5!I57</f>
        <v>0.10572247638537711</v>
      </c>
      <c r="E57" s="2">
        <f>test_figures_T5!E57/test_figures_T5!K57</f>
        <v>2.7934785567178669E-2</v>
      </c>
      <c r="F57" s="2">
        <f>test_figures_T5!F57/test_figures_T5!J57</f>
        <v>7.9552498493080992E-2</v>
      </c>
      <c r="G57" s="2">
        <f>Test_figures_others!$D57/Test_figures_others!$J57</f>
        <v>9.9387769406839681E-3</v>
      </c>
      <c r="H57" s="8">
        <f>TotalbyTestedOthers!D57</f>
        <v>4.6298057616299959E-2</v>
      </c>
      <c r="I57" s="8">
        <f>TotalbyTestedOthers!C57</f>
        <v>2.1111941241070454E-2</v>
      </c>
      <c r="J57" s="8"/>
      <c r="K57" s="8">
        <f>TotalbyTestedOthers!G57</f>
        <v>1.2446231989697286E-2</v>
      </c>
      <c r="L57" s="8">
        <f>TotalbyTestedOthers!H57</f>
        <v>1.5939092404606187E-2</v>
      </c>
    </row>
    <row r="58" spans="1:12" x14ac:dyDescent="0.25">
      <c r="A58" s="6">
        <v>43987</v>
      </c>
      <c r="B58" s="2">
        <f>test_figures_T5!B58/test_figures_T5!G58</f>
        <v>0.15310819424353342</v>
      </c>
      <c r="C58" s="18">
        <f>test_figures_T5!C58/test_figures_T5!H58</f>
        <v>5.1177780988205246E-2</v>
      </c>
      <c r="D58" s="2">
        <f>test_figures_T5!D58/test_figures_T5!I58</f>
        <v>0.10895640337121885</v>
      </c>
      <c r="E58" s="2">
        <f>test_figures_T5!E58/test_figures_T5!K58</f>
        <v>2.8234754885891906E-2</v>
      </c>
      <c r="F58" s="2">
        <f>test_figures_T5!F58/test_figures_T5!J58</f>
        <v>7.9692052469457431E-2</v>
      </c>
      <c r="G58" s="2">
        <f>Test_figures_others!$D58/Test_figures_others!$J58</f>
        <v>1.0033902786827965E-2</v>
      </c>
      <c r="H58" s="8">
        <f>TotalbyTestedOthers!D58</f>
        <v>4.6074499741355912E-2</v>
      </c>
      <c r="I58" s="8">
        <f>TotalbyTestedOthers!C58</f>
        <v>2.096858039965898E-2</v>
      </c>
      <c r="J58" s="8"/>
      <c r="K58" s="8">
        <f>TotalbyTestedOthers!G58</f>
        <v>1.3403748059436683E-2</v>
      </c>
      <c r="L58" s="8">
        <f>TotalbyTestedOthers!H58</f>
        <v>1.6339084050170601E-2</v>
      </c>
    </row>
    <row r="59" spans="1:12" x14ac:dyDescent="0.25">
      <c r="A59" s="6">
        <v>43988</v>
      </c>
      <c r="B59" s="2">
        <f>test_figures_T5!B59/test_figures_T5!G59</f>
        <v>0.15421303361096189</v>
      </c>
      <c r="C59" s="18">
        <f>test_figures_T5!C59/test_figures_T5!H59</f>
        <v>5.2284136328561895E-2</v>
      </c>
      <c r="D59" s="2">
        <f>test_figures_T5!D59/test_figures_T5!I59</f>
        <v>0.11201711001203048</v>
      </c>
      <c r="E59" s="2">
        <f>test_figures_T5!E59/test_figures_T5!K59</f>
        <v>2.8452342396890887E-2</v>
      </c>
      <c r="F59" s="2">
        <f>test_figures_T5!F59/test_figures_T5!J59</f>
        <v>7.9871827235490994E-2</v>
      </c>
      <c r="G59" s="2">
        <f>Test_figures_others!$D59/Test_figures_others!$J59</f>
        <v>1.0221504119541178E-2</v>
      </c>
      <c r="H59" s="8">
        <f>TotalbyTestedOthers!D59</f>
        <v>4.5930328052440607E-2</v>
      </c>
      <c r="I59" s="8">
        <f>TotalbyTestedOthers!C59</f>
        <v>2.090478886911503E-2</v>
      </c>
      <c r="J59" s="8"/>
      <c r="K59" s="8">
        <f>TotalbyTestedOthers!G59</f>
        <v>1.3991550853234993E-2</v>
      </c>
      <c r="L59" s="8">
        <f>TotalbyTestedOthers!H59</f>
        <v>1.6772421982262791E-2</v>
      </c>
    </row>
    <row r="60" spans="1:12" x14ac:dyDescent="0.25">
      <c r="A60" s="6">
        <v>43989</v>
      </c>
      <c r="B60" s="2">
        <f>test_figures_T5!B60/test_figures_T5!G60</f>
        <v>0.15545245297551996</v>
      </c>
      <c r="C60" s="18">
        <f>test_figures_T5!C60/test_figures_T5!H60</f>
        <v>5.3404050795149836E-2</v>
      </c>
      <c r="D60" s="2">
        <f>test_figures_T5!D60/test_figures_T5!I60</f>
        <v>0.11486414068237302</v>
      </c>
      <c r="E60" s="2">
        <f>test_figures_T5!E60/test_figures_T5!K60</f>
        <v>2.9245707243142415E-2</v>
      </c>
      <c r="F60" s="2">
        <f>test_figures_T5!F60/test_figures_T5!J60</f>
        <v>7.9849495005681684E-2</v>
      </c>
      <c r="G60" s="2">
        <f>Test_figures_others!$D60/Test_figures_others!$J60</f>
        <v>1.0261436468955797E-2</v>
      </c>
      <c r="H60" s="8">
        <f>TotalbyTestedOthers!D60</f>
        <v>4.5085701679503536E-2</v>
      </c>
      <c r="I60" s="8">
        <f>TotalbyTestedOthers!C60</f>
        <v>2.0914235650691417E-2</v>
      </c>
      <c r="J60" s="8"/>
      <c r="K60" s="8">
        <f>TotalbyTestedOthers!G60</f>
        <v>1.4181593062152418E-2</v>
      </c>
      <c r="L60" s="8">
        <f>TotalbyTestedOthers!H60</f>
        <v>1.7108907352809791E-2</v>
      </c>
    </row>
    <row r="61" spans="1:12" x14ac:dyDescent="0.25">
      <c r="A61" s="6">
        <v>43990</v>
      </c>
      <c r="B61" s="2">
        <f>test_figures_T5!B61/test_figures_T5!G61</f>
        <v>0.15660811265014418</v>
      </c>
      <c r="C61" s="18">
        <f>test_figures_T5!C61/test_figures_T5!H61</f>
        <v>5.4657275574387452E-2</v>
      </c>
      <c r="D61" s="2">
        <f>test_figures_T5!D61/test_figures_T5!I61</f>
        <v>0.11714101285135849</v>
      </c>
      <c r="E61" s="2">
        <f>test_figures_T5!E61/test_figures_T5!K61</f>
        <v>2.8753188013332528E-2</v>
      </c>
      <c r="F61" s="2">
        <f>test_figures_T5!F61/test_figures_T5!J61</f>
        <v>8.0276562786541758E-2</v>
      </c>
      <c r="G61" s="2">
        <f>Test_figures_others!$D61/Test_figures_others!$J61</f>
        <v>1.0278126574925899E-2</v>
      </c>
      <c r="H61" s="8">
        <f>TotalbyTestedOthers!D61</f>
        <v>4.4787494075113621E-2</v>
      </c>
      <c r="I61" s="8">
        <f>TotalbyTestedOthers!C61</f>
        <v>2.0981961994791163E-2</v>
      </c>
      <c r="J61" s="8"/>
      <c r="K61" s="8">
        <f>TotalbyTestedOthers!G61</f>
        <v>1.4648251237853523E-2</v>
      </c>
      <c r="L61" s="8">
        <f>TotalbyTestedOthers!H61</f>
        <v>1.7603285478605776E-2</v>
      </c>
    </row>
    <row r="62" spans="1:12" x14ac:dyDescent="0.25">
      <c r="A62" s="6">
        <v>43991</v>
      </c>
      <c r="B62" s="2">
        <f>test_figures_T5!B62/test_figures_T5!G62</f>
        <v>0.15672007650692049</v>
      </c>
      <c r="C62" s="18">
        <f>test_figures_T5!C62/test_figures_T5!H62</f>
        <v>5.6206745002583831E-2</v>
      </c>
      <c r="D62" s="2">
        <f>test_figures_T5!D62/test_figures_T5!I62</f>
        <v>0.11992155631054202</v>
      </c>
      <c r="E62" s="2">
        <f>test_figures_T5!E62/test_figures_T5!K62</f>
        <v>2.8968580526775811E-2</v>
      </c>
      <c r="F62" s="2">
        <f>test_figures_T5!F62/test_figures_T5!J62</f>
        <v>8.0447422845936534E-2</v>
      </c>
      <c r="G62" s="2">
        <f>Test_figures_others!$D62/Test_figures_others!$J62</f>
        <v>1.0100111510858344E-2</v>
      </c>
      <c r="H62" s="8">
        <f>TotalbyTestedOthers!D62</f>
        <v>4.4578520476518085E-2</v>
      </c>
      <c r="I62" s="8">
        <f>TotalbyTestedOthers!C62</f>
        <v>2.1215740211421596E-2</v>
      </c>
      <c r="J62" s="8"/>
      <c r="K62" s="8">
        <f>TotalbyTestedOthers!G62</f>
        <v>1.4792995500390999E-2</v>
      </c>
      <c r="L62" s="8">
        <f>TotalbyTestedOthers!H62</f>
        <v>1.663124167248271E-2</v>
      </c>
    </row>
    <row r="63" spans="1:12" x14ac:dyDescent="0.25">
      <c r="A63" s="6">
        <v>43992</v>
      </c>
      <c r="B63" s="2">
        <f>test_figures_T5!B63/test_figures_T5!G63</f>
        <v>0.15797722759969224</v>
      </c>
      <c r="C63" s="18">
        <f>test_figures_T5!C63/test_figures_T5!H63</f>
        <v>5.7668045193990415E-2</v>
      </c>
      <c r="D63" s="2">
        <f>test_figures_T5!D63/test_figures_T5!I63</f>
        <v>0.12327356888441365</v>
      </c>
      <c r="E63" s="2">
        <f>test_figures_T5!E63/test_figures_T5!K63</f>
        <v>2.8692383543768858E-2</v>
      </c>
      <c r="F63" s="2">
        <f>test_figures_T5!F63/test_figures_T5!J63</f>
        <v>8.0907193585681894E-2</v>
      </c>
      <c r="G63" s="2">
        <f>Test_figures_others!$D63/Test_figures_others!$J63</f>
        <v>1.0521017974157637E-2</v>
      </c>
      <c r="H63" s="8">
        <f>TotalbyTestedOthers!D63</f>
        <v>4.4066443900684961E-2</v>
      </c>
      <c r="I63" s="8">
        <f>TotalbyTestedOthers!C63</f>
        <v>2.1350531554613188E-2</v>
      </c>
      <c r="J63" s="8"/>
      <c r="K63" s="8">
        <f>TotalbyTestedOthers!G63</f>
        <v>1.4788032489118887E-2</v>
      </c>
      <c r="L63" s="8">
        <f>TotalbyTestedOthers!H63</f>
        <v>1.6503060928507091E-2</v>
      </c>
    </row>
    <row r="64" spans="1:12" x14ac:dyDescent="0.25">
      <c r="A64" s="6">
        <v>43993</v>
      </c>
      <c r="B64" s="2">
        <f>test_figures_T5!B64/test_figures_T5!G64</f>
        <v>0.15987164164442771</v>
      </c>
      <c r="C64" s="18">
        <f>test_figures_T5!C64/test_figures_T5!H64</f>
        <v>5.9047546421626566E-2</v>
      </c>
      <c r="D64" s="2">
        <f>test_figures_T5!D64/test_figures_T5!I64</f>
        <v>0.12775306059311423</v>
      </c>
      <c r="E64" s="2">
        <f>test_figures_T5!E64/test_figures_T5!K64</f>
        <v>2.8735181342100322E-2</v>
      </c>
      <c r="F64" s="2">
        <f>test_figures_T5!F64/test_figures_T5!J64</f>
        <v>8.0854010640324783E-2</v>
      </c>
      <c r="G64" s="2">
        <f>Test_figures_others!$D64/Test_figures_others!$J64</f>
        <v>1.0638464643614374E-2</v>
      </c>
      <c r="H64" s="8">
        <f>TotalbyTestedOthers!D64</f>
        <v>4.3813639086164112E-2</v>
      </c>
      <c r="I64" s="8">
        <f>TotalbyTestedOthers!C64</f>
        <v>2.1212620774678174E-2</v>
      </c>
      <c r="J64" s="8"/>
      <c r="K64" s="8">
        <f>TotalbyTestedOthers!G64</f>
        <v>1.4993781602185802E-2</v>
      </c>
      <c r="L64" s="8">
        <f>TotalbyTestedOthers!H64</f>
        <v>1.6510509362083928E-2</v>
      </c>
    </row>
    <row r="65" spans="1:12" x14ac:dyDescent="0.25">
      <c r="A65" s="6">
        <v>43994</v>
      </c>
      <c r="B65" s="2">
        <f>test_figures_T5!B65/test_figures_T5!G65</f>
        <v>0.16143273729052976</v>
      </c>
      <c r="C65" s="18">
        <f>test_figures_T5!C65/test_figures_T5!H65</f>
        <v>6.0391211830730103E-2</v>
      </c>
      <c r="D65" s="2">
        <f>test_figures_T5!D65/test_figures_T5!I65</f>
        <v>0.13271679467172198</v>
      </c>
      <c r="E65" s="2">
        <f>test_figures_T5!E65/test_figures_T5!K65</f>
        <v>2.8962284292276649E-2</v>
      </c>
      <c r="F65" s="2">
        <f>test_figures_T5!F65/test_figures_T5!J65</f>
        <v>8.1118297817262722E-2</v>
      </c>
      <c r="G65" s="2">
        <f>Test_figures_others!$D65/Test_figures_others!$J65</f>
        <v>1.0795011616704304E-2</v>
      </c>
      <c r="H65" s="8">
        <f>TotalbyTestedOthers!D65</f>
        <v>4.324922037099159E-2</v>
      </c>
      <c r="I65" s="8">
        <f>TotalbyTestedOthers!C65</f>
        <v>2.1114771766953668E-2</v>
      </c>
      <c r="J65" s="8"/>
      <c r="K65" s="8">
        <f>TotalbyTestedOthers!G65</f>
        <v>1.5283540640004128E-2</v>
      </c>
      <c r="L65" s="8">
        <f>TotalbyTestedOthers!H65</f>
        <v>1.6538869547263576E-2</v>
      </c>
    </row>
    <row r="66" spans="1:12" x14ac:dyDescent="0.25">
      <c r="A66" s="6">
        <v>43995</v>
      </c>
      <c r="B66" s="2">
        <f>test_figures_T5!B66/test_figures_T5!G66</f>
        <v>0.16261077944878916</v>
      </c>
      <c r="C66" s="18">
        <f>test_figures_T5!C66/test_figures_T5!H66</f>
        <v>6.1702733526351625E-2</v>
      </c>
      <c r="D66" s="2">
        <f>test_figures_T5!D66/test_figures_T5!I66</f>
        <v>0.13754461779627805</v>
      </c>
      <c r="E66" s="2">
        <f>test_figures_T5!E66/test_figures_T5!K66</f>
        <v>2.9176007971246577E-2</v>
      </c>
      <c r="F66" s="2">
        <f>test_figures_T5!F66/test_figures_T5!J66</f>
        <v>8.1372103108704158E-2</v>
      </c>
      <c r="G66" s="2">
        <f>Test_figures_others!$D66/Test_figures_others!$J66</f>
        <v>1.0917494455523044E-2</v>
      </c>
      <c r="H66" s="8">
        <f>TotalbyTestedOthers!D66</f>
        <v>4.3085681430763689E-2</v>
      </c>
      <c r="I66" s="8">
        <f>TotalbyTestedOthers!C66</f>
        <v>2.1199957603503867E-2</v>
      </c>
      <c r="J66" s="8"/>
      <c r="K66" s="8">
        <f>TotalbyTestedOthers!G66</f>
        <v>1.5632803229191007E-2</v>
      </c>
      <c r="L66" s="8">
        <f>TotalbyTestedOthers!H66</f>
        <v>1.6625012082130873E-2</v>
      </c>
    </row>
    <row r="67" spans="1:12" x14ac:dyDescent="0.25">
      <c r="A67" s="6">
        <v>43996</v>
      </c>
      <c r="B67" s="2">
        <f>test_figures_T5!B67/test_figures_T5!G67</f>
        <v>0.16370145614505952</v>
      </c>
      <c r="C67" s="18">
        <f>test_figures_T5!C67/test_figures_T5!H67</f>
        <v>6.2849792921183395E-2</v>
      </c>
      <c r="D67" s="2">
        <f>test_figures_T5!D67/test_figures_T5!I67</f>
        <v>0.14171759718092722</v>
      </c>
      <c r="E67" s="2">
        <f>test_figures_T5!E67/test_figures_T5!K67</f>
        <v>2.9110416461764113E-2</v>
      </c>
      <c r="F67" s="2">
        <f>test_figures_T5!F67/test_figures_T5!J67</f>
        <v>8.1749345901270074E-2</v>
      </c>
      <c r="G67" s="2">
        <f>Test_figures_others!$D67/Test_figures_others!$J67</f>
        <v>1.1140850630747445E-2</v>
      </c>
      <c r="H67" s="8">
        <f>TotalbyTestedOthers!D67</f>
        <v>4.2735854281893637E-2</v>
      </c>
      <c r="I67" s="8">
        <f>TotalbyTestedOthers!C67</f>
        <v>2.119481733787484E-2</v>
      </c>
      <c r="J67" s="8"/>
      <c r="K67" s="8">
        <f>TotalbyTestedOthers!G67</f>
        <v>1.5766866605551287E-2</v>
      </c>
      <c r="L67" s="8">
        <f>TotalbyTestedOthers!H67</f>
        <v>1.6505323000187713E-2</v>
      </c>
    </row>
    <row r="68" spans="1:12" x14ac:dyDescent="0.25">
      <c r="A68" s="6">
        <v>43997</v>
      </c>
      <c r="B68" s="2">
        <f>test_figures_T5!B68/test_figures_T5!G68</f>
        <v>0.16495766726049679</v>
      </c>
      <c r="C68" s="18">
        <f>test_figures_T5!C68/test_figures_T5!H68</f>
        <v>6.3791320188421985E-2</v>
      </c>
      <c r="D68" s="2">
        <f>test_figures_T5!D68/test_figures_T5!I68</f>
        <v>0.14435265607673822</v>
      </c>
      <c r="E68" s="2">
        <f>test_figures_T5!E68/test_figures_T5!K68</f>
        <v>3.0232942342640012E-2</v>
      </c>
      <c r="F68" s="2">
        <f>test_figures_T5!F68/test_figures_T5!J68</f>
        <v>8.229176979881124E-2</v>
      </c>
      <c r="G68" s="2">
        <f>Test_figures_others!$D68/Test_figures_others!$J68</f>
        <v>1.137871777924653E-2</v>
      </c>
      <c r="H68" s="8">
        <f>TotalbyTestedOthers!D68</f>
        <v>4.2377150829328789E-2</v>
      </c>
      <c r="I68" s="8">
        <f>TotalbyTestedOthers!C68</f>
        <v>2.130491583729419E-2</v>
      </c>
      <c r="J68" s="8"/>
      <c r="K68" s="8">
        <f>TotalbyTestedOthers!G68</f>
        <v>1.605275398314383E-2</v>
      </c>
      <c r="L68" s="8">
        <f>TotalbyTestedOthers!H68</f>
        <v>1.6771488469601678E-2</v>
      </c>
    </row>
    <row r="69" spans="1:12" x14ac:dyDescent="0.25">
      <c r="A69" s="6">
        <v>43998</v>
      </c>
      <c r="B69" s="2">
        <f>test_figures_T5!B69/test_figures_T5!G69</f>
        <v>0.16525416321916769</v>
      </c>
      <c r="C69" s="18">
        <f>test_figures_T5!C69/test_figures_T5!H69</f>
        <v>6.4175589780873621E-2</v>
      </c>
      <c r="D69" s="2">
        <f>test_figures_T5!D69/test_figures_T5!I69</f>
        <v>0.14676681456764418</v>
      </c>
      <c r="E69" s="2">
        <f>test_figures_T5!E69/test_figures_T5!K69</f>
        <v>3.0409522400931574E-2</v>
      </c>
      <c r="F69" s="2">
        <f>test_figures_T5!F69/test_figures_T5!J69</f>
        <v>8.3108643933386198E-2</v>
      </c>
      <c r="G69" s="2">
        <f>Test_figures_others!$D69/Test_figures_others!$J69</f>
        <v>1.1520934841570001E-2</v>
      </c>
      <c r="H69" s="8">
        <f>TotalbyTestedOthers!D69</f>
        <v>4.1983764106021976E-2</v>
      </c>
      <c r="I69" s="8">
        <f>TotalbyTestedOthers!C69</f>
        <v>2.1236185071039023E-2</v>
      </c>
      <c r="J69" s="8">
        <f>TotalbyTestedOthers!F69</f>
        <v>0.12167180572123067</v>
      </c>
      <c r="K69" s="8">
        <f>TotalbyTestedOthers!G69</f>
        <v>1.6467403070853572E-2</v>
      </c>
      <c r="L69" s="8">
        <f>TotalbyTestedOthers!H69</f>
        <v>1.6694565196636903E-2</v>
      </c>
    </row>
    <row r="70" spans="1:12" x14ac:dyDescent="0.25">
      <c r="A70" s="6">
        <v>43999</v>
      </c>
      <c r="B70" s="2">
        <f>test_figures_T5!B70/test_figures_T5!G70</f>
        <v>0.17007143606297562</v>
      </c>
      <c r="C70" s="18">
        <f>test_figures_T5!C70/test_figures_T5!H70</f>
        <v>6.4873395225841304E-2</v>
      </c>
      <c r="D70" s="2">
        <f>test_figures_T5!D70/test_figures_T5!I70</f>
        <v>0.15068975225225226</v>
      </c>
      <c r="E70" s="2">
        <f>test_figures_T5!E70/test_figures_T5!K70</f>
        <v>3.0594148398044359E-2</v>
      </c>
      <c r="F70" s="2">
        <f>test_figures_T5!F70/test_figures_T5!J70</f>
        <v>8.2813307823269261E-2</v>
      </c>
      <c r="G70" s="2">
        <f>Test_figures_others!$D70/Test_figures_others!$J70</f>
        <v>1.1815049609506845E-2</v>
      </c>
      <c r="H70" s="8">
        <f>TotalbyTestedOthers!D70</f>
        <v>4.145941262144872E-2</v>
      </c>
      <c r="I70" s="8">
        <f>TotalbyTestedOthers!C70</f>
        <v>2.1227801491369838E-2</v>
      </c>
      <c r="J70" s="8">
        <f>TotalbyTestedOthers!F70</f>
        <v>0.12360872122149376</v>
      </c>
      <c r="K70" s="8">
        <f>TotalbyTestedOthers!G70</f>
        <v>1.6639486400543892E-2</v>
      </c>
      <c r="L70" s="8">
        <f>TotalbyTestedOthers!H70</f>
        <v>1.6671919124507967E-2</v>
      </c>
    </row>
    <row r="71" spans="1:12" x14ac:dyDescent="0.25">
      <c r="A71" s="6">
        <v>44000</v>
      </c>
      <c r="B71" s="2">
        <f>test_figures_T5!B71/test_figures_T5!G71</f>
        <v>0.16745108992450361</v>
      </c>
      <c r="C71" s="18">
        <f>test_figures_T5!C71/test_figures_T5!H71</f>
        <v>6.5381295107834039E-2</v>
      </c>
      <c r="D71" s="2">
        <f>test_figures_T5!D71/test_figures_T5!I71</f>
        <v>0.15555147493635271</v>
      </c>
      <c r="E71" s="2">
        <f>test_figures_T5!E71/test_figures_T5!K71</f>
        <v>3.0633830150597733E-2</v>
      </c>
      <c r="F71" s="2">
        <f>test_figures_T5!F71/test_figures_T5!J71</f>
        <v>8.3104448993340768E-2</v>
      </c>
      <c r="G71" s="2">
        <f>Test_figures_others!$D71/Test_figures_others!$J71</f>
        <v>1.224042573689943E-2</v>
      </c>
      <c r="H71" s="8">
        <f>TotalbyTestedOthers!D71</f>
        <v>4.118204655957268E-2</v>
      </c>
      <c r="I71" s="8">
        <f>TotalbyTestedOthers!C71</f>
        <v>2.1161669843131507E-2</v>
      </c>
      <c r="J71" s="8">
        <f>TotalbyTestedOthers!F71</f>
        <v>0.13127572912809565</v>
      </c>
      <c r="K71" s="8">
        <f>TotalbyTestedOthers!G71</f>
        <v>1.6776943107493659E-2</v>
      </c>
      <c r="L71" s="8">
        <f>TotalbyTestedOthers!H71</f>
        <v>1.6535037122489424E-2</v>
      </c>
    </row>
    <row r="72" spans="1:12" x14ac:dyDescent="0.25">
      <c r="A72" s="6">
        <v>44001</v>
      </c>
      <c r="B72" s="2">
        <f>test_figures_T5!B72/test_figures_T5!G72</f>
        <v>0.16856223656007277</v>
      </c>
      <c r="C72" s="18">
        <f>test_figures_T5!C72/test_figures_T5!H72</f>
        <v>6.5761250271745689E-2</v>
      </c>
      <c r="D72" s="2">
        <f>test_figures_T5!D72/test_figures_T5!I72</f>
        <v>0.15885111371629543</v>
      </c>
      <c r="E72" s="2">
        <f>test_figures_T5!E72/test_figures_T5!K72</f>
        <v>3.1162148712218663E-2</v>
      </c>
      <c r="F72" s="2">
        <f>test_figures_T5!F72/test_figures_T5!J72</f>
        <v>8.3353218729816325E-2</v>
      </c>
      <c r="G72" s="2">
        <f>Test_figures_others!$D72/Test_figures_others!$J72</f>
        <v>1.263638758995946E-2</v>
      </c>
      <c r="H72" s="8">
        <f>TotalbyTestedOthers!D72</f>
        <v>4.0972993625165384E-2</v>
      </c>
      <c r="I72" s="8">
        <f>TotalbyTestedOthers!C72</f>
        <v>2.1202948282240657E-2</v>
      </c>
      <c r="J72" s="8">
        <f>TotalbyTestedOthers!F72</f>
        <v>0.12905139512349464</v>
      </c>
      <c r="K72" s="8">
        <f>TotalbyTestedOthers!G72</f>
        <v>1.7107383382225345E-2</v>
      </c>
      <c r="L72" s="8">
        <f>TotalbyTestedOthers!H72</f>
        <v>1.6767494200737931E-2</v>
      </c>
    </row>
    <row r="73" spans="1:12" x14ac:dyDescent="0.25">
      <c r="A73" s="6">
        <v>44002</v>
      </c>
      <c r="B73" s="2">
        <f>test_figures_T5!B73/test_figures_T5!G73</f>
        <v>0.16940205520811724</v>
      </c>
      <c r="C73" s="18">
        <f>test_figures_T5!C73/test_figures_T5!H73</f>
        <v>6.6005891703659156E-2</v>
      </c>
      <c r="D73" s="2">
        <f>test_figures_T5!D73/test_figures_T5!I73</f>
        <v>0.1612519145574566</v>
      </c>
      <c r="E73" s="2">
        <f>test_figures_T5!E73/test_figures_T5!K73</f>
        <v>3.1557796718799498E-2</v>
      </c>
      <c r="F73" s="2">
        <f>test_figures_T5!F73/test_figures_T5!J73</f>
        <v>8.3706412367648253E-2</v>
      </c>
      <c r="G73" s="2">
        <f>Test_figures_others!$D73/Test_figures_others!$J73</f>
        <v>1.295569892868694E-2</v>
      </c>
      <c r="H73" s="8">
        <f>TotalbyTestedOthers!D73</f>
        <v>4.0312071271631979E-2</v>
      </c>
      <c r="I73" s="8">
        <f>TotalbyTestedOthers!C73</f>
        <v>2.1283511244961691E-2</v>
      </c>
      <c r="J73" s="8">
        <f>TotalbyTestedOthers!F73</f>
        <v>0.13155496028424205</v>
      </c>
      <c r="K73" s="8">
        <f>TotalbyTestedOthers!G73</f>
        <v>1.7609077269773007E-2</v>
      </c>
      <c r="L73" s="8">
        <f>TotalbyTestedOthers!H73</f>
        <v>1.702518495287272E-2</v>
      </c>
    </row>
    <row r="74" spans="1:12" x14ac:dyDescent="0.25">
      <c r="A74" s="6">
        <v>44003</v>
      </c>
      <c r="B74" s="2">
        <f>test_figures_T5!B74/test_figures_T5!G74</f>
        <v>0.17020895460836799</v>
      </c>
      <c r="C74" s="18">
        <f>test_figures_T5!C74/test_figures_T5!H74</f>
        <v>6.6520503869542419E-2</v>
      </c>
      <c r="D74" s="2">
        <f>test_figures_T5!D74/test_figures_T5!I74</f>
        <v>0.16146956601642101</v>
      </c>
      <c r="E74" s="2">
        <f>test_figures_T5!E74/test_figures_T5!K74</f>
        <v>3.1623140484076072E-2</v>
      </c>
      <c r="F74" s="2">
        <f>test_figures_T5!F74/test_figures_T5!J74</f>
        <v>8.4084906763853065E-2</v>
      </c>
      <c r="G74" s="2">
        <f>Test_figures_others!$D74/Test_figures_others!$J74</f>
        <v>1.3192421117329661E-2</v>
      </c>
      <c r="H74" s="8">
        <f>TotalbyTestedOthers!D74</f>
        <v>4.0085134184001642E-2</v>
      </c>
      <c r="I74" s="8">
        <f>TotalbyTestedOthers!C74</f>
        <v>2.1355234964798905E-2</v>
      </c>
      <c r="J74" s="8">
        <f>TotalbyTestedOthers!F74</f>
        <v>0.13674764258421845</v>
      </c>
      <c r="K74" s="8">
        <f>TotalbyTestedOthers!G74</f>
        <v>1.8055706293844287E-2</v>
      </c>
      <c r="L74" s="8">
        <f>TotalbyTestedOthers!H74</f>
        <v>1.7319774455379612E-2</v>
      </c>
    </row>
    <row r="75" spans="1:12" x14ac:dyDescent="0.25">
      <c r="A75" s="6">
        <v>44004</v>
      </c>
      <c r="B75" s="2">
        <f>test_figures_T5!B75/test_figures_T5!G75</f>
        <v>0.17210804343638153</v>
      </c>
      <c r="C75" s="18">
        <f>test_figures_T5!C75/test_figures_T5!H75</f>
        <v>6.7544310076979641E-2</v>
      </c>
      <c r="D75" s="2">
        <f>test_figures_T5!D75/test_figures_T5!I75</f>
        <v>0.16286886268638093</v>
      </c>
      <c r="E75" s="2">
        <f>test_figures_T5!E75/test_figures_T5!K75</f>
        <v>3.19029642837243E-2</v>
      </c>
      <c r="F75" s="2">
        <f>test_figures_T5!F75/test_figures_T5!J75</f>
        <v>8.4653385679974977E-2</v>
      </c>
      <c r="G75" s="2">
        <f>Test_figures_others!$D75/Test_figures_others!$J75</f>
        <v>1.3513123821278412E-2</v>
      </c>
      <c r="H75" s="8">
        <f>TotalbyTestedOthers!D75</f>
        <v>3.9904451338573309E-2</v>
      </c>
      <c r="I75" s="8">
        <f>TotalbyTestedOthers!C75</f>
        <v>2.1465856435811E-2</v>
      </c>
      <c r="J75" s="8">
        <f>TotalbyTestedOthers!F75</f>
        <v>0.14398353335657255</v>
      </c>
      <c r="K75" s="8">
        <f>TotalbyTestedOthers!G75</f>
        <v>1.8216210663818951E-2</v>
      </c>
      <c r="L75" s="8">
        <f>TotalbyTestedOthers!H75</f>
        <v>1.7810363469120995E-2</v>
      </c>
    </row>
    <row r="76" spans="1:12" x14ac:dyDescent="0.25">
      <c r="A76" s="6">
        <v>44005</v>
      </c>
      <c r="B76" s="2">
        <f>test_figures_T5!B76/test_figures_T5!G76</f>
        <v>0.17274202647857781</v>
      </c>
      <c r="C76" s="18">
        <f>test_figures_T5!C76/test_figures_T5!H76</f>
        <v>6.8409872589881737E-2</v>
      </c>
      <c r="D76" s="2">
        <f>test_figures_T5!D76/test_figures_T5!I76</f>
        <v>0.16582181412580169</v>
      </c>
      <c r="E76" s="2">
        <f>test_figures_T5!E76/test_figures_T5!K76</f>
        <v>3.2120791722346331E-2</v>
      </c>
      <c r="F76" s="2">
        <f>test_figures_T5!F76/test_figures_T5!J76</f>
        <v>8.5033769434623693E-2</v>
      </c>
      <c r="G76" s="2">
        <f>Test_figures_others!$D76/Test_figures_others!$J76</f>
        <v>1.3769502945307042E-2</v>
      </c>
      <c r="H76" s="8">
        <f>TotalbyTestedOthers!D76</f>
        <v>3.9832755058282328E-2</v>
      </c>
      <c r="I76" s="8">
        <f>TotalbyTestedOthers!C76</f>
        <v>2.1522510697901186E-2</v>
      </c>
      <c r="J76" s="8">
        <f>TotalbyTestedOthers!F76</f>
        <v>0.15103796107448339</v>
      </c>
      <c r="K76" s="8">
        <f>TotalbyTestedOthers!G76</f>
        <v>1.8462105299142703E-2</v>
      </c>
      <c r="L76" s="8">
        <f>TotalbyTestedOthers!H76</f>
        <v>1.7973643515794627E-2</v>
      </c>
    </row>
    <row r="77" spans="1:12" x14ac:dyDescent="0.25">
      <c r="A77" s="6">
        <v>44006</v>
      </c>
      <c r="B77" s="2">
        <f>test_figures_T5!B77/test_figures_T5!G77</f>
        <v>0.17297210275752628</v>
      </c>
      <c r="C77" s="18">
        <f>test_figures_T5!C77/test_figures_T5!H77</f>
        <v>6.9096536263187056E-2</v>
      </c>
      <c r="D77" s="2">
        <f>test_figures_T5!D77/test_figures_T5!I77</f>
        <v>0.16731359354610215</v>
      </c>
      <c r="E77" s="2">
        <f>test_figures_T5!E77/test_figures_T5!K77</f>
        <v>3.2411872918013222E-2</v>
      </c>
      <c r="F77" s="2">
        <f>test_figures_T5!F77/test_figures_T5!J77</f>
        <v>8.5276993648553276E-2</v>
      </c>
      <c r="G77" s="2">
        <f>Test_figures_others!$D77/Test_figures_others!$J77</f>
        <v>1.3770370311129595E-2</v>
      </c>
      <c r="H77" s="8">
        <f>TotalbyTestedOthers!D77</f>
        <v>3.9520220459841639E-2</v>
      </c>
      <c r="I77" s="8">
        <f>TotalbyTestedOthers!C77</f>
        <v>2.1608816840002428E-2</v>
      </c>
      <c r="J77" s="8">
        <f>TotalbyTestedOthers!F77</f>
        <v>0.15514424076769959</v>
      </c>
      <c r="K77" s="8">
        <f>TotalbyTestedOthers!G77</f>
        <v>1.876320127882028E-2</v>
      </c>
      <c r="L77" s="8">
        <f>TotalbyTestedOthers!H77</f>
        <v>1.8241912870064332E-2</v>
      </c>
    </row>
    <row r="78" spans="1:12" x14ac:dyDescent="0.25">
      <c r="A78" s="6">
        <v>44007</v>
      </c>
      <c r="B78" s="2">
        <f>test_figures_T5!B78/test_figures_T5!G78</f>
        <v>0.1737291424136593</v>
      </c>
      <c r="C78" s="18">
        <f>test_figures_T5!C78/test_figures_T5!H78</f>
        <v>7.0345717530877899E-2</v>
      </c>
      <c r="D78" s="2">
        <f>test_figures_T5!D78/test_figures_T5!I78</f>
        <v>0.16844287371122252</v>
      </c>
      <c r="E78" s="2">
        <f>test_figures_T5!E78/test_figures_T5!K78</f>
        <v>3.2519317050860447E-2</v>
      </c>
      <c r="F78" s="2">
        <f>test_figures_T5!F78/test_figures_T5!J78</f>
        <v>8.566430528443747E-2</v>
      </c>
      <c r="G78" s="2">
        <f>Test_figures_others!$D78/Test_figures_others!$J78</f>
        <v>1.41475772728868E-2</v>
      </c>
      <c r="H78" s="8">
        <f>TotalbyTestedOthers!D78</f>
        <v>3.9164166109547725E-2</v>
      </c>
      <c r="I78" s="8">
        <f>TotalbyTestedOthers!C78</f>
        <v>2.1523185368037753E-2</v>
      </c>
      <c r="J78" s="8">
        <f>TotalbyTestedOthers!F78</f>
        <v>0.16020526122874784</v>
      </c>
      <c r="K78" s="8">
        <f>TotalbyTestedOthers!G78</f>
        <v>1.9084624768445309E-2</v>
      </c>
      <c r="L78" s="8">
        <f>TotalbyTestedOthers!H78</f>
        <v>1.8307838918525943E-2</v>
      </c>
    </row>
    <row r="79" spans="1:12" x14ac:dyDescent="0.25">
      <c r="A79" s="6">
        <v>44008</v>
      </c>
      <c r="B79" s="2">
        <f>test_figures_T5!B79/test_figures_T5!G79</f>
        <v>0.17487436610689469</v>
      </c>
      <c r="C79" s="18">
        <f>test_figures_T5!C79/test_figures_T5!H79</f>
        <v>7.1569626978973747E-2</v>
      </c>
      <c r="D79" s="2">
        <f>test_figures_T5!D79/test_figures_T5!I79</f>
        <v>0.16822169371629686</v>
      </c>
      <c r="E79" s="2">
        <f>test_figures_T5!E79/test_figures_T5!K79</f>
        <v>3.2579223530839273E-2</v>
      </c>
      <c r="F79" s="2">
        <f>test_figures_T5!F79/test_figures_T5!J79</f>
        <v>8.5876433385823181E-2</v>
      </c>
      <c r="G79" s="2">
        <f>Test_figures_others!$D79/Test_figures_others!$J79</f>
        <v>1.4513203237900821E-2</v>
      </c>
      <c r="H79" s="8">
        <f>TotalbyTestedOthers!D79</f>
        <v>3.8890357634488983E-2</v>
      </c>
      <c r="I79" s="8">
        <f>TotalbyTestedOthers!C79</f>
        <v>2.1631475484760587E-2</v>
      </c>
      <c r="J79" s="8">
        <f>TotalbyTestedOthers!F79</f>
        <v>0.16397992245179796</v>
      </c>
      <c r="K79" s="8">
        <f>TotalbyTestedOthers!G79</f>
        <v>1.9373021768903879E-2</v>
      </c>
      <c r="L79" s="8">
        <f>TotalbyTestedOthers!H79</f>
        <v>1.8509854098235429E-2</v>
      </c>
    </row>
    <row r="80" spans="1:12" x14ac:dyDescent="0.25">
      <c r="A80" s="6">
        <v>44009</v>
      </c>
      <c r="B80" s="2">
        <f>test_figures_T5!B80/test_figures_T5!G80</f>
        <v>0.17673138069551755</v>
      </c>
      <c r="C80" s="18">
        <f>test_figures_T5!C80/test_figures_T5!H80</f>
        <v>7.2703799883800144E-2</v>
      </c>
      <c r="D80" s="2">
        <f>test_figures_T5!D80/test_figures_T5!I80</f>
        <v>0.16763948354294889</v>
      </c>
      <c r="E80" s="2">
        <f>test_figures_T5!E80/test_figures_T5!K80</f>
        <v>3.2497556914835864E-2</v>
      </c>
      <c r="F80" s="2">
        <f>test_figures_T5!F80/test_figures_T5!J80</f>
        <v>8.6163159250506799E-2</v>
      </c>
      <c r="G80" s="2">
        <f>Test_figures_others!$D80/Test_figures_others!$J80</f>
        <v>1.5053634316159406E-2</v>
      </c>
      <c r="H80" s="8">
        <f>TotalbyTestedOthers!D80</f>
        <v>3.846713011176682E-2</v>
      </c>
      <c r="I80" s="8">
        <f>TotalbyTestedOthers!C80</f>
        <v>2.1590131536194435E-2</v>
      </c>
      <c r="J80" s="8">
        <f>TotalbyTestedOthers!F80</f>
        <v>0.16958008860168369</v>
      </c>
      <c r="K80" s="8">
        <f>TotalbyTestedOthers!G80</f>
        <v>2.0499110266748045E-2</v>
      </c>
      <c r="L80" s="8">
        <f>TotalbyTestedOthers!H80</f>
        <v>1.8918152971292911E-2</v>
      </c>
    </row>
    <row r="81" spans="1:12" x14ac:dyDescent="0.25">
      <c r="A81" s="6">
        <v>44010</v>
      </c>
      <c r="B81" s="2">
        <f>test_figures_T5!B81/test_figures_T5!G81</f>
        <v>0.17760272036628283</v>
      </c>
      <c r="C81" s="18">
        <f>test_figures_T5!C81/test_figures_T5!H81</f>
        <v>7.4094787293250558E-2</v>
      </c>
      <c r="D81" s="2">
        <f>test_figures_T5!D81/test_figures_T5!I81</f>
        <v>0.16668204873037784</v>
      </c>
      <c r="E81" s="2">
        <f>test_figures_T5!E81/test_figures_T5!K81</f>
        <v>3.2364649216128694E-2</v>
      </c>
      <c r="F81" s="2">
        <f>test_figures_T5!F81/test_figures_T5!J81</f>
        <v>8.6420262808761764E-2</v>
      </c>
      <c r="G81" s="2">
        <f>Test_figures_others!$D81/Test_figures_others!$J81</f>
        <v>1.5558406385859881E-2</v>
      </c>
      <c r="H81" s="8">
        <f>TotalbyTestedOthers!D81</f>
        <v>3.8238466981405657E-2</v>
      </c>
      <c r="I81" s="8">
        <f>TotalbyTestedOthers!C81</f>
        <v>2.1582976553771865E-2</v>
      </c>
      <c r="J81" s="8">
        <f>TotalbyTestedOthers!F81</f>
        <v>0.17486477964539524</v>
      </c>
      <c r="K81" s="8">
        <f>TotalbyTestedOthers!G81</f>
        <v>2.2150570137874283E-2</v>
      </c>
      <c r="L81" s="8">
        <f>TotalbyTestedOthers!H81</f>
        <v>1.8974644621661887E-2</v>
      </c>
    </row>
    <row r="82" spans="1:12" x14ac:dyDescent="0.25">
      <c r="A82" s="6">
        <v>44011</v>
      </c>
      <c r="B82" s="2">
        <f>test_figures_T5!B82/test_figures_T5!G82</f>
        <v>0.17948205950652812</v>
      </c>
      <c r="C82" s="18">
        <f>test_figures_T5!C82/test_figures_T5!H82</f>
        <v>7.560584019690629E-2</v>
      </c>
      <c r="D82" s="2">
        <f>test_figures_T5!D82/test_figures_T5!I82</f>
        <v>0.16549838409710577</v>
      </c>
      <c r="E82" s="2">
        <f>test_figures_T5!E82/test_figures_T5!K82</f>
        <v>3.2250271601310471E-2</v>
      </c>
      <c r="F82" s="2">
        <f>test_figures_T5!F82/test_figures_T5!J82</f>
        <v>8.7080782837827914E-2</v>
      </c>
      <c r="G82" s="2">
        <f>Test_figures_others!$D82/Test_figures_others!$J82</f>
        <v>1.5928657594062902E-2</v>
      </c>
      <c r="H82" s="8">
        <f>TotalbyTestedOthers!D82</f>
        <v>3.7809802834745429E-2</v>
      </c>
      <c r="I82" s="8">
        <f>TotalbyTestedOthers!C82</f>
        <v>2.1808473196941874E-2</v>
      </c>
      <c r="J82" s="8">
        <f>TotalbyTestedOthers!F82</f>
        <v>0.18088031396141283</v>
      </c>
      <c r="K82" s="8">
        <f>TotalbyTestedOthers!G82</f>
        <v>2.3621891106304294E-2</v>
      </c>
      <c r="L82" s="8">
        <f>TotalbyTestedOthers!H82</f>
        <v>1.9186871765663863E-2</v>
      </c>
    </row>
    <row r="83" spans="1:12" x14ac:dyDescent="0.25">
      <c r="A83" s="6">
        <v>44012</v>
      </c>
      <c r="B83" s="2">
        <f>test_figures_T5!B83/test_figures_T5!G83</f>
        <v>0.18013608050622526</v>
      </c>
      <c r="C83" s="18">
        <f>test_figures_T5!C83/test_figures_T5!H83</f>
        <v>7.7020850221622764E-2</v>
      </c>
      <c r="D83" s="2">
        <f>test_figures_T5!D83/test_figures_T5!I83</f>
        <v>0.1642871112849599</v>
      </c>
      <c r="E83" s="2">
        <f>test_figures_T5!E83/test_figures_T5!K83</f>
        <v>3.227840883328089E-2</v>
      </c>
      <c r="F83" s="2">
        <f>test_figures_T5!F83/test_figures_T5!J83</f>
        <v>8.7371156785229637E-2</v>
      </c>
      <c r="G83" s="2">
        <f>Test_figures_others!$D83/Test_figures_others!$J83</f>
        <v>1.6395376267987732E-2</v>
      </c>
      <c r="H83" s="8">
        <f>TotalbyTestedOthers!D83</f>
        <v>3.7193508579433987E-2</v>
      </c>
      <c r="I83" s="8">
        <f>TotalbyTestedOthers!C83</f>
        <v>2.1848721143684944E-2</v>
      </c>
      <c r="J83" s="8">
        <f>TotalbyTestedOthers!F83</f>
        <v>0.18449013696464664</v>
      </c>
      <c r="K83" s="8">
        <f>TotalbyTestedOthers!G83</f>
        <v>2.4554287012261033E-2</v>
      </c>
      <c r="L83" s="8">
        <f>TotalbyTestedOthers!H83</f>
        <v>1.9186423111802048E-2</v>
      </c>
    </row>
    <row r="84" spans="1:12" x14ac:dyDescent="0.25">
      <c r="A84" s="6">
        <v>44013</v>
      </c>
      <c r="B84" s="2">
        <f>test_figures_T5!B84/test_figures_T5!G84</f>
        <v>0.18114157632092656</v>
      </c>
      <c r="C84" s="18">
        <f>test_figures_T5!C84/test_figures_T5!H84</f>
        <v>7.8230483345588603E-2</v>
      </c>
      <c r="D84" s="2">
        <f>test_figures_T5!D84/test_figures_T5!I84</f>
        <v>0.16277088604841691</v>
      </c>
      <c r="E84" s="2">
        <f>test_figures_T5!E84/test_figures_T5!K84</f>
        <v>3.1697884479816578E-2</v>
      </c>
      <c r="F84" s="2">
        <f>test_figures_T5!F84/test_figures_T5!J84</f>
        <v>8.7531525851197986E-2</v>
      </c>
      <c r="G84" s="2">
        <f>Test_figures_others!$D84/Test_figures_others!$J84</f>
        <v>1.6606618475679666E-2</v>
      </c>
      <c r="H84" s="8">
        <f>TotalbyTestedOthers!D84</f>
        <v>3.7179696951001984E-2</v>
      </c>
      <c r="I84" s="8">
        <f>TotalbyTestedOthers!C84</f>
        <v>2.1816362271703776E-2</v>
      </c>
      <c r="J84" s="8">
        <f>TotalbyTestedOthers!F84</f>
        <v>0.18704268456954429</v>
      </c>
      <c r="K84" s="8">
        <f>TotalbyTestedOthers!G84</f>
        <v>2.5907686804713399E-2</v>
      </c>
      <c r="L84" s="8">
        <f>TotalbyTestedOthers!H84</f>
        <v>1.9220390181451528E-2</v>
      </c>
    </row>
    <row r="85" spans="1:12" x14ac:dyDescent="0.25">
      <c r="A85" s="6">
        <v>44014</v>
      </c>
      <c r="B85" s="2">
        <f>test_figures_T5!B85/test_figures_T5!G85</f>
        <v>0.1823773375445619</v>
      </c>
      <c r="C85" s="18">
        <f>test_figures_T5!C85/test_figures_T5!H85</f>
        <v>7.9625019826947169E-2</v>
      </c>
      <c r="D85" s="2">
        <f>test_figures_T5!D85/test_figures_T5!I85</f>
        <v>0.16099593034426143</v>
      </c>
      <c r="E85" s="2">
        <f>test_figures_T5!E85/test_figures_T5!K85</f>
        <v>3.1762420929804087E-2</v>
      </c>
      <c r="F85" s="2">
        <f>test_figures_T5!F85/test_figures_T5!J85</f>
        <v>8.7611611456843569E-2</v>
      </c>
      <c r="G85" s="2">
        <f>Test_figures_others!$D85/Test_figures_others!$J85</f>
        <v>1.7258256291056307E-2</v>
      </c>
      <c r="H85" s="8">
        <f>TotalbyTestedOthers!D85</f>
        <v>3.7057177759388424E-2</v>
      </c>
      <c r="I85" s="8">
        <f>TotalbyTestedOthers!C85</f>
        <v>2.1845450054666302E-2</v>
      </c>
      <c r="J85" s="8">
        <f>TotalbyTestedOthers!F85</f>
        <v>0.18919442095503958</v>
      </c>
      <c r="K85" s="8">
        <f>TotalbyTestedOthers!G85</f>
        <v>2.7563120862510268E-2</v>
      </c>
      <c r="L85" s="8">
        <f>TotalbyTestedOthers!H85</f>
        <v>1.9262638827547925E-2</v>
      </c>
    </row>
    <row r="86" spans="1:12" x14ac:dyDescent="0.25">
      <c r="A86" s="6">
        <v>44015</v>
      </c>
      <c r="B86" s="2">
        <f>test_figures_T5!B86/test_figures_T5!G86</f>
        <v>0.18333851077715807</v>
      </c>
      <c r="C86" s="18">
        <f>test_figures_T5!C86/test_figures_T5!H86</f>
        <v>8.0836848400906575E-2</v>
      </c>
      <c r="D86" s="2">
        <f>test_figures_T5!D86/test_figures_T5!I86</f>
        <v>0.15869916791660732</v>
      </c>
      <c r="E86" s="2">
        <f>test_figures_T5!E86/test_figures_T5!K86</f>
        <v>3.1809230928579971E-2</v>
      </c>
      <c r="F86" s="2">
        <f>test_figures_T5!F86/test_figures_T5!J86</f>
        <v>8.7619009126664357E-2</v>
      </c>
      <c r="G86" s="2">
        <f>Test_figures_others!$D86/Test_figures_others!$J86</f>
        <v>1.7428785800078426E-2</v>
      </c>
      <c r="H86" s="8">
        <f>TotalbyTestedOthers!D86</f>
        <v>3.6736214605067062E-2</v>
      </c>
      <c r="I86" s="8">
        <f>TotalbyTestedOthers!C86</f>
        <v>2.1908873254661329E-2</v>
      </c>
      <c r="J86" s="8">
        <f>TotalbyTestedOthers!F86</f>
        <v>0.19652701742253981</v>
      </c>
      <c r="K86" s="8">
        <f>TotalbyTestedOthers!G86</f>
        <v>2.9333238085883433E-2</v>
      </c>
      <c r="L86" s="8">
        <f>TotalbyTestedOthers!H86</f>
        <v>1.9623652726561296E-2</v>
      </c>
    </row>
    <row r="87" spans="1:12" x14ac:dyDescent="0.25">
      <c r="A87" s="6">
        <v>44016</v>
      </c>
      <c r="B87" s="2">
        <f>test_figures_T5!B87/test_figures_T5!G87</f>
        <v>0.18436359615171957</v>
      </c>
      <c r="C87" s="18">
        <f>test_figures_T5!C87/test_figures_T5!H87</f>
        <v>8.1874902439696251E-2</v>
      </c>
      <c r="D87" s="2">
        <f>test_figures_T5!D87/test_figures_T5!I87</f>
        <v>0.15668119567740438</v>
      </c>
      <c r="E87" s="2">
        <f>test_figures_T5!E87/test_figures_T5!K87</f>
        <v>3.1803063892372127E-2</v>
      </c>
      <c r="F87" s="2">
        <f>test_figures_T5!F87/test_figures_T5!J87</f>
        <v>8.7542104195828405E-2</v>
      </c>
      <c r="G87" s="2">
        <f>Test_figures_others!$D87/Test_figures_others!$J87</f>
        <v>1.7759863050674663E-2</v>
      </c>
      <c r="H87" s="8">
        <f>TotalbyTestedOthers!D87</f>
        <v>3.6663160352372035E-2</v>
      </c>
      <c r="I87" s="8">
        <f>TotalbyTestedOthers!C87</f>
        <v>2.1961983684805279E-2</v>
      </c>
      <c r="J87" s="8">
        <f>TotalbyTestedOthers!F87</f>
        <v>0.20183635623501742</v>
      </c>
      <c r="K87" s="8">
        <f>TotalbyTestedOthers!G87</f>
        <v>3.1251903481522091E-2</v>
      </c>
      <c r="L87" s="8">
        <f>TotalbyTestedOthers!H87</f>
        <v>2.001838383760687E-2</v>
      </c>
    </row>
    <row r="88" spans="1:12" x14ac:dyDescent="0.25">
      <c r="A88" s="6">
        <v>44017</v>
      </c>
      <c r="B88" s="2">
        <f>test_figures_T5!B88/test_figures_T5!G88</f>
        <v>0.18512389437619164</v>
      </c>
      <c r="C88" s="18">
        <f>test_figures_T5!C88/test_figures_T5!H88</f>
        <v>8.2842481450978778E-2</v>
      </c>
      <c r="D88" s="2">
        <f>test_figures_T5!D88/test_figures_T5!I88</f>
        <v>0.15453516994455357</v>
      </c>
      <c r="E88" s="2">
        <f>test_figures_T5!E88/test_figures_T5!K88</f>
        <v>3.2065763342699879E-2</v>
      </c>
      <c r="F88" s="2">
        <f>test_figures_T5!F88/test_figures_T5!J88</f>
        <v>8.7650804126913257E-2</v>
      </c>
      <c r="G88" s="2">
        <f>Test_figures_others!$D88/Test_figures_others!$J88</f>
        <v>1.8381933657117013E-2</v>
      </c>
      <c r="H88" s="8">
        <f>TotalbyTestedOthers!D88</f>
        <v>3.6603723625950643E-2</v>
      </c>
      <c r="I88" s="8">
        <f>TotalbyTestedOthers!C88</f>
        <v>2.2179397491233398E-2</v>
      </c>
      <c r="J88" s="8">
        <f>TotalbyTestedOthers!F88</f>
        <v>0.20634523244269867</v>
      </c>
      <c r="K88" s="8">
        <f>TotalbyTestedOthers!G88</f>
        <v>3.3229288317938921E-2</v>
      </c>
      <c r="L88" s="8">
        <f>TotalbyTestedOthers!H88</f>
        <v>2.024472630472228E-2</v>
      </c>
    </row>
    <row r="89" spans="1:12" x14ac:dyDescent="0.25">
      <c r="A89" s="6">
        <v>44018</v>
      </c>
      <c r="B89" s="2">
        <f>test_figures_T5!B89/test_figures_T5!G89</f>
        <v>0.18616482217534641</v>
      </c>
      <c r="C89" s="18">
        <f>test_figures_T5!C89/test_figures_T5!H89</f>
        <v>8.3529422875603804E-2</v>
      </c>
      <c r="D89" s="2">
        <f>test_figures_T5!D89/test_figures_T5!I89</f>
        <v>0.15337025752111022</v>
      </c>
      <c r="E89" s="2">
        <f>test_figures_T5!E89/test_figures_T5!K89</f>
        <v>3.2175787034852237E-2</v>
      </c>
      <c r="F89" s="2">
        <f>test_figures_T5!F89/test_figures_T5!J89</f>
        <v>8.8079261298462955E-2</v>
      </c>
      <c r="G89" s="2">
        <f>Test_figures_others!$D89/Test_figures_others!$J89</f>
        <v>1.9363506575409247E-2</v>
      </c>
      <c r="H89" s="8">
        <f>TotalbyTestedOthers!D89</f>
        <v>3.6616978356596282E-2</v>
      </c>
      <c r="I89" s="8">
        <f>TotalbyTestedOthers!C89</f>
        <v>2.2472300673473822E-2</v>
      </c>
      <c r="J89" s="8">
        <f>TotalbyTestedOthers!F89</f>
        <v>0.21055000081821007</v>
      </c>
      <c r="K89" s="8">
        <f>TotalbyTestedOthers!G89</f>
        <v>3.5050290389793785E-2</v>
      </c>
      <c r="L89" s="8">
        <f>TotalbyTestedOthers!H89</f>
        <v>2.0386262204384695E-2</v>
      </c>
    </row>
    <row r="90" spans="1:12" x14ac:dyDescent="0.25">
      <c r="A90" s="6">
        <v>44019</v>
      </c>
      <c r="B90" s="2">
        <f>test_figures_T5!B90/test_figures_T5!G90</f>
        <v>0.18639235616297237</v>
      </c>
      <c r="C90" s="18">
        <f>test_figures_T5!C90/test_figures_T5!H90</f>
        <v>8.3904813450919213E-2</v>
      </c>
      <c r="D90" s="2">
        <f>test_figures_T5!D90/test_figures_T5!I90</f>
        <v>0.15125965129568966</v>
      </c>
      <c r="E90" s="2">
        <f>test_figures_T5!E90/test_figures_T5!K90</f>
        <v>3.2501526491542206E-2</v>
      </c>
      <c r="F90" s="2">
        <f>test_figures_T5!F90/test_figures_T5!J90</f>
        <v>8.8382687927107059E-2</v>
      </c>
      <c r="G90" s="2">
        <f>Test_figures_others!$D90/Test_figures_others!$J90</f>
        <v>2.0185888828576599E-2</v>
      </c>
      <c r="H90" s="8">
        <f>TotalbyTestedOthers!D90</f>
        <v>3.6584937597010835E-2</v>
      </c>
      <c r="I90" s="8">
        <f>TotalbyTestedOthers!C90</f>
        <v>2.2751866048441788E-2</v>
      </c>
      <c r="J90" s="8">
        <f>TotalbyTestedOthers!F90</f>
        <v>0.21498310468864354</v>
      </c>
      <c r="K90" s="8">
        <f>TotalbyTestedOthers!G90</f>
        <v>3.6234185126079829E-2</v>
      </c>
      <c r="L90" s="8">
        <f>TotalbyTestedOthers!H90</f>
        <v>2.0614194595199462E-2</v>
      </c>
    </row>
    <row r="91" spans="1:12" x14ac:dyDescent="0.25">
      <c r="A91" s="6">
        <v>44020</v>
      </c>
      <c r="B91" s="2">
        <f>test_figures_T5!B91/test_figures_T5!G91</f>
        <v>0.18728491124384189</v>
      </c>
      <c r="C91" s="18">
        <f>test_figures_T5!C91/test_figures_T5!H91</f>
        <v>8.4413425011763368E-2</v>
      </c>
      <c r="D91" s="2">
        <f>test_figures_T5!D91/test_figures_T5!I91</f>
        <v>0.14940892686422771</v>
      </c>
      <c r="E91" s="2">
        <f>test_figures_T5!E91/test_figures_T5!K91</f>
        <v>3.2585390750668838E-2</v>
      </c>
      <c r="F91" s="2">
        <f>test_figures_T5!F91/test_figures_T5!J91</f>
        <v>8.8550790109343025E-2</v>
      </c>
      <c r="G91" s="2">
        <f>Test_figures_others!$D91/Test_figures_others!$J91</f>
        <v>2.0653538492372416E-2</v>
      </c>
      <c r="H91" s="8">
        <f>TotalbyTestedOthers!D91</f>
        <v>3.6617724293836917E-2</v>
      </c>
      <c r="I91" s="8">
        <f>TotalbyTestedOthers!C91</f>
        <v>2.2899899735742444E-2</v>
      </c>
      <c r="J91" s="8">
        <f>TotalbyTestedOthers!F91</f>
        <v>0.21910816685336162</v>
      </c>
      <c r="K91" s="8">
        <f>TotalbyTestedOthers!G91</f>
        <v>3.8037042549800379E-2</v>
      </c>
      <c r="L91" s="8">
        <f>TotalbyTestedOthers!H91</f>
        <v>2.0919499093465865E-2</v>
      </c>
    </row>
    <row r="92" spans="1:12" x14ac:dyDescent="0.25">
      <c r="A92" s="6">
        <v>44021</v>
      </c>
      <c r="B92" s="2">
        <f>test_figures_T5!B92/test_figures_T5!G92</f>
        <v>0.18811646956228062</v>
      </c>
      <c r="C92" s="18">
        <f>test_figures_T5!C92/test_figures_T5!H92</f>
        <v>8.48521534298219E-2</v>
      </c>
      <c r="D92" s="2">
        <f>test_figures_T5!D92/test_figures_T5!I92</f>
        <v>0.14783027778851837</v>
      </c>
      <c r="E92" s="2">
        <f>test_figures_T5!E92/test_figures_T5!K92</f>
        <v>3.2723264843876394E-2</v>
      </c>
      <c r="F92" s="2">
        <f>test_figures_T5!F92/test_figures_T5!J92</f>
        <v>8.8930748123126527E-2</v>
      </c>
      <c r="G92" s="2">
        <f>Test_figures_others!$D92/Test_figures_others!$J92</f>
        <v>2.1755594432745759E-2</v>
      </c>
      <c r="H92" s="8">
        <f>TotalbyTestedOthers!D92</f>
        <v>3.6339174524106031E-2</v>
      </c>
      <c r="I92" s="8">
        <f>TotalbyTestedOthers!C92</f>
        <v>2.2853884238588758E-2</v>
      </c>
      <c r="J92" s="8">
        <f>TotalbyTestedOthers!F92</f>
        <v>0.21985719867855494</v>
      </c>
      <c r="K92" s="8">
        <f>TotalbyTestedOthers!G92</f>
        <v>3.9918686770815018E-2</v>
      </c>
      <c r="L92" s="8">
        <f>TotalbyTestedOthers!H92</f>
        <v>2.1271470840019659E-2</v>
      </c>
    </row>
    <row r="93" spans="1:12" x14ac:dyDescent="0.25">
      <c r="A93" s="6">
        <v>44022</v>
      </c>
      <c r="B93" s="2">
        <f>test_figures_T5!B93/test_figures_T5!G93</f>
        <v>0.18962136320696202</v>
      </c>
      <c r="C93" s="18">
        <f>test_figures_T5!C93/test_figures_T5!H93</f>
        <v>8.5188464788253426E-2</v>
      </c>
      <c r="D93" s="2">
        <f>test_figures_T5!D93/test_figures_T5!I93</f>
        <v>0.14608310166254188</v>
      </c>
      <c r="E93" s="2">
        <f>test_figures_T5!E93/test_figures_T5!K93</f>
        <v>3.2815107802984717E-2</v>
      </c>
      <c r="F93" s="2">
        <f>test_figures_T5!F93/test_figures_T5!J93</f>
        <v>8.9362611244266713E-2</v>
      </c>
      <c r="G93" s="2">
        <f>Test_figures_others!$D93/Test_figures_others!$J93</f>
        <v>2.2787022637332101E-2</v>
      </c>
      <c r="H93" s="8">
        <f>TotalbyTestedOthers!D93</f>
        <v>3.6136945943190127E-2</v>
      </c>
      <c r="I93" s="8">
        <f>TotalbyTestedOthers!C93</f>
        <v>2.2962856534168321E-2</v>
      </c>
      <c r="J93" s="8">
        <f>TotalbyTestedOthers!F93</f>
        <v>0.21325003805200221</v>
      </c>
      <c r="K93" s="8">
        <f>TotalbyTestedOthers!G93</f>
        <v>4.1854272785454581E-2</v>
      </c>
      <c r="L93" s="8">
        <f>TotalbyTestedOthers!H93</f>
        <v>2.1689002605426153E-2</v>
      </c>
    </row>
    <row r="94" spans="1:12" x14ac:dyDescent="0.25">
      <c r="A94" s="6">
        <v>44023</v>
      </c>
      <c r="B94" s="2">
        <f>test_figures_T5!B94/test_figures_T5!G94</f>
        <v>0.19126287010645104</v>
      </c>
      <c r="C94" s="18">
        <f>test_figures_T5!C94/test_figures_T5!H94</f>
        <v>8.5662482441635393E-2</v>
      </c>
      <c r="D94" s="2">
        <f>test_figures_T5!D94/test_figures_T5!I94</f>
        <v>0.14431244690138262</v>
      </c>
      <c r="E94" s="2">
        <f>test_figures_T5!E94/test_figures_T5!K94</f>
        <v>3.2817117420416715E-2</v>
      </c>
      <c r="F94" s="2">
        <f>test_figures_T5!F94/test_figures_T5!J94</f>
        <v>8.9761653678024619E-2</v>
      </c>
      <c r="G94" s="2">
        <f>Test_figures_others!$D94/Test_figures_others!$J94</f>
        <v>2.3969724306365375E-2</v>
      </c>
      <c r="H94" s="8">
        <f>TotalbyTestedOthers!D94</f>
        <v>3.6253770067508184E-2</v>
      </c>
      <c r="I94" s="8">
        <f>TotalbyTestedOthers!C94</f>
        <v>2.3007213732249045E-2</v>
      </c>
      <c r="J94" s="8">
        <f>TotalbyTestedOthers!F94</f>
        <v>0.20596777475627578</v>
      </c>
      <c r="K94" s="8">
        <f>TotalbyTestedOthers!G94</f>
        <v>4.5281546794432581E-2</v>
      </c>
      <c r="L94" s="8">
        <f>TotalbyTestedOthers!H94</f>
        <v>2.221598392111071E-2</v>
      </c>
    </row>
    <row r="95" spans="1:12" x14ac:dyDescent="0.25">
      <c r="A95" s="6">
        <v>44024</v>
      </c>
      <c r="B95" s="2">
        <f>test_figures_T5!B95/test_figures_T5!G95</f>
        <v>0.19249762619021499</v>
      </c>
      <c r="C95" s="18">
        <f>test_figures_T5!C95/test_figures_T5!H95</f>
        <v>8.6035709137542812E-2</v>
      </c>
      <c r="D95" s="2">
        <f>test_figures_T5!D95/test_figures_T5!I95</f>
        <v>0.14242397002986631</v>
      </c>
      <c r="E95" s="2">
        <f>test_figures_T5!E95/test_figures_T5!K95</f>
        <v>3.2892583297788977E-2</v>
      </c>
      <c r="F95" s="2">
        <f>test_figures_T5!F95/test_figures_T5!J95</f>
        <v>9.0189090189090187E-2</v>
      </c>
      <c r="G95" s="2">
        <f>Test_figures_others!$D95/Test_figures_others!$J95</f>
        <v>2.527887097878492E-2</v>
      </c>
      <c r="H95" s="8">
        <f>TotalbyTestedOthers!D95</f>
        <v>3.6266701770552225E-2</v>
      </c>
      <c r="I95" s="8">
        <f>TotalbyTestedOthers!C95</f>
        <v>2.3140558591378264E-2</v>
      </c>
      <c r="J95" s="8">
        <f>TotalbyTestedOthers!F95</f>
        <v>0.20355909912871939</v>
      </c>
      <c r="K95" s="8">
        <f>TotalbyTestedOthers!G95</f>
        <v>4.629269885611996E-2</v>
      </c>
      <c r="L95" s="8">
        <f>TotalbyTestedOthers!H95</f>
        <v>2.2657101997243394E-2</v>
      </c>
    </row>
    <row r="96" spans="1:12" x14ac:dyDescent="0.25">
      <c r="A96" s="6">
        <v>44025</v>
      </c>
      <c r="B96" s="2">
        <f>test_figures_T5!B96/test_figures_T5!G96</f>
        <v>0.19397707876127773</v>
      </c>
      <c r="C96" s="18">
        <f>test_figures_T5!C96/test_figures_T5!H96</f>
        <v>8.6334528007119674E-2</v>
      </c>
      <c r="D96" s="2">
        <f>test_figures_T5!D96/test_figures_T5!I96</f>
        <v>0.16416370183807344</v>
      </c>
      <c r="E96" s="2">
        <f>test_figures_T5!E96/test_figures_T5!K96</f>
        <v>3.3332080357150663E-2</v>
      </c>
      <c r="F96" s="2">
        <f>test_figures_T5!F96/test_figures_T5!J96</f>
        <v>9.1029525905606409E-2</v>
      </c>
      <c r="G96" s="2">
        <f>Test_figures_others!$D96/Test_figures_others!$J96</f>
        <v>2.6513601614872099E-2</v>
      </c>
      <c r="H96" s="8">
        <f>TotalbyTestedOthers!D96</f>
        <v>3.5754472991204246E-2</v>
      </c>
      <c r="I96" s="8">
        <f>TotalbyTestedOthers!C96</f>
        <v>2.3342129379574514E-2</v>
      </c>
      <c r="J96" s="8">
        <f>TotalbyTestedOthers!F96</f>
        <v>0.19918173869529116</v>
      </c>
      <c r="K96" s="8">
        <f>TotalbyTestedOthers!G96</f>
        <v>4.8567537388395463E-2</v>
      </c>
      <c r="L96" s="8">
        <f>TotalbyTestedOthers!H96</f>
        <v>1.9993658145199648E-2</v>
      </c>
    </row>
    <row r="97" spans="1:12" x14ac:dyDescent="0.25">
      <c r="A97" s="6">
        <v>44026</v>
      </c>
      <c r="B97" s="2">
        <f>test_figures_T5!B97/test_figures_T5!G97</f>
        <v>0.19449528884910147</v>
      </c>
      <c r="C97" s="18">
        <f>test_figures_T5!C97/test_figures_T5!H97</f>
        <v>8.689810158874342E-2</v>
      </c>
      <c r="D97" s="2">
        <f>test_figures_T5!D97/test_figures_T5!I97</f>
        <v>0.16156983813040335</v>
      </c>
      <c r="E97" s="2">
        <f>test_figures_T5!E97/test_figures_T5!K97</f>
        <v>3.3524428087131103E-2</v>
      </c>
      <c r="F97" s="2">
        <f>test_figures_T5!F97/test_figures_T5!J97</f>
        <v>9.1400535572060779E-2</v>
      </c>
      <c r="G97" s="2">
        <f>Test_figures_others!$D97/Test_figures_others!$J97</f>
        <v>2.7613262126536461E-2</v>
      </c>
      <c r="H97" s="8">
        <f>TotalbyTestedOthers!D97</f>
        <v>3.6428982173663027E-2</v>
      </c>
      <c r="I97" s="8">
        <f>TotalbyTestedOthers!C97</f>
        <v>2.3316397616112396E-2</v>
      </c>
      <c r="J97" s="8">
        <f>TotalbyTestedOthers!F97</f>
        <v>0.19354028222167527</v>
      </c>
      <c r="K97" s="8">
        <f>TotalbyTestedOthers!G97</f>
        <v>5.0097633384934677E-2</v>
      </c>
      <c r="L97" s="8">
        <f>TotalbyTestedOthers!H97</f>
        <v>2.0529005178798417E-2</v>
      </c>
    </row>
    <row r="98" spans="1:12" x14ac:dyDescent="0.25">
      <c r="A98" s="6">
        <v>44027</v>
      </c>
      <c r="B98" s="2">
        <f>test_figures_T5!B98/test_figures_T5!G98</f>
        <v>0.19504877280752342</v>
      </c>
      <c r="C98" s="18">
        <f>test_figures_T5!C98/test_figures_T5!H98</f>
        <v>8.7416301856286488E-2</v>
      </c>
      <c r="D98" s="2">
        <f>test_figures_T5!D98/test_figures_T5!I98</f>
        <v>0.15886377091831469</v>
      </c>
      <c r="E98" s="2">
        <f>test_figures_T5!E98/test_figures_T5!K98</f>
        <v>3.2400306598363189E-2</v>
      </c>
      <c r="F98" s="2">
        <f>test_figures_T5!F98/test_figures_T5!J98</f>
        <v>9.1546768859171596E-2</v>
      </c>
      <c r="G98" s="2">
        <f>Test_figures_others!$D98/Test_figures_others!$J98</f>
        <v>2.9106795526629297E-2</v>
      </c>
      <c r="H98" s="8">
        <f>TotalbyTestedOthers!D98</f>
        <v>3.6343418756926676E-2</v>
      </c>
      <c r="I98" s="8">
        <f>TotalbyTestedOthers!C98</f>
        <v>2.3522513528759625E-2</v>
      </c>
      <c r="J98" s="8">
        <f>TotalbyTestedOthers!F98</f>
        <v>0.18854053846817401</v>
      </c>
      <c r="K98" s="8">
        <f>TotalbyTestedOthers!G98</f>
        <v>5.2385407959415806E-2</v>
      </c>
      <c r="L98" s="8">
        <f>TotalbyTestedOthers!H98</f>
        <v>2.1057225224589832E-2</v>
      </c>
    </row>
    <row r="99" spans="1:12" x14ac:dyDescent="0.25">
      <c r="A99" s="6">
        <v>44028</v>
      </c>
      <c r="B99" s="2">
        <f>test_figures_T5!B99/test_figures_T5!G99</f>
        <v>0.19603842140940564</v>
      </c>
      <c r="C99" s="18">
        <f>test_figures_T5!C99/test_figures_T5!H99</f>
        <v>8.7717900748049943E-2</v>
      </c>
      <c r="D99" s="2">
        <f>test_figures_T5!D99/test_figures_T5!I99</f>
        <v>0.15680073374998843</v>
      </c>
      <c r="E99" s="2">
        <f>test_figures_T5!E99/test_figures_T5!K99</f>
        <v>3.2777571120183924E-2</v>
      </c>
      <c r="F99" s="2">
        <f>test_figures_T5!F99/test_figures_T5!J99</f>
        <v>9.128553398641745E-2</v>
      </c>
      <c r="G99" s="2">
        <f>Test_figures_others!$D99/Test_figures_others!$J99</f>
        <v>3.0674040347763828E-2</v>
      </c>
      <c r="H99" s="8">
        <f>TotalbyTestedOthers!D99</f>
        <v>3.6844446212315717E-2</v>
      </c>
      <c r="I99" s="8">
        <f>TotalbyTestedOthers!C99</f>
        <v>2.3589524563523478E-2</v>
      </c>
      <c r="J99" s="8">
        <f>TotalbyTestedOthers!F99</f>
        <v>0.18419079180755568</v>
      </c>
      <c r="K99" s="8">
        <f>TotalbyTestedOthers!G99</f>
        <v>5.556269901899237E-2</v>
      </c>
      <c r="L99" s="8">
        <f>TotalbyTestedOthers!H99</f>
        <v>2.175869363141078E-2</v>
      </c>
    </row>
    <row r="100" spans="1:12" x14ac:dyDescent="0.25">
      <c r="A100" s="6">
        <v>44029</v>
      </c>
      <c r="B100" s="2">
        <f>test_figures_T5!B100/test_figures_T5!G100</f>
        <v>0.19666702067165051</v>
      </c>
      <c r="C100" s="18">
        <f>test_figures_T5!C100/test_figures_T5!H100</f>
        <v>8.7864712794817251E-2</v>
      </c>
      <c r="D100" s="2">
        <f>test_figures_T5!D100/test_figures_T5!I100</f>
        <v>0.15455299983915072</v>
      </c>
      <c r="E100" s="2">
        <f>test_figures_T5!E100/test_figures_T5!K100</f>
        <v>3.2737866554938114E-2</v>
      </c>
      <c r="F100" s="2">
        <f>test_figures_T5!F100/test_figures_T5!J100</f>
        <v>9.0851562499999997E-2</v>
      </c>
      <c r="G100" s="2">
        <f>Test_figures_others!$D100/Test_figures_others!$J100</f>
        <v>3.2245627173719885E-2</v>
      </c>
      <c r="H100" s="8">
        <f>TotalbyTestedOthers!D100</f>
        <v>3.7157803455982401E-2</v>
      </c>
      <c r="I100" s="8">
        <f>TotalbyTestedOthers!C100</f>
        <v>2.3642586774138385E-2</v>
      </c>
      <c r="J100" s="8">
        <f>TotalbyTestedOthers!F100</f>
        <v>0.17869201949398067</v>
      </c>
      <c r="K100" s="8">
        <f>TotalbyTestedOthers!G100</f>
        <v>5.8004982229626689E-2</v>
      </c>
      <c r="L100" s="8">
        <f>TotalbyTestedOthers!H100</f>
        <v>2.2613635202648169E-2</v>
      </c>
    </row>
    <row r="101" spans="1:12" x14ac:dyDescent="0.25">
      <c r="A101" s="6">
        <v>44030</v>
      </c>
      <c r="B101" s="2">
        <f>test_figures_T5!B101/test_figures_T5!G101</f>
        <v>0.1972016405893173</v>
      </c>
      <c r="C101" s="18">
        <f>test_figures_T5!C101/test_figures_T5!H101</f>
        <v>8.8169240845565766E-2</v>
      </c>
      <c r="D101" s="2">
        <f>test_figures_T5!D101/test_figures_T5!I101</f>
        <v>0.15220904801429175</v>
      </c>
      <c r="E101" s="2">
        <f>test_figures_T5!E101/test_figures_T5!K101</f>
        <v>3.2977565075583519E-2</v>
      </c>
      <c r="F101" s="2">
        <f>test_figures_T5!F101/test_figures_T5!J101</f>
        <v>9.0551729267953088E-2</v>
      </c>
      <c r="G101" s="2">
        <f>Test_figures_others!$D101/Test_figures_others!$J101</f>
        <v>3.4731824750230463E-2</v>
      </c>
      <c r="H101" s="8">
        <f>TotalbyTestedOthers!D101</f>
        <v>3.7287438640977978E-2</v>
      </c>
      <c r="I101" s="8">
        <f>TotalbyTestedOthers!C101</f>
        <v>2.3657813387168002E-2</v>
      </c>
      <c r="J101" s="8">
        <f>TotalbyTestedOthers!F101</f>
        <v>0.17324891175306686</v>
      </c>
      <c r="K101" s="8">
        <f>TotalbyTestedOthers!G101</f>
        <v>6.0560652022952376E-2</v>
      </c>
      <c r="L101" s="8">
        <f>TotalbyTestedOthers!H101</f>
        <v>2.2678647839109969E-2</v>
      </c>
    </row>
    <row r="102" spans="1:12" x14ac:dyDescent="0.25">
      <c r="A102" s="6">
        <v>44031</v>
      </c>
      <c r="B102" s="2">
        <f>test_figures_T5!B102/test_figures_T5!G102</f>
        <v>0.19796534817300279</v>
      </c>
      <c r="C102" s="18">
        <f>test_figures_T5!C102/test_figures_T5!H102</f>
        <v>8.8327920633047896E-2</v>
      </c>
      <c r="D102" s="2">
        <f>test_figures_T5!D102/test_figures_T5!I102</f>
        <v>0.14993241667470503</v>
      </c>
      <c r="E102" s="2">
        <f>test_figures_T5!E102/test_figures_T5!K102</f>
        <v>3.3491654799357465E-2</v>
      </c>
      <c r="F102" s="2">
        <f>test_figures_T5!F102/test_figures_T5!J102</f>
        <v>9.0354434251905355E-2</v>
      </c>
      <c r="G102" s="2">
        <f>Test_figures_others!$D102/Test_figures_others!$J102</f>
        <v>3.7741385234262639E-2</v>
      </c>
      <c r="H102" s="8">
        <f>TotalbyTestedOthers!D102</f>
        <v>3.7689280234807554E-2</v>
      </c>
      <c r="I102" s="8">
        <f>TotalbyTestedOthers!C102</f>
        <v>2.3895888809508346E-2</v>
      </c>
      <c r="J102" s="8">
        <f>TotalbyTestedOthers!F102</f>
        <v>0.16995765763387993</v>
      </c>
      <c r="K102" s="8">
        <f>TotalbyTestedOthers!G102</f>
        <v>6.2470734598317056E-2</v>
      </c>
      <c r="L102" s="8">
        <f>TotalbyTestedOthers!H102</f>
        <v>2.3438277574858453E-2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2"/>
  <sheetViews>
    <sheetView topLeftCell="A10" workbookViewId="0">
      <selection activeCell="E45" sqref="E45"/>
    </sheetView>
  </sheetViews>
  <sheetFormatPr defaultRowHeight="15" x14ac:dyDescent="0.25"/>
  <cols>
    <col min="3" max="3" width="12.140625" customWidth="1"/>
    <col min="5" max="5" width="12.7109375" bestFit="1" customWidth="1"/>
    <col min="6" max="6" width="13.7109375" bestFit="1" customWidth="1"/>
    <col min="7" max="7" width="13.28515625" bestFit="1" customWidth="1"/>
    <col min="11" max="11" width="13.28515625" bestFit="1" customWidth="1"/>
    <col min="12" max="12" width="12.7109375" bestFit="1" customWidth="1"/>
    <col min="14" max="14" width="13.28515625" bestFit="1" customWidth="1"/>
  </cols>
  <sheetData>
    <row r="1" spans="1:14" ht="45" x14ac:dyDescent="0.25">
      <c r="A1" t="s">
        <v>36</v>
      </c>
      <c r="B1" s="12" t="s">
        <v>37</v>
      </c>
      <c r="C1" s="7" t="s">
        <v>39</v>
      </c>
      <c r="D1" s="7" t="s">
        <v>38</v>
      </c>
      <c r="E1" t="s">
        <v>40</v>
      </c>
      <c r="F1" s="13" t="s">
        <v>41</v>
      </c>
      <c r="G1" t="s">
        <v>42</v>
      </c>
      <c r="J1" t="s">
        <v>36</v>
      </c>
      <c r="K1" t="s">
        <v>42</v>
      </c>
      <c r="L1" t="s">
        <v>40</v>
      </c>
      <c r="M1" t="s">
        <v>36</v>
      </c>
      <c r="N1" t="s">
        <v>42</v>
      </c>
    </row>
    <row r="2" spans="1:14" x14ac:dyDescent="0.25">
      <c r="A2" s="2" t="s">
        <v>12</v>
      </c>
      <c r="B2">
        <f>test_figures_T5!K102</f>
        <v>1470426</v>
      </c>
      <c r="C2">
        <v>237882725</v>
      </c>
      <c r="D2">
        <f t="shared" ref="D2:D12" si="0">C2/1000000</f>
        <v>237.88272499999999</v>
      </c>
      <c r="E2" s="3">
        <f t="shared" ref="E2:E12" si="1">B2/D2</f>
        <v>6181.3063558944859</v>
      </c>
      <c r="F2">
        <f>tot_cum!$I$129</f>
        <v>49247</v>
      </c>
      <c r="G2" s="3">
        <f t="shared" ref="G2:G12" si="2">F2/D2</f>
        <v>207.02217868069235</v>
      </c>
      <c r="J2" s="8" t="str">
        <f t="shared" ref="J2:J12" si="3">A2</f>
        <v>UP</v>
      </c>
      <c r="K2" s="3">
        <f>G2</f>
        <v>207.02217868069235</v>
      </c>
      <c r="L2" s="3">
        <f>E2</f>
        <v>6181.3063558944859</v>
      </c>
      <c r="M2" s="8" t="s">
        <v>12</v>
      </c>
      <c r="N2" s="3">
        <v>207.02217868069235</v>
      </c>
    </row>
    <row r="3" spans="1:14" x14ac:dyDescent="0.25">
      <c r="A3" s="2" t="s">
        <v>11</v>
      </c>
      <c r="B3">
        <f>Test_figures_others!K102</f>
        <v>265219</v>
      </c>
      <c r="C3">
        <v>39362732</v>
      </c>
      <c r="D3">
        <f t="shared" si="0"/>
        <v>39.362732000000001</v>
      </c>
      <c r="E3" s="3">
        <f t="shared" si="1"/>
        <v>6737.8199257104407</v>
      </c>
      <c r="F3">
        <f>tot_cum!$L$129</f>
        <v>45076</v>
      </c>
      <c r="G3" s="3">
        <f t="shared" si="2"/>
        <v>1145.1440921326293</v>
      </c>
      <c r="J3" s="8" t="str">
        <f t="shared" si="3"/>
        <v>TG</v>
      </c>
      <c r="K3" s="3">
        <f t="shared" ref="K3:K12" si="4">G3</f>
        <v>1145.1440921326293</v>
      </c>
      <c r="L3" s="3">
        <f t="shared" ref="L3:L12" si="5">E3</f>
        <v>6737.8199257104407</v>
      </c>
      <c r="M3" s="17" t="s">
        <v>7</v>
      </c>
      <c r="N3" s="16">
        <v>264.76422248090756</v>
      </c>
    </row>
    <row r="4" spans="1:14" x14ac:dyDescent="0.25">
      <c r="A4" s="2" t="s">
        <v>7</v>
      </c>
      <c r="B4">
        <f>Test_figures_others!I102</f>
        <v>599640</v>
      </c>
      <c r="C4">
        <v>85358965</v>
      </c>
      <c r="D4">
        <f t="shared" si="0"/>
        <v>85.358964999999998</v>
      </c>
      <c r="E4" s="3">
        <f t="shared" si="1"/>
        <v>7024.9211667456375</v>
      </c>
      <c r="F4">
        <f>tot_cum!$J$129</f>
        <v>22600</v>
      </c>
      <c r="G4" s="3">
        <f t="shared" si="2"/>
        <v>264.76422248090756</v>
      </c>
      <c r="J4" s="8" t="str">
        <f t="shared" si="3"/>
        <v>MP</v>
      </c>
      <c r="K4" s="3">
        <f t="shared" si="4"/>
        <v>264.76422248090756</v>
      </c>
      <c r="L4" s="3">
        <f t="shared" si="5"/>
        <v>7024.9211667456375</v>
      </c>
      <c r="M4" s="8" t="s">
        <v>6</v>
      </c>
      <c r="N4" s="3">
        <v>349.61329788814908</v>
      </c>
    </row>
    <row r="5" spans="1:14" x14ac:dyDescent="0.25">
      <c r="A5" s="2" t="s">
        <v>4</v>
      </c>
      <c r="B5">
        <f>test_figures_T5!J102</f>
        <v>536122</v>
      </c>
      <c r="C5">
        <v>63872399</v>
      </c>
      <c r="D5">
        <f t="shared" si="0"/>
        <v>63.872399000000001</v>
      </c>
      <c r="E5" s="3">
        <f t="shared" si="1"/>
        <v>8393.6412032997232</v>
      </c>
      <c r="F5">
        <f>tot_cum!$F$129</f>
        <v>48441</v>
      </c>
      <c r="G5" s="3">
        <f t="shared" si="2"/>
        <v>758.40270223762843</v>
      </c>
      <c r="J5" s="8" t="str">
        <f t="shared" si="3"/>
        <v>GJ</v>
      </c>
      <c r="K5" s="3">
        <f t="shared" si="4"/>
        <v>758.40270223762843</v>
      </c>
      <c r="L5" s="3">
        <f t="shared" si="5"/>
        <v>8393.6412032997232</v>
      </c>
      <c r="M5" s="8" t="s">
        <v>9</v>
      </c>
      <c r="N5" s="3">
        <v>363.23612560851831</v>
      </c>
    </row>
    <row r="6" spans="1:14" x14ac:dyDescent="0.25">
      <c r="A6" s="2" t="s">
        <v>8</v>
      </c>
      <c r="B6">
        <f>test_figures_T5!G102</f>
        <v>1568229</v>
      </c>
      <c r="C6">
        <v>123144223</v>
      </c>
      <c r="D6">
        <f t="shared" si="0"/>
        <v>123.144223</v>
      </c>
      <c r="E6" s="3">
        <f t="shared" si="1"/>
        <v>12734.897032075958</v>
      </c>
      <c r="F6">
        <f>tot_cum!$C$129</f>
        <v>310455</v>
      </c>
      <c r="G6" s="3">
        <f t="shared" si="2"/>
        <v>2521.0683249022572</v>
      </c>
      <c r="J6" s="8" t="str">
        <f t="shared" si="3"/>
        <v>MH</v>
      </c>
      <c r="K6" s="3">
        <f t="shared" si="4"/>
        <v>2521.0683249022572</v>
      </c>
      <c r="L6" s="3">
        <f t="shared" si="5"/>
        <v>12734.897032075958</v>
      </c>
      <c r="M6" s="8" t="s">
        <v>4</v>
      </c>
      <c r="N6" s="3">
        <v>758.40270223762843</v>
      </c>
    </row>
    <row r="7" spans="1:14" x14ac:dyDescent="0.25">
      <c r="A7" s="2" t="s">
        <v>6</v>
      </c>
      <c r="B7">
        <f>Test_figures_others!M102</f>
        <v>532505</v>
      </c>
      <c r="C7">
        <v>35699443</v>
      </c>
      <c r="D7">
        <f t="shared" si="0"/>
        <v>35.699443000000002</v>
      </c>
      <c r="E7" s="3">
        <f t="shared" si="1"/>
        <v>14916.339170894065</v>
      </c>
      <c r="F7">
        <f>tot_cum!$M$129</f>
        <v>12481</v>
      </c>
      <c r="G7" s="3">
        <f t="shared" si="2"/>
        <v>349.61329788814908</v>
      </c>
      <c r="J7" s="8" t="str">
        <f t="shared" si="3"/>
        <v>KL</v>
      </c>
      <c r="K7" s="3">
        <f t="shared" si="4"/>
        <v>349.61329788814908</v>
      </c>
      <c r="L7" s="3">
        <f t="shared" si="5"/>
        <v>14916.339170894065</v>
      </c>
      <c r="M7" s="8" t="s">
        <v>2</v>
      </c>
      <c r="N7" s="3">
        <v>921.0922956185708</v>
      </c>
    </row>
    <row r="8" spans="1:14" x14ac:dyDescent="0.25">
      <c r="A8" s="2" t="s">
        <v>5</v>
      </c>
      <c r="B8">
        <f>Test_figures_others!L102</f>
        <v>1020830</v>
      </c>
      <c r="C8">
        <v>67562686</v>
      </c>
      <c r="D8">
        <f t="shared" si="0"/>
        <v>67.562685999999999</v>
      </c>
      <c r="E8" s="3">
        <f t="shared" si="1"/>
        <v>15109.375610081577</v>
      </c>
      <c r="F8">
        <f>tot_cum!$G$129</f>
        <v>63772</v>
      </c>
      <c r="G8" s="3">
        <f t="shared" si="2"/>
        <v>943.893793683691</v>
      </c>
      <c r="J8" s="8" t="str">
        <f t="shared" si="3"/>
        <v>KA</v>
      </c>
      <c r="K8" s="3">
        <f t="shared" si="4"/>
        <v>943.893793683691</v>
      </c>
      <c r="L8" s="3">
        <f t="shared" si="5"/>
        <v>15109.375610081577</v>
      </c>
      <c r="M8" s="8" t="s">
        <v>5</v>
      </c>
      <c r="N8" s="3">
        <v>943.893793683691</v>
      </c>
    </row>
    <row r="9" spans="1:14" x14ac:dyDescent="0.25">
      <c r="A9" s="2" t="s">
        <v>9</v>
      </c>
      <c r="B9">
        <f>Test_figures_others!H102</f>
        <v>1231760</v>
      </c>
      <c r="C9">
        <v>81032689</v>
      </c>
      <c r="D9">
        <f t="shared" si="0"/>
        <v>81.032689000000005</v>
      </c>
      <c r="E9" s="3">
        <f t="shared" si="1"/>
        <v>15200.779033755131</v>
      </c>
      <c r="F9">
        <f>tot_cum!$H$129</f>
        <v>29434</v>
      </c>
      <c r="G9" s="3">
        <f t="shared" si="2"/>
        <v>363.23612560851831</v>
      </c>
      <c r="J9" s="8" t="str">
        <f t="shared" si="3"/>
        <v>RJ</v>
      </c>
      <c r="K9" s="3">
        <f t="shared" si="4"/>
        <v>363.23612560851831</v>
      </c>
      <c r="L9" s="3">
        <f t="shared" si="5"/>
        <v>15200.779033755131</v>
      </c>
      <c r="M9" s="8" t="s">
        <v>11</v>
      </c>
      <c r="N9" s="3">
        <v>1145.1440921326293</v>
      </c>
    </row>
    <row r="10" spans="1:14" s="9" customFormat="1" x14ac:dyDescent="0.25">
      <c r="A10" s="2" t="s">
        <v>2</v>
      </c>
      <c r="B10">
        <f>Test_figures_others!J102</f>
        <v>1315532</v>
      </c>
      <c r="C10">
        <v>53903393</v>
      </c>
      <c r="D10">
        <f t="shared" si="0"/>
        <v>53.903393000000001</v>
      </c>
      <c r="E10" s="3">
        <f t="shared" si="1"/>
        <v>24405.365354273708</v>
      </c>
      <c r="F10">
        <f>tot_cum!$K$129</f>
        <v>49650</v>
      </c>
      <c r="G10" s="3">
        <f t="shared" si="2"/>
        <v>921.0922956185708</v>
      </c>
      <c r="J10" s="17" t="str">
        <f t="shared" si="3"/>
        <v>AP</v>
      </c>
      <c r="K10" s="3">
        <f t="shared" si="4"/>
        <v>921.0922956185708</v>
      </c>
      <c r="L10" s="16">
        <f t="shared" si="5"/>
        <v>24405.365354273708</v>
      </c>
      <c r="M10" s="8" t="s">
        <v>10</v>
      </c>
      <c r="N10" s="3">
        <v>2192.8342970059825</v>
      </c>
    </row>
    <row r="11" spans="1:14" x14ac:dyDescent="0.25">
      <c r="A11" s="15" t="s">
        <v>10</v>
      </c>
      <c r="B11" s="9">
        <f>test_figures_T5!H102</f>
        <v>1932492</v>
      </c>
      <c r="C11" s="9">
        <v>77841267</v>
      </c>
      <c r="D11" s="9">
        <f t="shared" si="0"/>
        <v>77.841267000000002</v>
      </c>
      <c r="E11" s="16">
        <f t="shared" si="1"/>
        <v>24826.060449401473</v>
      </c>
      <c r="F11" s="9">
        <f>tot_cum!$D$129</f>
        <v>170693</v>
      </c>
      <c r="G11" s="16">
        <f t="shared" si="2"/>
        <v>2192.8342970059825</v>
      </c>
      <c r="J11" s="8" t="str">
        <f t="shared" si="3"/>
        <v>TN</v>
      </c>
      <c r="K11" s="3">
        <f t="shared" si="4"/>
        <v>2192.8342970059825</v>
      </c>
      <c r="L11" s="3">
        <f t="shared" si="5"/>
        <v>24826.060449401473</v>
      </c>
      <c r="M11" s="8" t="s">
        <v>8</v>
      </c>
      <c r="N11" s="3">
        <v>2521.0683249022572</v>
      </c>
    </row>
    <row r="12" spans="1:14" x14ac:dyDescent="0.25">
      <c r="A12" s="2" t="s">
        <v>3</v>
      </c>
      <c r="B12">
        <f>test_figures_T5!I102</f>
        <v>818989</v>
      </c>
      <c r="C12">
        <v>18710922</v>
      </c>
      <c r="D12">
        <f t="shared" si="0"/>
        <v>18.710922</v>
      </c>
      <c r="E12" s="3">
        <f t="shared" si="1"/>
        <v>43770.638346950516</v>
      </c>
      <c r="F12">
        <f>tot_cum!$E$129</f>
        <v>122793</v>
      </c>
      <c r="G12" s="3">
        <f t="shared" si="2"/>
        <v>6562.6375867528068</v>
      </c>
      <c r="J12" s="8" t="str">
        <f t="shared" si="3"/>
        <v>DL</v>
      </c>
      <c r="K12" s="3">
        <f t="shared" si="4"/>
        <v>6562.6375867528068</v>
      </c>
      <c r="L12" s="3">
        <f t="shared" si="5"/>
        <v>43770.638346950516</v>
      </c>
      <c r="M12" s="8" t="s">
        <v>3</v>
      </c>
      <c r="N12" s="3">
        <v>6562.6375867528068</v>
      </c>
    </row>
  </sheetData>
  <sortState xmlns:xlrd2="http://schemas.microsoft.com/office/spreadsheetml/2017/richdata2" ref="M2:N12">
    <sortCondition ref="N2:N12"/>
  </sortState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2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J102" sqref="J102"/>
    </sheetView>
  </sheetViews>
  <sheetFormatPr defaultRowHeight="15" x14ac:dyDescent="0.25"/>
  <cols>
    <col min="2" max="8" width="9.140625" style="2"/>
  </cols>
  <sheetData>
    <row r="1" spans="1:8" x14ac:dyDescent="0.25">
      <c r="A1" t="s">
        <v>0</v>
      </c>
      <c r="B1" s="2" t="s">
        <v>10</v>
      </c>
      <c r="C1" s="2" t="s">
        <v>9</v>
      </c>
      <c r="D1" s="2" t="s">
        <v>7</v>
      </c>
      <c r="E1" s="2" t="s">
        <v>2</v>
      </c>
      <c r="F1" s="2" t="s">
        <v>11</v>
      </c>
      <c r="G1" s="2" t="s">
        <v>5</v>
      </c>
      <c r="H1" s="2" t="s">
        <v>6</v>
      </c>
    </row>
    <row r="2" spans="1:8" x14ac:dyDescent="0.25">
      <c r="A2" s="6">
        <v>43931</v>
      </c>
      <c r="B2" s="2">
        <f>Test_figures_others!N2/Test_figures_others!O2</f>
        <v>0.10832342449464923</v>
      </c>
      <c r="C2" s="2">
        <f>Test_figures_others!B2/Test_figures_others!H2</f>
        <v>2.5101794263725448E-2</v>
      </c>
      <c r="D2" s="2">
        <f>Test_figures_others!C2/Test_figures_others!I2</f>
        <v>6.3980706483189098E-2</v>
      </c>
      <c r="E2" s="2">
        <f>Test_figures_others!D2/Test_figures_others!J2</f>
        <v>5.9774082208973955E-2</v>
      </c>
      <c r="G2" s="2">
        <f>Test_figures_others!F2/Test_figures_others!L2</f>
        <v>2.5956112852664578E-2</v>
      </c>
      <c r="H2" s="2">
        <f>Test_figures_others!G2/Test_figures_others!M2</f>
        <v>2.7288402428967688E-2</v>
      </c>
    </row>
    <row r="3" spans="1:8" x14ac:dyDescent="0.25">
      <c r="A3" s="6">
        <v>43932</v>
      </c>
      <c r="B3" s="2">
        <f>Test_figures_others!N3/Test_figures_others!O3</f>
        <v>9.8455598455598453E-2</v>
      </c>
      <c r="C3" s="2">
        <f>Test_figures_others!B3/Test_figures_others!H3</f>
        <v>2.8161081385525203E-2</v>
      </c>
      <c r="D3" s="2">
        <f>Test_figures_others!C3/Test_figures_others!I3</f>
        <v>6.2118365429779242E-2</v>
      </c>
      <c r="E3" s="2">
        <f>Test_figures_others!D3/Test_figures_others!J3</f>
        <v>5.8206381144006898E-2</v>
      </c>
      <c r="G3" s="2">
        <f>Test_figures_others!F3/Test_figures_others!L3</f>
        <v>2.5116822429906541E-2</v>
      </c>
      <c r="H3" s="2">
        <f>Test_figures_others!G3/Test_figures_others!M3</f>
        <v>2.6406834710160278E-2</v>
      </c>
    </row>
    <row r="4" spans="1:8" x14ac:dyDescent="0.25">
      <c r="A4" s="6">
        <v>43933</v>
      </c>
      <c r="B4" s="2">
        <f>Test_figures_others!N4/Test_figures_others!O4</f>
        <v>0.10089160018770531</v>
      </c>
      <c r="C4" s="2">
        <f>Test_figures_others!B4/Test_figures_others!H4</f>
        <v>2.8205577968777408E-2</v>
      </c>
      <c r="D4" s="2">
        <f>Test_figures_others!C4/Test_figures_others!I4</f>
        <v>5.3620837706325732E-2</v>
      </c>
      <c r="E4" s="2">
        <f>Test_figures_others!D4/Test_figures_others!J4</f>
        <v>6.0362173038229376E-2</v>
      </c>
      <c r="G4" s="2">
        <f>Test_figures_others!F4/Test_figures_others!L4</f>
        <v>2.5078369905956112E-2</v>
      </c>
      <c r="H4" s="2">
        <f>Test_figures_others!G4/Test_figures_others!M4</f>
        <v>2.5085062379077989E-2</v>
      </c>
    </row>
    <row r="5" spans="1:8" x14ac:dyDescent="0.25">
      <c r="A5" s="6">
        <v>43934</v>
      </c>
      <c r="B5" s="2">
        <f>Test_figures_others!N5/Test_figures_others!O5</f>
        <v>9.2028871802918563E-2</v>
      </c>
      <c r="C5" s="2">
        <f>Test_figures_others!B5/Test_figures_others!H5</f>
        <v>2.8203999496918628E-2</v>
      </c>
      <c r="D5" s="2">
        <f>Test_figures_others!C5/Test_figures_others!I5</f>
        <v>5.8582196355309611E-2</v>
      </c>
      <c r="E5" s="2">
        <f>Test_figures_others!D5/Test_figures_others!J5</f>
        <v>5.014277555682467E-2</v>
      </c>
      <c r="G5" s="2">
        <f>Test_figures_others!F5/Test_figures_others!L5</f>
        <v>2.4658081261854845E-2</v>
      </c>
      <c r="H5" s="2">
        <f>Test_figures_others!G5/Test_figures_others!M5</f>
        <v>2.4166294714021552E-2</v>
      </c>
    </row>
    <row r="6" spans="1:8" x14ac:dyDescent="0.25">
      <c r="A6" s="6">
        <v>43935</v>
      </c>
      <c r="B6" s="2">
        <f>Test_figures_others!N6/Test_figures_others!O6</f>
        <v>6.2529213191378857E-2</v>
      </c>
      <c r="C6" s="2">
        <f>Test_figures_others!B6/Test_figures_others!H6</f>
        <v>2.8773476866697206E-2</v>
      </c>
      <c r="D6" s="2">
        <f>Test_figures_others!C6/Test_figures_others!I6</f>
        <v>9.1425046267735968E-2</v>
      </c>
      <c r="E6" s="2">
        <f>Test_figures_others!D6/Test_figures_others!J6</f>
        <v>4.607329842931937E-2</v>
      </c>
      <c r="G6" s="2">
        <f>Test_figures_others!F6/Test_figures_others!L6</f>
        <v>2.3408661204645718E-2</v>
      </c>
      <c r="H6" s="2">
        <f>Test_figures_others!G6/Test_figures_others!M6</f>
        <v>2.3837388358484757E-2</v>
      </c>
    </row>
    <row r="7" spans="1:8" x14ac:dyDescent="0.25">
      <c r="A7" s="6">
        <v>43936</v>
      </c>
      <c r="B7" s="2">
        <f>Test_figures_others!N7/Test_figures_others!O7</f>
        <v>5.6469946349004277E-2</v>
      </c>
      <c r="C7" s="2">
        <f>Test_figures_others!B7/Test_figures_others!H7</f>
        <v>2.8420496566296884E-2</v>
      </c>
      <c r="D7" s="2">
        <f>Test_figures_others!C7/Test_figures_others!I7</f>
        <v>9.7749062109212179E-2</v>
      </c>
      <c r="E7" s="2">
        <f>Test_figures_others!D7/Test_figures_others!J7</f>
        <v>4.5207956600361664E-2</v>
      </c>
      <c r="G7" s="2">
        <f>Test_figures_others!F7/Test_figures_others!L7</f>
        <v>2.2350396539293438E-2</v>
      </c>
      <c r="H7" s="2">
        <f>Test_figures_others!G7/Test_figures_others!M7</f>
        <v>2.3550834597875568E-2</v>
      </c>
    </row>
    <row r="8" spans="1:8" x14ac:dyDescent="0.25">
      <c r="A8" s="6">
        <v>43937</v>
      </c>
      <c r="B8" s="2">
        <f>Test_figures_others!N8/Test_figures_others!O8</f>
        <v>4.8721399730820993E-2</v>
      </c>
      <c r="C8" s="2">
        <f>Test_figures_others!B8/Test_figures_others!H8</f>
        <v>2.7735543675511305E-2</v>
      </c>
      <c r="D8" s="2">
        <f>Test_figures_others!C8/Test_figures_others!I8</f>
        <v>8.627334716869256E-2</v>
      </c>
      <c r="E8" s="2">
        <f>Test_figures_others!D8/Test_figures_others!J8</f>
        <v>2.6389918458117122E-2</v>
      </c>
      <c r="G8" s="2">
        <f>Test_figures_others!F8/Test_figures_others!L8</f>
        <v>2.2952491984844069E-2</v>
      </c>
      <c r="H8" s="2">
        <f>Test_figures_others!G8/Test_figures_others!M8</f>
        <v>2.2701149425287358E-2</v>
      </c>
    </row>
    <row r="9" spans="1:8" x14ac:dyDescent="0.25">
      <c r="A9" s="6">
        <v>43938</v>
      </c>
      <c r="B9" s="2">
        <f>Test_figures_others!N9/Test_figures_others!O9</f>
        <v>4.4585987261146494E-2</v>
      </c>
      <c r="C9" s="2">
        <f>Test_figures_others!B9/Test_figures_others!H9</f>
        <v>2.8683455084369966E-2</v>
      </c>
      <c r="D9" s="2">
        <f>Test_figures_others!C9/Test_figures_others!I9</f>
        <v>8.5609724219056327E-2</v>
      </c>
      <c r="E9" s="2">
        <f>Test_figures_others!D9/Test_figures_others!J9</f>
        <v>2.8267852730417594E-2</v>
      </c>
      <c r="G9" s="2">
        <f>Test_figures_others!F9/Test_figures_others!L9</f>
        <v>2.0404683414800499E-2</v>
      </c>
      <c r="H9" s="2">
        <f>Test_figures_others!G9/Test_figures_others!M9</f>
        <v>2.1964612568639415E-2</v>
      </c>
    </row>
    <row r="10" spans="1:8" x14ac:dyDescent="0.25">
      <c r="A10" s="6">
        <v>43939</v>
      </c>
      <c r="B10" s="2">
        <f>Test_figures_others!N10/Test_figures_others!O10</f>
        <v>3.9159721429386916E-2</v>
      </c>
      <c r="C10" s="2">
        <f>Test_figures_others!B10/Test_figures_others!H10</f>
        <v>2.8624700722503549E-2</v>
      </c>
      <c r="D10" s="2">
        <f>Test_figures_others!C10/Test_figures_others!I10</f>
        <v>9.3603952463613305E-2</v>
      </c>
      <c r="E10" s="2">
        <f>Test_figures_others!D10/Test_figures_others!J10</f>
        <v>2.8111888111888111E-2</v>
      </c>
      <c r="G10" s="2">
        <f>Test_figures_others!F10/Test_figures_others!L10</f>
        <v>2.0014593974773273E-2</v>
      </c>
      <c r="H10" s="2">
        <f>Test_figures_others!G10/Test_figures_others!M10</f>
        <v>2.1306061574517952E-2</v>
      </c>
    </row>
    <row r="11" spans="1:8" x14ac:dyDescent="0.25">
      <c r="A11" s="6">
        <v>43940</v>
      </c>
      <c r="B11" s="2">
        <f>Test_figures_others!N11/Test_figures_others!O11</f>
        <v>3.6133672570701637E-2</v>
      </c>
      <c r="C11" s="2">
        <f>Test_figures_others!B11/Test_figures_others!H11</f>
        <v>2.8635641492618283E-2</v>
      </c>
      <c r="D11" s="2">
        <f>Test_figures_others!C11/Test_figures_others!I11</f>
        <v>7.888982338099243E-2</v>
      </c>
      <c r="E11" s="2">
        <f>Test_figures_others!D11/Test_figures_others!J11</f>
        <v>2.4000296757919728E-2</v>
      </c>
      <c r="G11" s="2">
        <f>Test_figures_others!F11/Test_figures_others!L11</f>
        <v>1.8252445359666775E-2</v>
      </c>
      <c r="H11" s="2">
        <f>Test_figures_others!G11/Test_figures_others!M11</f>
        <v>2.0774120200506434E-2</v>
      </c>
    </row>
    <row r="12" spans="1:8" x14ac:dyDescent="0.25">
      <c r="A12" s="6">
        <v>43941</v>
      </c>
      <c r="B12" s="2">
        <f>Test_figures_others!N12/Test_figures_others!O12</f>
        <v>3.235075023943812E-2</v>
      </c>
      <c r="C12" s="2">
        <f>Test_figures_others!B12/Test_figures_others!H12</f>
        <v>2.7509163902949905E-2</v>
      </c>
      <c r="D12" s="2">
        <f>Test_figures_others!C12/Test_figures_others!I12</f>
        <v>7.7578100511963219E-2</v>
      </c>
      <c r="E12" s="2">
        <f>Test_figures_others!D12/Test_figures_others!J12</f>
        <v>2.3492662610223539E-2</v>
      </c>
      <c r="G12" s="2">
        <f>Test_figures_others!F12/Test_figures_others!L12</f>
        <v>1.7391304347826087E-2</v>
      </c>
      <c r="H12" s="2">
        <f>Test_figures_others!G12/Test_figures_others!M12</f>
        <v>2.0651953836809071E-2</v>
      </c>
    </row>
    <row r="13" spans="1:8" x14ac:dyDescent="0.25">
      <c r="A13" s="6">
        <v>43942</v>
      </c>
      <c r="B13" s="2">
        <f>Test_figures_others!N13/Test_figures_others!O13</f>
        <v>3.0087661419549439E-2</v>
      </c>
      <c r="C13" s="2">
        <f>Test_figures_others!B13/Test_figures_others!H13</f>
        <v>2.8215052364535226E-2</v>
      </c>
      <c r="D13" s="2">
        <f>Test_figures_others!C13/Test_figures_others!I13</f>
        <v>7.4240612293709637E-2</v>
      </c>
      <c r="E13" s="2">
        <f>Test_figures_others!D13/Test_figures_others!J13</f>
        <v>2.1171864074954552E-2</v>
      </c>
      <c r="G13" s="2">
        <f>Test_figures_others!F13/Test_figures_others!L13</f>
        <v>1.5934128769107613E-2</v>
      </c>
      <c r="H13" s="2">
        <f>Test_figures_others!G13/Test_figures_others!M13</f>
        <v>2.1084337349397589E-2</v>
      </c>
    </row>
    <row r="14" spans="1:8" x14ac:dyDescent="0.25">
      <c r="A14" s="6">
        <v>43943</v>
      </c>
      <c r="B14" s="2">
        <f>Test_figures_others!N14/Test_figures_others!O14</f>
        <v>2.759941039933585E-2</v>
      </c>
      <c r="C14" s="2">
        <f>Test_figures_others!B14/Test_figures_others!H14</f>
        <v>2.8495102404274265E-2</v>
      </c>
      <c r="D14" s="2">
        <f>Test_figures_others!C14/Test_figures_others!I14</f>
        <v>7.0022943875750088E-2</v>
      </c>
      <c r="E14" s="2">
        <f>Test_figures_others!D14/Test_figures_others!J14</f>
        <v>1.9584698400462518E-2</v>
      </c>
      <c r="G14" s="2">
        <f>Test_figures_others!F14/Test_figures_others!L14</f>
        <v>1.4468690702087287E-2</v>
      </c>
      <c r="H14" s="2">
        <f>Test_figures_others!G14/Test_figures_others!M14</f>
        <v>2.1036453580519667E-2</v>
      </c>
    </row>
    <row r="15" spans="1:8" x14ac:dyDescent="0.25">
      <c r="A15" s="6">
        <v>43944</v>
      </c>
      <c r="B15" s="2">
        <f>Test_figures_others!N15/Test_figures_others!O15</f>
        <v>2.5508889461479001E-2</v>
      </c>
      <c r="C15" s="2">
        <f>Test_figures_others!B15/Test_figures_others!H15</f>
        <v>2.8152055501404736E-2</v>
      </c>
      <c r="D15" s="2">
        <f>Test_figures_others!C15/Test_figures_others!I15</f>
        <v>6.8722502851556136E-2</v>
      </c>
      <c r="E15" s="2">
        <f>Test_figures_others!D15/Test_figures_others!J15</f>
        <v>1.8591772151898733E-2</v>
      </c>
      <c r="G15" s="2">
        <f>Test_figures_others!F15/Test_figures_others!L15</f>
        <v>1.3853433783699645E-2</v>
      </c>
      <c r="H15" s="2">
        <f>Test_figures_others!G15/Test_figures_others!M15</f>
        <v>2.0999343770507172E-2</v>
      </c>
    </row>
    <row r="16" spans="1:8" x14ac:dyDescent="0.25">
      <c r="A16" s="6">
        <v>43945</v>
      </c>
      <c r="B16" s="2">
        <f>Test_figures_others!N16/Test_figures_others!O16</f>
        <v>2.4239327099705815E-2</v>
      </c>
      <c r="C16" s="2">
        <f>Test_figures_others!B16/Test_figures_others!H16</f>
        <v>2.7307878202029966E-2</v>
      </c>
      <c r="D16" s="2">
        <f>Test_figures_others!C16/Test_figures_others!I16</f>
        <v>7.0369382076011136E-2</v>
      </c>
      <c r="E16" s="2">
        <f>Test_figures_others!D16/Test_figures_others!J16</f>
        <v>1.7575177592108655E-2</v>
      </c>
      <c r="G16" s="2">
        <f>Test_figures_others!F16/Test_figures_others!L16</f>
        <v>1.3182045720006674E-2</v>
      </c>
      <c r="H16" s="2">
        <f>Test_figures_others!G16/Test_figures_others!M16</f>
        <v>2.055606198723792E-2</v>
      </c>
    </row>
    <row r="17" spans="1:8" x14ac:dyDescent="0.25">
      <c r="A17" s="6">
        <v>43946</v>
      </c>
      <c r="B17" s="2">
        <f>Test_figures_others!N17/Test_figures_others!O17</f>
        <v>2.2731244538759205E-2</v>
      </c>
      <c r="C17" s="2">
        <f>Test_figures_others!B17/Test_figures_others!H17</f>
        <v>2.6369425138936361E-2</v>
      </c>
      <c r="D17" s="2">
        <f>Test_figures_others!C17/Test_figures_others!I17</f>
        <v>6.9798320533984062E-2</v>
      </c>
      <c r="E17" s="2">
        <f>Test_figures_others!D17/Test_figures_others!J17</f>
        <v>1.6583423105800934E-2</v>
      </c>
      <c r="G17" s="2">
        <f>Test_figures_others!F17/Test_figures_others!L17</f>
        <v>1.2793286083463399E-2</v>
      </c>
      <c r="H17" s="2">
        <f>Test_figures_others!G17/Test_figures_others!M17</f>
        <v>2.0483005366726297E-2</v>
      </c>
    </row>
    <row r="18" spans="1:8" x14ac:dyDescent="0.25">
      <c r="A18" s="6">
        <v>43947</v>
      </c>
      <c r="B18" s="2">
        <f>Test_figures_others!N18/Test_figures_others!O18</f>
        <v>2.1517036698818562E-2</v>
      </c>
      <c r="C18" s="2">
        <f>Test_figures_others!B18/Test_figures_others!H18</f>
        <v>2.6343710062453281E-2</v>
      </c>
      <c r="D18" s="2">
        <f>Test_figures_others!C18/Test_figures_others!I18</f>
        <v>8.2831325301204822E-2</v>
      </c>
      <c r="E18" s="2">
        <f>Test_figures_others!D18/Test_figures_others!J18</f>
        <v>1.6124290795778581E-2</v>
      </c>
      <c r="G18" s="2">
        <f>Test_figures_others!F18/Test_figures_others!L18</f>
        <v>1.1707476026440742E-2</v>
      </c>
      <c r="H18" s="2">
        <f>Test_figures_others!G18/Test_figures_others!M18</f>
        <v>2.043216868519648E-2</v>
      </c>
    </row>
    <row r="19" spans="1:8" x14ac:dyDescent="0.25">
      <c r="A19" s="6">
        <v>43948</v>
      </c>
      <c r="B19" s="2">
        <f>Test_figures_others!N19/Test_figures_others!O19</f>
        <v>2.0436585391586923E-2</v>
      </c>
      <c r="C19" s="2">
        <f>Test_figures_others!B19/Test_figures_others!H19</f>
        <v>2.5769848593595133E-2</v>
      </c>
      <c r="D19" s="2">
        <f>Test_figures_others!C19/Test_figures_others!I19</f>
        <v>8.0158465696619649E-2</v>
      </c>
      <c r="E19" s="2">
        <f>Test_figures_others!D19/Test_figures_others!J19</f>
        <v>1.5787849928237046E-2</v>
      </c>
      <c r="G19" s="2">
        <f>Test_figures_others!F19/Test_figures_others!L19</f>
        <v>1.1207179599430886E-2</v>
      </c>
      <c r="H19" s="2">
        <f>Test_figures_others!G19/Test_figures_others!M19</f>
        <v>1.9961898451089206E-2</v>
      </c>
    </row>
    <row r="20" spans="1:8" x14ac:dyDescent="0.25">
      <c r="A20" s="6">
        <v>43949</v>
      </c>
      <c r="B20" s="2">
        <f>Test_figures_others!N20/Test_figures_others!O20</f>
        <v>2.0201425290064197E-2</v>
      </c>
      <c r="C20" s="2">
        <f>Test_figures_others!B20/Test_figures_others!H20</f>
        <v>2.5555099128705166E-2</v>
      </c>
      <c r="D20" s="2">
        <f>Test_figures_others!C20/Test_figures_others!I20</f>
        <v>7.685125563425628E-2</v>
      </c>
      <c r="E20" s="2">
        <f>Test_figures_others!D20/Test_figures_others!J20</f>
        <v>1.5672069111459654E-2</v>
      </c>
      <c r="G20" s="2">
        <f>Test_figures_others!F20/Test_figures_others!L20</f>
        <v>1.0353975292999683E-2</v>
      </c>
      <c r="H20" s="2">
        <f>Test_figures_others!G20/Test_figures_others!M20</f>
        <v>1.9553409776704889E-2</v>
      </c>
    </row>
    <row r="21" spans="1:8" x14ac:dyDescent="0.25">
      <c r="A21" s="6">
        <v>43950</v>
      </c>
      <c r="B21" s="2">
        <f>Test_figures_others!N21/Test_figures_others!O21</f>
        <v>1.9661516355798873E-2</v>
      </c>
      <c r="C21" s="2">
        <f>Test_figures_others!B21/Test_figures_others!H21</f>
        <v>2.4951426526229677E-2</v>
      </c>
      <c r="D21" s="2">
        <f>Test_figures_others!C21/Test_figures_others!I21</f>
        <v>7.5656825368679251E-2</v>
      </c>
      <c r="E21" s="2">
        <f>Test_figures_others!D21/Test_figures_others!J21</f>
        <v>1.512587865229784E-2</v>
      </c>
      <c r="G21" s="2">
        <f>Test_figures_others!F21/Test_figures_others!L21</f>
        <v>9.6563425023464006E-3</v>
      </c>
      <c r="H21" s="2">
        <f>Test_figures_others!G21/Test_figures_others!M21</f>
        <v>1.9204708251055098E-2</v>
      </c>
    </row>
    <row r="22" spans="1:8" x14ac:dyDescent="0.25">
      <c r="A22" s="6">
        <v>43951</v>
      </c>
      <c r="B22" s="2">
        <f>Test_figures_others!N22/Test_figures_others!O22</f>
        <v>1.9399071383238133E-2</v>
      </c>
      <c r="C22" s="2">
        <f>Test_figures_others!B22/Test_figures_others!H22</f>
        <v>2.4917071665509528E-2</v>
      </c>
      <c r="D22" s="2">
        <f>Test_figures_others!C22/Test_figures_others!I22</f>
        <v>6.2931530494821628E-2</v>
      </c>
      <c r="E22" s="2">
        <f>Test_figures_others!D22/Test_figures_others!J22</f>
        <v>1.4837454260876922E-2</v>
      </c>
      <c r="G22" s="2">
        <f>Test_figures_others!F22/Test_figures_others!L22</f>
        <v>9.3922468249218703E-3</v>
      </c>
      <c r="H22" s="2">
        <f>Test_figures_others!G22/Test_figures_others!M22</f>
        <v>1.8121611295076598E-2</v>
      </c>
    </row>
    <row r="23" spans="1:8" x14ac:dyDescent="0.25">
      <c r="A23" s="6">
        <v>43952</v>
      </c>
      <c r="B23" s="2">
        <f>Test_figures_others!N23/Test_figures_others!O23</f>
        <v>1.9526448830036409E-2</v>
      </c>
      <c r="C23" s="2">
        <f>Test_figures_others!B23/Test_figures_others!H23</f>
        <v>2.4561694443676698E-2</v>
      </c>
      <c r="D23" s="2">
        <f>Test_figures_others!C23/Test_figures_others!I23</f>
        <v>6.1542297579109617E-2</v>
      </c>
      <c r="E23" s="2">
        <f>Test_figures_others!D23/Test_figures_others!J23</f>
        <v>1.4278742924067929E-2</v>
      </c>
      <c r="G23" s="2">
        <f>Test_figures_others!F23/Test_figures_others!L23</f>
        <v>9.0757804554839911E-3</v>
      </c>
      <c r="H23" s="2">
        <f>Test_figures_others!G23/Test_figures_others!M23</f>
        <v>1.7165310905832069E-2</v>
      </c>
    </row>
    <row r="24" spans="1:8" x14ac:dyDescent="0.25">
      <c r="A24" s="6">
        <v>43953</v>
      </c>
      <c r="B24" s="2">
        <f>Test_figures_others!N24/Test_figures_others!O24</f>
        <v>1.9764857695892177E-2</v>
      </c>
      <c r="C24" s="2">
        <f>Test_figures_others!B24/Test_figures_others!H24</f>
        <v>2.4329875190899995E-2</v>
      </c>
      <c r="D24" s="2">
        <f>Test_figures_others!C24/Test_figures_others!I24</f>
        <v>5.9856584653699169E-2</v>
      </c>
      <c r="E24" s="2">
        <f>Test_figures_others!D24/Test_figures_others!J24</f>
        <v>1.4067876350285509E-2</v>
      </c>
      <c r="G24" s="2">
        <f>Test_figures_others!F24/Test_figures_others!L24</f>
        <v>8.6189588412448007E-3</v>
      </c>
      <c r="H24" s="2">
        <f>Test_figures_others!G24/Test_figures_others!M24</f>
        <v>1.5025844452458229E-2</v>
      </c>
    </row>
    <row r="25" spans="1:8" x14ac:dyDescent="0.25">
      <c r="A25" s="6">
        <v>43954</v>
      </c>
      <c r="B25" s="2">
        <f>Test_figures_others!N25/Test_figures_others!O25</f>
        <v>2.0138967536490637E-2</v>
      </c>
      <c r="C25" s="2">
        <f>Test_figures_others!B25/Test_figures_others!H25</f>
        <v>2.4001996007984031E-2</v>
      </c>
      <c r="D25" s="2">
        <f>Test_figures_others!C25/Test_figures_others!I25</f>
        <v>5.7679014353677872E-2</v>
      </c>
      <c r="E25" s="2">
        <f>Test_figures_others!D25/Test_figures_others!J25</f>
        <v>1.3772762469874801E-2</v>
      </c>
      <c r="G25" s="2">
        <f>Test_figures_others!F25/Test_figures_others!L25</f>
        <v>8.1978156960132442E-3</v>
      </c>
      <c r="H25" s="2">
        <f>Test_figures_others!G25/Test_figures_others!M25</f>
        <v>1.4447526583448913E-2</v>
      </c>
    </row>
    <row r="26" spans="1:8" x14ac:dyDescent="0.25">
      <c r="A26" s="6">
        <v>43955</v>
      </c>
      <c r="B26" s="2">
        <f>Test_figures_others!N26/Test_figures_others!O26</f>
        <v>2.1783150273056391E-2</v>
      </c>
      <c r="C26" s="2">
        <f>Test_figures_others!B26/Test_figures_others!H26</f>
        <v>2.3681319531479676E-2</v>
      </c>
      <c r="D26" s="2">
        <f>Test_figures_others!C26/Test_figures_others!I26</f>
        <v>5.6473749880026874E-2</v>
      </c>
      <c r="E26" s="2">
        <f>Test_figures_others!D26/Test_figures_others!J26</f>
        <v>1.3175861821143664E-2</v>
      </c>
      <c r="G26" s="2">
        <f>Test_figures_others!F26/Test_figures_others!L26</f>
        <v>8.2204235222810094E-3</v>
      </c>
      <c r="H26" s="2">
        <f>Test_figures_others!G26/Test_figures_others!M26</f>
        <v>1.4107954064501566E-2</v>
      </c>
    </row>
    <row r="27" spans="1:8" x14ac:dyDescent="0.25">
      <c r="A27" s="6">
        <v>43956</v>
      </c>
      <c r="B27" s="2">
        <f>Test_figures_others!N27/Test_figures_others!O27</f>
        <v>2.3211384904019951E-2</v>
      </c>
      <c r="C27" s="2">
        <f>Test_figures_others!B27/Test_figures_others!H27</f>
        <v>2.3394845429559885E-2</v>
      </c>
      <c r="D27" s="2">
        <f>Test_figures_others!C27/Test_figures_others!I27</f>
        <v>5.5847605092041397E-2</v>
      </c>
      <c r="E27" s="2">
        <f>Test_figures_others!D27/Test_figures_others!J27</f>
        <v>1.2862193989152908E-2</v>
      </c>
      <c r="G27" s="2">
        <f>Test_figures_others!F27/Test_figures_others!L27</f>
        <v>8.030451280337924E-3</v>
      </c>
      <c r="H27" s="2">
        <f>Test_figures_others!G27/Test_figures_others!M27</f>
        <v>1.3852170081515753E-2</v>
      </c>
    </row>
    <row r="28" spans="1:8" x14ac:dyDescent="0.25">
      <c r="A28" s="6">
        <v>43957</v>
      </c>
      <c r="B28" s="2">
        <f>Test_figures_others!N28/Test_figures_others!O28</f>
        <v>2.5653284884801928E-2</v>
      </c>
      <c r="C28" s="2">
        <f>Test_figures_others!B28/Test_figures_others!H28</f>
        <v>2.376414959163204E-2</v>
      </c>
      <c r="D28" s="2">
        <f>Test_figures_others!C28/Test_figures_others!I28</f>
        <v>5.7477791006502424E-2</v>
      </c>
      <c r="E28" s="2">
        <f>Test_figures_others!D28/Test_figures_others!J28</f>
        <v>1.2578393759644379E-2</v>
      </c>
      <c r="G28" s="2">
        <f>Test_figures_others!F28/Test_figures_others!L28</f>
        <v>7.8060758980366537E-3</v>
      </c>
      <c r="H28" s="2">
        <f>Test_figures_others!G28/Test_figures_others!M28</f>
        <v>1.3396899802908433E-2</v>
      </c>
    </row>
    <row r="29" spans="1:8" x14ac:dyDescent="0.25">
      <c r="A29" s="6">
        <v>43958</v>
      </c>
      <c r="B29" s="2">
        <f>Test_figures_others!N29/Test_figures_others!O29</f>
        <v>2.6719555810231381E-2</v>
      </c>
      <c r="C29" s="2">
        <f>Test_figures_others!B29/Test_figures_others!H29</f>
        <v>2.3551645934987285E-2</v>
      </c>
      <c r="D29" s="2">
        <f>Test_figures_others!C29/Test_figures_others!I29</f>
        <v>5.329400196656834E-2</v>
      </c>
      <c r="E29" s="2">
        <f>Test_figures_others!D29/Test_figures_others!J29</f>
        <v>1.2272279912426938E-2</v>
      </c>
      <c r="G29" s="2">
        <f>Test_figures_others!F29/Test_figures_others!L29</f>
        <v>7.5372855080985731E-3</v>
      </c>
      <c r="H29" s="2">
        <f>Test_figures_others!G29/Test_figures_others!M29</f>
        <v>1.3165471391927969E-2</v>
      </c>
    </row>
    <row r="30" spans="1:8" x14ac:dyDescent="0.25">
      <c r="A30" s="6">
        <v>43959</v>
      </c>
      <c r="B30" s="2">
        <f>Test_figures_others!N30/Test_figures_others!O30</f>
        <v>2.7765969244418157E-2</v>
      </c>
      <c r="C30" s="2">
        <f>Test_figures_others!B30/Test_figures_others!H30</f>
        <v>2.3508161187559527E-2</v>
      </c>
      <c r="D30" s="2">
        <f>Test_figures_others!C30/Test_figures_others!I30</f>
        <v>5.2444863040577661E-2</v>
      </c>
      <c r="E30" s="2">
        <f>Test_figures_others!D30/Test_figures_others!J30</f>
        <v>1.2043578991709269E-2</v>
      </c>
      <c r="G30" s="2">
        <f>Test_figures_others!F30/Test_figures_others!L30</f>
        <v>7.6773279228392862E-3</v>
      </c>
      <c r="H30" s="2">
        <f>Test_figures_others!G30/Test_figures_others!M30</f>
        <v>1.2835532012428055E-2</v>
      </c>
    </row>
    <row r="31" spans="1:8" x14ac:dyDescent="0.25">
      <c r="A31" s="6">
        <v>43960</v>
      </c>
      <c r="B31" s="2">
        <f>Test_figures_others!N31/Test_figures_others!O31</f>
        <v>2.8453868594069752E-2</v>
      </c>
      <c r="C31" s="2">
        <f>Test_figures_others!B31/Test_figures_others!H31</f>
        <v>2.3297750020420088E-2</v>
      </c>
      <c r="D31" s="2">
        <f>Test_figures_others!C31/Test_figures_others!I31</f>
        <v>5.0830760182326129E-2</v>
      </c>
      <c r="E31" s="2">
        <f>Test_figures_others!D31/Test_figures_others!J31</f>
        <v>1.1692080281579219E-2</v>
      </c>
      <c r="G31" s="2">
        <f>Test_figures_others!F31/Test_figures_others!L31</f>
        <v>7.7014103086383828E-3</v>
      </c>
      <c r="H31" s="2">
        <f>Test_figures_others!G31/Test_figures_others!M31</f>
        <v>1.2611220496971812E-2</v>
      </c>
    </row>
    <row r="32" spans="1:8" x14ac:dyDescent="0.25">
      <c r="A32" s="6">
        <v>43961</v>
      </c>
      <c r="B32" s="2">
        <f>Test_figures_others!N32/Test_figures_others!O32</f>
        <v>2.9641577208408595E-2</v>
      </c>
      <c r="C32" s="2">
        <f>Test_figures_others!B32/Test_figures_others!H32</f>
        <v>2.2917367687352787E-2</v>
      </c>
      <c r="D32" s="2">
        <f>Test_figures_others!C32/Test_figures_others!I32</f>
        <v>5.0146387489766749E-2</v>
      </c>
      <c r="E32" s="2">
        <f>Test_figures_others!D32/Test_figures_others!J32</f>
        <v>1.1396667338187469E-2</v>
      </c>
      <c r="G32" s="2">
        <f>Test_figures_others!F32/Test_figures_others!L32</f>
        <v>7.9022653781998121E-3</v>
      </c>
      <c r="H32" s="2">
        <f>Test_figures_others!G32/Test_figures_others!M32</f>
        <v>1.2427626638242206E-2</v>
      </c>
    </row>
    <row r="33" spans="1:8" x14ac:dyDescent="0.25">
      <c r="A33" s="6">
        <v>43962</v>
      </c>
      <c r="B33" s="2">
        <f>Test_figures_others!N33/Test_figures_others!O33</f>
        <v>3.1392826178211763E-2</v>
      </c>
      <c r="C33" s="2">
        <f>Test_figures_others!B33/Test_figures_others!H33</f>
        <v>2.2642366433884061E-2</v>
      </c>
      <c r="D33" s="2">
        <f>Test_figures_others!C33/Test_figures_others!I33</f>
        <v>4.9777088073225582E-2</v>
      </c>
      <c r="E33" s="2">
        <f>Test_figures_others!D33/Test_figures_others!J33</f>
        <v>1.1140308263039351E-2</v>
      </c>
      <c r="G33" s="2">
        <f>Test_figures_others!F33/Test_figures_others!L33</f>
        <v>7.7243604104126531E-3</v>
      </c>
      <c r="H33" s="2">
        <f>Test_figures_others!G33/Test_figures_others!M33</f>
        <v>1.2470023980815348E-2</v>
      </c>
    </row>
    <row r="34" spans="1:8" x14ac:dyDescent="0.25">
      <c r="A34" s="6">
        <v>43963</v>
      </c>
      <c r="B34" s="2">
        <f>Test_figures_others!N34/Test_figures_others!O34</f>
        <v>3.2690007386936747E-2</v>
      </c>
      <c r="C34" s="2">
        <f>Test_figures_others!B34/Test_figures_others!H34</f>
        <v>2.2229405743225041E-2</v>
      </c>
      <c r="D34" s="2">
        <f>Test_figures_others!C34/Test_figures_others!I34</f>
        <v>4.9279841750633616E-2</v>
      </c>
      <c r="E34" s="2">
        <f>Test_figures_others!D34/Test_figures_others!J34</f>
        <v>1.0887353158843824E-2</v>
      </c>
      <c r="G34" s="2">
        <f>Test_figures_others!F34/Test_figures_others!L34</f>
        <v>7.9376657255884591E-3</v>
      </c>
      <c r="H34" s="2">
        <f>Test_figures_others!G34/Test_figures_others!M34</f>
        <v>1.2364287228280068E-2</v>
      </c>
    </row>
    <row r="35" spans="1:8" x14ac:dyDescent="0.25">
      <c r="A35" s="6">
        <v>43964</v>
      </c>
      <c r="B35" s="2">
        <f>Test_figures_others!N35/Test_figures_others!O35</f>
        <v>3.3016420543391531E-2</v>
      </c>
      <c r="C35" s="2">
        <f>Test_figures_others!B35/Test_figures_others!H35</f>
        <v>2.2231011439108706E-2</v>
      </c>
      <c r="D35" s="2">
        <f>Test_figures_others!C35/Test_figures_others!I35</f>
        <v>4.8578047332456374E-2</v>
      </c>
      <c r="E35" s="2">
        <f>Test_figures_others!D35/Test_figures_others!J35</f>
        <v>1.0621483528499573E-2</v>
      </c>
      <c r="G35" s="2">
        <f>Test_figures_others!F35/Test_figures_others!L35</f>
        <v>7.9139777847464059E-3</v>
      </c>
      <c r="H35" s="2">
        <f>Test_figures_others!G35/Test_figures_others!M35</f>
        <v>1.2257148093841642E-2</v>
      </c>
    </row>
    <row r="36" spans="1:8" x14ac:dyDescent="0.25">
      <c r="A36" s="6">
        <v>43965</v>
      </c>
      <c r="B36" s="2">
        <f>Test_figures_others!N36/Test_figures_others!O36</f>
        <v>3.3194707513244943E-2</v>
      </c>
      <c r="C36" s="2">
        <f>Test_figures_others!B36/Test_figures_others!H36</f>
        <v>2.2199047213368388E-2</v>
      </c>
      <c r="D36" s="2">
        <f>Test_figures_others!C36/Test_figures_others!I36</f>
        <v>4.9309269162210338E-2</v>
      </c>
      <c r="E36" s="2">
        <f>Test_figures_others!D36/Test_figures_others!J36</f>
        <v>1.0477448539334385E-2</v>
      </c>
      <c r="G36" s="2">
        <f>Test_figures_others!F36/Test_figures_others!L36</f>
        <v>7.6885326353672498E-3</v>
      </c>
      <c r="H36" s="2">
        <f>Test_figures_others!G36/Test_figures_others!M36</f>
        <v>1.2455871577965762E-2</v>
      </c>
    </row>
    <row r="37" spans="1:8" x14ac:dyDescent="0.25">
      <c r="A37" s="6">
        <v>43966</v>
      </c>
      <c r="B37" s="2">
        <f>Test_figures_others!N37/Test_figures_others!O37</f>
        <v>3.3348289695945943E-2</v>
      </c>
      <c r="C37" s="2">
        <f>Test_figures_others!B37/Test_figures_others!H37</f>
        <v>2.2358077779923418E-2</v>
      </c>
      <c r="D37" s="2">
        <f>Test_figures_others!C37/Test_figures_others!I37</f>
        <v>4.89616298522094E-2</v>
      </c>
      <c r="E37" s="2">
        <f>Test_figures_others!D37/Test_figures_others!J37</f>
        <v>1.0510729418196729E-2</v>
      </c>
      <c r="G37" s="2">
        <f>Test_figures_others!F37/Test_figures_others!L37</f>
        <v>7.8968621937722475E-3</v>
      </c>
      <c r="H37" s="2">
        <f>Test_figures_others!G37/Test_figures_others!M37</f>
        <v>1.2320898550105699E-2</v>
      </c>
    </row>
    <row r="38" spans="1:8" x14ac:dyDescent="0.25">
      <c r="A38" s="6">
        <v>43967</v>
      </c>
      <c r="B38" s="2">
        <f>Test_figures_others!N38/Test_figures_others!O38</f>
        <v>3.3748991675142441E-2</v>
      </c>
      <c r="C38" s="2">
        <f>Test_figures_others!B38/Test_figures_others!H38</f>
        <v>2.2398945081941301E-2</v>
      </c>
      <c r="D38" s="2">
        <f>Test_figures_others!C38/Test_figures_others!I38</f>
        <v>4.8055218355287581E-2</v>
      </c>
      <c r="E38" s="2">
        <f>Test_figures_others!D38/Test_figures_others!J38</f>
        <v>1.072941819672878E-2</v>
      </c>
      <c r="G38" s="2">
        <f>Test_figures_others!F38/Test_figures_others!L38</f>
        <v>7.7986630863280584E-3</v>
      </c>
      <c r="H38" s="2">
        <f>Test_figures_others!G38/Test_figures_others!M38</f>
        <v>1.2140482728718023E-2</v>
      </c>
    </row>
    <row r="39" spans="1:8" x14ac:dyDescent="0.25">
      <c r="A39" s="6">
        <v>43968</v>
      </c>
      <c r="B39" s="2">
        <f>Test_figures_others!N39/Test_figures_others!O39</f>
        <v>3.4353574926542604E-2</v>
      </c>
      <c r="C39" s="2">
        <f>Test_figures_others!B39/Test_figures_others!H39</f>
        <v>2.2427634018262872E-2</v>
      </c>
      <c r="D39" s="2">
        <f>Test_figures_others!C39/Test_figures_others!I39</f>
        <v>4.7902750774798358E-2</v>
      </c>
      <c r="E39" s="2">
        <f>Test_figures_others!D39/Test_figures_others!J39</f>
        <v>9.9582423283876859E-3</v>
      </c>
      <c r="G39" s="2">
        <f>Test_figures_others!F39/Test_figures_others!L39</f>
        <v>7.888691728909613E-3</v>
      </c>
      <c r="H39" s="2">
        <f>Test_figures_others!G39/Test_figures_others!M39</f>
        <v>1.2031337437045327E-2</v>
      </c>
    </row>
    <row r="40" spans="1:8" x14ac:dyDescent="0.25">
      <c r="A40" s="6">
        <v>43969</v>
      </c>
      <c r="B40" s="2">
        <f>Test_figures_others!N40/Test_figures_others!O40</f>
        <v>3.4809274185193625E-2</v>
      </c>
      <c r="C40" s="2">
        <f>Test_figures_others!B40/Test_figures_others!H40</f>
        <v>2.2618245740853308E-2</v>
      </c>
      <c r="D40" s="2">
        <f>Test_figures_others!C40/Test_figures_others!I40</f>
        <v>4.6679980029955069E-2</v>
      </c>
      <c r="E40" s="2">
        <f>Test_figures_others!D40/Test_figures_others!J40</f>
        <v>9.7760591065678883E-3</v>
      </c>
      <c r="G40" s="2">
        <f>Test_figures_others!F40/Test_figures_others!L40</f>
        <v>8.2155832338803789E-3</v>
      </c>
      <c r="H40" s="2">
        <f>Test_figures_others!G40/Test_figures_others!M40</f>
        <v>1.2358252218022288E-2</v>
      </c>
    </row>
    <row r="41" spans="1:8" x14ac:dyDescent="0.25">
      <c r="A41" s="6">
        <v>43970</v>
      </c>
      <c r="B41" s="2">
        <f>Test_figures_others!N41/Test_figures_others!O41</f>
        <v>3.5752238823117177E-2</v>
      </c>
      <c r="C41" s="2">
        <f>Test_figures_others!B41/Test_figures_others!H41</f>
        <v>2.296362357729646E-2</v>
      </c>
      <c r="D41" s="2">
        <f>Test_figures_others!C41/Test_figures_others!I41</f>
        <v>4.6920745580520805E-2</v>
      </c>
      <c r="E41" s="2">
        <f>Test_figures_others!D41/Test_figures_others!J41</f>
        <v>9.6304894563745413E-3</v>
      </c>
      <c r="G41" s="2">
        <f>Test_figures_others!F41/Test_figures_others!L41</f>
        <v>8.7957679430513431E-3</v>
      </c>
      <c r="H41" s="2">
        <f>Test_figures_others!G41/Test_figures_others!M41</f>
        <v>1.2227124058720621E-2</v>
      </c>
    </row>
    <row r="42" spans="1:8" x14ac:dyDescent="0.25">
      <c r="A42" s="6">
        <v>43971</v>
      </c>
      <c r="B42" s="2">
        <f>Test_figures_others!N42/Test_figures_others!O42</f>
        <v>3.6634746770054544E-2</v>
      </c>
      <c r="C42" s="2">
        <f>Test_figures_others!B42/Test_figures_others!H42</f>
        <v>2.2650675001412136E-2</v>
      </c>
      <c r="D42" s="2">
        <f>Test_figures_others!C42/Test_figures_others!I42</f>
        <v>4.7499937881511051E-2</v>
      </c>
      <c r="E42" s="2">
        <f>Test_figures_others!D42/Test_figures_others!J42</f>
        <v>9.5660882172697789E-3</v>
      </c>
      <c r="G42" s="2">
        <f>Test_figures_others!F42/Test_figures_others!L42</f>
        <v>8.7659865332381983E-3</v>
      </c>
      <c r="H42" s="2">
        <f>Test_figures_others!G42/Test_figures_others!M42</f>
        <v>1.2208738308348434E-2</v>
      </c>
    </row>
    <row r="43" spans="1:8" x14ac:dyDescent="0.25">
      <c r="A43" s="6">
        <v>43972</v>
      </c>
      <c r="B43" s="2">
        <f>Test_figures_others!N43/Test_figures_others!O43</f>
        <v>3.7492081217184024E-2</v>
      </c>
      <c r="C43" s="2">
        <f>Test_figures_others!B43/Test_figures_others!H43</f>
        <v>2.2563719770703036E-2</v>
      </c>
      <c r="D43" s="2">
        <f>Test_figures_others!C43/Test_figures_others!I43</f>
        <v>4.761639386026368E-2</v>
      </c>
      <c r="E43" s="2">
        <f>Test_figures_others!D43/Test_figures_others!J43</f>
        <v>9.4485390128543657E-3</v>
      </c>
      <c r="G43" s="2">
        <f>Test_figures_others!F43/Test_figures_others!L43</f>
        <v>9.2084201105010408E-3</v>
      </c>
      <c r="H43" s="2">
        <f>Test_figures_others!G43/Test_figures_others!M43</f>
        <v>1.2257641069306229E-2</v>
      </c>
    </row>
    <row r="44" spans="1:8" x14ac:dyDescent="0.25">
      <c r="A44" s="6">
        <v>43973</v>
      </c>
      <c r="B44" s="2">
        <f>Test_figures_others!N44/Test_figures_others!O44</f>
        <v>3.8301076106286587E-2</v>
      </c>
      <c r="C44" s="2">
        <f>Test_figures_others!B44/Test_figures_others!H44</f>
        <v>2.261425526876628E-2</v>
      </c>
      <c r="D44" s="2">
        <f>Test_figures_others!C44/Test_figures_others!I44</f>
        <v>4.780722144738881E-2</v>
      </c>
      <c r="E44" s="2">
        <f>Test_figures_others!D44/Test_figures_others!J44</f>
        <v>9.3869118221590244E-3</v>
      </c>
      <c r="G44" s="2">
        <f>Test_figures_others!F44/Test_figures_others!L44</f>
        <v>9.3445417796982726E-3</v>
      </c>
      <c r="H44" s="2">
        <f>Test_figures_others!G44/Test_figures_others!M44</f>
        <v>1.2555239628652667E-2</v>
      </c>
    </row>
    <row r="45" spans="1:8" x14ac:dyDescent="0.25">
      <c r="A45" s="6">
        <v>43974</v>
      </c>
      <c r="B45" s="2">
        <f>Test_figures_others!N45/Test_figures_others!O45</f>
        <v>3.9039613429304877E-2</v>
      </c>
      <c r="C45" s="2">
        <f>Test_figures_others!B45/Test_figures_others!H45</f>
        <v>2.2182374520867947E-2</v>
      </c>
      <c r="D45" s="2">
        <f>Test_figures_others!C45/Test_figures_others!I45</f>
        <v>4.7985599047970534E-2</v>
      </c>
      <c r="E45" s="2">
        <f>Test_figures_others!D45/Test_figures_others!J45</f>
        <v>9.2637787615754575E-3</v>
      </c>
      <c r="G45" s="2">
        <f>Test_figures_others!F45/Test_figures_others!L45</f>
        <v>9.9849130461375363E-3</v>
      </c>
      <c r="H45" s="2">
        <f>Test_figures_others!G45/Test_figures_others!M45</f>
        <v>1.3152887844746291E-2</v>
      </c>
    </row>
    <row r="46" spans="1:8" x14ac:dyDescent="0.25">
      <c r="A46" s="6">
        <v>43975</v>
      </c>
      <c r="B46" s="2">
        <f>Test_figures_others!N46/Test_figures_others!O46</f>
        <v>3.9737314307337381E-2</v>
      </c>
      <c r="C46" s="2">
        <f>Test_figures_others!B46/Test_figures_others!H46</f>
        <v>2.2165662147117172E-2</v>
      </c>
      <c r="D46" s="2">
        <f>Test_figures_others!C46/Test_figures_others!I46</f>
        <v>4.9047384262155144E-2</v>
      </c>
      <c r="E46" s="2">
        <f>Test_figures_others!D46/Test_figures_others!J46</f>
        <v>9.1349408200416659E-3</v>
      </c>
      <c r="G46" s="2">
        <f>Test_figures_others!F46/Test_figures_others!L46</f>
        <v>1.012539200147349E-2</v>
      </c>
      <c r="H46" s="2">
        <f>Test_figures_others!G46/Test_figures_others!M46</f>
        <v>1.369951534733441E-2</v>
      </c>
    </row>
    <row r="47" spans="1:8" x14ac:dyDescent="0.25">
      <c r="A47" s="6">
        <v>43976</v>
      </c>
      <c r="B47" s="2">
        <f>Test_figures_others!N47/Test_figures_others!O47</f>
        <v>4.0531498398386524E-2</v>
      </c>
      <c r="C47" s="2">
        <f>Test_figures_others!B47/Test_figures_others!H47</f>
        <v>2.226723117656389E-2</v>
      </c>
      <c r="D47" s="2">
        <f>Test_figures_others!C47/Test_figures_others!I47</f>
        <v>4.9493448017087112E-2</v>
      </c>
      <c r="E47" s="2">
        <f>Test_figures_others!D47/Test_figures_others!J47</f>
        <v>9.1745452464665599E-3</v>
      </c>
      <c r="G47" s="2">
        <f>Test_figures_others!F47/Test_figures_others!L47</f>
        <v>9.9229628821159294E-3</v>
      </c>
      <c r="H47" s="2">
        <f>Test_figures_others!G47/Test_figures_others!M47</f>
        <v>1.4236061515021664E-2</v>
      </c>
    </row>
    <row r="48" spans="1:8" x14ac:dyDescent="0.25">
      <c r="A48" s="6">
        <v>43977</v>
      </c>
      <c r="B48" s="2">
        <f>Test_figures_others!N48/Test_figures_others!O48</f>
        <v>4.106184523519997E-2</v>
      </c>
      <c r="C48" s="2">
        <f>Test_figures_others!B48/Test_figures_others!H48</f>
        <v>2.2351472154087539E-2</v>
      </c>
      <c r="D48" s="2">
        <f>Test_figures_others!C48/Test_figures_others!I48</f>
        <v>4.9636769652599146E-2</v>
      </c>
      <c r="E48" s="2">
        <f>Test_figures_others!D48/Test_figures_others!J48</f>
        <v>9.243478745886451E-3</v>
      </c>
      <c r="G48" s="2">
        <f>Test_figures_others!F48/Test_figures_others!L48</f>
        <v>9.9731776999222414E-3</v>
      </c>
      <c r="H48" s="2">
        <f>Test_figures_others!G48/Test_figures_others!M48</f>
        <v>1.4761955806011974E-2</v>
      </c>
    </row>
    <row r="49" spans="1:8" x14ac:dyDescent="0.25">
      <c r="A49" s="6">
        <v>43978</v>
      </c>
      <c r="B49" s="2">
        <f>Test_figures_others!N49/Test_figures_others!O49</f>
        <v>4.186513759396799E-2</v>
      </c>
      <c r="C49" s="2">
        <f>Test_figures_others!B49/Test_figures_others!H49</f>
        <v>2.2293211637193382E-2</v>
      </c>
      <c r="D49" s="2">
        <f>Test_figures_others!C49/Test_figures_others!I49</f>
        <v>4.9683873439894895E-2</v>
      </c>
      <c r="E49" s="2">
        <f>Test_figures_others!D49/Test_figures_others!J49</f>
        <v>9.3778769954690148E-3</v>
      </c>
      <c r="G49" s="2">
        <f>Test_figures_others!F49/Test_figures_others!L49</f>
        <v>1.000794675672991E-2</v>
      </c>
      <c r="H49" s="2">
        <f>Test_figures_others!G49/Test_figures_others!M49</f>
        <v>1.4773178734862643E-2</v>
      </c>
    </row>
    <row r="50" spans="1:8" x14ac:dyDescent="0.25">
      <c r="A50" s="6">
        <v>43979</v>
      </c>
      <c r="B50" s="2">
        <f>Test_figures_others!N50/Test_figures_others!O50</f>
        <v>4.2555621946504515E-2</v>
      </c>
      <c r="C50" s="2">
        <f>Test_figures_others!B50/Test_figures_others!H50</f>
        <v>2.2067754324918754E-2</v>
      </c>
      <c r="D50" s="2">
        <f>Test_figures_others!C50/Test_figures_others!I50</f>
        <v>4.9298196875289385E-2</v>
      </c>
      <c r="E50" s="2">
        <f>Test_figures_others!D50/Test_figures_others!J50</f>
        <v>9.4817611239028047E-3</v>
      </c>
      <c r="G50" s="2">
        <f>Test_figures_others!F50/Test_figures_others!L50</f>
        <v>1.0048477058688185E-2</v>
      </c>
      <c r="H50" s="2">
        <f>Test_figures_others!G50/Test_figures_others!M50</f>
        <v>1.5420124040667215E-2</v>
      </c>
    </row>
    <row r="51" spans="1:8" x14ac:dyDescent="0.25">
      <c r="A51" s="6">
        <v>43980</v>
      </c>
      <c r="B51" s="2">
        <f>Test_figures_others!N51/Test_figures_others!O51</f>
        <v>4.3395134497910194E-2</v>
      </c>
      <c r="C51" s="2">
        <f>Test_figures_others!B51/Test_figures_others!H51</f>
        <v>2.2052911168817475E-2</v>
      </c>
      <c r="D51" s="2">
        <f>Test_figures_others!C51/Test_figures_others!I51</f>
        <v>4.9184230165470036E-2</v>
      </c>
      <c r="E51" s="2">
        <f>Test_figures_others!D51/Test_figures_others!J51</f>
        <v>9.4101290289764147E-3</v>
      </c>
      <c r="G51" s="2">
        <f>Test_figures_others!F51/Test_figures_others!L51</f>
        <v>1.0514614974535803E-2</v>
      </c>
      <c r="H51" s="2">
        <f>Test_figures_others!G51/Test_figures_others!M51</f>
        <v>1.550920311531517E-2</v>
      </c>
    </row>
    <row r="52" spans="1:8" x14ac:dyDescent="0.25">
      <c r="A52" s="6">
        <v>43981</v>
      </c>
      <c r="B52" s="2">
        <f>Test_figures_others!N52/Test_figures_others!O52</f>
        <v>4.4211163402239358E-2</v>
      </c>
      <c r="C52" s="2">
        <f>Test_figures_others!B52/Test_figures_others!H52</f>
        <v>2.1788161521150977E-2</v>
      </c>
      <c r="D52" s="2">
        <f>Test_figures_others!C52/Test_figures_others!I52</f>
        <v>4.8844953946716847E-2</v>
      </c>
      <c r="E52" s="2">
        <f>Test_figures_others!D52/Test_figures_others!J52</f>
        <v>9.5245171694488939E-3</v>
      </c>
      <c r="G52" s="2">
        <f>Test_figures_others!F52/Test_figures_others!L52</f>
        <v>1.042763287023985E-2</v>
      </c>
      <c r="H52" s="2">
        <f>Test_figures_others!G52/Test_figures_others!M52</f>
        <v>1.5649067398423443E-2</v>
      </c>
    </row>
    <row r="53" spans="1:8" x14ac:dyDescent="0.25">
      <c r="A53" s="6">
        <v>43982</v>
      </c>
      <c r="B53" s="2">
        <f>Test_figures_others!N53/Test_figures_others!O53</f>
        <v>4.5395782601095204E-2</v>
      </c>
      <c r="C53" s="2">
        <f>Test_figures_others!B53/Test_figures_others!H53</f>
        <v>2.1550745893498171E-2</v>
      </c>
      <c r="D53" s="2">
        <f>Test_figures_others!C53/Test_figures_others!I53</f>
        <v>4.8203899694889397E-2</v>
      </c>
      <c r="E53" s="2">
        <f>Test_figures_others!D53/Test_figures_others!J53</f>
        <v>9.5801989547898304E-3</v>
      </c>
      <c r="G53" s="2">
        <f>Test_figures_others!F53/Test_figures_others!L53</f>
        <v>1.0971642680745977E-2</v>
      </c>
      <c r="H53" s="2">
        <f>Test_figures_others!G53/Test_figures_others!M53</f>
        <v>1.6385405377509418E-2</v>
      </c>
    </row>
    <row r="54" spans="1:8" x14ac:dyDescent="0.25">
      <c r="A54" s="6">
        <v>43983</v>
      </c>
      <c r="B54" s="2">
        <f>Test_figures_others!N54/Test_figures_others!O54</f>
        <v>4.667828242993291E-2</v>
      </c>
      <c r="C54" s="2">
        <f>Test_figures_others!B54/Test_figures_others!H54</f>
        <v>2.1402498682923158E-2</v>
      </c>
      <c r="D54" s="2">
        <f>Test_figures_others!C54/Test_figures_others!I54</f>
        <v>4.815165766572297E-2</v>
      </c>
      <c r="E54" s="2">
        <f>Test_figures_others!D54/Test_figures_others!J54</f>
        <v>9.5900238707068604E-3</v>
      </c>
      <c r="G54" s="2">
        <f>Test_figures_others!F54/Test_figures_others!L54</f>
        <v>1.1180515458506115E-2</v>
      </c>
      <c r="H54" s="2">
        <f>Test_figures_others!G54/Test_figures_others!M54</f>
        <v>1.6094797996337128E-2</v>
      </c>
    </row>
    <row r="55" spans="1:8" x14ac:dyDescent="0.25">
      <c r="A55" s="6">
        <v>43984</v>
      </c>
      <c r="B55" s="2">
        <f>Test_figures_others!N55/Test_figures_others!O55</f>
        <v>4.7792423891935394E-2</v>
      </c>
      <c r="C55" s="2">
        <f>Test_figures_others!B55/Test_figures_others!H55</f>
        <v>2.1264142254003617E-2</v>
      </c>
      <c r="D55" s="2">
        <f>Test_figures_others!C55/Test_figures_others!I55</f>
        <v>4.7441697984572997E-2</v>
      </c>
      <c r="E55" s="2">
        <f>Test_figures_others!D55/Test_figures_others!J55</f>
        <v>9.580950310982838E-3</v>
      </c>
      <c r="G55" s="2">
        <f>Test_figures_others!F55/Test_figures_others!L55</f>
        <v>1.1876306205964434E-2</v>
      </c>
      <c r="H55" s="2">
        <f>Test_figures_others!G55/Test_figures_others!M55</f>
        <v>1.6398008564564984E-2</v>
      </c>
    </row>
    <row r="56" spans="1:8" x14ac:dyDescent="0.25">
      <c r="A56" s="6">
        <v>43985</v>
      </c>
      <c r="B56" s="2">
        <f>Test_figures_others!N56/Test_figures_others!O56</f>
        <v>4.8950493251143729E-2</v>
      </c>
      <c r="C56" s="2">
        <f>Test_figures_others!B56/Test_figures_others!H56</f>
        <v>2.1223075366984177E-2</v>
      </c>
      <c r="D56" s="2">
        <f>Test_figures_others!C56/Test_figures_others!I56</f>
        <v>4.6759808779170429E-2</v>
      </c>
      <c r="E56" s="2">
        <f>Test_figures_others!D56/Test_figures_others!J56</f>
        <v>9.8353671977748445E-3</v>
      </c>
      <c r="G56" s="2">
        <f>Test_figures_others!F56/Test_figures_others!L56</f>
        <v>1.2134697229896215E-2</v>
      </c>
      <c r="H56" s="2">
        <f>Test_figures_others!G56/Test_figures_others!M56</f>
        <v>1.5679405965515796E-2</v>
      </c>
    </row>
    <row r="57" spans="1:8" x14ac:dyDescent="0.25">
      <c r="A57" s="6">
        <v>43986</v>
      </c>
      <c r="B57" s="2">
        <f>Test_figures_others!N57/Test_figures_others!O57</f>
        <v>5.0012752738168853E-2</v>
      </c>
      <c r="C57" s="2">
        <f>Test_figures_others!B57/Test_figures_others!H57</f>
        <v>2.1111941241070454E-2</v>
      </c>
      <c r="D57" s="2">
        <f>Test_figures_others!C57/Test_figures_others!I57</f>
        <v>4.6298057616299959E-2</v>
      </c>
      <c r="E57" s="2">
        <f>Test_figures_others!D57/Test_figures_others!J57</f>
        <v>9.9387769406839681E-3</v>
      </c>
      <c r="G57" s="2">
        <f>Test_figures_others!F57/Test_figures_others!L57</f>
        <v>1.2446231989697286E-2</v>
      </c>
      <c r="H57" s="2">
        <f>Test_figures_others!G57/Test_figures_others!M57</f>
        <v>1.5939092404606187E-2</v>
      </c>
    </row>
    <row r="58" spans="1:8" x14ac:dyDescent="0.25">
      <c r="A58" s="6">
        <v>43987</v>
      </c>
      <c r="B58" s="2">
        <f>Test_figures_others!N58/Test_figures_others!O58</f>
        <v>5.1177780988205246E-2</v>
      </c>
      <c r="C58" s="2">
        <f>Test_figures_others!B58/Test_figures_others!H58</f>
        <v>2.096858039965898E-2</v>
      </c>
      <c r="D58" s="2">
        <f>Test_figures_others!C58/Test_figures_others!I58</f>
        <v>4.6074499741355912E-2</v>
      </c>
      <c r="E58" s="2">
        <f>Test_figures_others!D58/Test_figures_others!J58</f>
        <v>1.0033902786827965E-2</v>
      </c>
      <c r="G58" s="2">
        <f>Test_figures_others!F58/Test_figures_others!L58</f>
        <v>1.3403748059436683E-2</v>
      </c>
      <c r="H58" s="2">
        <f>Test_figures_others!G58/Test_figures_others!M58</f>
        <v>1.6339084050170601E-2</v>
      </c>
    </row>
    <row r="59" spans="1:8" x14ac:dyDescent="0.25">
      <c r="A59" s="6">
        <v>43988</v>
      </c>
      <c r="B59" s="2">
        <f>Test_figures_others!N59/Test_figures_others!O59</f>
        <v>5.2284136328561895E-2</v>
      </c>
      <c r="C59" s="2">
        <f>Test_figures_others!B59/Test_figures_others!H59</f>
        <v>2.090478886911503E-2</v>
      </c>
      <c r="D59" s="2">
        <f>Test_figures_others!C59/Test_figures_others!I59</f>
        <v>4.5930328052440607E-2</v>
      </c>
      <c r="E59" s="2">
        <f>Test_figures_others!D59/Test_figures_others!J59</f>
        <v>1.0221504119541178E-2</v>
      </c>
      <c r="G59" s="2">
        <f>Test_figures_others!F59/Test_figures_others!L59</f>
        <v>1.3991550853234993E-2</v>
      </c>
      <c r="H59" s="2">
        <f>Test_figures_others!G59/Test_figures_others!M59</f>
        <v>1.6772421982262791E-2</v>
      </c>
    </row>
    <row r="60" spans="1:8" x14ac:dyDescent="0.25">
      <c r="A60" s="6">
        <v>43989</v>
      </c>
      <c r="B60" s="2">
        <f>Test_figures_others!N60/Test_figures_others!O60</f>
        <v>5.3404050795149836E-2</v>
      </c>
      <c r="C60" s="2">
        <f>Test_figures_others!B60/Test_figures_others!H60</f>
        <v>2.0914235650691417E-2</v>
      </c>
      <c r="D60" s="2">
        <f>Test_figures_others!C60/Test_figures_others!I60</f>
        <v>4.5085701679503536E-2</v>
      </c>
      <c r="E60" s="2">
        <f>Test_figures_others!D60/Test_figures_others!J60</f>
        <v>1.0261436468955797E-2</v>
      </c>
      <c r="G60" s="2">
        <f>Test_figures_others!F60/Test_figures_others!L60</f>
        <v>1.4181593062152418E-2</v>
      </c>
      <c r="H60" s="2">
        <f>Test_figures_others!G60/Test_figures_others!M60</f>
        <v>1.7108907352809791E-2</v>
      </c>
    </row>
    <row r="61" spans="1:8" x14ac:dyDescent="0.25">
      <c r="A61" s="6">
        <v>43990</v>
      </c>
      <c r="B61" s="2">
        <f>Test_figures_others!N61/Test_figures_others!O61</f>
        <v>5.4657275574387452E-2</v>
      </c>
      <c r="C61" s="2">
        <f>Test_figures_others!B61/Test_figures_others!H61</f>
        <v>2.0981961994791163E-2</v>
      </c>
      <c r="D61" s="2">
        <f>Test_figures_others!C61/Test_figures_others!I61</f>
        <v>4.4787494075113621E-2</v>
      </c>
      <c r="E61" s="2">
        <f>Test_figures_others!D61/Test_figures_others!J61</f>
        <v>1.0278126574925899E-2</v>
      </c>
      <c r="G61" s="2">
        <f>Test_figures_others!F61/Test_figures_others!L61</f>
        <v>1.4648251237853523E-2</v>
      </c>
      <c r="H61" s="2">
        <f>Test_figures_others!G61/Test_figures_others!M61</f>
        <v>1.7603285478605776E-2</v>
      </c>
    </row>
    <row r="62" spans="1:8" x14ac:dyDescent="0.25">
      <c r="A62" s="6">
        <v>43991</v>
      </c>
      <c r="B62" s="2">
        <f>Test_figures_others!N62/Test_figures_others!O62</f>
        <v>5.6206745002583831E-2</v>
      </c>
      <c r="C62" s="2">
        <f>Test_figures_others!B62/Test_figures_others!H62</f>
        <v>2.1215740211421596E-2</v>
      </c>
      <c r="D62" s="2">
        <f>Test_figures_others!C62/Test_figures_others!I62</f>
        <v>4.4578520476518085E-2</v>
      </c>
      <c r="E62" s="2">
        <f>Test_figures_others!D62/Test_figures_others!J62</f>
        <v>1.0100111510858344E-2</v>
      </c>
      <c r="G62" s="2">
        <f>Test_figures_others!F62/Test_figures_others!L62</f>
        <v>1.4792995500390999E-2</v>
      </c>
      <c r="H62" s="2">
        <f>Test_figures_others!G62/Test_figures_others!M62</f>
        <v>1.663124167248271E-2</v>
      </c>
    </row>
    <row r="63" spans="1:8" x14ac:dyDescent="0.25">
      <c r="A63" s="6">
        <v>43992</v>
      </c>
      <c r="B63" s="2">
        <f>Test_figures_others!N63/Test_figures_others!O63</f>
        <v>5.7668045193990415E-2</v>
      </c>
      <c r="C63" s="2">
        <f>Test_figures_others!B63/Test_figures_others!H63</f>
        <v>2.1350531554613188E-2</v>
      </c>
      <c r="D63" s="2">
        <f>Test_figures_others!C63/Test_figures_others!I63</f>
        <v>4.4066443900684961E-2</v>
      </c>
      <c r="E63" s="2">
        <f>Test_figures_others!D63/Test_figures_others!J63</f>
        <v>1.0521017974157637E-2</v>
      </c>
      <c r="G63" s="2">
        <f>Test_figures_others!F63/Test_figures_others!L63</f>
        <v>1.4788032489118887E-2</v>
      </c>
      <c r="H63" s="2">
        <f>Test_figures_others!G63/Test_figures_others!M63</f>
        <v>1.6503060928507091E-2</v>
      </c>
    </row>
    <row r="64" spans="1:8" x14ac:dyDescent="0.25">
      <c r="A64" s="6">
        <v>43993</v>
      </c>
      <c r="B64" s="2">
        <f>Test_figures_others!N64/Test_figures_others!O64</f>
        <v>5.9047546421626566E-2</v>
      </c>
      <c r="C64" s="2">
        <f>Test_figures_others!B64/Test_figures_others!H64</f>
        <v>2.1212620774678174E-2</v>
      </c>
      <c r="D64" s="2">
        <f>Test_figures_others!C64/Test_figures_others!I64</f>
        <v>4.3813639086164112E-2</v>
      </c>
      <c r="E64" s="2">
        <f>Test_figures_others!D64/Test_figures_others!J64</f>
        <v>1.0638464643614374E-2</v>
      </c>
      <c r="G64" s="2">
        <f>Test_figures_others!F64/Test_figures_others!L64</f>
        <v>1.4993781602185802E-2</v>
      </c>
      <c r="H64" s="2">
        <f>Test_figures_others!G64/Test_figures_others!M64</f>
        <v>1.6510509362083928E-2</v>
      </c>
    </row>
    <row r="65" spans="1:8" x14ac:dyDescent="0.25">
      <c r="A65" s="6">
        <v>43994</v>
      </c>
      <c r="B65" s="2">
        <f>Test_figures_others!N65/Test_figures_others!O65</f>
        <v>6.0391211830730103E-2</v>
      </c>
      <c r="C65" s="2">
        <f>Test_figures_others!B65/Test_figures_others!H65</f>
        <v>2.1114771766953668E-2</v>
      </c>
      <c r="D65" s="2">
        <f>Test_figures_others!C65/Test_figures_others!I65</f>
        <v>4.324922037099159E-2</v>
      </c>
      <c r="E65" s="2">
        <f>Test_figures_others!D65/Test_figures_others!J65</f>
        <v>1.0795011616704304E-2</v>
      </c>
      <c r="G65" s="2">
        <f>Test_figures_others!F65/Test_figures_others!L65</f>
        <v>1.5283540640004128E-2</v>
      </c>
      <c r="H65" s="2">
        <f>Test_figures_others!G65/Test_figures_others!M65</f>
        <v>1.6538869547263576E-2</v>
      </c>
    </row>
    <row r="66" spans="1:8" x14ac:dyDescent="0.25">
      <c r="A66" s="6">
        <v>43995</v>
      </c>
      <c r="B66" s="2">
        <f>Test_figures_others!N66/Test_figures_others!O66</f>
        <v>6.1702733526351625E-2</v>
      </c>
      <c r="C66" s="2">
        <f>Test_figures_others!B66/Test_figures_others!H66</f>
        <v>2.1199957603503867E-2</v>
      </c>
      <c r="D66" s="2">
        <f>Test_figures_others!C66/Test_figures_others!I66</f>
        <v>4.3085681430763689E-2</v>
      </c>
      <c r="E66" s="2">
        <f>Test_figures_others!D66/Test_figures_others!J66</f>
        <v>1.0917494455523044E-2</v>
      </c>
      <c r="G66" s="2">
        <f>Test_figures_others!F66/Test_figures_others!L66</f>
        <v>1.5632803229191007E-2</v>
      </c>
      <c r="H66" s="2">
        <f>Test_figures_others!G66/Test_figures_others!M66</f>
        <v>1.6625012082130873E-2</v>
      </c>
    </row>
    <row r="67" spans="1:8" x14ac:dyDescent="0.25">
      <c r="A67" s="6">
        <v>43996</v>
      </c>
      <c r="B67" s="2">
        <f>Test_figures_others!N67/Test_figures_others!O67</f>
        <v>6.2849792921183395E-2</v>
      </c>
      <c r="C67" s="2">
        <f>Test_figures_others!B67/Test_figures_others!H67</f>
        <v>2.119481733787484E-2</v>
      </c>
      <c r="D67" s="2">
        <f>Test_figures_others!C67/Test_figures_others!I67</f>
        <v>4.2735854281893637E-2</v>
      </c>
      <c r="E67" s="2">
        <f>Test_figures_others!D67/Test_figures_others!J67</f>
        <v>1.1140850630747445E-2</v>
      </c>
      <c r="G67" s="2">
        <f>Test_figures_others!F67/Test_figures_others!L67</f>
        <v>1.5766866605551287E-2</v>
      </c>
      <c r="H67" s="2">
        <f>Test_figures_others!G67/Test_figures_others!M67</f>
        <v>1.6505323000187713E-2</v>
      </c>
    </row>
    <row r="68" spans="1:8" x14ac:dyDescent="0.25">
      <c r="A68" s="6">
        <v>43997</v>
      </c>
      <c r="B68" s="2">
        <f>Test_figures_others!N68/Test_figures_others!O68</f>
        <v>6.3791320188421985E-2</v>
      </c>
      <c r="C68" s="2">
        <f>Test_figures_others!B68/Test_figures_others!H68</f>
        <v>2.130491583729419E-2</v>
      </c>
      <c r="D68" s="2">
        <f>Test_figures_others!C68/Test_figures_others!I68</f>
        <v>4.2377150829328789E-2</v>
      </c>
      <c r="E68" s="2">
        <f>Test_figures_others!D68/Test_figures_others!J68</f>
        <v>1.137871777924653E-2</v>
      </c>
      <c r="G68" s="2">
        <f>Test_figures_others!F68/Test_figures_others!L68</f>
        <v>1.605275398314383E-2</v>
      </c>
      <c r="H68" s="2">
        <f>Test_figures_others!G68/Test_figures_others!M68</f>
        <v>1.6771488469601678E-2</v>
      </c>
    </row>
    <row r="69" spans="1:8" x14ac:dyDescent="0.25">
      <c r="A69" s="6">
        <v>43998</v>
      </c>
      <c r="B69" s="2">
        <f>Test_figures_others!N69/Test_figures_others!O69</f>
        <v>6.4175589780873621E-2</v>
      </c>
      <c r="C69" s="2">
        <f>Test_figures_others!B69/Test_figures_others!H69</f>
        <v>2.1236185071039023E-2</v>
      </c>
      <c r="D69" s="2">
        <f>Test_figures_others!C69/Test_figures_others!I69</f>
        <v>4.1983764106021976E-2</v>
      </c>
      <c r="E69" s="2">
        <f>Test_figures_others!D69/Test_figures_others!J69</f>
        <v>1.1520934841570001E-2</v>
      </c>
      <c r="F69" s="2">
        <f>Test_figures_others!E69/Test_figures_others!K69</f>
        <v>0.12167180572123067</v>
      </c>
      <c r="G69" s="2">
        <f>Test_figures_others!F69/Test_figures_others!L69</f>
        <v>1.6467403070853572E-2</v>
      </c>
      <c r="H69" s="2">
        <f>Test_figures_others!G69/Test_figures_others!M69</f>
        <v>1.6694565196636903E-2</v>
      </c>
    </row>
    <row r="70" spans="1:8" x14ac:dyDescent="0.25">
      <c r="A70" s="6">
        <v>43999</v>
      </c>
      <c r="B70" s="2">
        <f>Test_figures_others!N70/Test_figures_others!O70</f>
        <v>6.4873395225841304E-2</v>
      </c>
      <c r="C70" s="2">
        <f>Test_figures_others!B70/Test_figures_others!H70</f>
        <v>2.1227801491369838E-2</v>
      </c>
      <c r="D70" s="2">
        <f>Test_figures_others!C70/Test_figures_others!I70</f>
        <v>4.145941262144872E-2</v>
      </c>
      <c r="E70" s="2">
        <f>Test_figures_others!D70/Test_figures_others!J70</f>
        <v>1.1815049609506845E-2</v>
      </c>
      <c r="F70" s="2">
        <f>Test_figures_others!E70/Test_figures_others!K70</f>
        <v>0.12360872122149376</v>
      </c>
      <c r="G70" s="2">
        <f>Test_figures_others!F70/Test_figures_others!L70</f>
        <v>1.6639486400543892E-2</v>
      </c>
      <c r="H70" s="2">
        <f>Test_figures_others!G70/Test_figures_others!M70</f>
        <v>1.6671919124507967E-2</v>
      </c>
    </row>
    <row r="71" spans="1:8" x14ac:dyDescent="0.25">
      <c r="A71" s="6">
        <v>44000</v>
      </c>
      <c r="B71" s="2">
        <f>Test_figures_others!N71/Test_figures_others!O71</f>
        <v>6.5381295107834039E-2</v>
      </c>
      <c r="C71" s="2">
        <f>Test_figures_others!B71/Test_figures_others!H71</f>
        <v>2.1161669843131507E-2</v>
      </c>
      <c r="D71" s="2">
        <f>Test_figures_others!C71/Test_figures_others!I71</f>
        <v>4.118204655957268E-2</v>
      </c>
      <c r="E71" s="2">
        <f>Test_figures_others!D71/Test_figures_others!J71</f>
        <v>1.224042573689943E-2</v>
      </c>
      <c r="F71" s="2">
        <f>Test_figures_others!E71/Test_figures_others!K71</f>
        <v>0.13127572912809565</v>
      </c>
      <c r="G71" s="2">
        <f>Test_figures_others!F71/Test_figures_others!L71</f>
        <v>1.6776943107493659E-2</v>
      </c>
      <c r="H71" s="2">
        <f>Test_figures_others!G71/Test_figures_others!M71</f>
        <v>1.6535037122489424E-2</v>
      </c>
    </row>
    <row r="72" spans="1:8" x14ac:dyDescent="0.25">
      <c r="A72" s="6">
        <v>44001</v>
      </c>
      <c r="B72" s="2">
        <f>Test_figures_others!N72/Test_figures_others!O72</f>
        <v>6.5761250271745689E-2</v>
      </c>
      <c r="C72" s="2">
        <f>Test_figures_others!B72/Test_figures_others!H72</f>
        <v>2.1202948282240657E-2</v>
      </c>
      <c r="D72" s="2">
        <f>Test_figures_others!C72/Test_figures_others!I72</f>
        <v>4.0972993625165384E-2</v>
      </c>
      <c r="E72" s="2">
        <f>Test_figures_others!D72/Test_figures_others!J72</f>
        <v>1.263638758995946E-2</v>
      </c>
      <c r="F72" s="2">
        <f>Test_figures_others!E72/Test_figures_others!K72</f>
        <v>0.12905139512349464</v>
      </c>
      <c r="G72" s="2">
        <f>Test_figures_others!F72/Test_figures_others!L72</f>
        <v>1.7107383382225345E-2</v>
      </c>
      <c r="H72" s="2">
        <f>Test_figures_others!G72/Test_figures_others!M72</f>
        <v>1.6767494200737931E-2</v>
      </c>
    </row>
    <row r="73" spans="1:8" x14ac:dyDescent="0.25">
      <c r="A73" s="6">
        <v>44002</v>
      </c>
      <c r="B73" s="2">
        <f>Test_figures_others!N73/Test_figures_others!O73</f>
        <v>6.6005891703659156E-2</v>
      </c>
      <c r="C73" s="2">
        <f>Test_figures_others!B73/Test_figures_others!H73</f>
        <v>2.1283511244961691E-2</v>
      </c>
      <c r="D73" s="2">
        <f>Test_figures_others!C73/Test_figures_others!I73</f>
        <v>4.0312071271631979E-2</v>
      </c>
      <c r="E73" s="2">
        <f>Test_figures_others!D73/Test_figures_others!J73</f>
        <v>1.295569892868694E-2</v>
      </c>
      <c r="F73" s="2">
        <f>Test_figures_others!E73/Test_figures_others!K73</f>
        <v>0.13155496028424205</v>
      </c>
      <c r="G73" s="2">
        <f>Test_figures_others!F73/Test_figures_others!L73</f>
        <v>1.7609077269773007E-2</v>
      </c>
      <c r="H73" s="2">
        <f>Test_figures_others!G73/Test_figures_others!M73</f>
        <v>1.702518495287272E-2</v>
      </c>
    </row>
    <row r="74" spans="1:8" x14ac:dyDescent="0.25">
      <c r="A74" s="6">
        <v>44003</v>
      </c>
      <c r="B74" s="2">
        <f>Test_figures_others!N74/Test_figures_others!O74</f>
        <v>6.6520503869542419E-2</v>
      </c>
      <c r="C74" s="2">
        <f>Test_figures_others!B74/Test_figures_others!H74</f>
        <v>2.1355234964798905E-2</v>
      </c>
      <c r="D74" s="2">
        <f>Test_figures_others!C74/Test_figures_others!I74</f>
        <v>4.0085134184001642E-2</v>
      </c>
      <c r="E74" s="2">
        <f>Test_figures_others!D74/Test_figures_others!J74</f>
        <v>1.3192421117329661E-2</v>
      </c>
      <c r="F74" s="2">
        <f>Test_figures_others!E74/Test_figures_others!K74</f>
        <v>0.13674764258421845</v>
      </c>
      <c r="G74" s="2">
        <f>Test_figures_others!F74/Test_figures_others!L74</f>
        <v>1.8055706293844287E-2</v>
      </c>
      <c r="H74" s="2">
        <f>Test_figures_others!G74/Test_figures_others!M74</f>
        <v>1.7319774455379612E-2</v>
      </c>
    </row>
    <row r="75" spans="1:8" x14ac:dyDescent="0.25">
      <c r="A75" s="6">
        <v>44004</v>
      </c>
      <c r="B75" s="2">
        <f>Test_figures_others!N75/Test_figures_others!O75</f>
        <v>6.7544310076979641E-2</v>
      </c>
      <c r="C75" s="2">
        <f>Test_figures_others!B75/Test_figures_others!H75</f>
        <v>2.1465856435811E-2</v>
      </c>
      <c r="D75" s="2">
        <f>Test_figures_others!C75/Test_figures_others!I75</f>
        <v>3.9904451338573309E-2</v>
      </c>
      <c r="E75" s="2">
        <f>Test_figures_others!D75/Test_figures_others!J75</f>
        <v>1.3513123821278412E-2</v>
      </c>
      <c r="F75" s="2">
        <f>Test_figures_others!E75/Test_figures_others!K75</f>
        <v>0.14398353335657255</v>
      </c>
      <c r="G75" s="2">
        <f>Test_figures_others!F75/Test_figures_others!L75</f>
        <v>1.8216210663818951E-2</v>
      </c>
      <c r="H75" s="2">
        <f>Test_figures_others!G75/Test_figures_others!M75</f>
        <v>1.7810363469120995E-2</v>
      </c>
    </row>
    <row r="76" spans="1:8" x14ac:dyDescent="0.25">
      <c r="A76" s="6">
        <v>44005</v>
      </c>
      <c r="B76" s="2">
        <f>Test_figures_others!N76/Test_figures_others!O76</f>
        <v>6.8409872589881737E-2</v>
      </c>
      <c r="C76" s="2">
        <f>Test_figures_others!B76/Test_figures_others!H76</f>
        <v>2.1522510697901186E-2</v>
      </c>
      <c r="D76" s="2">
        <f>Test_figures_others!C76/Test_figures_others!I76</f>
        <v>3.9832755058282328E-2</v>
      </c>
      <c r="E76" s="2">
        <f>Test_figures_others!D76/Test_figures_others!J76</f>
        <v>1.3769502945307042E-2</v>
      </c>
      <c r="F76" s="2">
        <f>Test_figures_others!E76/Test_figures_others!K76</f>
        <v>0.15103796107448339</v>
      </c>
      <c r="G76" s="2">
        <f>Test_figures_others!F76/Test_figures_others!L76</f>
        <v>1.8462105299142703E-2</v>
      </c>
      <c r="H76" s="2">
        <f>Test_figures_others!G76/Test_figures_others!M76</f>
        <v>1.7973643515794627E-2</v>
      </c>
    </row>
    <row r="77" spans="1:8" x14ac:dyDescent="0.25">
      <c r="A77" s="6">
        <v>44006</v>
      </c>
      <c r="B77" s="2">
        <f>Test_figures_others!N77/Test_figures_others!O77</f>
        <v>6.9096536263187056E-2</v>
      </c>
      <c r="C77" s="2">
        <f>Test_figures_others!B77/Test_figures_others!H77</f>
        <v>2.1608816840002428E-2</v>
      </c>
      <c r="D77" s="2">
        <f>Test_figures_others!C77/Test_figures_others!I77</f>
        <v>3.9520220459841639E-2</v>
      </c>
      <c r="E77" s="2">
        <f>Test_figures_others!D77/Test_figures_others!J77</f>
        <v>1.3770370311129595E-2</v>
      </c>
      <c r="F77" s="2">
        <f>Test_figures_others!E77/Test_figures_others!K77</f>
        <v>0.15514424076769959</v>
      </c>
      <c r="G77" s="2">
        <f>Test_figures_others!F77/Test_figures_others!L77</f>
        <v>1.876320127882028E-2</v>
      </c>
      <c r="H77" s="2">
        <f>Test_figures_others!G77/Test_figures_others!M77</f>
        <v>1.8241912870064332E-2</v>
      </c>
    </row>
    <row r="78" spans="1:8" x14ac:dyDescent="0.25">
      <c r="A78" s="6">
        <v>44007</v>
      </c>
      <c r="B78" s="2">
        <f>Test_figures_others!N78/Test_figures_others!O78</f>
        <v>7.0345717530877899E-2</v>
      </c>
      <c r="C78" s="2">
        <f>Test_figures_others!B78/Test_figures_others!H78</f>
        <v>2.1523185368037753E-2</v>
      </c>
      <c r="D78" s="2">
        <f>Test_figures_others!C78/Test_figures_others!I78</f>
        <v>3.9164166109547725E-2</v>
      </c>
      <c r="E78" s="2">
        <f>Test_figures_others!D78/Test_figures_others!J78</f>
        <v>1.41475772728868E-2</v>
      </c>
      <c r="F78" s="2">
        <f>Test_figures_others!E78/Test_figures_others!K78</f>
        <v>0.16020526122874784</v>
      </c>
      <c r="G78" s="2">
        <f>Test_figures_others!F78/Test_figures_others!L78</f>
        <v>1.9084624768445309E-2</v>
      </c>
      <c r="H78" s="2">
        <f>Test_figures_others!G78/Test_figures_others!M78</f>
        <v>1.8307838918525943E-2</v>
      </c>
    </row>
    <row r="79" spans="1:8" x14ac:dyDescent="0.25">
      <c r="A79" s="6">
        <v>44008</v>
      </c>
      <c r="B79" s="2">
        <f>Test_figures_others!N79/Test_figures_others!O79</f>
        <v>7.1569626978973747E-2</v>
      </c>
      <c r="C79" s="2">
        <f>Test_figures_others!B79/Test_figures_others!H79</f>
        <v>2.1631475484760587E-2</v>
      </c>
      <c r="D79" s="2">
        <f>Test_figures_others!C79/Test_figures_others!I79</f>
        <v>3.8890357634488983E-2</v>
      </c>
      <c r="E79" s="2">
        <f>Test_figures_others!D79/Test_figures_others!J79</f>
        <v>1.4513203237900821E-2</v>
      </c>
      <c r="F79" s="2">
        <f>Test_figures_others!E79/Test_figures_others!K79</f>
        <v>0.16397992245179796</v>
      </c>
      <c r="G79" s="2">
        <f>Test_figures_others!F79/Test_figures_others!L79</f>
        <v>1.9373021768903879E-2</v>
      </c>
      <c r="H79" s="2">
        <f>Test_figures_others!G79/Test_figures_others!M79</f>
        <v>1.8509854098235429E-2</v>
      </c>
    </row>
    <row r="80" spans="1:8" x14ac:dyDescent="0.25">
      <c r="A80" s="6">
        <v>44009</v>
      </c>
      <c r="B80" s="2">
        <f>Test_figures_others!N80/Test_figures_others!O80</f>
        <v>7.2703799883800144E-2</v>
      </c>
      <c r="C80" s="2">
        <f>Test_figures_others!B80/Test_figures_others!H80</f>
        <v>2.1590131536194435E-2</v>
      </c>
      <c r="D80" s="2">
        <f>Test_figures_others!C80/Test_figures_others!I80</f>
        <v>3.846713011176682E-2</v>
      </c>
      <c r="E80" s="2">
        <f>Test_figures_others!D80/Test_figures_others!J80</f>
        <v>1.5053634316159406E-2</v>
      </c>
      <c r="F80" s="2">
        <f>Test_figures_others!E80/Test_figures_others!K80</f>
        <v>0.16958008860168369</v>
      </c>
      <c r="G80" s="2">
        <f>Test_figures_others!F80/Test_figures_others!L80</f>
        <v>2.0499110266748045E-2</v>
      </c>
      <c r="H80" s="2">
        <f>Test_figures_others!G80/Test_figures_others!M80</f>
        <v>1.8918152971292911E-2</v>
      </c>
    </row>
    <row r="81" spans="1:8" x14ac:dyDescent="0.25">
      <c r="A81" s="6">
        <v>44010</v>
      </c>
      <c r="B81" s="2">
        <f>Test_figures_others!N81/Test_figures_others!O81</f>
        <v>7.4094787293250558E-2</v>
      </c>
      <c r="C81" s="2">
        <f>Test_figures_others!B81/Test_figures_others!H81</f>
        <v>2.1582976553771865E-2</v>
      </c>
      <c r="D81" s="2">
        <f>Test_figures_others!C81/Test_figures_others!I81</f>
        <v>3.8238466981405657E-2</v>
      </c>
      <c r="E81" s="2">
        <f>Test_figures_others!D81/Test_figures_others!J81</f>
        <v>1.5558406385859881E-2</v>
      </c>
      <c r="F81" s="2">
        <f>Test_figures_others!E81/Test_figures_others!K81</f>
        <v>0.17486477964539524</v>
      </c>
      <c r="G81" s="2">
        <f>Test_figures_others!F81/Test_figures_others!L81</f>
        <v>2.2150570137874283E-2</v>
      </c>
      <c r="H81" s="2">
        <f>Test_figures_others!G81/Test_figures_others!M81</f>
        <v>1.8974644621661887E-2</v>
      </c>
    </row>
    <row r="82" spans="1:8" x14ac:dyDescent="0.25">
      <c r="A82" s="6">
        <v>44011</v>
      </c>
      <c r="B82" s="2">
        <f>Test_figures_others!N82/Test_figures_others!O82</f>
        <v>7.560584019690629E-2</v>
      </c>
      <c r="C82" s="2">
        <f>Test_figures_others!B82/Test_figures_others!H82</f>
        <v>2.1808473196941874E-2</v>
      </c>
      <c r="D82" s="2">
        <f>Test_figures_others!C82/Test_figures_others!I82</f>
        <v>3.7809802834745429E-2</v>
      </c>
      <c r="E82" s="2">
        <f>Test_figures_others!D82/Test_figures_others!J82</f>
        <v>1.5928657594062902E-2</v>
      </c>
      <c r="F82" s="2">
        <f>Test_figures_others!E82/Test_figures_others!K82</f>
        <v>0.18088031396141283</v>
      </c>
      <c r="G82" s="2">
        <f>Test_figures_others!F82/Test_figures_others!L82</f>
        <v>2.3621891106304294E-2</v>
      </c>
      <c r="H82" s="2">
        <f>Test_figures_others!G82/Test_figures_others!M82</f>
        <v>1.9186871765663863E-2</v>
      </c>
    </row>
    <row r="83" spans="1:8" x14ac:dyDescent="0.25">
      <c r="A83" s="6">
        <v>44012</v>
      </c>
      <c r="B83" s="2">
        <f>Test_figures_others!N83/Test_figures_others!O83</f>
        <v>7.7020850221622764E-2</v>
      </c>
      <c r="C83" s="2">
        <f>Test_figures_others!B83/Test_figures_others!H83</f>
        <v>2.1848721143684944E-2</v>
      </c>
      <c r="D83" s="2">
        <f>Test_figures_others!C83/Test_figures_others!I83</f>
        <v>3.7193508579433987E-2</v>
      </c>
      <c r="E83" s="2">
        <f>Test_figures_others!D83/Test_figures_others!J83</f>
        <v>1.6395376267987732E-2</v>
      </c>
      <c r="F83" s="2">
        <f>Test_figures_others!E83/Test_figures_others!K83</f>
        <v>0.18449013696464664</v>
      </c>
      <c r="G83" s="2">
        <f>Test_figures_others!F83/Test_figures_others!L83</f>
        <v>2.4554287012261033E-2</v>
      </c>
      <c r="H83" s="2">
        <f>Test_figures_others!G83/Test_figures_others!M83</f>
        <v>1.9186423111802048E-2</v>
      </c>
    </row>
    <row r="84" spans="1:8" x14ac:dyDescent="0.25">
      <c r="A84" s="6">
        <v>44013</v>
      </c>
      <c r="B84" s="2">
        <f>Test_figures_others!N84/Test_figures_others!O84</f>
        <v>7.8230483345588603E-2</v>
      </c>
      <c r="C84" s="2">
        <f>Test_figures_others!B84/Test_figures_others!H84</f>
        <v>2.1816362271703776E-2</v>
      </c>
      <c r="D84" s="2">
        <f>Test_figures_others!C84/Test_figures_others!I84</f>
        <v>3.7179696951001984E-2</v>
      </c>
      <c r="E84" s="2">
        <f>Test_figures_others!D84/Test_figures_others!J84</f>
        <v>1.6606618475679666E-2</v>
      </c>
      <c r="F84" s="2">
        <f>Test_figures_others!E84/Test_figures_others!K84</f>
        <v>0.18704268456954429</v>
      </c>
      <c r="G84" s="2">
        <f>Test_figures_others!F84/Test_figures_others!L84</f>
        <v>2.5907686804713399E-2</v>
      </c>
      <c r="H84" s="2">
        <f>Test_figures_others!G84/Test_figures_others!M84</f>
        <v>1.9220390181451528E-2</v>
      </c>
    </row>
    <row r="85" spans="1:8" x14ac:dyDescent="0.25">
      <c r="A85" s="6">
        <v>44014</v>
      </c>
      <c r="B85" s="2">
        <f>Test_figures_others!N85/Test_figures_others!O85</f>
        <v>7.9625019826947169E-2</v>
      </c>
      <c r="C85" s="2">
        <f>Test_figures_others!B85/Test_figures_others!H85</f>
        <v>2.1845450054666302E-2</v>
      </c>
      <c r="D85" s="2">
        <f>Test_figures_others!C85/Test_figures_others!I85</f>
        <v>3.7057177759388424E-2</v>
      </c>
      <c r="E85" s="2">
        <f>Test_figures_others!D85/Test_figures_others!J85</f>
        <v>1.7258256291056307E-2</v>
      </c>
      <c r="F85" s="2">
        <f>Test_figures_others!E85/Test_figures_others!K85</f>
        <v>0.18919442095503958</v>
      </c>
      <c r="G85" s="2">
        <f>Test_figures_others!F85/Test_figures_others!L85</f>
        <v>2.7563120862510268E-2</v>
      </c>
      <c r="H85" s="2">
        <f>Test_figures_others!G85/Test_figures_others!M85</f>
        <v>1.9262638827547925E-2</v>
      </c>
    </row>
    <row r="86" spans="1:8" x14ac:dyDescent="0.25">
      <c r="A86" s="6">
        <v>44015</v>
      </c>
      <c r="B86" s="2">
        <f>Test_figures_others!N86/Test_figures_others!O86</f>
        <v>8.0836848400906575E-2</v>
      </c>
      <c r="C86" s="2">
        <f>Test_figures_others!B86/Test_figures_others!H86</f>
        <v>2.1908873254661329E-2</v>
      </c>
      <c r="D86" s="2">
        <f>Test_figures_others!C86/Test_figures_others!I86</f>
        <v>3.6736214605067062E-2</v>
      </c>
      <c r="E86" s="2">
        <f>Test_figures_others!D86/Test_figures_others!J86</f>
        <v>1.7428785800078426E-2</v>
      </c>
      <c r="F86" s="2">
        <f>Test_figures_others!E86/Test_figures_others!K86</f>
        <v>0.19652701742253981</v>
      </c>
      <c r="G86" s="2">
        <f>Test_figures_others!F86/Test_figures_others!L86</f>
        <v>2.9333238085883433E-2</v>
      </c>
      <c r="H86" s="2">
        <f>Test_figures_others!G86/Test_figures_others!M86</f>
        <v>1.9623652726561296E-2</v>
      </c>
    </row>
    <row r="87" spans="1:8" x14ac:dyDescent="0.25">
      <c r="A87" s="6">
        <v>44016</v>
      </c>
      <c r="B87" s="2">
        <f>Test_figures_others!N87/Test_figures_others!O87</f>
        <v>8.1874902439696251E-2</v>
      </c>
      <c r="C87" s="2">
        <f>Test_figures_others!B87/Test_figures_others!H87</f>
        <v>2.1961983684805279E-2</v>
      </c>
      <c r="D87" s="2">
        <f>Test_figures_others!C87/Test_figures_others!I87</f>
        <v>3.6663160352372035E-2</v>
      </c>
      <c r="E87" s="2">
        <f>Test_figures_others!D87/Test_figures_others!J87</f>
        <v>1.7759863050674663E-2</v>
      </c>
      <c r="F87" s="2">
        <f>Test_figures_others!E87/Test_figures_others!K87</f>
        <v>0.20183635623501742</v>
      </c>
      <c r="G87" s="2">
        <f>Test_figures_others!F87/Test_figures_others!L87</f>
        <v>3.1251903481522091E-2</v>
      </c>
      <c r="H87" s="2">
        <f>Test_figures_others!G87/Test_figures_others!M87</f>
        <v>2.001838383760687E-2</v>
      </c>
    </row>
    <row r="88" spans="1:8" x14ac:dyDescent="0.25">
      <c r="A88" s="6">
        <v>44017</v>
      </c>
      <c r="B88" s="2">
        <f>Test_figures_others!N88/Test_figures_others!O88</f>
        <v>8.2842481450978778E-2</v>
      </c>
      <c r="C88" s="2">
        <f>Test_figures_others!B88/Test_figures_others!H88</f>
        <v>2.2179397491233398E-2</v>
      </c>
      <c r="D88" s="2">
        <f>Test_figures_others!C88/Test_figures_others!I88</f>
        <v>3.6603723625950643E-2</v>
      </c>
      <c r="E88" s="2">
        <f>Test_figures_others!D88/Test_figures_others!J88</f>
        <v>1.8381933657117013E-2</v>
      </c>
      <c r="F88" s="2">
        <f>Test_figures_others!E88/Test_figures_others!K88</f>
        <v>0.20634523244269867</v>
      </c>
      <c r="G88" s="2">
        <f>Test_figures_others!F88/Test_figures_others!L88</f>
        <v>3.3229288317938921E-2</v>
      </c>
      <c r="H88" s="2">
        <f>Test_figures_others!G88/Test_figures_others!M88</f>
        <v>2.024472630472228E-2</v>
      </c>
    </row>
    <row r="89" spans="1:8" x14ac:dyDescent="0.25">
      <c r="A89" s="6">
        <v>44018</v>
      </c>
      <c r="B89" s="2">
        <f>Test_figures_others!N89/Test_figures_others!O89</f>
        <v>8.3529422875603804E-2</v>
      </c>
      <c r="C89" s="2">
        <f>Test_figures_others!B89/Test_figures_others!H89</f>
        <v>2.2472300673473822E-2</v>
      </c>
      <c r="D89" s="2">
        <f>Test_figures_others!C89/Test_figures_others!I89</f>
        <v>3.6616978356596282E-2</v>
      </c>
      <c r="E89" s="2">
        <f>Test_figures_others!D89/Test_figures_others!J89</f>
        <v>1.9363506575409247E-2</v>
      </c>
      <c r="F89" s="2">
        <f>Test_figures_others!E89/Test_figures_others!K89</f>
        <v>0.21055000081821007</v>
      </c>
      <c r="G89" s="2">
        <f>Test_figures_others!F89/Test_figures_others!L89</f>
        <v>3.5050290389793785E-2</v>
      </c>
      <c r="H89" s="2">
        <f>Test_figures_others!G89/Test_figures_others!M89</f>
        <v>2.0386262204384695E-2</v>
      </c>
    </row>
    <row r="90" spans="1:8" x14ac:dyDescent="0.25">
      <c r="A90" s="6">
        <v>44019</v>
      </c>
      <c r="B90" s="2">
        <f>Test_figures_others!N90/Test_figures_others!O90</f>
        <v>8.3904813450919213E-2</v>
      </c>
      <c r="C90" s="2">
        <f>Test_figures_others!B90/Test_figures_others!H90</f>
        <v>2.2751866048441788E-2</v>
      </c>
      <c r="D90" s="2">
        <f>Test_figures_others!C90/Test_figures_others!I90</f>
        <v>3.6584937597010835E-2</v>
      </c>
      <c r="E90" s="2">
        <f>Test_figures_others!D90/Test_figures_others!J90</f>
        <v>2.0185888828576599E-2</v>
      </c>
      <c r="F90" s="2">
        <f>Test_figures_others!E90/Test_figures_others!K90</f>
        <v>0.21498310468864354</v>
      </c>
      <c r="G90" s="2">
        <f>Test_figures_others!F90/Test_figures_others!L90</f>
        <v>3.6234185126079829E-2</v>
      </c>
      <c r="H90" s="2">
        <f>Test_figures_others!G90/Test_figures_others!M90</f>
        <v>2.0614194595199462E-2</v>
      </c>
    </row>
    <row r="91" spans="1:8" x14ac:dyDescent="0.25">
      <c r="A91" s="6">
        <v>44020</v>
      </c>
      <c r="B91" s="2">
        <f>Test_figures_others!N91/Test_figures_others!O91</f>
        <v>8.4413425011763368E-2</v>
      </c>
      <c r="C91" s="2">
        <f>Test_figures_others!B91/Test_figures_others!H91</f>
        <v>2.2899899735742444E-2</v>
      </c>
      <c r="D91" s="2">
        <f>Test_figures_others!C91/Test_figures_others!I91</f>
        <v>3.6617724293836917E-2</v>
      </c>
      <c r="E91" s="2">
        <f>Test_figures_others!D91/Test_figures_others!J91</f>
        <v>2.0653538492372416E-2</v>
      </c>
      <c r="F91" s="2">
        <f>Test_figures_others!E91/Test_figures_others!K91</f>
        <v>0.21910816685336162</v>
      </c>
      <c r="G91" s="2">
        <f>Test_figures_others!F91/Test_figures_others!L91</f>
        <v>3.8037042549800379E-2</v>
      </c>
      <c r="H91" s="2">
        <f>Test_figures_others!G91/Test_figures_others!M91</f>
        <v>2.0919499093465865E-2</v>
      </c>
    </row>
    <row r="92" spans="1:8" x14ac:dyDescent="0.25">
      <c r="A92" s="6">
        <v>44021</v>
      </c>
      <c r="B92" s="2">
        <f>Test_figures_others!N92/Test_figures_others!O92</f>
        <v>8.48521534298219E-2</v>
      </c>
      <c r="C92" s="2">
        <f>Test_figures_others!B92/Test_figures_others!H92</f>
        <v>2.2853884238588758E-2</v>
      </c>
      <c r="D92" s="2">
        <f>Test_figures_others!C92/Test_figures_others!I92</f>
        <v>3.6339174524106031E-2</v>
      </c>
      <c r="E92" s="2">
        <f>Test_figures_others!D92/Test_figures_others!J92</f>
        <v>2.1755594432745759E-2</v>
      </c>
      <c r="F92" s="2">
        <f>Test_figures_others!E92/Test_figures_others!K92</f>
        <v>0.21985719867855494</v>
      </c>
      <c r="G92" s="2">
        <f>Test_figures_others!F92/Test_figures_others!L92</f>
        <v>3.9918686770815018E-2</v>
      </c>
      <c r="H92" s="2">
        <f>Test_figures_others!G92/Test_figures_others!M92</f>
        <v>2.1271470840019659E-2</v>
      </c>
    </row>
    <row r="93" spans="1:8" x14ac:dyDescent="0.25">
      <c r="A93" s="6">
        <v>44022</v>
      </c>
      <c r="B93" s="2">
        <f>Test_figures_others!N93/Test_figures_others!O93</f>
        <v>8.5188464788253426E-2</v>
      </c>
      <c r="C93" s="2">
        <f>Test_figures_others!B93/Test_figures_others!H93</f>
        <v>2.2962856534168321E-2</v>
      </c>
      <c r="D93" s="2">
        <f>Test_figures_others!C93/Test_figures_others!I93</f>
        <v>3.6136945943190127E-2</v>
      </c>
      <c r="E93" s="2">
        <f>Test_figures_others!D93/Test_figures_others!J93</f>
        <v>2.2787022637332101E-2</v>
      </c>
      <c r="F93" s="2">
        <f>Test_figures_others!E93/Test_figures_others!K93</f>
        <v>0.21325003805200221</v>
      </c>
      <c r="G93" s="2">
        <f>Test_figures_others!F93/Test_figures_others!L93</f>
        <v>4.1854272785454581E-2</v>
      </c>
      <c r="H93" s="2">
        <f>Test_figures_others!G93/Test_figures_others!M93</f>
        <v>2.1689002605426153E-2</v>
      </c>
    </row>
    <row r="94" spans="1:8" x14ac:dyDescent="0.25">
      <c r="A94" s="6">
        <v>44023</v>
      </c>
      <c r="B94" s="2">
        <f>Test_figures_others!N94/Test_figures_others!O94</f>
        <v>8.5662482441635393E-2</v>
      </c>
      <c r="C94" s="2">
        <f>Test_figures_others!B94/Test_figures_others!H94</f>
        <v>2.3007213732249045E-2</v>
      </c>
      <c r="D94" s="2">
        <f>Test_figures_others!C94/Test_figures_others!I94</f>
        <v>3.6253770067508184E-2</v>
      </c>
      <c r="E94" s="2">
        <f>Test_figures_others!D94/Test_figures_others!J94</f>
        <v>2.3969724306365375E-2</v>
      </c>
      <c r="F94" s="2">
        <f>Test_figures_others!E94/Test_figures_others!K94</f>
        <v>0.20596777475627578</v>
      </c>
      <c r="G94" s="2">
        <f>Test_figures_others!F94/Test_figures_others!L94</f>
        <v>4.5281546794432581E-2</v>
      </c>
      <c r="H94" s="2">
        <f>Test_figures_others!G94/Test_figures_others!M94</f>
        <v>2.221598392111071E-2</v>
      </c>
    </row>
    <row r="95" spans="1:8" x14ac:dyDescent="0.25">
      <c r="A95" s="6">
        <v>44024</v>
      </c>
      <c r="B95" s="2">
        <f>Test_figures_others!N95/Test_figures_others!O95</f>
        <v>8.6035709137542812E-2</v>
      </c>
      <c r="C95" s="2">
        <f>Test_figures_others!B95/Test_figures_others!H95</f>
        <v>2.3140558591378264E-2</v>
      </c>
      <c r="D95" s="2">
        <f>Test_figures_others!C95/Test_figures_others!I95</f>
        <v>3.6266701770552225E-2</v>
      </c>
      <c r="E95" s="2">
        <f>Test_figures_others!D95/Test_figures_others!J95</f>
        <v>2.527887097878492E-2</v>
      </c>
      <c r="F95" s="2">
        <f>Test_figures_others!E95/Test_figures_others!K95</f>
        <v>0.20355909912871939</v>
      </c>
      <c r="G95" s="2">
        <f>Test_figures_others!F95/Test_figures_others!L95</f>
        <v>4.629269885611996E-2</v>
      </c>
      <c r="H95" s="2">
        <f>Test_figures_others!G95/Test_figures_others!M95</f>
        <v>2.2657101997243394E-2</v>
      </c>
    </row>
    <row r="96" spans="1:8" x14ac:dyDescent="0.25">
      <c r="A96" s="6">
        <v>44025</v>
      </c>
      <c r="B96" s="2">
        <f>Test_figures_others!N96/Test_figures_others!O96</f>
        <v>8.6334528007119674E-2</v>
      </c>
      <c r="C96" s="2">
        <f>Test_figures_others!B96/Test_figures_others!H96</f>
        <v>2.3342129379574514E-2</v>
      </c>
      <c r="D96" s="2">
        <f>Test_figures_others!C96/Test_figures_others!I96</f>
        <v>3.5754472991204246E-2</v>
      </c>
      <c r="E96" s="2">
        <f>Test_figures_others!D96/Test_figures_others!J96</f>
        <v>2.6513601614872099E-2</v>
      </c>
      <c r="F96" s="2">
        <f>Test_figures_others!E96/Test_figures_others!K96</f>
        <v>0.19918173869529116</v>
      </c>
      <c r="G96" s="2">
        <f>Test_figures_others!F96/Test_figures_others!L96</f>
        <v>4.8567537388395463E-2</v>
      </c>
      <c r="H96" s="2">
        <f>Test_figures_others!G96/Test_figures_others!M96</f>
        <v>1.9993658145199648E-2</v>
      </c>
    </row>
    <row r="97" spans="1:8" x14ac:dyDescent="0.25">
      <c r="A97" s="6">
        <v>44026</v>
      </c>
      <c r="B97" s="2">
        <f>Test_figures_others!N97/Test_figures_others!O97</f>
        <v>8.689810158874342E-2</v>
      </c>
      <c r="C97" s="2">
        <f>Test_figures_others!B97/Test_figures_others!H97</f>
        <v>2.3316397616112396E-2</v>
      </c>
      <c r="D97" s="2">
        <f>Test_figures_others!C97/Test_figures_others!I97</f>
        <v>3.6428982173663027E-2</v>
      </c>
      <c r="E97" s="2">
        <f>Test_figures_others!D97/Test_figures_others!J97</f>
        <v>2.7613262126536461E-2</v>
      </c>
      <c r="F97" s="2">
        <f>Test_figures_others!E97/Test_figures_others!K97</f>
        <v>0.19354028222167527</v>
      </c>
      <c r="G97" s="2">
        <f>Test_figures_others!F97/Test_figures_others!L97</f>
        <v>5.0097633384934677E-2</v>
      </c>
      <c r="H97" s="2">
        <f>Test_figures_others!G97/Test_figures_others!M97</f>
        <v>2.0529005178798417E-2</v>
      </c>
    </row>
    <row r="98" spans="1:8" x14ac:dyDescent="0.25">
      <c r="A98" s="6">
        <v>44027</v>
      </c>
      <c r="B98" s="2">
        <f>Test_figures_others!N98/Test_figures_others!O98</f>
        <v>8.7416301856286488E-2</v>
      </c>
      <c r="C98" s="2">
        <f>Test_figures_others!B98/Test_figures_others!H98</f>
        <v>2.3522513528759625E-2</v>
      </c>
      <c r="D98" s="2">
        <f>Test_figures_others!C98/Test_figures_others!I98</f>
        <v>3.6343418756926676E-2</v>
      </c>
      <c r="E98" s="2">
        <f>Test_figures_others!D98/Test_figures_others!J98</f>
        <v>2.9106795526629297E-2</v>
      </c>
      <c r="F98" s="2">
        <f>Test_figures_others!E98/Test_figures_others!K98</f>
        <v>0.18854053846817401</v>
      </c>
      <c r="G98" s="2">
        <f>Test_figures_others!F98/Test_figures_others!L98</f>
        <v>5.2385407959415806E-2</v>
      </c>
      <c r="H98" s="2">
        <f>Test_figures_others!G98/Test_figures_others!M98</f>
        <v>2.1057225224589832E-2</v>
      </c>
    </row>
    <row r="99" spans="1:8" x14ac:dyDescent="0.25">
      <c r="A99" s="6">
        <v>44028</v>
      </c>
      <c r="B99" s="2">
        <f>Test_figures_others!N99/Test_figures_others!O99</f>
        <v>8.7717900748049943E-2</v>
      </c>
      <c r="C99" s="2">
        <f>Test_figures_others!B99/Test_figures_others!H99</f>
        <v>2.3589524563523478E-2</v>
      </c>
      <c r="D99" s="2">
        <f>Test_figures_others!C99/Test_figures_others!I99</f>
        <v>3.6844446212315717E-2</v>
      </c>
      <c r="E99" s="2">
        <f>Test_figures_others!D99/Test_figures_others!J99</f>
        <v>3.0674040347763828E-2</v>
      </c>
      <c r="F99" s="2">
        <f>Test_figures_others!E99/Test_figures_others!K99</f>
        <v>0.18419079180755568</v>
      </c>
      <c r="G99" s="2">
        <f>Test_figures_others!F99/Test_figures_others!L99</f>
        <v>5.556269901899237E-2</v>
      </c>
      <c r="H99" s="2">
        <f>Test_figures_others!G99/Test_figures_others!M99</f>
        <v>2.175869363141078E-2</v>
      </c>
    </row>
    <row r="100" spans="1:8" x14ac:dyDescent="0.25">
      <c r="A100" s="6">
        <v>44029</v>
      </c>
      <c r="B100" s="2">
        <f>Test_figures_others!N100/Test_figures_others!O100</f>
        <v>8.7864712794817251E-2</v>
      </c>
      <c r="C100" s="2">
        <f>Test_figures_others!B100/Test_figures_others!H100</f>
        <v>2.3642586774138385E-2</v>
      </c>
      <c r="D100" s="2">
        <f>Test_figures_others!C100/Test_figures_others!I100</f>
        <v>3.7157803455982401E-2</v>
      </c>
      <c r="E100" s="2">
        <f>Test_figures_others!D100/Test_figures_others!J100</f>
        <v>3.2245627173719885E-2</v>
      </c>
      <c r="F100" s="2">
        <f>Test_figures_others!E100/Test_figures_others!K100</f>
        <v>0.17869201949398067</v>
      </c>
      <c r="G100" s="2">
        <f>Test_figures_others!F100/Test_figures_others!L100</f>
        <v>5.8004982229626689E-2</v>
      </c>
      <c r="H100" s="2">
        <f>Test_figures_others!G100/Test_figures_others!M100</f>
        <v>2.2613635202648169E-2</v>
      </c>
    </row>
    <row r="101" spans="1:8" x14ac:dyDescent="0.25">
      <c r="A101" s="6">
        <v>44030</v>
      </c>
      <c r="B101" s="2">
        <f>Test_figures_others!N101/Test_figures_others!O101</f>
        <v>8.8169240845565766E-2</v>
      </c>
      <c r="C101" s="2">
        <f>Test_figures_others!B101/Test_figures_others!H101</f>
        <v>2.3657813387168002E-2</v>
      </c>
      <c r="D101" s="2">
        <f>Test_figures_others!C101/Test_figures_others!I101</f>
        <v>3.7287438640977978E-2</v>
      </c>
      <c r="E101" s="2">
        <f>Test_figures_others!D101/Test_figures_others!J101</f>
        <v>3.4731824750230463E-2</v>
      </c>
      <c r="F101" s="2">
        <f>Test_figures_others!E101/Test_figures_others!K101</f>
        <v>0.17324891175306686</v>
      </c>
      <c r="G101" s="2">
        <f>Test_figures_others!F101/Test_figures_others!L101</f>
        <v>6.0560652022952376E-2</v>
      </c>
      <c r="H101" s="2">
        <f>Test_figures_others!G101/Test_figures_others!M101</f>
        <v>2.2678647839109969E-2</v>
      </c>
    </row>
    <row r="102" spans="1:8" x14ac:dyDescent="0.25">
      <c r="A102" s="6">
        <v>44031</v>
      </c>
      <c r="B102" s="2">
        <f>Test_figures_others!N102/Test_figures_others!O102</f>
        <v>8.8327920633047896E-2</v>
      </c>
      <c r="C102" s="2">
        <f>Test_figures_others!B102/Test_figures_others!H102</f>
        <v>2.3895888809508346E-2</v>
      </c>
      <c r="D102" s="2">
        <f>Test_figures_others!C102/Test_figures_others!I102</f>
        <v>3.7689280234807554E-2</v>
      </c>
      <c r="E102" s="2">
        <f>Test_figures_others!D102/Test_figures_others!J102</f>
        <v>3.7741385234262639E-2</v>
      </c>
      <c r="F102" s="2">
        <f>Test_figures_others!E102/Test_figures_others!K102</f>
        <v>0.16995765763387993</v>
      </c>
      <c r="G102" s="2">
        <f>Test_figures_others!F102/Test_figures_others!L102</f>
        <v>6.2470734598317056E-2</v>
      </c>
      <c r="H102" s="2">
        <f>Test_figures_others!G102/Test_figures_others!M102</f>
        <v>2.3438277574858453E-2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9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B180" sqref="B180"/>
    </sheetView>
  </sheetViews>
  <sheetFormatPr defaultRowHeight="15" x14ac:dyDescent="0.25"/>
  <cols>
    <col min="1" max="1" width="10.140625" bestFit="1" customWidth="1"/>
    <col min="4" max="4" width="9.140625" style="10"/>
    <col min="14" max="14" width="9.140625" style="10"/>
  </cols>
  <sheetData>
    <row r="1" spans="1:14" x14ac:dyDescent="0.25">
      <c r="A1" t="s">
        <v>0</v>
      </c>
      <c r="B1" t="s">
        <v>13</v>
      </c>
      <c r="C1" t="s">
        <v>8</v>
      </c>
      <c r="D1" s="10" t="s">
        <v>10</v>
      </c>
      <c r="E1" t="s">
        <v>3</v>
      </c>
      <c r="F1" t="s">
        <v>4</v>
      </c>
      <c r="G1" s="4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  <c r="N1" s="10" t="s">
        <v>10</v>
      </c>
    </row>
    <row r="2" spans="1:14" x14ac:dyDescent="0.25">
      <c r="A2" s="1">
        <v>43904</v>
      </c>
      <c r="B2" s="2">
        <f>active_cases_cum!B2/tot_cum!B2</f>
        <v>0.86419753086419748</v>
      </c>
      <c r="C2" s="2">
        <f>active_cases_cum!C2/tot_cum!C2</f>
        <v>1</v>
      </c>
      <c r="D2" s="5">
        <f>active_cases_cum!D2/tot_cum!D2</f>
        <v>1</v>
      </c>
      <c r="E2" s="2">
        <f>active_cases_cum!E2/tot_cum!E2</f>
        <v>0.7142857142857143</v>
      </c>
      <c r="F2" s="2">
        <v>0</v>
      </c>
      <c r="G2" s="2">
        <f>active_cases_cum!H2/tot_cum!H2</f>
        <v>0.66666666666666663</v>
      </c>
      <c r="H2" s="2">
        <f>active_cases_cum!I2/tot_cum!I2</f>
        <v>0.66666666666666663</v>
      </c>
      <c r="I2" s="2">
        <v>0</v>
      </c>
      <c r="J2" s="2">
        <f>active_cases_cum!K2/tot_cum!K2</f>
        <v>1</v>
      </c>
      <c r="K2" s="2">
        <f>active_cases_cum!L2/tot_cum!L2</f>
        <v>1</v>
      </c>
      <c r="L2" s="2">
        <f>active_cases_cum!G2/tot_cum!G2</f>
        <v>0.83333333333333337</v>
      </c>
      <c r="M2" s="2">
        <f>active_cases_cum!M2/tot_cum!M2</f>
        <v>0.84210526315789469</v>
      </c>
      <c r="N2" s="5">
        <f>active_cases_cum!D2/tot_cum!D2</f>
        <v>1</v>
      </c>
    </row>
    <row r="3" spans="1:14" x14ac:dyDescent="0.25">
      <c r="A3" s="1">
        <v>43905</v>
      </c>
      <c r="B3" s="2">
        <f>active_cases_cum!B3/tot_cum!B3</f>
        <v>0.86111111111111116</v>
      </c>
      <c r="C3" s="2">
        <f>active_cases_cum!C3/tot_cum!C3</f>
        <v>1</v>
      </c>
      <c r="D3" s="5">
        <f>active_cases_cum!D3/tot_cum!D3</f>
        <v>1</v>
      </c>
      <c r="E3" s="2">
        <f>active_cases_cum!E3/tot_cum!E3</f>
        <v>0.5714285714285714</v>
      </c>
      <c r="F3" s="2">
        <v>0</v>
      </c>
      <c r="G3" s="2">
        <f>active_cases_cum!H3/tot_cum!H3</f>
        <v>0.25</v>
      </c>
      <c r="H3" s="2">
        <f>active_cases_cum!I3/tot_cum!I3</f>
        <v>0.69230769230769229</v>
      </c>
      <c r="I3" s="2">
        <v>0</v>
      </c>
      <c r="J3" s="2">
        <f>active_cases_cum!K3/tot_cum!K3</f>
        <v>1</v>
      </c>
      <c r="K3" s="2">
        <f>active_cases_cum!L3/tot_cum!L3</f>
        <v>0.66666666666666663</v>
      </c>
      <c r="L3" s="2">
        <f>active_cases_cum!G3/tot_cum!G3</f>
        <v>0.83333333333333337</v>
      </c>
      <c r="M3" s="2">
        <f>active_cases_cum!M3/tot_cum!M3</f>
        <v>0.875</v>
      </c>
      <c r="N3" s="5">
        <f>active_cases_cum!D3/tot_cum!D3</f>
        <v>1</v>
      </c>
    </row>
    <row r="4" spans="1:14" x14ac:dyDescent="0.25">
      <c r="A4" s="1">
        <v>43906</v>
      </c>
      <c r="B4" s="2">
        <f>active_cases_cum!B4/tot_cum!B4</f>
        <v>0.86991869918699183</v>
      </c>
      <c r="C4" s="2">
        <f>active_cases_cum!C4/tot_cum!C4</f>
        <v>1</v>
      </c>
      <c r="D4" s="5">
        <f>active_cases_cum!D4/tot_cum!D4</f>
        <v>0</v>
      </c>
      <c r="E4" s="2">
        <f>active_cases_cum!E4/tot_cum!E4</f>
        <v>0.5714285714285714</v>
      </c>
      <c r="F4" s="2">
        <v>0</v>
      </c>
      <c r="G4" s="2">
        <f>active_cases_cum!H4/tot_cum!H4</f>
        <v>0.25</v>
      </c>
      <c r="H4" s="2">
        <f>active_cases_cum!I4/tot_cum!I4</f>
        <v>0.69230769230769229</v>
      </c>
      <c r="I4" s="2">
        <v>0</v>
      </c>
      <c r="J4" s="2">
        <f>active_cases_cum!K4/tot_cum!K4</f>
        <v>1</v>
      </c>
      <c r="K4" s="2">
        <f>active_cases_cum!L4/tot_cum!L4</f>
        <v>0.75</v>
      </c>
      <c r="L4" s="2">
        <f>active_cases_cum!G4/tot_cum!G4</f>
        <v>0.8571428571428571</v>
      </c>
      <c r="M4" s="2">
        <f>active_cases_cum!M4/tot_cum!M4</f>
        <v>0.88888888888888884</v>
      </c>
      <c r="N4" s="5">
        <f>active_cases_cum!D4/tot_cum!D4</f>
        <v>0</v>
      </c>
    </row>
    <row r="5" spans="1:14" x14ac:dyDescent="0.25">
      <c r="A5" s="1">
        <v>43907</v>
      </c>
      <c r="B5" s="2">
        <f>active_cases_cum!B5/tot_cum!B5</f>
        <v>0.86567164179104472</v>
      </c>
      <c r="C5" s="2">
        <f>active_cases_cum!C5/tot_cum!C5</f>
        <v>0.97560975609756095</v>
      </c>
      <c r="D5" s="5">
        <f>active_cases_cum!D5/tot_cum!D5</f>
        <v>0</v>
      </c>
      <c r="E5" s="2">
        <f>active_cases_cum!E5/tot_cum!E5</f>
        <v>0.625</v>
      </c>
      <c r="F5" s="2">
        <v>0</v>
      </c>
      <c r="G5" s="2">
        <f>active_cases_cum!H5/tot_cum!H5</f>
        <v>0.25</v>
      </c>
      <c r="H5" s="2">
        <f>active_cases_cum!I5/tot_cum!I5</f>
        <v>0.66666666666666663</v>
      </c>
      <c r="I5" s="2">
        <v>0</v>
      </c>
      <c r="J5" s="2">
        <f>active_cases_cum!K5/tot_cum!K5</f>
        <v>1</v>
      </c>
      <c r="K5" s="2">
        <f>active_cases_cum!L5/tot_cum!L5</f>
        <v>0.8</v>
      </c>
      <c r="L5" s="2">
        <f>active_cases_cum!G5/tot_cum!G5</f>
        <v>0.88888888888888884</v>
      </c>
      <c r="M5" s="2">
        <f>active_cases_cum!M5/tot_cum!M5</f>
        <v>0.88888888888888884</v>
      </c>
      <c r="N5" s="5">
        <f>active_cases_cum!D5/tot_cum!D5</f>
        <v>0</v>
      </c>
    </row>
    <row r="6" spans="1:14" x14ac:dyDescent="0.25">
      <c r="A6" s="1">
        <v>43908</v>
      </c>
      <c r="B6" s="2">
        <f>active_cases_cum!B6/tot_cum!B6</f>
        <v>0.89473684210526316</v>
      </c>
      <c r="C6" s="2">
        <f>active_cases_cum!C6/tot_cum!C6</f>
        <v>0.97727272727272729</v>
      </c>
      <c r="D6" s="5">
        <f>active_cases_cum!D6/tot_cum!D6</f>
        <v>0.5</v>
      </c>
      <c r="E6" s="2">
        <f>active_cases_cum!E6/tot_cum!E6</f>
        <v>0.7</v>
      </c>
      <c r="F6" s="2">
        <v>0</v>
      </c>
      <c r="G6" s="2">
        <f>active_cases_cum!H6/tot_cum!H6</f>
        <v>0.5714285714285714</v>
      </c>
      <c r="H6" s="2">
        <f>active_cases_cum!I6/tot_cum!I6</f>
        <v>0.70588235294117652</v>
      </c>
      <c r="I6" s="2">
        <v>0</v>
      </c>
      <c r="J6" s="2">
        <f>active_cases_cum!K6/tot_cum!K6</f>
        <v>1</v>
      </c>
      <c r="K6" s="2">
        <f>active_cases_cum!L6/tot_cum!L6</f>
        <v>0.92307692307692313</v>
      </c>
      <c r="L6" s="2">
        <f>active_cases_cum!G6/tot_cum!G6</f>
        <v>0.9285714285714286</v>
      </c>
      <c r="M6" s="2">
        <f>active_cases_cum!M6/tot_cum!M6</f>
        <v>0.88888888888888884</v>
      </c>
      <c r="N6" s="5">
        <f>active_cases_cum!D6/tot_cum!D6</f>
        <v>0.5</v>
      </c>
    </row>
    <row r="7" spans="1:14" x14ac:dyDescent="0.25">
      <c r="A7" s="1">
        <v>43909</v>
      </c>
      <c r="B7" s="2">
        <f>active_cases_cum!B7/tot_cum!B7</f>
        <v>0.87878787878787878</v>
      </c>
      <c r="C7" s="2">
        <f>active_cases_cum!C7/tot_cum!C7</f>
        <v>0.97916666666666663</v>
      </c>
      <c r="D7" s="5">
        <f>active_cases_cum!D7/tot_cum!D7</f>
        <v>0.66666666666666663</v>
      </c>
      <c r="E7" s="2">
        <f>active_cases_cum!E7/tot_cum!E7</f>
        <v>0.7142857142857143</v>
      </c>
      <c r="F7" s="2">
        <f>active_cases_cum!F7/tot_cum!F7</f>
        <v>1</v>
      </c>
      <c r="G7" s="2">
        <f>active_cases_cum!H7/tot_cum!H7</f>
        <v>0.66666666666666663</v>
      </c>
      <c r="H7" s="2">
        <f>active_cases_cum!I7/tot_cum!I7</f>
        <v>0.55000000000000004</v>
      </c>
      <c r="I7" s="2">
        <v>0</v>
      </c>
      <c r="J7" s="2">
        <f>active_cases_cum!K7/tot_cum!K7</f>
        <v>1</v>
      </c>
      <c r="K7" s="2">
        <f>active_cases_cum!L7/tot_cum!L7</f>
        <v>0.9375</v>
      </c>
      <c r="L7" s="2">
        <f>active_cases_cum!G7/tot_cum!G7</f>
        <v>0.93333333333333335</v>
      </c>
      <c r="M7" s="2">
        <f>active_cases_cum!M7/tot_cum!M7</f>
        <v>0.8928571428571429</v>
      </c>
      <c r="N7" s="5">
        <f>active_cases_cum!D7/tot_cum!D7</f>
        <v>0.66666666666666663</v>
      </c>
    </row>
    <row r="8" spans="1:14" x14ac:dyDescent="0.25">
      <c r="A8" s="1">
        <v>43910</v>
      </c>
      <c r="B8" s="2">
        <f>active_cases_cum!B8/tot_cum!B8</f>
        <v>0.89453125</v>
      </c>
      <c r="C8" s="2">
        <f>active_cases_cum!C8/tot_cum!C8</f>
        <v>0.98076923076923073</v>
      </c>
      <c r="D8" s="5">
        <f>active_cases_cum!D8/tot_cum!D8</f>
        <v>0.66666666666666663</v>
      </c>
      <c r="E8" s="2">
        <f>active_cases_cum!E8/tot_cum!E8</f>
        <v>0.7</v>
      </c>
      <c r="F8" s="2">
        <f>active_cases_cum!F8/tot_cum!F8</f>
        <v>1</v>
      </c>
      <c r="G8" s="2">
        <f>active_cases_cum!H8/tot_cum!H8</f>
        <v>0.82352941176470584</v>
      </c>
      <c r="H8" s="2">
        <f>active_cases_cum!I8/tot_cum!I8</f>
        <v>0.625</v>
      </c>
      <c r="I8" s="2">
        <f>active_cases_cum!J8/tot_cum!J8</f>
        <v>1</v>
      </c>
      <c r="J8" s="2">
        <f>active_cases_cum!K8/tot_cum!K8</f>
        <v>1</v>
      </c>
      <c r="K8" s="2">
        <f>active_cases_cum!L8/tot_cum!L8</f>
        <v>0.94736842105263153</v>
      </c>
      <c r="L8" s="2">
        <f>active_cases_cum!G8/tot_cum!G8</f>
        <v>0.8666666666666667</v>
      </c>
      <c r="M8" s="2">
        <f>active_cases_cum!M8/tot_cum!M8</f>
        <v>0.92500000000000004</v>
      </c>
      <c r="N8" s="5">
        <f>active_cases_cum!D8/tot_cum!D8</f>
        <v>0.66666666666666663</v>
      </c>
    </row>
    <row r="9" spans="1:14" x14ac:dyDescent="0.25">
      <c r="A9" s="1">
        <v>43911</v>
      </c>
      <c r="B9" s="2">
        <f>active_cases_cum!B9/tot_cum!B9</f>
        <v>0.91916167664670656</v>
      </c>
      <c r="C9" s="2">
        <f>active_cases_cum!C9/tot_cum!C9</f>
        <v>0.984375</v>
      </c>
      <c r="D9" s="5">
        <f>active_cases_cum!D9/tot_cum!D9</f>
        <v>0.83333333333333337</v>
      </c>
      <c r="E9" s="2">
        <f>active_cases_cum!E9/tot_cum!E9</f>
        <v>0.77777777777777779</v>
      </c>
      <c r="F9" s="2">
        <f>active_cases_cum!F9/tot_cum!F9</f>
        <v>1</v>
      </c>
      <c r="G9" s="2">
        <f>active_cases_cum!H9/tot_cum!H9</f>
        <v>0.875</v>
      </c>
      <c r="H9" s="2">
        <f>active_cases_cum!I9/tot_cum!I9</f>
        <v>0.6785714285714286</v>
      </c>
      <c r="I9" s="2">
        <f>active_cases_cum!J9/tot_cum!J9</f>
        <v>1</v>
      </c>
      <c r="J9" s="2">
        <f>active_cases_cum!K9/tot_cum!K9</f>
        <v>1</v>
      </c>
      <c r="K9" s="2">
        <f>active_cases_cum!L9/tot_cum!L9</f>
        <v>0.95238095238095233</v>
      </c>
      <c r="L9" s="2">
        <f>active_cases_cum!G9/tot_cum!G9</f>
        <v>0.9</v>
      </c>
      <c r="M9" s="2">
        <f>active_cases_cum!M9/tot_cum!M9</f>
        <v>0.94230769230769229</v>
      </c>
      <c r="N9" s="5">
        <f>active_cases_cum!D9/tot_cum!D9</f>
        <v>0.83333333333333337</v>
      </c>
    </row>
    <row r="10" spans="1:14" x14ac:dyDescent="0.25">
      <c r="A10" s="1">
        <v>43912</v>
      </c>
      <c r="B10" s="2">
        <f>active_cases_cum!B10/tot_cum!B10</f>
        <v>0.92518703241895262</v>
      </c>
      <c r="C10" s="2">
        <f>active_cases_cum!C10/tot_cum!C10</f>
        <v>0.97297297297297303</v>
      </c>
      <c r="D10" s="5">
        <f>active_cases_cum!D10/tot_cum!D10</f>
        <v>0.88888888888888884</v>
      </c>
      <c r="E10" s="2">
        <f>active_cases_cum!E10/tot_cum!E10</f>
        <v>0.77777777777777779</v>
      </c>
      <c r="F10" s="2">
        <f>active_cases_cum!F10/tot_cum!F10</f>
        <v>0.94444444444444442</v>
      </c>
      <c r="G10" s="2">
        <f>active_cases_cum!H10/tot_cum!H10</f>
        <v>0.8928571428571429</v>
      </c>
      <c r="H10" s="2">
        <f>active_cases_cum!I10/tot_cum!I10</f>
        <v>0.7</v>
      </c>
      <c r="I10" s="2">
        <f>active_cases_cum!J10/tot_cum!J10</f>
        <v>1</v>
      </c>
      <c r="J10" s="2">
        <f>active_cases_cum!K10/tot_cum!K10</f>
        <v>1</v>
      </c>
      <c r="K10" s="2">
        <f>active_cases_cum!L10/tot_cum!L10</f>
        <v>0.96296296296296291</v>
      </c>
      <c r="L10" s="2">
        <f>active_cases_cum!G10/tot_cum!G10</f>
        <v>0.92307692307692313</v>
      </c>
      <c r="M10" s="2">
        <f>active_cases_cum!M10/tot_cum!M10</f>
        <v>0.95522388059701491</v>
      </c>
      <c r="N10" s="5">
        <f>active_cases_cum!D10/tot_cum!D10</f>
        <v>0.88888888888888884</v>
      </c>
    </row>
    <row r="11" spans="1:14" x14ac:dyDescent="0.25">
      <c r="A11" s="1">
        <v>43913</v>
      </c>
      <c r="B11" s="2">
        <f>active_cases_cum!B11/tot_cum!B11</f>
        <v>0.9125248508946322</v>
      </c>
      <c r="C11" s="2">
        <f>active_cases_cum!C11/tot_cum!C11</f>
        <v>0.97938144329896903</v>
      </c>
      <c r="D11" s="5">
        <f>active_cases_cum!D11/tot_cum!D11</f>
        <v>0.91666666666666663</v>
      </c>
      <c r="E11" s="2">
        <f>active_cases_cum!E11/tot_cum!E11</f>
        <v>0.8</v>
      </c>
      <c r="F11" s="2">
        <f>active_cases_cum!F11/tot_cum!F11</f>
        <v>0.96666666666666667</v>
      </c>
      <c r="G11" s="2">
        <f>active_cases_cum!H11/tot_cum!H11</f>
        <v>0.90625</v>
      </c>
      <c r="H11" s="2">
        <f>active_cases_cum!I11/tot_cum!I11</f>
        <v>0.71875</v>
      </c>
      <c r="I11" s="2">
        <f>active_cases_cum!J11/tot_cum!J11</f>
        <v>1</v>
      </c>
      <c r="J11" s="2">
        <f>active_cases_cum!K11/tot_cum!K11</f>
        <v>1</v>
      </c>
      <c r="K11" s="2">
        <f>active_cases_cum!L11/tot_cum!L11</f>
        <v>0.96969696969696972</v>
      </c>
      <c r="L11" s="2">
        <f>active_cases_cum!G11/tot_cum!G11</f>
        <v>0.90909090909090906</v>
      </c>
      <c r="M11" s="2">
        <f>active_cases_cum!M11/tot_cum!M11</f>
        <v>0.96842105263157896</v>
      </c>
      <c r="N11" s="5">
        <f>active_cases_cum!D11/tot_cum!D11</f>
        <v>0.91666666666666663</v>
      </c>
    </row>
    <row r="12" spans="1:14" x14ac:dyDescent="0.25">
      <c r="A12" s="1">
        <v>43914</v>
      </c>
      <c r="B12" s="2">
        <f>active_cases_cum!B12/tot_cum!B12</f>
        <v>0.91181657848324515</v>
      </c>
      <c r="C12" s="2">
        <f>active_cases_cum!C12/tot_cum!C12</f>
        <v>0.98130841121495327</v>
      </c>
      <c r="D12" s="5">
        <f>active_cases_cum!D12/tot_cum!D12</f>
        <v>0.88888888888888884</v>
      </c>
      <c r="E12" s="2">
        <f>active_cases_cum!E12/tot_cum!E12</f>
        <v>0.76666666666666672</v>
      </c>
      <c r="F12" s="2">
        <f>active_cases_cum!F12/tot_cum!F12</f>
        <v>0.97058823529411764</v>
      </c>
      <c r="G12" s="2">
        <f>active_cases_cum!H12/tot_cum!H12</f>
        <v>0.90625</v>
      </c>
      <c r="H12" s="2">
        <f>active_cases_cum!I12/tot_cum!I12</f>
        <v>0.68571428571428572</v>
      </c>
      <c r="I12" s="2">
        <f>active_cases_cum!J12/tot_cum!J12</f>
        <v>1</v>
      </c>
      <c r="J12" s="2">
        <f>active_cases_cum!K12/tot_cum!K12</f>
        <v>1</v>
      </c>
      <c r="K12" s="2">
        <f>active_cases_cum!L12/tot_cum!L12</f>
        <v>0.97297297297297303</v>
      </c>
      <c r="L12" s="2">
        <f>active_cases_cum!G12/tot_cum!G12</f>
        <v>0.90243902439024393</v>
      </c>
      <c r="M12" s="2">
        <f>active_cases_cum!M12/tot_cum!M12</f>
        <v>0.96330275229357798</v>
      </c>
      <c r="N12" s="5">
        <f>active_cases_cum!D12/tot_cum!D12</f>
        <v>0.88888888888888884</v>
      </c>
    </row>
    <row r="13" spans="1:14" x14ac:dyDescent="0.25">
      <c r="A13" s="1">
        <v>43915</v>
      </c>
      <c r="B13" s="2">
        <f>active_cases_cum!B13/tot_cum!B13</f>
        <v>0.9178082191780822</v>
      </c>
      <c r="C13" s="2">
        <f>active_cases_cum!C13/tot_cum!C13</f>
        <v>0.97540983606557374</v>
      </c>
      <c r="D13" s="5">
        <f>active_cases_cum!D13/tot_cum!D13</f>
        <v>0.92307692307692313</v>
      </c>
      <c r="E13" s="2">
        <f>active_cases_cum!E13/tot_cum!E13</f>
        <v>0.8</v>
      </c>
      <c r="F13" s="2">
        <f>active_cases_cum!F13/tot_cum!F13</f>
        <v>0.97368421052631582</v>
      </c>
      <c r="G13" s="2">
        <f>active_cases_cum!H13/tot_cum!H13</f>
        <v>0.92105263157894735</v>
      </c>
      <c r="H13" s="2">
        <f>active_cases_cum!I13/tot_cum!I13</f>
        <v>0.71052631578947367</v>
      </c>
      <c r="I13" s="2">
        <f>active_cases_cum!J13/tot_cum!J13</f>
        <v>0.93333333333333335</v>
      </c>
      <c r="J13" s="2">
        <f>active_cases_cum!K13/tot_cum!K13</f>
        <v>0.9</v>
      </c>
      <c r="K13" s="2">
        <f>active_cases_cum!L13/tot_cum!L13</f>
        <v>0.97560975609756095</v>
      </c>
      <c r="L13" s="2">
        <f>active_cases_cum!G13/tot_cum!G13</f>
        <v>0.92156862745098034</v>
      </c>
      <c r="M13" s="2">
        <f>active_cases_cum!M13/tot_cum!M13</f>
        <v>0.96610169491525422</v>
      </c>
      <c r="N13" s="5">
        <f>active_cases_cum!D13/tot_cum!D13</f>
        <v>0.92307692307692313</v>
      </c>
    </row>
    <row r="14" spans="1:14" x14ac:dyDescent="0.25">
      <c r="A14" s="1">
        <v>43916</v>
      </c>
      <c r="B14" s="2">
        <f>active_cases_cum!B14/tot_cum!B14</f>
        <v>0.90858725761772852</v>
      </c>
      <c r="C14" s="2">
        <f>active_cases_cum!C14/tot_cum!C14</f>
        <v>0.96799999999999997</v>
      </c>
      <c r="D14" s="5">
        <f>active_cases_cum!D14/tot_cum!D14</f>
        <v>0.93103448275862066</v>
      </c>
      <c r="E14" s="2">
        <f>active_cases_cum!E14/tot_cum!E14</f>
        <v>0.80555555555555558</v>
      </c>
      <c r="F14" s="2">
        <f>active_cases_cum!F14/tot_cum!F14</f>
        <v>0.93023255813953487</v>
      </c>
      <c r="G14" s="2">
        <f>active_cases_cum!H14/tot_cum!H14</f>
        <v>0.92500000000000004</v>
      </c>
      <c r="H14" s="2">
        <f>active_cases_cum!I14/tot_cum!I14</f>
        <v>0.73809523809523814</v>
      </c>
      <c r="I14" s="2">
        <f>active_cases_cum!J14/tot_cum!J14</f>
        <v>0.95</v>
      </c>
      <c r="J14" s="2">
        <f>active_cases_cum!K14/tot_cum!K14</f>
        <v>0.90909090909090906</v>
      </c>
      <c r="K14" s="2">
        <f>active_cases_cum!L14/tot_cum!L14</f>
        <v>0.97727272727272729</v>
      </c>
      <c r="L14" s="2">
        <f>active_cases_cum!G14/tot_cum!G14</f>
        <v>0.90909090909090906</v>
      </c>
      <c r="M14" s="2">
        <f>active_cases_cum!M14/tot_cum!M14</f>
        <v>0.91970802919708028</v>
      </c>
      <c r="N14" s="5">
        <f>active_cases_cum!D14/tot_cum!D14</f>
        <v>0.93103448275862066</v>
      </c>
    </row>
    <row r="15" spans="1:14" x14ac:dyDescent="0.25">
      <c r="A15" s="1">
        <v>43917</v>
      </c>
      <c r="B15" s="2">
        <f>active_cases_cum!B15/tot_cum!B15</f>
        <v>0.89277652370203164</v>
      </c>
      <c r="C15" s="2">
        <f>active_cases_cum!C15/tot_cum!C15</f>
        <v>0.85256410256410253</v>
      </c>
      <c r="D15" s="5">
        <f>active_cases_cum!D15/tot_cum!D15</f>
        <v>0.92105263157894735</v>
      </c>
      <c r="E15" s="2">
        <f>active_cases_cum!E15/tot_cum!E15</f>
        <v>0.82499999999999996</v>
      </c>
      <c r="F15" s="2">
        <f>active_cases_cum!F15/tot_cum!F15</f>
        <v>0.93617021276595747</v>
      </c>
      <c r="G15" s="2">
        <f>active_cases_cum!H15/tot_cum!H15</f>
        <v>0.94</v>
      </c>
      <c r="H15" s="2">
        <f>active_cases_cum!I15/tot_cum!I15</f>
        <v>0.77551020408163263</v>
      </c>
      <c r="I15" s="2">
        <f>active_cases_cum!J15/tot_cum!J15</f>
        <v>0.93103448275862066</v>
      </c>
      <c r="J15" s="2">
        <f>active_cases_cum!K15/tot_cum!K15</f>
        <v>0.92307692307692313</v>
      </c>
      <c r="K15" s="2">
        <f>active_cases_cum!L15/tot_cum!L15</f>
        <v>0.98305084745762716</v>
      </c>
      <c r="L15" s="2">
        <f>active_cases_cum!G15/tot_cum!G15</f>
        <v>0.875</v>
      </c>
      <c r="M15" s="2">
        <f>active_cases_cum!M15/tot_cum!M15</f>
        <v>0.9375</v>
      </c>
      <c r="N15" s="5">
        <f>active_cases_cum!D15/tot_cum!D15</f>
        <v>0.92105263157894735</v>
      </c>
    </row>
    <row r="16" spans="1:14" x14ac:dyDescent="0.25">
      <c r="A16" s="1">
        <v>43918</v>
      </c>
      <c r="B16" s="2">
        <f>active_cases_cum!B16/tot_cum!B16</f>
        <v>0.89407191448007772</v>
      </c>
      <c r="C16" s="2">
        <f>active_cases_cum!C16/tot_cum!C16</f>
        <v>0.83333333333333337</v>
      </c>
      <c r="D16" s="5">
        <f>active_cases_cum!D16/tot_cum!D16</f>
        <v>0.9285714285714286</v>
      </c>
      <c r="E16" s="2">
        <f>active_cases_cum!E16/tot_cum!E16</f>
        <v>0.8571428571428571</v>
      </c>
      <c r="F16" s="2">
        <f>active_cases_cum!F16/tot_cum!F16</f>
        <v>0.92727272727272725</v>
      </c>
      <c r="G16" s="2">
        <f>active_cases_cum!H16/tot_cum!H16</f>
        <v>0.94444444444444442</v>
      </c>
      <c r="H16" s="2">
        <f>active_cases_cum!I16/tot_cum!I16</f>
        <v>0.83076923076923082</v>
      </c>
      <c r="I16" s="2">
        <f>active_cases_cum!J16/tot_cum!J16</f>
        <v>0.94871794871794868</v>
      </c>
      <c r="J16" s="2">
        <f>active_cases_cum!K16/tot_cum!K16</f>
        <v>0.94736842105263153</v>
      </c>
      <c r="K16" s="2">
        <f>active_cases_cum!L16/tot_cum!L16</f>
        <v>0.97014925373134331</v>
      </c>
      <c r="L16" s="2">
        <f>active_cases_cum!G16/tot_cum!G16</f>
        <v>0.90123456790123457</v>
      </c>
      <c r="M16" s="2">
        <f>active_cases_cum!M16/tot_cum!M16</f>
        <v>0.9285714285714286</v>
      </c>
      <c r="N16" s="5">
        <f>active_cases_cum!D16/tot_cum!D16</f>
        <v>0.9285714285714286</v>
      </c>
    </row>
    <row r="17" spans="1:14" x14ac:dyDescent="0.25">
      <c r="A17" s="1">
        <v>43919</v>
      </c>
      <c r="B17" s="2">
        <f>active_cases_cum!B17/tot_cum!B17</f>
        <v>0.89727831431079896</v>
      </c>
      <c r="C17" s="2">
        <f>active_cases_cum!C17/tot_cum!C17</f>
        <v>0.8423645320197044</v>
      </c>
      <c r="D17" s="5">
        <f>active_cases_cum!D17/tot_cum!D17</f>
        <v>0.94</v>
      </c>
      <c r="E17" s="2">
        <f>active_cases_cum!E17/tot_cum!E17</f>
        <v>0.88888888888888884</v>
      </c>
      <c r="F17" s="2">
        <f>active_cases_cum!F17/tot_cum!F17</f>
        <v>0.90476190476190477</v>
      </c>
      <c r="G17" s="2">
        <f>active_cases_cum!H17/tot_cum!H17</f>
        <v>0.94915254237288138</v>
      </c>
      <c r="H17" s="2">
        <f>active_cases_cum!I17/tot_cum!I17</f>
        <v>0.84722222222222221</v>
      </c>
      <c r="I17" s="2">
        <f>active_cases_cum!J17/tot_cum!J17</f>
        <v>0.94871794871794868</v>
      </c>
      <c r="J17" s="2">
        <f>active_cases_cum!K17/tot_cum!K17</f>
        <v>0.95238095238095233</v>
      </c>
      <c r="K17" s="2">
        <f>active_cases_cum!L17/tot_cum!L17</f>
        <v>0.97142857142857142</v>
      </c>
      <c r="L17" s="2">
        <f>active_cases_cum!G17/tot_cum!G17</f>
        <v>0.90361445783132532</v>
      </c>
      <c r="M17" s="2">
        <f>active_cases_cum!M17/tot_cum!M17</f>
        <v>0.91584158415841588</v>
      </c>
      <c r="N17" s="5">
        <f>active_cases_cum!D17/tot_cum!D17</f>
        <v>0.94</v>
      </c>
    </row>
    <row r="18" spans="1:14" x14ac:dyDescent="0.25">
      <c r="A18" s="1">
        <v>43920</v>
      </c>
      <c r="B18" s="2">
        <f>active_cases_cum!B18/tot_cum!B18</f>
        <v>0.86500754147812975</v>
      </c>
      <c r="C18" s="2">
        <f>active_cases_cum!C18/tot_cum!C18</f>
        <v>0.78181818181818186</v>
      </c>
      <c r="D18" s="5">
        <f>active_cases_cum!D18/tot_cum!D18</f>
        <v>0.92537313432835822</v>
      </c>
      <c r="E18" s="2">
        <f>active_cases_cum!E18/tot_cum!E18</f>
        <v>0.91752577319587625</v>
      </c>
      <c r="F18" s="2">
        <f>active_cases_cum!F18/tot_cum!F18</f>
        <v>0.87142857142857144</v>
      </c>
      <c r="G18" s="2">
        <f>active_cases_cum!H18/tot_cum!H18</f>
        <v>0.96202531645569622</v>
      </c>
      <c r="H18" s="2">
        <f>active_cases_cum!I18/tot_cum!I18</f>
        <v>0.82291666666666663</v>
      </c>
      <c r="I18" s="2">
        <f>active_cases_cum!J18/tot_cum!J18</f>
        <v>0.91489361702127658</v>
      </c>
      <c r="J18" s="2">
        <f>active_cases_cum!K18/tot_cum!K18</f>
        <v>0.95652173913043481</v>
      </c>
      <c r="K18" s="2">
        <f>active_cases_cum!L18/tot_cum!L18</f>
        <v>0.74025974025974028</v>
      </c>
      <c r="L18" s="2">
        <f>active_cases_cum!G18/tot_cum!G18</f>
        <v>0.89772727272727271</v>
      </c>
      <c r="M18" s="2">
        <f>active_cases_cum!M18/tot_cum!M18</f>
        <v>0.91025641025641024</v>
      </c>
      <c r="N18" s="5">
        <f>active_cases_cum!D18/tot_cum!D18</f>
        <v>0.92537313432835822</v>
      </c>
    </row>
    <row r="19" spans="1:14" x14ac:dyDescent="0.25">
      <c r="A19" s="1">
        <v>43921</v>
      </c>
      <c r="B19" s="2">
        <f>active_cases_cum!B19/tot_cum!B19</f>
        <v>0.8776758409785933</v>
      </c>
      <c r="C19" s="2">
        <f>active_cases_cum!C19/tot_cum!C19</f>
        <v>0.83774834437086088</v>
      </c>
      <c r="D19" s="5">
        <f>active_cases_cum!D19/tot_cum!D19</f>
        <v>0.94354838709677424</v>
      </c>
      <c r="E19" s="2">
        <f>active_cases_cum!E19/tot_cum!E19</f>
        <v>0.93333333333333335</v>
      </c>
      <c r="F19" s="2">
        <f>active_cases_cum!F19/tot_cum!F19</f>
        <v>0.85135135135135132</v>
      </c>
      <c r="G19" s="2">
        <f>active_cases_cum!H19/tot_cum!H19</f>
        <v>0.967741935483871</v>
      </c>
      <c r="H19" s="2">
        <f>active_cases_cum!I19/tot_cum!I19</f>
        <v>0.83653846153846156</v>
      </c>
      <c r="I19" s="2">
        <f>active_cases_cum!J19/tot_cum!J19</f>
        <v>0.9242424242424242</v>
      </c>
      <c r="J19" s="2">
        <f>active_cases_cum!K19/tot_cum!K19</f>
        <v>0.97727272727272729</v>
      </c>
      <c r="K19" s="2">
        <f>active_cases_cum!L19/tot_cum!L19</f>
        <v>0.79381443298969068</v>
      </c>
      <c r="L19" s="2">
        <f>active_cases_cum!G19/tot_cum!G19</f>
        <v>0.8910891089108911</v>
      </c>
      <c r="M19" s="2">
        <f>active_cases_cum!M19/tot_cum!M19</f>
        <v>0.89211618257261416</v>
      </c>
      <c r="N19" s="5">
        <f>active_cases_cum!D19/tot_cum!D19</f>
        <v>0.94354838709677424</v>
      </c>
    </row>
    <row r="20" spans="1:14" x14ac:dyDescent="0.25">
      <c r="A20" s="1">
        <v>43922</v>
      </c>
      <c r="B20" s="2">
        <f>active_cases_cum!B20/tot_cum!B20</f>
        <v>0.89072365225837791</v>
      </c>
      <c r="C20" s="2">
        <f>active_cases_cum!C20/tot_cum!C20</f>
        <v>0.84477611940298503</v>
      </c>
      <c r="D20" s="5">
        <f>active_cases_cum!D20/tot_cum!D20</f>
        <v>0.97008547008547008</v>
      </c>
      <c r="E20" s="2">
        <f>active_cases_cum!E20/tot_cum!E20</f>
        <v>0.94736842105263153</v>
      </c>
      <c r="F20" s="2">
        <f>active_cases_cum!F20/tot_cum!F20</f>
        <v>0.87356321839080464</v>
      </c>
      <c r="G20" s="2">
        <f>active_cases_cum!H20/tot_cum!H20</f>
        <v>0.97499999999999998</v>
      </c>
      <c r="H20" s="2">
        <f>active_cases_cum!I20/tot_cum!I20</f>
        <v>0.83760683760683763</v>
      </c>
      <c r="I20" s="2">
        <f>active_cases_cum!J20/tot_cum!J20</f>
        <v>0.93877551020408168</v>
      </c>
      <c r="J20" s="2">
        <f>active_cases_cum!K20/tot_cum!K20</f>
        <v>0.98198198198198194</v>
      </c>
      <c r="K20" s="2">
        <f>active_cases_cum!L20/tot_cum!L20</f>
        <v>0.81889763779527558</v>
      </c>
      <c r="L20" s="2">
        <f>active_cases_cum!G20/tot_cum!G20</f>
        <v>0.89090909090909087</v>
      </c>
      <c r="M20" s="2">
        <f>active_cases_cum!M20/tot_cum!M20</f>
        <v>0.89433962264150946</v>
      </c>
      <c r="N20" s="5">
        <f>active_cases_cum!D20/tot_cum!D20</f>
        <v>0.97008547008547008</v>
      </c>
    </row>
    <row r="21" spans="1:14" x14ac:dyDescent="0.25">
      <c r="A21" s="1">
        <v>43923</v>
      </c>
      <c r="B21" s="2">
        <f>active_cases_cum!B21/tot_cum!B21</f>
        <v>0.8974459724950884</v>
      </c>
      <c r="C21" s="2">
        <f>active_cases_cum!C21/tot_cum!C21</f>
        <v>0.85106382978723405</v>
      </c>
      <c r="D21" s="5">
        <f>active_cases_cum!D21/tot_cum!D21</f>
        <v>0.97734627831715215</v>
      </c>
      <c r="E21" s="2">
        <f>active_cases_cum!E21/tot_cum!E21</f>
        <v>0.95904436860068254</v>
      </c>
      <c r="F21" s="2">
        <f>active_cases_cum!F21/tot_cum!F21</f>
        <v>0.80681818181818177</v>
      </c>
      <c r="G21" s="2">
        <f>active_cases_cum!H21/tot_cum!H21</f>
        <v>0.97744360902255634</v>
      </c>
      <c r="H21" s="2">
        <f>active_cases_cum!I21/tot_cum!I21</f>
        <v>0.8515625</v>
      </c>
      <c r="I21" s="2">
        <f>active_cases_cum!J21/tot_cum!J21</f>
        <v>0.92523364485981308</v>
      </c>
      <c r="J21" s="2">
        <f>active_cases_cum!K21/tot_cum!K21</f>
        <v>0.98657718120805371</v>
      </c>
      <c r="K21" s="2">
        <f>active_cases_cum!L21/tot_cum!L21</f>
        <v>0.83116883116883122</v>
      </c>
      <c r="L21" s="2">
        <f>active_cases_cum!G21/tot_cum!G21</f>
        <v>0.88709677419354838</v>
      </c>
      <c r="M21" s="2">
        <f>active_cases_cum!M21/tot_cum!M21</f>
        <v>0.8951048951048951</v>
      </c>
      <c r="N21" s="5">
        <f>active_cases_cum!D21/tot_cum!D21</f>
        <v>0.97734627831715215</v>
      </c>
    </row>
    <row r="22" spans="1:14" x14ac:dyDescent="0.25">
      <c r="A22" s="1">
        <v>43924</v>
      </c>
      <c r="B22" s="2">
        <f>active_cases_cum!B22/tot_cum!B22</f>
        <v>0.899194847020934</v>
      </c>
      <c r="C22" s="2">
        <f>active_cases_cum!C22/tot_cum!C22</f>
        <v>0.84394250513347024</v>
      </c>
      <c r="D22" s="5">
        <f>active_cases_cum!D22/tot_cum!D22</f>
        <v>0.98296836982968372</v>
      </c>
      <c r="E22" s="2">
        <f>active_cases_cum!E22/tot_cum!E22</f>
        <v>0.96373056994818651</v>
      </c>
      <c r="F22" s="2">
        <f>active_cases_cum!F22/tot_cum!F22</f>
        <v>0.8</v>
      </c>
      <c r="G22" s="2">
        <f>active_cases_cum!H22/tot_cum!H22</f>
        <v>0.98324022346368711</v>
      </c>
      <c r="H22" s="2">
        <f>active_cases_cum!I22/tot_cum!I22</f>
        <v>0.89080459770114939</v>
      </c>
      <c r="I22" s="2">
        <f>active_cases_cum!J22/tot_cum!J22</f>
        <v>0.94805194805194803</v>
      </c>
      <c r="J22" s="2">
        <f>active_cases_cum!K22/tot_cum!K22</f>
        <v>0.98170731707317072</v>
      </c>
      <c r="K22" s="2">
        <f>active_cases_cum!L22/tot_cum!L22</f>
        <v>0.81222707423580787</v>
      </c>
      <c r="L22" s="2">
        <f>active_cases_cum!G22/tot_cum!G22</f>
        <v>0.8828125</v>
      </c>
      <c r="M22" s="2">
        <f>active_cases_cum!M22/tot_cum!M22</f>
        <v>0.85084745762711866</v>
      </c>
      <c r="N22" s="5">
        <f>active_cases_cum!D22/tot_cum!D22</f>
        <v>0.98296836982968372</v>
      </c>
    </row>
    <row r="23" spans="1:14" x14ac:dyDescent="0.25">
      <c r="A23" s="1">
        <v>43925</v>
      </c>
      <c r="B23" s="2">
        <f>active_cases_cum!B23/tot_cum!B23</f>
        <v>0.89630836047774154</v>
      </c>
      <c r="C23" s="2">
        <f>active_cases_cum!C23/tot_cum!C23</f>
        <v>0.86771653543307081</v>
      </c>
      <c r="D23" s="5">
        <f>active_cases_cum!D23/tot_cum!D23</f>
        <v>0.97731958762886595</v>
      </c>
      <c r="E23" s="2">
        <f>active_cases_cum!E23/tot_cum!E23</f>
        <v>0.95056179775280902</v>
      </c>
      <c r="F23" s="2">
        <f>active_cases_cum!F23/tot_cum!F23</f>
        <v>0.78703703703703709</v>
      </c>
      <c r="G23" s="2">
        <f>active_cases_cum!H23/tot_cum!H23</f>
        <v>0.87378640776699024</v>
      </c>
      <c r="H23" s="2">
        <f>active_cases_cum!I23/tot_cum!I23</f>
        <v>0.90170940170940173</v>
      </c>
      <c r="I23" s="2">
        <f>active_cases_cum!J23/tot_cum!J23</f>
        <v>0.93854748603351956</v>
      </c>
      <c r="J23" s="2">
        <f>active_cases_cum!K23/tot_cum!K23</f>
        <v>0.984375</v>
      </c>
      <c r="K23" s="2">
        <f>active_cases_cum!L23/tot_cum!L23</f>
        <v>0.83823529411764708</v>
      </c>
      <c r="L23" s="2">
        <f>active_cases_cum!G23/tot_cum!G23</f>
        <v>0.89583333333333337</v>
      </c>
      <c r="M23" s="2">
        <f>active_cases_cum!M23/tot_cum!M23</f>
        <v>0.83006535947712423</v>
      </c>
      <c r="N23" s="5">
        <f>active_cases_cum!D23/tot_cum!D23</f>
        <v>0.97731958762886595</v>
      </c>
    </row>
    <row r="24" spans="1:14" x14ac:dyDescent="0.25">
      <c r="A24" s="1">
        <v>43926</v>
      </c>
      <c r="B24" s="2">
        <f>active_cases_cum!B24/tot_cum!B24</f>
        <v>0.89587700908455625</v>
      </c>
      <c r="C24" s="2">
        <f>active_cases_cum!C24/tot_cum!C24</f>
        <v>0.8647925033467202</v>
      </c>
      <c r="D24" s="5">
        <f>active_cases_cum!D24/tot_cum!D24</f>
        <v>0.97723292469352019</v>
      </c>
      <c r="E24" s="2">
        <f>active_cases_cum!E24/tot_cum!E24</f>
        <v>0.95427435387673953</v>
      </c>
      <c r="F24" s="2">
        <f>active_cases_cum!F24/tot_cum!F24</f>
        <v>0.75</v>
      </c>
      <c r="G24" s="2">
        <f>active_cases_cum!H24/tot_cum!H24</f>
        <v>0.90225563909774431</v>
      </c>
      <c r="H24" s="2">
        <f>active_cases_cum!I24/tot_cum!I24</f>
        <v>0.91366906474820142</v>
      </c>
      <c r="I24" s="2">
        <f>active_cases_cum!J24/tot_cum!J24</f>
        <v>0.91709844559585496</v>
      </c>
      <c r="J24" s="2">
        <f>active_cases_cum!K24/tot_cum!K24</f>
        <v>0.9765625</v>
      </c>
      <c r="K24" s="2">
        <f>active_cases_cum!L24/tot_cum!L24</f>
        <v>0.86826347305389218</v>
      </c>
      <c r="L24" s="2">
        <f>active_cases_cum!G24/tot_cum!G24</f>
        <v>0.89403973509933776</v>
      </c>
      <c r="M24" s="2">
        <f>active_cases_cum!M24/tot_cum!M24</f>
        <v>0.8152866242038217</v>
      </c>
      <c r="N24" s="5">
        <f>active_cases_cum!D24/tot_cum!D24</f>
        <v>0.97723292469352019</v>
      </c>
    </row>
    <row r="25" spans="1:14" x14ac:dyDescent="0.25">
      <c r="A25" s="1">
        <v>43927</v>
      </c>
      <c r="B25" s="2">
        <f>active_cases_cum!B25/tot_cum!B25</f>
        <v>0.88947037889889047</v>
      </c>
      <c r="C25" s="2">
        <f>active_cases_cum!C25/tot_cum!C25</f>
        <v>0.85944700460829493</v>
      </c>
      <c r="D25" s="5">
        <f>active_cases_cum!D25/tot_cum!D25</f>
        <v>0.96940418679549112</v>
      </c>
      <c r="E25" s="2">
        <f>active_cases_cum!E25/tot_cum!E25</f>
        <v>0.95619047619047615</v>
      </c>
      <c r="F25" s="2">
        <f>active_cases_cum!F25/tot_cum!F25</f>
        <v>0.76712328767123283</v>
      </c>
      <c r="G25" s="2">
        <f>active_cases_cum!H25/tot_cum!H25</f>
        <v>0.9102990033222591</v>
      </c>
      <c r="H25" s="2">
        <f>active_cases_cum!I25/tot_cum!I25</f>
        <v>0.92131147540983604</v>
      </c>
      <c r="I25" s="2">
        <f>active_cases_cum!J25/tot_cum!J25</f>
        <v>0.8984375</v>
      </c>
      <c r="J25" s="2">
        <f>active_cases_cum!K25/tot_cum!K25</f>
        <v>0.97359735973597361</v>
      </c>
      <c r="K25" s="2">
        <f>active_cases_cum!L25/tot_cum!L25</f>
        <v>0.84615384615384615</v>
      </c>
      <c r="L25" s="2">
        <f>active_cases_cum!G25/tot_cum!G25</f>
        <v>0.85276073619631898</v>
      </c>
      <c r="M25" s="2">
        <f>active_cases_cum!M25/tot_cum!M25</f>
        <v>0.81345565749235471</v>
      </c>
      <c r="N25" s="5">
        <f>active_cases_cum!D25/tot_cum!D25</f>
        <v>0.96940418679549112</v>
      </c>
    </row>
    <row r="26" spans="1:14" x14ac:dyDescent="0.25">
      <c r="A26" s="1">
        <v>43928</v>
      </c>
      <c r="B26" s="2">
        <f>active_cases_cum!B26/tot_cum!B26</f>
        <v>0.8822209758833427</v>
      </c>
      <c r="C26" s="2">
        <f>active_cases_cum!C26/tot_cum!C26</f>
        <v>0.85952848722986253</v>
      </c>
      <c r="D26" s="5">
        <f>active_cases_cum!D26/tot_cum!D26</f>
        <v>0.96231884057971018</v>
      </c>
      <c r="E26" s="2">
        <f>active_cases_cum!E26/tot_cum!E26</f>
        <v>0.94965277777777779</v>
      </c>
      <c r="F26" s="2">
        <f>active_cases_cum!F26/tot_cum!F26</f>
        <v>0.77714285714285714</v>
      </c>
      <c r="G26" s="2">
        <f>active_cases_cum!H26/tot_cum!H26</f>
        <v>0.92128279883381925</v>
      </c>
      <c r="H26" s="2">
        <f>active_cases_cum!I26/tot_cum!I26</f>
        <v>0.92771084337349397</v>
      </c>
      <c r="I26" s="2">
        <f>active_cases_cum!J26/tot_cum!J26</f>
        <v>0.85517241379310349</v>
      </c>
      <c r="J26" s="2">
        <f>active_cases_cum!K26/tot_cum!K26</f>
        <v>0.9713375796178344</v>
      </c>
      <c r="K26" s="2">
        <f>active_cases_cum!L26/tot_cum!L26</f>
        <v>0.86138613861386137</v>
      </c>
      <c r="L26" s="2">
        <f>active_cases_cum!G26/tot_cum!G26</f>
        <v>0.8342857142857143</v>
      </c>
      <c r="M26" s="2">
        <f>active_cases_cum!M26/tot_cum!M26</f>
        <v>0.78273809523809523</v>
      </c>
      <c r="N26" s="5">
        <f>active_cases_cum!D26/tot_cum!D26</f>
        <v>0.96231884057971018</v>
      </c>
    </row>
    <row r="27" spans="1:14" x14ac:dyDescent="0.25">
      <c r="A27" s="1">
        <v>43929</v>
      </c>
      <c r="B27" s="2">
        <f>active_cases_cum!B27/tot_cum!B27</f>
        <v>0.8738586405140345</v>
      </c>
      <c r="C27" s="2">
        <f>active_cases_cum!C27/tot_cum!C27</f>
        <v>0.83348017621145376</v>
      </c>
      <c r="D27" s="5">
        <f>active_cases_cum!D27/tot_cum!D27</f>
        <v>0.96070460704607041</v>
      </c>
      <c r="E27" s="2">
        <f>active_cases_cum!E27/tot_cum!E27</f>
        <v>0.95515695067264572</v>
      </c>
      <c r="F27" s="2">
        <f>active_cases_cum!F27/tot_cum!F27</f>
        <v>0.77956989247311825</v>
      </c>
      <c r="G27" s="2">
        <f>active_cases_cum!H27/tot_cum!H27</f>
        <v>0.87467362924281988</v>
      </c>
      <c r="H27" s="2">
        <f>active_cases_cum!I27/tot_cum!I27</f>
        <v>0.90304709141274242</v>
      </c>
      <c r="I27" s="2">
        <f>active_cases_cum!J27/tot_cum!J27</f>
        <v>0.85630498533724342</v>
      </c>
      <c r="J27" s="2">
        <f>active_cases_cum!K27/tot_cum!K27</f>
        <v>0.97126436781609193</v>
      </c>
      <c r="K27" s="2">
        <f>active_cases_cum!L27/tot_cum!L27</f>
        <v>0.87637969094922741</v>
      </c>
      <c r="L27" s="2">
        <f>active_cases_cum!G27/tot_cum!G27</f>
        <v>0.81767955801104975</v>
      </c>
      <c r="M27" s="2">
        <f>active_cases_cum!M27/tot_cum!M27</f>
        <v>0.75072463768115938</v>
      </c>
      <c r="N27" s="5">
        <f>active_cases_cum!D27/tot_cum!D27</f>
        <v>0.96070460704607041</v>
      </c>
    </row>
    <row r="28" spans="1:14" x14ac:dyDescent="0.25">
      <c r="A28" s="1">
        <v>43930</v>
      </c>
      <c r="B28" s="2">
        <f>active_cases_cum!B28/tot_cum!B28</f>
        <v>0.87185966998662112</v>
      </c>
      <c r="C28" s="2">
        <f>active_cases_cum!C28/tot_cum!C28</f>
        <v>0.83724340175953083</v>
      </c>
      <c r="D28" s="5">
        <f>active_cases_cum!D28/tot_cum!D28</f>
        <v>0.95803357314148685</v>
      </c>
      <c r="E28" s="2">
        <f>active_cases_cum!E28/tot_cum!E28</f>
        <v>0.94861111111111107</v>
      </c>
      <c r="F28" s="2">
        <f>active_cases_cum!F28/tot_cum!F28</f>
        <v>0.83206106870229013</v>
      </c>
      <c r="G28" s="2">
        <f>active_cases_cum!H28/tot_cum!H28</f>
        <v>0.86393088552915764</v>
      </c>
      <c r="H28" s="2">
        <f>active_cases_cum!I28/tot_cum!I28</f>
        <v>0.91463414634146345</v>
      </c>
      <c r="I28" s="2">
        <f>active_cases_cum!J28/tot_cum!J28</f>
        <v>0.85888077858880774</v>
      </c>
      <c r="J28" s="2">
        <f>active_cases_cum!K28/tot_cum!K28</f>
        <v>0.9559228650137741</v>
      </c>
      <c r="K28" s="2">
        <f>active_cases_cum!L28/tot_cum!L28</f>
        <v>0.87898089171974525</v>
      </c>
      <c r="L28" s="2">
        <f>active_cases_cum!G28/tot_cum!G28</f>
        <v>0.81725888324873097</v>
      </c>
      <c r="M28" s="2">
        <f>active_cases_cum!M28/tot_cum!M28</f>
        <v>0.72268907563025209</v>
      </c>
      <c r="N28" s="5">
        <f>active_cases_cum!D28/tot_cum!D28</f>
        <v>0.95803357314148685</v>
      </c>
    </row>
    <row r="29" spans="1:14" x14ac:dyDescent="0.25">
      <c r="A29" s="1">
        <v>43931</v>
      </c>
      <c r="B29" s="2">
        <f>active_cases_cum!B29/tot_cum!B29</f>
        <v>0.86377994209002373</v>
      </c>
      <c r="C29" s="2">
        <f>active_cases_cum!C29/tot_cum!C29</f>
        <v>0.81130876747141045</v>
      </c>
      <c r="D29" s="5">
        <f>active_cases_cum!D29/tot_cum!D29</f>
        <v>0.94182217343578489</v>
      </c>
      <c r="E29" s="2">
        <f>active_cases_cum!E29/tot_cum!E29</f>
        <v>0.95459579180509413</v>
      </c>
      <c r="F29" s="2">
        <f>active_cases_cum!F29/tot_cum!F29</f>
        <v>0.86243386243386244</v>
      </c>
      <c r="G29" s="2">
        <f>active_cases_cum!H29/tot_cum!H29</f>
        <v>0.88770053475935828</v>
      </c>
      <c r="H29" s="2">
        <f>active_cases_cum!I29/tot_cum!I29</f>
        <v>0.91685912240184753</v>
      </c>
      <c r="I29" s="2">
        <f>active_cases_cum!J29/tot_cum!J29</f>
        <v>0.83592017738359203</v>
      </c>
      <c r="J29" s="2">
        <f>active_cases_cum!K29/tot_cum!K29</f>
        <v>0.95800524934383202</v>
      </c>
      <c r="K29" s="2">
        <f>active_cases_cum!L29/tot_cum!L29</f>
        <v>0.88295687885010266</v>
      </c>
      <c r="L29" s="2">
        <f>active_cases_cum!G29/tot_cum!G29</f>
        <v>0.80676328502415462</v>
      </c>
      <c r="M29" s="2">
        <f>active_cases_cum!M29/tot_cum!M29</f>
        <v>0.65384615384615385</v>
      </c>
      <c r="N29" s="5">
        <f>active_cases_cum!D29/tot_cum!D29</f>
        <v>0.94182217343578489</v>
      </c>
    </row>
    <row r="30" spans="1:14" x14ac:dyDescent="0.25">
      <c r="A30" s="1">
        <v>43932</v>
      </c>
      <c r="B30" s="2">
        <f>active_cases_cum!B30/tot_cum!B30</f>
        <v>0.85080454330336019</v>
      </c>
      <c r="C30" s="2">
        <f>active_cases_cum!C30/tot_cum!C30</f>
        <v>0.81033503691084607</v>
      </c>
      <c r="D30" s="5">
        <f>active_cases_cum!D30/tot_cum!D30</f>
        <v>0.94427244582043346</v>
      </c>
      <c r="E30" s="2">
        <f>active_cases_cum!E30/tot_cum!E30</f>
        <v>0.95696913002806361</v>
      </c>
      <c r="F30" s="2">
        <f>active_cases_cum!F30/tot_cum!F30</f>
        <v>0.85897435897435892</v>
      </c>
      <c r="G30" s="2">
        <f>active_cases_cum!H30/tot_cum!H30</f>
        <v>0.8214285714285714</v>
      </c>
      <c r="H30" s="2">
        <f>active_cases_cum!I30/tot_cum!I30</f>
        <v>0.88938053097345138</v>
      </c>
      <c r="I30" s="2">
        <f>active_cases_cum!J30/tot_cum!J30</f>
        <v>0.85066162570888471</v>
      </c>
      <c r="J30" s="2">
        <f>active_cases_cum!K30/tot_cum!K30</f>
        <v>0.96049382716049381</v>
      </c>
      <c r="K30" s="2">
        <f>active_cases_cum!L30/tot_cum!L30</f>
        <v>0.7813121272365805</v>
      </c>
      <c r="L30" s="2">
        <f>active_cases_cum!G30/tot_cum!G30</f>
        <v>0.79069767441860461</v>
      </c>
      <c r="M30" s="2">
        <f>active_cases_cum!M30/tot_cum!M30</f>
        <v>0.60962566844919786</v>
      </c>
      <c r="N30" s="5">
        <f>active_cases_cum!D30/tot_cum!D30</f>
        <v>0.94427244582043346</v>
      </c>
    </row>
    <row r="31" spans="1:14" x14ac:dyDescent="0.25">
      <c r="A31" s="1">
        <v>43933</v>
      </c>
      <c r="B31" s="2">
        <f>active_cases_cum!B31/tot_cum!B31</f>
        <v>0.84614549402823014</v>
      </c>
      <c r="C31" s="2">
        <f>active_cases_cum!C31/tot_cum!C31</f>
        <v>0.81584258324924319</v>
      </c>
      <c r="D31" s="5">
        <f>active_cases_cum!D31/tot_cum!D31</f>
        <v>0.94325581395348834</v>
      </c>
      <c r="E31" s="2">
        <f>active_cases_cum!E31/tot_cum!E31</f>
        <v>0.95493934142114389</v>
      </c>
      <c r="F31" s="2">
        <f>active_cases_cum!F31/tot_cum!F31</f>
        <v>0.86821705426356588</v>
      </c>
      <c r="G31" s="2">
        <f>active_cases_cum!H31/tot_cum!H31</f>
        <v>0.83582089552238803</v>
      </c>
      <c r="H31" s="2">
        <f>active_cases_cum!I31/tot_cum!I31</f>
        <v>0.89648033126293991</v>
      </c>
      <c r="I31" s="2">
        <f>active_cases_cum!J31/tot_cum!J31</f>
        <v>0.8487544483985765</v>
      </c>
      <c r="J31" s="2">
        <f>active_cases_cum!K31/tot_cum!K31</f>
        <v>0.95476190476190481</v>
      </c>
      <c r="K31" s="2">
        <f>active_cases_cum!L31/tot_cum!L31</f>
        <v>0.77589453860640301</v>
      </c>
      <c r="L31" s="2">
        <f>active_cases_cum!G31/tot_cum!G31</f>
        <v>0.74137931034482762</v>
      </c>
      <c r="M31" s="2">
        <f>active_cases_cum!M31/tot_cum!M31</f>
        <v>0.51595744680851063</v>
      </c>
      <c r="N31" s="5">
        <f>active_cases_cum!D31/tot_cum!D31</f>
        <v>0.94325581395348834</v>
      </c>
    </row>
    <row r="32" spans="1:14" x14ac:dyDescent="0.25">
      <c r="A32" s="1">
        <v>43934</v>
      </c>
      <c r="B32" s="2">
        <f>active_cases_cum!B32/tot_cum!B32</f>
        <v>0.85114321247488756</v>
      </c>
      <c r="C32" s="2">
        <f>active_cases_cum!C32/tot_cum!C32</f>
        <v>0.83376178234790055</v>
      </c>
      <c r="D32" s="5">
        <f>active_cases_cum!D32/tot_cum!D32</f>
        <v>0.94117647058823528</v>
      </c>
      <c r="E32" s="2">
        <f>active_cases_cum!E32/tot_cum!E32</f>
        <v>0.96092715231788084</v>
      </c>
      <c r="F32" s="2">
        <f>active_cases_cum!F32/tot_cum!F32</f>
        <v>0.8601398601398601</v>
      </c>
      <c r="G32" s="2">
        <f>active_cases_cum!H32/tot_cum!H32</f>
        <v>0.85284280936454848</v>
      </c>
      <c r="H32" s="2">
        <f>active_cases_cum!I32/tot_cum!I32</f>
        <v>0.90322580645161288</v>
      </c>
      <c r="I32" s="2">
        <f>active_cases_cum!J32/tot_cum!J32</f>
        <v>0.83387622149837137</v>
      </c>
      <c r="J32" s="2">
        <f>active_cases_cum!K32/tot_cum!K32</f>
        <v>0.9567198177676538</v>
      </c>
      <c r="K32" s="2">
        <f>active_cases_cum!L32/tot_cum!L32</f>
        <v>0.79729729729729726</v>
      </c>
      <c r="L32" s="2">
        <f>active_cases_cum!G32/tot_cum!G32</f>
        <v>0.7246963562753036</v>
      </c>
      <c r="M32" s="2">
        <f>active_cases_cum!M32/tot_cum!M32</f>
        <v>0.46965699208443273</v>
      </c>
      <c r="N32" s="5">
        <f>active_cases_cum!D32/tot_cum!D32</f>
        <v>0.94117647058823528</v>
      </c>
    </row>
    <row r="33" spans="1:14" x14ac:dyDescent="0.25">
      <c r="A33" s="1">
        <v>43935</v>
      </c>
      <c r="B33" s="2">
        <f>active_cases_cum!B33/tot_cum!B33</f>
        <v>0.84674329501915713</v>
      </c>
      <c r="C33" s="2">
        <f>active_cases_cum!C33/tot_cum!C33</f>
        <v>0.83731343283582094</v>
      </c>
      <c r="D33" s="5">
        <f>active_cases_cum!D33/tot_cum!D33</f>
        <v>0.9227574750830565</v>
      </c>
      <c r="E33" s="2">
        <f>active_cases_cum!E33/tot_cum!E33</f>
        <v>0.96092248558616267</v>
      </c>
      <c r="F33" s="2">
        <f>active_cases_cum!F33/tot_cum!F33</f>
        <v>0.86615384615384616</v>
      </c>
      <c r="G33" s="2">
        <f>active_cases_cum!H33/tot_cum!H33</f>
        <v>0.8427860696517413</v>
      </c>
      <c r="H33" s="2">
        <f>active_cases_cum!I33/tot_cum!I33</f>
        <v>0.91212121212121211</v>
      </c>
      <c r="I33" s="2">
        <f>active_cases_cum!J33/tot_cum!J33</f>
        <v>0.84075573549257765</v>
      </c>
      <c r="J33" s="2">
        <f>active_cases_cum!K33/tot_cum!K33</f>
        <v>0.94421487603305787</v>
      </c>
      <c r="K33" s="2">
        <f>active_cases_cum!L33/tot_cum!L33</f>
        <v>0.80124223602484468</v>
      </c>
      <c r="L33" s="2">
        <f>active_cases_cum!G33/tot_cum!G33</f>
        <v>0.68846153846153846</v>
      </c>
      <c r="M33" s="2">
        <f>active_cases_cum!M33/tot_cum!M33</f>
        <v>0.44702842377260982</v>
      </c>
      <c r="N33" s="5">
        <f>active_cases_cum!D33/tot_cum!D33</f>
        <v>0.9227574750830565</v>
      </c>
    </row>
    <row r="34" spans="1:14" x14ac:dyDescent="0.25">
      <c r="A34" s="1">
        <v>43936</v>
      </c>
      <c r="B34" s="2">
        <f>active_cases_cum!B34/tot_cum!B34</f>
        <v>0.84389652384801939</v>
      </c>
      <c r="C34" s="2">
        <f>active_cases_cum!C34/tot_cum!C34</f>
        <v>0.83504801097393688</v>
      </c>
      <c r="D34" s="5">
        <f>active_cases_cum!D34/tot_cum!D34</f>
        <v>0.893719806763285</v>
      </c>
      <c r="E34" s="2">
        <f>active_cases_cum!E34/tot_cum!E34</f>
        <v>0.9537389100126743</v>
      </c>
      <c r="F34" s="2">
        <f>active_cases_cum!F34/tot_cum!F34</f>
        <v>0.87336814621409919</v>
      </c>
      <c r="G34" s="2">
        <f>active_cases_cum!H34/tot_cum!H34</f>
        <v>0.85315985130111527</v>
      </c>
      <c r="H34" s="2">
        <f>active_cases_cum!I34/tot_cum!I34</f>
        <v>0.90748299319727888</v>
      </c>
      <c r="I34" s="2">
        <f>active_cases_cum!J34/tot_cum!J34</f>
        <v>0.87420042643923246</v>
      </c>
      <c r="J34" s="2">
        <f>active_cases_cum!K34/tot_cum!K34</f>
        <v>0.9352380952380952</v>
      </c>
      <c r="K34" s="2">
        <f>active_cases_cum!L34/tot_cum!L34</f>
        <v>0.79076923076923078</v>
      </c>
      <c r="L34" s="2">
        <f>active_cases_cum!G34/tot_cum!G34</f>
        <v>0.67025089605734767</v>
      </c>
      <c r="M34" s="2">
        <f>active_cases_cum!M34/tot_cum!M34</f>
        <v>0.43041237113402064</v>
      </c>
      <c r="N34" s="5">
        <f>active_cases_cum!D34/tot_cum!D34</f>
        <v>0.893719806763285</v>
      </c>
    </row>
    <row r="35" spans="1:14" x14ac:dyDescent="0.25">
      <c r="A35" s="1">
        <v>43937</v>
      </c>
      <c r="B35" s="2">
        <f>active_cases_cum!B35/tot_cum!B35</f>
        <v>0.83508301690119868</v>
      </c>
      <c r="C35" s="2">
        <f>active_cases_cum!C35/tot_cum!C35</f>
        <v>0.84598562949078415</v>
      </c>
      <c r="D35" s="5">
        <f>active_cases_cum!D35/tot_cum!D35</f>
        <v>0.84609313338595105</v>
      </c>
      <c r="E35" s="2">
        <f>active_cases_cum!E35/tot_cum!E35</f>
        <v>0.94512195121951215</v>
      </c>
      <c r="F35" s="2">
        <f>active_cases_cum!F35/tot_cum!F35</f>
        <v>0.88266953713670615</v>
      </c>
      <c r="G35" s="2">
        <f>active_cases_cum!H35/tot_cum!H35</f>
        <v>0.84526967285587973</v>
      </c>
      <c r="H35" s="2">
        <f>active_cases_cum!I35/tot_cum!I35</f>
        <v>0.89937888198757765</v>
      </c>
      <c r="I35" s="2">
        <f>active_cases_cum!J35/tot_cum!J35</f>
        <v>0.89175257731958768</v>
      </c>
      <c r="J35" s="2">
        <f>active_cases_cum!K35/tot_cum!K35</f>
        <v>0.93632958801498123</v>
      </c>
      <c r="K35" s="2">
        <f>active_cases_cum!L35/tot_cum!L35</f>
        <v>0.70857142857142852</v>
      </c>
      <c r="L35" s="2">
        <f>active_cases_cum!G35/tot_cum!G35</f>
        <v>0.69841269841269837</v>
      </c>
      <c r="M35" s="2">
        <f>active_cases_cum!M35/tot_cum!M35</f>
        <v>0.3721518987341772</v>
      </c>
      <c r="N35" s="5">
        <f>active_cases_cum!D35/tot_cum!D35</f>
        <v>0.84609313338595105</v>
      </c>
    </row>
    <row r="36" spans="1:14" x14ac:dyDescent="0.25">
      <c r="A36" s="1">
        <v>43938</v>
      </c>
      <c r="B36" s="2">
        <f>active_cases_cum!B36/tot_cum!B36</f>
        <v>0.82400891799623777</v>
      </c>
      <c r="C36" s="2">
        <f>active_cases_cum!C36/tot_cum!C36</f>
        <v>0.84010840108401086</v>
      </c>
      <c r="D36" s="5">
        <f>active_cases_cum!D36/tot_cum!D36</f>
        <v>0.77475434618291761</v>
      </c>
      <c r="E36" s="2">
        <f>active_cases_cum!E36/tot_cum!E36</f>
        <v>0.93321616871704749</v>
      </c>
      <c r="F36" s="2">
        <f>active_cases_cum!F36/tot_cum!F36</f>
        <v>0.88444040036396721</v>
      </c>
      <c r="G36" s="2">
        <f>active_cases_cum!H36/tot_cum!H36</f>
        <v>0.83726606997558994</v>
      </c>
      <c r="H36" s="2">
        <f>active_cases_cum!I36/tot_cum!I36</f>
        <v>0.88692579505300351</v>
      </c>
      <c r="I36" s="2">
        <f>active_cases_cum!J36/tot_cum!J36</f>
        <v>0.89312977099236646</v>
      </c>
      <c r="J36" s="2">
        <f>active_cases_cum!K36/tot_cum!K36</f>
        <v>0.91433566433566438</v>
      </c>
      <c r="K36" s="2">
        <f>active_cases_cum!L36/tot_cum!L36</f>
        <v>0.73368146214099217</v>
      </c>
      <c r="L36" s="2">
        <f>active_cases_cum!G36/tot_cum!G36</f>
        <v>0.71866295264623958</v>
      </c>
      <c r="M36" s="2">
        <f>active_cases_cum!M36/tot_cum!M36</f>
        <v>0.34848484848484851</v>
      </c>
      <c r="N36" s="5">
        <f>active_cases_cum!D36/tot_cum!D36</f>
        <v>0.77475434618291761</v>
      </c>
    </row>
    <row r="37" spans="1:14" x14ac:dyDescent="0.25">
      <c r="A37" s="1">
        <v>43939</v>
      </c>
      <c r="B37" s="2">
        <f>active_cases_cum!B37/tot_cum!B37</f>
        <v>0.81003561434749427</v>
      </c>
      <c r="C37" s="2">
        <f>active_cases_cum!C37/tot_cum!C37</f>
        <v>0.84237938596491224</v>
      </c>
      <c r="D37" s="5">
        <f>active_cases_cum!D37/tot_cum!D37</f>
        <v>0.72303206997084546</v>
      </c>
      <c r="E37" s="2">
        <f>active_cases_cum!E37/tot_cum!E37</f>
        <v>0.86793449550977286</v>
      </c>
      <c r="F37" s="2">
        <f>active_cases_cum!F37/tot_cum!F37</f>
        <v>0.89389534883720934</v>
      </c>
      <c r="G37" s="2">
        <f>active_cases_cum!H37/tot_cum!H37</f>
        <v>0.83641746854182086</v>
      </c>
      <c r="H37" s="2">
        <f>active_cases_cum!I37/tot_cum!I37</f>
        <v>0.87487179487179489</v>
      </c>
      <c r="I37" s="2">
        <f>active_cases_cum!J37/tot_cum!J37</f>
        <v>0.8594864479315264</v>
      </c>
      <c r="J37" s="2">
        <f>active_cases_cum!K37/tot_cum!K37</f>
        <v>0.90381426202321724</v>
      </c>
      <c r="K37" s="2">
        <f>active_cases_cum!L37/tot_cum!L37</f>
        <v>0.74783683559950553</v>
      </c>
      <c r="L37" s="2">
        <f>active_cases_cum!G37/tot_cum!G37</f>
        <v>0.69270833333333337</v>
      </c>
      <c r="M37" s="2">
        <f>active_cases_cum!M37/tot_cum!M37</f>
        <v>0.35</v>
      </c>
      <c r="N37" s="5">
        <f>active_cases_cum!D37/tot_cum!D37</f>
        <v>0.72303206997084546</v>
      </c>
    </row>
    <row r="38" spans="1:14" x14ac:dyDescent="0.25">
      <c r="A38" s="1">
        <v>43940</v>
      </c>
      <c r="B38" s="2">
        <f>active_cases_cum!B38/tot_cum!B38</f>
        <v>0.80276236708275539</v>
      </c>
      <c r="C38" s="2">
        <f>active_cases_cum!C38/tot_cum!C38</f>
        <v>0.8264285714285714</v>
      </c>
      <c r="D38" s="5">
        <f>active_cases_cum!D38/tot_cum!D38</f>
        <v>0.71157752200406232</v>
      </c>
      <c r="E38" s="2">
        <f>active_cases_cum!E38/tot_cum!E38</f>
        <v>0.83275087368946576</v>
      </c>
      <c r="F38" s="2">
        <f>active_cases_cum!F38/tot_cum!F38</f>
        <v>0.90361445783132532</v>
      </c>
      <c r="G38" s="2">
        <f>active_cases_cum!H38/tot_cum!H38</f>
        <v>0.84573748308525032</v>
      </c>
      <c r="H38" s="2">
        <f>active_cases_cum!I38/tot_cum!I38</f>
        <v>0.86909090909090914</v>
      </c>
      <c r="I38" s="2">
        <f>active_cases_cum!J38/tot_cum!J38</f>
        <v>0.85501066098081024</v>
      </c>
      <c r="J38" s="2">
        <f>active_cases_cum!K38/tot_cum!K38</f>
        <v>0.87326120556414222</v>
      </c>
      <c r="K38" s="2">
        <f>active_cases_cum!L38/tot_cum!L38</f>
        <v>0.75874125874125875</v>
      </c>
      <c r="L38" s="2">
        <f>active_cases_cum!G38/tot_cum!G38</f>
        <v>0.67435897435897441</v>
      </c>
      <c r="M38" s="2">
        <f>active_cases_cum!M38/tot_cum!M38</f>
        <v>0.32089552238805968</v>
      </c>
      <c r="N38" s="5">
        <f>active_cases_cum!D38/tot_cum!D38</f>
        <v>0.71157752200406232</v>
      </c>
    </row>
    <row r="39" spans="1:14" x14ac:dyDescent="0.25">
      <c r="A39" s="1">
        <v>43941</v>
      </c>
      <c r="B39" s="2">
        <f>active_cases_cum!B39/tot_cum!B39</f>
        <v>0.79156555034244724</v>
      </c>
      <c r="C39" s="2">
        <f>active_cases_cum!C39/tot_cum!C39</f>
        <v>0.82790398628375483</v>
      </c>
      <c r="D39" s="5">
        <f>active_cases_cum!D39/tot_cum!D39</f>
        <v>0.68815789473684208</v>
      </c>
      <c r="E39" s="2">
        <f>active_cases_cum!E39/tot_cum!E39</f>
        <v>0.77030273906775593</v>
      </c>
      <c r="F39" s="2">
        <f>active_cases_cum!F39/tot_cum!F39</f>
        <v>0.89582258896338318</v>
      </c>
      <c r="G39" s="2">
        <f>active_cases_cum!H39/tot_cum!H39</f>
        <v>0.85406091370558379</v>
      </c>
      <c r="H39" s="2">
        <f>active_cases_cum!I39/tot_cum!I39</f>
        <v>0.86655405405405406</v>
      </c>
      <c r="I39" s="2">
        <f>active_cases_cum!J39/tot_cum!J39</f>
        <v>0.85521885521885521</v>
      </c>
      <c r="J39" s="2">
        <f>active_cases_cum!K39/tot_cum!K39</f>
        <v>0.84487534626038785</v>
      </c>
      <c r="K39" s="2">
        <f>active_cases_cum!L39/tot_cum!L39</f>
        <v>0.76032110091743121</v>
      </c>
      <c r="L39" s="2">
        <f>active_cases_cum!G39/tot_cum!G39</f>
        <v>0.68627450980392157</v>
      </c>
      <c r="M39" s="2">
        <f>active_cases_cum!M39/tot_cum!M39</f>
        <v>0.27941176470588236</v>
      </c>
      <c r="N39" s="5">
        <f>active_cases_cum!D39/tot_cum!D39</f>
        <v>0.68815789473684208</v>
      </c>
    </row>
    <row r="40" spans="1:14" x14ac:dyDescent="0.25">
      <c r="A40" s="1">
        <v>43942</v>
      </c>
      <c r="B40" s="2">
        <f>active_cases_cum!B40/tot_cum!B40</f>
        <v>0.76987051792828687</v>
      </c>
      <c r="C40" s="2">
        <f>active_cases_cum!C40/tot_cum!C40</f>
        <v>0.81372173246454582</v>
      </c>
      <c r="D40" s="5">
        <f>active_cases_cum!D40/tot_cum!D40</f>
        <v>0.59085213032581452</v>
      </c>
      <c r="E40" s="2">
        <f>active_cases_cum!E40/tot_cum!E40</f>
        <v>0.69480519480519476</v>
      </c>
      <c r="F40" s="2">
        <f>active_cases_cum!F40/tot_cum!F40</f>
        <v>0.89485766758494034</v>
      </c>
      <c r="G40" s="2">
        <f>active_cases_cum!H40/tot_cum!H40</f>
        <v>0.82708933717579247</v>
      </c>
      <c r="H40" s="2">
        <f>active_cases_cum!I40/tot_cum!I40</f>
        <v>0.86312640239341809</v>
      </c>
      <c r="I40" s="2">
        <f>active_cases_cum!J40/tot_cum!J40</f>
        <v>0.85244845360824739</v>
      </c>
      <c r="J40" s="2">
        <f>active_cases_cum!K40/tot_cum!K40</f>
        <v>0.84412153236459708</v>
      </c>
      <c r="K40" s="2">
        <f>active_cases_cum!L40/tot_cum!L40</f>
        <v>0.76616379310344829</v>
      </c>
      <c r="L40" s="2">
        <f>active_cases_cum!G40/tot_cum!G40</f>
        <v>0.65071770334928225</v>
      </c>
      <c r="M40" s="2">
        <f>active_cases_cum!M40/tot_cum!M40</f>
        <v>0.27400468384074944</v>
      </c>
      <c r="N40" s="5">
        <f>active_cases_cum!D40/tot_cum!D40</f>
        <v>0.59085213032581452</v>
      </c>
    </row>
    <row r="41" spans="1:14" x14ac:dyDescent="0.25">
      <c r="A41" s="1">
        <v>43943</v>
      </c>
      <c r="B41" s="2">
        <f>active_cases_cum!B41/tot_cum!B41</f>
        <v>0.76366273629047354</v>
      </c>
      <c r="C41" s="2">
        <f>active_cases_cum!C41/tot_cum!C41</f>
        <v>0.81288723667905827</v>
      </c>
      <c r="D41" s="5">
        <f>active_cases_cum!D41/tot_cum!D41</f>
        <v>0.58256599140577037</v>
      </c>
      <c r="E41" s="2">
        <f>active_cases_cum!E41/tot_cum!E41</f>
        <v>0.65658362989323849</v>
      </c>
      <c r="F41" s="2">
        <f>active_cases_cum!F41/tot_cum!F41</f>
        <v>0.88284171167428338</v>
      </c>
      <c r="G41" s="2">
        <f>active_cases_cum!H41/tot_cum!H41</f>
        <v>0.8034957627118644</v>
      </c>
      <c r="H41" s="2">
        <f>active_cases_cum!I41/tot_cum!I41</f>
        <v>0.86611456176673562</v>
      </c>
      <c r="I41" s="2">
        <f>active_cases_cum!J41/tot_cum!J41</f>
        <v>0.85318210459987398</v>
      </c>
      <c r="J41" s="2">
        <f>active_cases_cum!K41/tot_cum!K41</f>
        <v>0.82287822878228778</v>
      </c>
      <c r="K41" s="2">
        <f>active_cases_cum!L41/tot_cum!L41</f>
        <v>0.7688229056203606</v>
      </c>
      <c r="L41" s="2">
        <f>active_cases_cum!G41/tot_cum!G41</f>
        <v>0.65339578454332548</v>
      </c>
      <c r="M41" s="2">
        <f>active_cases_cum!M41/tot_cum!M41</f>
        <v>0.28995433789954339</v>
      </c>
      <c r="N41" s="5">
        <f>active_cases_cum!D41/tot_cum!D41</f>
        <v>0.58256599140577037</v>
      </c>
    </row>
    <row r="42" spans="1:14" x14ac:dyDescent="0.25">
      <c r="A42" s="1">
        <v>43944</v>
      </c>
      <c r="B42" s="2">
        <f>active_cases_cum!B42/tot_cum!B42</f>
        <v>0.75116107469942273</v>
      </c>
      <c r="C42" s="2">
        <f>active_cases_cum!C42/tot_cum!C42</f>
        <v>0.82542399253150767</v>
      </c>
      <c r="D42" s="5">
        <f>active_cases_cum!D42/tot_cum!D42</f>
        <v>0.54129530600118836</v>
      </c>
      <c r="E42" s="2">
        <f>active_cases_cum!E42/tot_cum!E42</f>
        <v>0.63888888888888884</v>
      </c>
      <c r="F42" s="2">
        <f>active_cases_cum!F42/tot_cum!F42</f>
        <v>0.8589939024390244</v>
      </c>
      <c r="G42" s="2">
        <f>active_cases_cum!H42/tot_cum!H42</f>
        <v>0.75610997963340121</v>
      </c>
      <c r="H42" s="2">
        <f>active_cases_cum!I42/tot_cum!I42</f>
        <v>0.84768211920529801</v>
      </c>
      <c r="I42" s="2">
        <f>active_cases_cum!J42/tot_cum!J42</f>
        <v>0.82987551867219922</v>
      </c>
      <c r="J42" s="2">
        <f>active_cases_cum!K42/tot_cum!K42</f>
        <v>0.81187010078387456</v>
      </c>
      <c r="K42" s="2">
        <f>active_cases_cum!L42/tot_cum!L42</f>
        <v>0.71443298969072166</v>
      </c>
      <c r="L42" s="2">
        <f>active_cases_cum!G42/tot_cum!G42</f>
        <v>0.63595505617977532</v>
      </c>
      <c r="M42" s="2">
        <f>active_cases_cum!M42/tot_cum!M42</f>
        <v>0.28794642857142855</v>
      </c>
      <c r="N42" s="5">
        <f>active_cases_cum!D42/tot_cum!D42</f>
        <v>0.54129530600118836</v>
      </c>
    </row>
    <row r="43" spans="1:14" x14ac:dyDescent="0.25">
      <c r="A43" s="1">
        <v>43945</v>
      </c>
      <c r="B43" s="2">
        <f>active_cases_cum!B43/tot_cum!B43</f>
        <v>0.74328138421892254</v>
      </c>
      <c r="C43" s="2">
        <f>active_cases_cum!C43/tot_cum!C43</f>
        <v>0.81560803872671261</v>
      </c>
      <c r="D43" s="5">
        <f>active_cases_cum!D43/tot_cum!D43</f>
        <v>0.49401709401709404</v>
      </c>
      <c r="E43" s="2">
        <f>active_cases_cum!E43/tot_cum!E43</f>
        <v>0.63802704852824188</v>
      </c>
      <c r="F43" s="2">
        <f>active_cases_cum!F43/tot_cum!F43</f>
        <v>0.86074600355239783</v>
      </c>
      <c r="G43" s="2">
        <f>active_cases_cum!H43/tot_cum!H43</f>
        <v>0.74188790560471973</v>
      </c>
      <c r="H43" s="2">
        <f>active_cases_cum!I43/tot_cum!I43</f>
        <v>0.84515731030228258</v>
      </c>
      <c r="I43" s="2">
        <f>active_cases_cum!J43/tot_cum!J43</f>
        <v>0.83586132177681471</v>
      </c>
      <c r="J43" s="2">
        <f>active_cases_cum!K43/tot_cum!K43</f>
        <v>0.8178010471204189</v>
      </c>
      <c r="K43" s="2">
        <f>active_cases_cum!L43/tot_cum!L43</f>
        <v>0.67853509664292977</v>
      </c>
      <c r="L43" s="2">
        <f>active_cases_cum!G43/tot_cum!G43</f>
        <v>0.64135021097046419</v>
      </c>
      <c r="M43" s="2">
        <f>active_cases_cum!M43/tot_cum!M43</f>
        <v>0.25720620842572062</v>
      </c>
      <c r="N43" s="5">
        <f>active_cases_cum!D43/tot_cum!D43</f>
        <v>0.49401709401709404</v>
      </c>
    </row>
    <row r="44" spans="1:14" x14ac:dyDescent="0.25">
      <c r="A44" s="1">
        <v>43946</v>
      </c>
      <c r="B44" s="2">
        <f>active_cases_cum!B44/tot_cum!B44</f>
        <v>0.74271364431930598</v>
      </c>
      <c r="C44" s="2">
        <f>active_cases_cum!C44/tot_cum!C44</f>
        <v>0.8167278447823807</v>
      </c>
      <c r="D44" s="5">
        <f>active_cases_cum!D44/tot_cum!D44</f>
        <v>0.46018671059857219</v>
      </c>
      <c r="E44" s="2">
        <f>active_cases_cum!E44/tot_cum!E44</f>
        <v>0.64838095238095239</v>
      </c>
      <c r="F44" s="2">
        <f>active_cases_cum!F44/tot_cum!F44</f>
        <v>0.86486486486486491</v>
      </c>
      <c r="G44" s="2">
        <f>active_cases_cum!H44/tot_cum!H44</f>
        <v>0.7373979836773884</v>
      </c>
      <c r="H44" s="2">
        <f>active_cases_cum!I44/tot_cum!I44</f>
        <v>0.8393753485778026</v>
      </c>
      <c r="I44" s="2">
        <f>active_cases_cum!J44/tot_cum!J44</f>
        <v>0.8041131105398458</v>
      </c>
      <c r="J44" s="2">
        <f>active_cases_cum!K44/tot_cum!K44</f>
        <v>0.80118110236220474</v>
      </c>
      <c r="K44" s="2">
        <f>active_cases_cum!L44/tot_cum!L44</f>
        <v>0.6646464646464646</v>
      </c>
      <c r="L44" s="2">
        <f>active_cases_cum!G44/tot_cum!G44</f>
        <v>0.64800000000000002</v>
      </c>
      <c r="M44" s="2">
        <f>active_cases_cum!M44/tot_cum!M44</f>
        <v>0.25327510917030566</v>
      </c>
      <c r="N44" s="5">
        <f>active_cases_cum!D44/tot_cum!D44</f>
        <v>0.46018671059857219</v>
      </c>
    </row>
    <row r="45" spans="1:14" x14ac:dyDescent="0.25">
      <c r="A45" s="1">
        <v>43947</v>
      </c>
      <c r="B45" s="2">
        <f>active_cases_cum!B45/tot_cum!B45</f>
        <v>0.73455484241098645</v>
      </c>
      <c r="C45" s="2">
        <f>active_cases_cum!C45/tot_cum!C45</f>
        <v>0.81048587010411499</v>
      </c>
      <c r="D45" s="5">
        <f>active_cases_cum!D45/tot_cum!D45</f>
        <v>0.44615384615384618</v>
      </c>
      <c r="E45" s="2">
        <f>active_cases_cum!E45/tot_cum!E45</f>
        <v>0.68094585332419466</v>
      </c>
      <c r="F45" s="2">
        <f>active_cases_cum!F45/tot_cum!F45</f>
        <v>0.85943653438352019</v>
      </c>
      <c r="G45" s="2">
        <f>active_cases_cum!H45/tot_cum!H45</f>
        <v>0.69336384439359267</v>
      </c>
      <c r="H45" s="2">
        <f>active_cases_cum!I45/tot_cum!I45</f>
        <v>0.80939668980245594</v>
      </c>
      <c r="I45" s="2">
        <f>active_cases_cum!J45/tot_cum!J45</f>
        <v>0.80574162679425843</v>
      </c>
      <c r="J45" s="2">
        <f>active_cases_cum!K45/tot_cum!K45</f>
        <v>0.76116681859617141</v>
      </c>
      <c r="K45" s="2">
        <f>active_cases_cum!L45/tot_cum!L45</f>
        <v>0.65934065934065933</v>
      </c>
      <c r="L45" s="2">
        <f>active_cases_cum!G45/tot_cum!G45</f>
        <v>0.60039761431411531</v>
      </c>
      <c r="M45" s="2">
        <f>active_cases_cum!M45/tot_cum!M45</f>
        <v>0.26226012793176973</v>
      </c>
      <c r="N45" s="5">
        <f>active_cases_cum!D45/tot_cum!D45</f>
        <v>0.44615384615384618</v>
      </c>
    </row>
    <row r="46" spans="1:14" x14ac:dyDescent="0.25">
      <c r="A46" s="1">
        <v>43948</v>
      </c>
      <c r="B46" s="2">
        <f>active_cases_cum!B46/tot_cum!B46</f>
        <v>0.72702583426689749</v>
      </c>
      <c r="C46" s="2">
        <f>active_cases_cum!C46/tot_cum!C46</f>
        <v>0.80791618160651923</v>
      </c>
      <c r="D46" s="5">
        <f>active_cases_cum!D46/tot_cum!D46</f>
        <v>0.43314403717088279</v>
      </c>
      <c r="E46" s="2">
        <f>active_cases_cum!E46/tot_cum!E46</f>
        <v>0.7004504504504504</v>
      </c>
      <c r="F46" s="2">
        <f>active_cases_cum!F46/tot_cum!F46</f>
        <v>0.84329199549041711</v>
      </c>
      <c r="G46" s="2">
        <f>active_cases_cum!H46/tot_cum!H46</f>
        <v>0.64898320070733861</v>
      </c>
      <c r="H46" s="2">
        <f>active_cases_cum!I46/tot_cum!I46</f>
        <v>0.78348439073514597</v>
      </c>
      <c r="I46" s="2">
        <f>active_cases_cum!J46/tot_cum!J46</f>
        <v>0.78383371824480375</v>
      </c>
      <c r="J46" s="2">
        <f>active_cases_cum!K46/tot_cum!K46</f>
        <v>0.77400169923534412</v>
      </c>
      <c r="K46" s="2">
        <f>active_cases_cum!L46/tot_cum!L46</f>
        <v>0.64406779661016944</v>
      </c>
      <c r="L46" s="2">
        <f>active_cases_cum!G46/tot_cum!G46</f>
        <v>0.583984375</v>
      </c>
      <c r="M46" s="2">
        <f>active_cases_cum!M46/tot_cum!M46</f>
        <v>0.25518672199170123</v>
      </c>
      <c r="N46" s="5">
        <f>active_cases_cum!D46/tot_cum!D46</f>
        <v>0.43314403717088279</v>
      </c>
    </row>
    <row r="47" spans="1:14" x14ac:dyDescent="0.25">
      <c r="A47" s="1">
        <v>43949</v>
      </c>
      <c r="B47" s="2">
        <f>active_cases_cum!B47/tot_cum!B47</f>
        <v>0.72110080040817626</v>
      </c>
      <c r="C47" s="2">
        <f>active_cases_cum!C47/tot_cum!C47</f>
        <v>0.80822064820776995</v>
      </c>
      <c r="D47" s="5">
        <f>active_cases_cum!D47/tot_cum!D47</f>
        <v>0.43974732750242956</v>
      </c>
      <c r="E47" s="2">
        <f>active_cases_cum!E47/tot_cum!E47</f>
        <v>0.65841882920941464</v>
      </c>
      <c r="F47" s="2">
        <f>active_cases_cum!F47/tot_cum!F47</f>
        <v>0.83704292527821944</v>
      </c>
      <c r="G47" s="2">
        <f>active_cases_cum!H47/tot_cum!H47</f>
        <v>0.65228426395939088</v>
      </c>
      <c r="H47" s="2">
        <f>active_cases_cum!I47/tot_cum!I47</f>
        <v>0.75840233804188995</v>
      </c>
      <c r="I47" s="2">
        <f>active_cases_cum!J47/tot_cum!J47</f>
        <v>0.79304566401340593</v>
      </c>
      <c r="J47" s="2">
        <f>active_cases_cum!K47/tot_cum!K47</f>
        <v>0.77045274027005561</v>
      </c>
      <c r="K47" s="2">
        <f>active_cases_cum!L47/tot_cum!L47</f>
        <v>0.60455896927651143</v>
      </c>
      <c r="L47" s="2">
        <f>active_cases_cum!G47/tot_cum!G47</f>
        <v>0.56596558317399615</v>
      </c>
      <c r="M47" s="2">
        <f>active_cases_cum!M47/tot_cum!M47</f>
        <v>0.25308641975308643</v>
      </c>
      <c r="N47" s="5">
        <f>active_cases_cum!D47/tot_cum!D47</f>
        <v>0.43974732750242956</v>
      </c>
    </row>
    <row r="48" spans="1:14" x14ac:dyDescent="0.25">
      <c r="A48" s="1">
        <v>43950</v>
      </c>
      <c r="B48" s="2">
        <f>active_cases_cum!B48/tot_cum!B48</f>
        <v>0.71246673118799908</v>
      </c>
      <c r="C48" s="2">
        <f>active_cases_cum!C48/tot_cum!C48</f>
        <v>0.79586485123550177</v>
      </c>
      <c r="D48" s="5">
        <f>active_cases_cum!D48/tot_cum!D48</f>
        <v>0.42784458834412581</v>
      </c>
      <c r="E48" s="2">
        <f>active_cases_cum!E48/tot_cum!E48</f>
        <v>0.66618202965978479</v>
      </c>
      <c r="F48" s="2">
        <f>active_cases_cum!F48/tot_cum!F48</f>
        <v>0.82263596276335127</v>
      </c>
      <c r="G48" s="2">
        <f>active_cases_cum!H48/tot_cum!H48</f>
        <v>0.64385245901639343</v>
      </c>
      <c r="H48" s="2">
        <f>active_cases_cum!I48/tot_cum!I48</f>
        <v>0.74273664479850043</v>
      </c>
      <c r="I48" s="2">
        <f>active_cases_cum!J48/tot_cum!J48</f>
        <v>0.76875000000000004</v>
      </c>
      <c r="J48" s="2">
        <f>active_cases_cum!K48/tot_cum!K48</f>
        <v>0.76126126126126126</v>
      </c>
      <c r="K48" s="2">
        <f>active_cases_cum!L48/tot_cum!L48</f>
        <v>0.57283464566929132</v>
      </c>
      <c r="L48" s="2">
        <f>active_cases_cum!G48/tot_cum!G48</f>
        <v>0.55700934579439254</v>
      </c>
      <c r="M48" s="2">
        <f>active_cases_cum!M48/tot_cum!M48</f>
        <v>0.24798387096774194</v>
      </c>
      <c r="N48" s="5">
        <f>active_cases_cum!D48/tot_cum!D48</f>
        <v>0.42784458834412581</v>
      </c>
    </row>
    <row r="49" spans="1:14" x14ac:dyDescent="0.25">
      <c r="A49" s="1">
        <v>43951</v>
      </c>
      <c r="B49" s="2">
        <f>active_cases_cum!B49/tot_cum!B49</f>
        <v>0.70710721046291514</v>
      </c>
      <c r="C49" s="2">
        <f>active_cases_cum!C49/tot_cum!C49</f>
        <v>0.78748333015812533</v>
      </c>
      <c r="D49" s="5">
        <f>active_cases_cum!D49/tot_cum!D49</f>
        <v>0.44683598794662077</v>
      </c>
      <c r="E49" s="2">
        <f>active_cases_cum!E49/tot_cum!E49</f>
        <v>0.67197724039829299</v>
      </c>
      <c r="F49" s="2">
        <f>active_cases_cum!F49/tot_cum!F49</f>
        <v>0.8118316268486917</v>
      </c>
      <c r="G49" s="2">
        <f>active_cases_cum!H49/tot_cum!H49</f>
        <v>0.63196594427244579</v>
      </c>
      <c r="H49" s="2">
        <f>active_cases_cum!I49/tot_cum!I49</f>
        <v>0.73270013568521031</v>
      </c>
      <c r="I49" s="2">
        <f>active_cases_cum!J49/tot_cum!J49</f>
        <v>0.76380952380952383</v>
      </c>
      <c r="J49" s="2">
        <f>active_cases_cum!K49/tot_cum!K49</f>
        <v>0.74910905203136136</v>
      </c>
      <c r="K49" s="2">
        <f>active_cases_cum!L49/tot_cum!L49</f>
        <v>0.54720616570327552</v>
      </c>
      <c r="L49" s="2">
        <f>active_cases_cum!G49/tot_cum!G49</f>
        <v>0.55575221238938055</v>
      </c>
      <c r="M49" s="2">
        <f>active_cases_cum!M49/tot_cum!M49</f>
        <v>0.22289156626506024</v>
      </c>
      <c r="N49" s="5">
        <f>active_cases_cum!D49/tot_cum!D49</f>
        <v>0.44683598794662077</v>
      </c>
    </row>
    <row r="50" spans="1:14" x14ac:dyDescent="0.25">
      <c r="A50" s="1">
        <v>43952</v>
      </c>
      <c r="B50" s="2">
        <f>active_cases_cum!B50/tot_cum!B50</f>
        <v>0.69805700177124153</v>
      </c>
      <c r="C50" s="2">
        <f>active_cases_cum!C50/tot_cum!C50</f>
        <v>0.79462888927516073</v>
      </c>
      <c r="D50" s="5">
        <f>active_cases_cum!D50/tot_cum!D50</f>
        <v>0.46951702296120346</v>
      </c>
      <c r="E50" s="2">
        <f>active_cases_cum!E50/tot_cum!E50</f>
        <v>0.67148207597645804</v>
      </c>
      <c r="F50" s="2">
        <f>active_cases_cum!F50/tot_cum!F50</f>
        <v>0.79411141707265409</v>
      </c>
      <c r="G50" s="2">
        <f>active_cases_cum!H50/tot_cum!H50</f>
        <v>0.55813953488372092</v>
      </c>
      <c r="H50" s="2">
        <f>active_cases_cum!I50/tot_cum!I50</f>
        <v>0.7010309278350515</v>
      </c>
      <c r="I50" s="2">
        <f>active_cases_cum!J50/tot_cum!J50</f>
        <v>0.75322283609576424</v>
      </c>
      <c r="J50" s="2">
        <f>active_cases_cum!K50/tot_cum!K50</f>
        <v>0.70198222829801782</v>
      </c>
      <c r="K50" s="2">
        <f>active_cases_cum!L50/tot_cum!L50</f>
        <v>0.52873563218390807</v>
      </c>
      <c r="L50" s="2">
        <f>active_cases_cum!G50/tot_cum!G50</f>
        <v>0.53650254668930386</v>
      </c>
      <c r="M50" s="2">
        <f>active_cases_cum!M50/tot_cum!M50</f>
        <v>0.20481927710843373</v>
      </c>
      <c r="N50" s="5">
        <f>active_cases_cum!D50/tot_cum!D50</f>
        <v>0.46951702296120346</v>
      </c>
    </row>
    <row r="51" spans="1:14" x14ac:dyDescent="0.25">
      <c r="A51" s="1">
        <v>43953</v>
      </c>
      <c r="B51" s="2">
        <f>active_cases_cum!B51/tot_cum!B51</f>
        <v>0.69432029327574951</v>
      </c>
      <c r="C51" s="2">
        <f>active_cases_cum!C51/tot_cum!C51</f>
        <v>0.79505530253741052</v>
      </c>
      <c r="D51" s="5">
        <f>active_cases_cum!D51/tot_cum!D51</f>
        <v>0.50308306129851288</v>
      </c>
      <c r="E51" s="2">
        <f>active_cases_cum!E51/tot_cum!E51</f>
        <v>0.67976710334788937</v>
      </c>
      <c r="F51" s="2">
        <f>active_cases_cum!F51/tot_cum!F51</f>
        <v>0.77087455480807276</v>
      </c>
      <c r="G51" s="2">
        <f>active_cases_cum!H51/tot_cum!H51</f>
        <v>0.52741702741702745</v>
      </c>
      <c r="H51" s="2">
        <f>active_cases_cum!I51/tot_cum!I51</f>
        <v>0.70205066344993972</v>
      </c>
      <c r="I51" s="2">
        <f>active_cases_cum!J51/tot_cum!J51</f>
        <v>0.72166427546628409</v>
      </c>
      <c r="J51" s="2">
        <f>active_cases_cum!K51/tot_cum!K51</f>
        <v>0.68918032786885242</v>
      </c>
      <c r="K51" s="2">
        <f>active_cases_cum!L51/tot_cum!L51</f>
        <v>0.50235626767200758</v>
      </c>
      <c r="L51" s="2">
        <f>active_cases_cum!G51/tot_cum!G51</f>
        <v>0.50748752079866888</v>
      </c>
      <c r="M51" s="2">
        <f>active_cases_cum!M51/tot_cum!M51</f>
        <v>0.192</v>
      </c>
      <c r="N51" s="5">
        <f>active_cases_cum!D51/tot_cum!D51</f>
        <v>0.50308306129851288</v>
      </c>
    </row>
    <row r="52" spans="1:14" x14ac:dyDescent="0.25">
      <c r="A52" s="1">
        <v>43954</v>
      </c>
      <c r="B52" s="2">
        <f>active_cases_cum!B52/tot_cum!B52</f>
        <v>0.69084576184019819</v>
      </c>
      <c r="C52" s="2">
        <f>active_cases_cum!C52/tot_cum!C52</f>
        <v>0.79482041005087101</v>
      </c>
      <c r="D52" s="5">
        <f>active_cases_cum!D52/tot_cum!D52</f>
        <v>0.53390671518359245</v>
      </c>
      <c r="E52" s="2">
        <f>active_cases_cum!E52/tot_cum!E52</f>
        <v>0.68652451088151245</v>
      </c>
      <c r="F52" s="2">
        <f>active_cases_cum!F52/tot_cum!F52</f>
        <v>0.75460574797347091</v>
      </c>
      <c r="G52" s="2">
        <f>active_cases_cum!H52/tot_cum!H52</f>
        <v>0.50554400554400558</v>
      </c>
      <c r="H52" s="2">
        <f>active_cases_cum!I52/tot_cum!I52</f>
        <v>0.69867674858223061</v>
      </c>
      <c r="I52" s="2">
        <f>active_cases_cum!J52/tot_cum!J52</f>
        <v>0.66337680648572439</v>
      </c>
      <c r="J52" s="2">
        <f>active_cases_cum!K52/tot_cum!K52</f>
        <v>0.67087807959570434</v>
      </c>
      <c r="K52" s="2">
        <f>active_cases_cum!L52/tot_cum!L52</f>
        <v>0.46950092421441775</v>
      </c>
      <c r="L52" s="2">
        <f>active_cases_cum!G52/tot_cum!G52</f>
        <v>0.48208469055374592</v>
      </c>
      <c r="M52" s="2">
        <f>active_cases_cum!M52/tot_cum!M52</f>
        <v>0.19</v>
      </c>
      <c r="N52" s="5">
        <f>active_cases_cum!D52/tot_cum!D52</f>
        <v>0.53390671518359245</v>
      </c>
    </row>
    <row r="53" spans="1:14" x14ac:dyDescent="0.25">
      <c r="A53" s="1">
        <v>43955</v>
      </c>
      <c r="B53" s="2">
        <f>active_cases_cum!B53/tot_cum!B53</f>
        <v>0.6896670543136495</v>
      </c>
      <c r="C53" s="2">
        <f>active_cases_cum!C53/tot_cum!C53</f>
        <v>0.79045457671411867</v>
      </c>
      <c r="D53" s="5">
        <f>active_cases_cum!D53/tot_cum!D53</f>
        <v>0.59436619718309858</v>
      </c>
      <c r="E53" s="2">
        <f>active_cases_cum!E53/tot_cum!E53</f>
        <v>0.69477337688852592</v>
      </c>
      <c r="F53" s="2">
        <f>active_cases_cum!F53/tot_cum!F53</f>
        <v>0.73914541695382496</v>
      </c>
      <c r="G53" s="2">
        <f>active_cases_cum!H53/tot_cum!H53</f>
        <v>0.50506370467167594</v>
      </c>
      <c r="H53" s="2">
        <f>active_cases_cum!I53/tot_cum!I53</f>
        <v>0.69197396963123647</v>
      </c>
      <c r="I53" s="2">
        <f>active_cases_cum!J53/tot_cum!J53</f>
        <v>0.65261726716519375</v>
      </c>
      <c r="J53" s="2">
        <f>active_cases_cum!K53/tot_cum!K53</f>
        <v>0.66242424242424247</v>
      </c>
      <c r="K53" s="2">
        <f>active_cases_cum!L53/tot_cum!L53</f>
        <v>0.43410138248847924</v>
      </c>
      <c r="L53" s="2">
        <f>active_cases_cum!G53/tot_cum!G53</f>
        <v>0.46543778801843316</v>
      </c>
      <c r="M53" s="2">
        <f>active_cases_cum!M53/tot_cum!M53</f>
        <v>6.8000000000000005E-2</v>
      </c>
      <c r="N53" s="5">
        <f>active_cases_cum!D53/tot_cum!D53</f>
        <v>0.59436619718309858</v>
      </c>
    </row>
    <row r="54" spans="1:14" x14ac:dyDescent="0.25">
      <c r="A54" s="1">
        <v>43956</v>
      </c>
      <c r="B54" s="2">
        <f>active_cases_cum!B54/tot_cum!B54</f>
        <v>0.67952636372836761</v>
      </c>
      <c r="C54" s="2">
        <f>active_cases_cum!C54/tot_cum!C54</f>
        <v>0.778743961352657</v>
      </c>
      <c r="D54" s="5">
        <f>active_cases_cum!D54/tot_cum!D54</f>
        <v>0.62592410054213898</v>
      </c>
      <c r="E54" s="2">
        <f>active_cases_cum!E54/tot_cum!E54</f>
        <v>0.69984326018808773</v>
      </c>
      <c r="F54" s="2">
        <f>active_cases_cum!F54/tot_cum!F54</f>
        <v>0.71993594875900724</v>
      </c>
      <c r="G54" s="2">
        <f>active_cases_cum!H54/tot_cum!H54</f>
        <v>0.48891703609879672</v>
      </c>
      <c r="H54" s="2">
        <f>active_cases_cum!I54/tot_cum!I54</f>
        <v>0.63784722222222223</v>
      </c>
      <c r="I54" s="2">
        <f>active_cases_cum!J54/tot_cum!J54</f>
        <v>0.6139717940308298</v>
      </c>
      <c r="J54" s="2">
        <f>active_cases_cum!K54/tot_cum!K54</f>
        <v>0.63715783343040189</v>
      </c>
      <c r="K54" s="2">
        <f>active_cases_cum!L54/tot_cum!L54</f>
        <v>0.40054744525547448</v>
      </c>
      <c r="L54" s="2">
        <f>active_cases_cum!G54/tot_cum!G54</f>
        <v>0.46508172362555722</v>
      </c>
      <c r="M54" s="2">
        <f>active_cases_cum!M54/tot_cum!M54</f>
        <v>7.3558648111332003E-2</v>
      </c>
      <c r="N54" s="5">
        <f>active_cases_cum!D54/tot_cum!D54</f>
        <v>0.62592410054213898</v>
      </c>
    </row>
    <row r="55" spans="1:14" x14ac:dyDescent="0.25">
      <c r="A55" s="1">
        <v>43957</v>
      </c>
      <c r="B55" s="2">
        <f>active_cases_cum!B55/tot_cum!B55</f>
        <v>0.67768407946120324</v>
      </c>
      <c r="C55" s="2">
        <f>active_cases_cum!C55/tot_cum!C55</f>
        <v>0.77658431793770144</v>
      </c>
      <c r="D55" s="5">
        <f>active_cases_cum!D55/tot_cum!D55</f>
        <v>0.67881548974943051</v>
      </c>
      <c r="E55" s="2">
        <f>active_cases_cum!E55/tot_cum!E55</f>
        <v>0.70950831525668834</v>
      </c>
      <c r="F55" s="2">
        <f>active_cases_cum!F55/tot_cum!F55</f>
        <v>0.71381132075471698</v>
      </c>
      <c r="G55" s="2">
        <f>active_cases_cum!H55/tot_cum!H55</f>
        <v>0.44769369912571599</v>
      </c>
      <c r="H55" s="2">
        <f>active_cases_cum!I55/tot_cum!I55</f>
        <v>0.60306871247498328</v>
      </c>
      <c r="I55" s="2">
        <f>active_cases_cum!J55/tot_cum!J55</f>
        <v>0.59050350541746333</v>
      </c>
      <c r="J55" s="2">
        <f>active_cases_cum!K55/tot_cum!K55</f>
        <v>0.56949915588069777</v>
      </c>
      <c r="K55" s="2">
        <f>active_cases_cum!L55/tot_cum!L55</f>
        <v>0.38843721770551037</v>
      </c>
      <c r="L55" s="2">
        <f>active_cases_cum!G55/tot_cum!G55</f>
        <v>0.44733044733044736</v>
      </c>
      <c r="M55" s="2">
        <f>active_cases_cum!M55/tot_cum!M55</f>
        <v>5.9642147117296221E-2</v>
      </c>
      <c r="N55" s="5">
        <f>active_cases_cum!D55/tot_cum!D55</f>
        <v>0.67881548974943051</v>
      </c>
    </row>
    <row r="56" spans="1:14" x14ac:dyDescent="0.25">
      <c r="A56" s="1">
        <v>43958</v>
      </c>
      <c r="B56" s="2">
        <f>active_cases_cum!B56/tot_cum!B56</f>
        <v>0.66879026104239503</v>
      </c>
      <c r="C56" s="2">
        <f>active_cases_cum!C56/tot_cum!C56</f>
        <v>0.77779014131523316</v>
      </c>
      <c r="D56" s="5">
        <f>active_cases_cum!D56/tot_cum!D56</f>
        <v>0.70715474209650586</v>
      </c>
      <c r="E56" s="2">
        <f>active_cases_cum!E56/tot_cum!E56</f>
        <v>0.66605351170568561</v>
      </c>
      <c r="F56" s="2">
        <f>active_cases_cum!F56/tot_cum!F56</f>
        <v>0.69570797091116499</v>
      </c>
      <c r="G56" s="2">
        <f>active_cases_cum!H56/tot_cum!H56</f>
        <v>0.41990078786110302</v>
      </c>
      <c r="H56" s="2">
        <f>active_cases_cum!I56/tot_cum!I56</f>
        <v>0.57277759687398244</v>
      </c>
      <c r="I56" s="2">
        <f>active_cases_cum!J56/tot_cum!J56</f>
        <v>0.56180811808118081</v>
      </c>
      <c r="J56" s="2">
        <f>active_cases_cum!K56/tot_cum!K56</f>
        <v>0.55373704309874527</v>
      </c>
      <c r="K56" s="2">
        <f>active_cases_cum!L56/tot_cum!L56</f>
        <v>0.35650623885918004</v>
      </c>
      <c r="L56" s="2">
        <f>active_cases_cum!G56/tot_cum!G56</f>
        <v>0.43829787234042555</v>
      </c>
      <c r="M56" s="2">
        <f>active_cases_cum!M56/tot_cum!M56</f>
        <v>4.9701789264413522E-2</v>
      </c>
      <c r="N56" s="5">
        <f>active_cases_cum!D56/tot_cum!D56</f>
        <v>0.70715474209650586</v>
      </c>
    </row>
    <row r="57" spans="1:14" x14ac:dyDescent="0.25">
      <c r="A57" s="1">
        <v>43959</v>
      </c>
      <c r="B57" s="2">
        <f>active_cases_cum!B57/tot_cum!B57</f>
        <v>0.66707991288322999</v>
      </c>
      <c r="C57" s="2">
        <f>active_cases_cum!C57/tot_cum!C57</f>
        <v>0.77967791008760423</v>
      </c>
      <c r="D57" s="5">
        <f>active_cases_cum!D57/tot_cum!D57</f>
        <v>0.72624396738225994</v>
      </c>
      <c r="E57" s="2">
        <f>active_cases_cum!E57/tot_cum!E57</f>
        <v>0.66951566951566954</v>
      </c>
      <c r="F57" s="2">
        <f>active_cases_cum!F57/tot_cum!F57</f>
        <v>0.68647845468053492</v>
      </c>
      <c r="G57" s="2">
        <f>active_cases_cum!H57/tot_cum!H57</f>
        <v>0.40933221570271028</v>
      </c>
      <c r="H57" s="2">
        <f>active_cases_cum!I57/tot_cum!I57</f>
        <v>0.54791537025513382</v>
      </c>
      <c r="I57" s="2">
        <f>active_cases_cum!J57/tot_cum!J57</f>
        <v>0.53606704579467224</v>
      </c>
      <c r="J57" s="2">
        <f>active_cases_cum!K57/tot_cum!K57</f>
        <v>0.53206147323794384</v>
      </c>
      <c r="K57" s="2">
        <f>active_cases_cum!L57/tot_cum!L57</f>
        <v>0.33215547703180209</v>
      </c>
      <c r="L57" s="2">
        <f>active_cases_cum!G57/tot_cum!G57</f>
        <v>0.46082337317397076</v>
      </c>
      <c r="M57" s="2">
        <f>active_cases_cum!M57/tot_cum!M57</f>
        <v>3.1746031746031744E-2</v>
      </c>
      <c r="N57" s="5">
        <f>active_cases_cum!D57/tot_cum!D57</f>
        <v>0.72624396738225994</v>
      </c>
    </row>
    <row r="58" spans="1:14" x14ac:dyDescent="0.25">
      <c r="A58" s="1">
        <v>43960</v>
      </c>
      <c r="B58" s="2">
        <f>active_cases_cum!B58/tot_cum!B58</f>
        <v>0.65957209894217772</v>
      </c>
      <c r="C58" s="2">
        <f>active_cases_cum!C58/tot_cum!C58</f>
        <v>0.77368004745896779</v>
      </c>
      <c r="D58" s="5">
        <f>active_cases_cum!D58/tot_cum!D58</f>
        <v>0.71415455241009951</v>
      </c>
      <c r="E58" s="2">
        <f>active_cases_cum!E58/tot_cum!E58</f>
        <v>0.68083154998471418</v>
      </c>
      <c r="F58" s="2">
        <f>active_cases_cum!F58/tot_cum!F58</f>
        <v>0.67128382711299217</v>
      </c>
      <c r="G58" s="2">
        <f>active_cases_cum!H58/tot_cum!H58</f>
        <v>0.38834951456310679</v>
      </c>
      <c r="H58" s="2">
        <f>active_cases_cum!I58/tot_cum!I58</f>
        <v>0.53364957011562408</v>
      </c>
      <c r="I58" s="2">
        <f>active_cases_cum!J58/tot_cum!J58</f>
        <v>0.51055828753254262</v>
      </c>
      <c r="J58" s="2">
        <f>active_cases_cum!K58/tot_cum!K58</f>
        <v>0.51761658031088087</v>
      </c>
      <c r="K58" s="2">
        <f>active_cases_cum!L58/tot_cum!L58</f>
        <v>0.32846087704213239</v>
      </c>
      <c r="L58" s="2">
        <f>active_cases_cum!G58/tot_cum!G58</f>
        <v>0.47607052896725438</v>
      </c>
      <c r="M58" s="2">
        <f>active_cases_cum!M58/tot_cum!M58</f>
        <v>3.3596837944664032E-2</v>
      </c>
      <c r="N58" s="5">
        <f>active_cases_cum!D58/tot_cum!D58</f>
        <v>0.71415455241009951</v>
      </c>
    </row>
    <row r="59" spans="1:14" x14ac:dyDescent="0.25">
      <c r="A59" s="1">
        <v>43961</v>
      </c>
      <c r="B59" s="2">
        <f>active_cases_cum!B59/tot_cum!B59</f>
        <v>0.65490651423127311</v>
      </c>
      <c r="C59" s="2">
        <f>active_cases_cum!C59/tot_cum!C59</f>
        <v>0.77312705786838665</v>
      </c>
      <c r="D59" s="5">
        <f>active_cases_cum!D59/tot_cum!D59</f>
        <v>0.72154358689616882</v>
      </c>
      <c r="E59" s="2">
        <f>active_cases_cum!E59/tot_cum!E59</f>
        <v>0.69059656218402432</v>
      </c>
      <c r="F59" s="2">
        <f>active_cases_cum!F59/tot_cum!F59</f>
        <v>0.62928615009151923</v>
      </c>
      <c r="G59" s="2">
        <f>active_cases_cum!H59/tot_cum!H59</f>
        <v>0.38411116937598322</v>
      </c>
      <c r="H59" s="2">
        <f>active_cases_cum!I59/tot_cum!I59</f>
        <v>0.50043265070666287</v>
      </c>
      <c r="I59" s="2">
        <f>active_cases_cum!J59/tot_cum!J59</f>
        <v>0.4764803541781959</v>
      </c>
      <c r="J59" s="2">
        <f>active_cases_cum!K59/tot_cum!K59</f>
        <v>0.51010101010101006</v>
      </c>
      <c r="K59" s="2">
        <f>active_cases_cum!L59/tot_cum!L59</f>
        <v>0.34698996655518394</v>
      </c>
      <c r="L59" s="2">
        <f>active_cases_cum!G59/tot_cum!G59</f>
        <v>0.46580188679245282</v>
      </c>
      <c r="M59" s="2">
        <f>active_cases_cum!M59/tot_cum!M59</f>
        <v>3.8986354775828458E-2</v>
      </c>
      <c r="N59" s="5">
        <f>active_cases_cum!D59/tot_cum!D59</f>
        <v>0.72154358689616882</v>
      </c>
    </row>
    <row r="60" spans="1:14" x14ac:dyDescent="0.25">
      <c r="A60" s="1">
        <v>43962</v>
      </c>
      <c r="B60" s="2">
        <f>active_cases_cum!B60/tot_cum!B60</f>
        <v>0.64896563418494235</v>
      </c>
      <c r="C60" s="2">
        <f>active_cases_cum!C60/tot_cum!C60</f>
        <v>0.75842912696038634</v>
      </c>
      <c r="D60" s="5">
        <f>active_cases_cum!D60/tot_cum!D60</f>
        <v>0.73706573356660832</v>
      </c>
      <c r="E60" s="2">
        <f>active_cases_cum!E60/tot_cum!E60</f>
        <v>0.69556200746578178</v>
      </c>
      <c r="F60" s="2">
        <f>active_cases_cum!F60/tot_cum!F60</f>
        <v>0.61449309295247012</v>
      </c>
      <c r="G60" s="2">
        <f>active_cases_cum!H60/tot_cum!H60</f>
        <v>0.38891675025075223</v>
      </c>
      <c r="H60" s="2">
        <f>active_cases_cum!I60/tot_cum!I60</f>
        <v>0.48558634200951584</v>
      </c>
      <c r="I60" s="2">
        <f>active_cases_cum!J60/tot_cum!J60</f>
        <v>0.47978863936591809</v>
      </c>
      <c r="J60" s="2">
        <f>active_cases_cum!K60/tot_cum!K60</f>
        <v>0.48315163528245786</v>
      </c>
      <c r="K60" s="2">
        <f>active_cases_cum!L60/tot_cum!L60</f>
        <v>0.34823529411764703</v>
      </c>
      <c r="L60" s="2">
        <f>active_cases_cum!G60/tot_cum!G60</f>
        <v>0.46983758700696054</v>
      </c>
      <c r="M60" s="2">
        <f>active_cases_cum!M60/tot_cum!M60</f>
        <v>5.1923076923076926E-2</v>
      </c>
      <c r="N60" s="5">
        <f>active_cases_cum!D60/tot_cum!D60</f>
        <v>0.73706573356660832</v>
      </c>
    </row>
    <row r="61" spans="1:14" x14ac:dyDescent="0.25">
      <c r="A61" s="1">
        <v>43963</v>
      </c>
      <c r="B61" s="2">
        <f>active_cases_cum!B61/tot_cum!B61</f>
        <v>0.63854432934212302</v>
      </c>
      <c r="C61" s="2">
        <f>active_cases_cum!C61/tot_cum!C61</f>
        <v>0.75252794039382653</v>
      </c>
      <c r="D61" s="5">
        <f>active_cases_cum!D61/tot_cum!D61</f>
        <v>0.74822206928194535</v>
      </c>
      <c r="E61" s="2">
        <f>active_cases_cum!E61/tot_cum!E61</f>
        <v>0.65990312868176459</v>
      </c>
      <c r="F61" s="2">
        <f>active_cases_cum!F61/tot_cum!F61</f>
        <v>0.57513477088948783</v>
      </c>
      <c r="G61" s="2">
        <f>active_cases_cum!H61/tot_cum!H61</f>
        <v>0.37687833252544839</v>
      </c>
      <c r="H61" s="2">
        <f>active_cases_cum!I61/tot_cum!I61</f>
        <v>0.46643013100436681</v>
      </c>
      <c r="I61" s="2">
        <f>active_cases_cum!J61/tot_cum!J61</f>
        <v>0.47666833918715507</v>
      </c>
      <c r="J61" s="2">
        <f>active_cases_cum!K61/tot_cum!K61</f>
        <v>0.47247486835806607</v>
      </c>
      <c r="K61" s="2">
        <f>active_cases_cum!L61/tot_cum!L61</f>
        <v>0.35595776772247362</v>
      </c>
      <c r="L61" s="2">
        <f>active_cases_cum!G61/tot_cum!G61</f>
        <v>0.49837837837837839</v>
      </c>
      <c r="M61" s="2">
        <f>active_cases_cum!M61/tot_cum!M61</f>
        <v>6.0952380952380952E-2</v>
      </c>
      <c r="N61" s="5">
        <f>active_cases_cum!D61/tot_cum!D61</f>
        <v>0.74822206928194535</v>
      </c>
    </row>
    <row r="62" spans="1:14" x14ac:dyDescent="0.25">
      <c r="A62" s="1">
        <v>43964</v>
      </c>
      <c r="B62" s="2">
        <f>active_cases_cum!B62/tot_cum!B62</f>
        <v>0.62889463974582349</v>
      </c>
      <c r="C62" s="2">
        <f>active_cases_cum!C62/tot_cum!C62</f>
        <v>0.74843762055396956</v>
      </c>
      <c r="D62" s="5">
        <f>active_cases_cum!D62/tot_cum!D62</f>
        <v>0.75734258155413459</v>
      </c>
      <c r="E62" s="2">
        <f>active_cases_cum!E62/tot_cum!E62</f>
        <v>0.62940735183795948</v>
      </c>
      <c r="F62" s="2">
        <f>active_cases_cum!F62/tot_cum!F62</f>
        <v>0.55459646094087178</v>
      </c>
      <c r="G62" s="2">
        <f>active_cases_cum!H62/tot_cum!H62</f>
        <v>0.37754158964879853</v>
      </c>
      <c r="H62" s="2">
        <f>active_cases_cum!I62/tot_cum!I62</f>
        <v>0.45423097392229911</v>
      </c>
      <c r="I62" s="2">
        <f>active_cases_cum!J62/tot_cum!J62</f>
        <v>0.463934819075006</v>
      </c>
      <c r="J62" s="2">
        <f>active_cases_cum!K62/tot_cum!K62</f>
        <v>0.44361254094525038</v>
      </c>
      <c r="K62" s="2">
        <f>active_cases_cum!L62/tot_cum!L62</f>
        <v>0.28822238478419898</v>
      </c>
      <c r="L62" s="2">
        <f>active_cases_cum!G62/tot_cum!G62</f>
        <v>0.49530761209593327</v>
      </c>
      <c r="M62" s="2">
        <f>active_cases_cum!M62/tot_cum!M62</f>
        <v>7.6635514018691592E-2</v>
      </c>
      <c r="N62" s="5">
        <f>active_cases_cum!D62/tot_cum!D62</f>
        <v>0.75734258155413459</v>
      </c>
    </row>
    <row r="63" spans="1:14" x14ac:dyDescent="0.25">
      <c r="A63" s="1">
        <v>43965</v>
      </c>
      <c r="B63" s="2">
        <f>active_cases_cum!B63/tot_cum!B63</f>
        <v>0.626336124416493</v>
      </c>
      <c r="C63" s="2">
        <f>active_cases_cum!C63/tot_cum!C63</f>
        <v>0.74178898415927919</v>
      </c>
      <c r="D63" s="5">
        <f>active_cases_cum!D63/tot_cum!D63</f>
        <v>0.76162910895182967</v>
      </c>
      <c r="E63" s="2">
        <f>active_cases_cum!E63/tot_cum!E63</f>
        <v>0.62691853600944514</v>
      </c>
      <c r="F63" s="2">
        <f>active_cases_cum!F63/tot_cum!F63</f>
        <v>0.54764386989157632</v>
      </c>
      <c r="G63" s="2">
        <f>active_cases_cum!H63/tot_cum!H63</f>
        <v>0.39060432289369212</v>
      </c>
      <c r="H63" s="2">
        <f>active_cases_cum!I63/tot_cum!I63</f>
        <v>0.44643772424397743</v>
      </c>
      <c r="I63" s="2">
        <f>active_cases_cum!J63/tot_cum!J63</f>
        <v>0.45571622232263898</v>
      </c>
      <c r="J63" s="2">
        <f>active_cases_cum!K63/tot_cum!K63</f>
        <v>0.43764172335600909</v>
      </c>
      <c r="K63" s="2">
        <f>active_cases_cum!L63/tot_cum!L63</f>
        <v>0.3026874115983027</v>
      </c>
      <c r="L63" s="2">
        <f>active_cases_cum!G63/tot_cum!G63</f>
        <v>0.49848024316109424</v>
      </c>
      <c r="M63" s="2">
        <f>active_cases_cum!M63/tot_cum!M63</f>
        <v>0.1140819964349376</v>
      </c>
      <c r="N63" s="5">
        <f>active_cases_cum!D63/tot_cum!D63</f>
        <v>0.76162910895182967</v>
      </c>
    </row>
    <row r="64" spans="1:14" x14ac:dyDescent="0.25">
      <c r="A64" s="1">
        <v>43966</v>
      </c>
      <c r="B64" s="2">
        <f>active_cases_cum!B64/tot_cum!B64</f>
        <v>0.61567759594665428</v>
      </c>
      <c r="C64" s="2">
        <f>active_cases_cum!C64/tot_cum!C64</f>
        <v>0.73776632302405498</v>
      </c>
      <c r="D64" s="5">
        <f>active_cases_cum!D64/tot_cum!D64</f>
        <v>0.73585278986941038</v>
      </c>
      <c r="E64" s="2">
        <f>active_cases_cum!E64/tot_cum!E64</f>
        <v>0.5906689151208544</v>
      </c>
      <c r="F64" s="2">
        <f>active_cases_cum!F64/tot_cum!F64</f>
        <v>0.5327225130890052</v>
      </c>
      <c r="G64" s="2">
        <f>active_cases_cum!H64/tot_cum!H64</f>
        <v>0.39877817568990942</v>
      </c>
      <c r="H64" s="2">
        <f>active_cases_cum!I64/tot_cum!I64</f>
        <v>0.44293813162435297</v>
      </c>
      <c r="I64" s="2">
        <f>active_cases_cum!J64/tot_cum!J64</f>
        <v>0.45092491838955384</v>
      </c>
      <c r="J64" s="2">
        <f>active_cases_cum!K64/tot_cum!K64</f>
        <v>0.43649761595145209</v>
      </c>
      <c r="K64" s="2">
        <f>active_cases_cum!L64/tot_cum!L64</f>
        <v>0.31705639614855569</v>
      </c>
      <c r="L64" s="2">
        <f>active_cases_cum!G64/tot_cum!G64</f>
        <v>0.51136363636363635</v>
      </c>
      <c r="M64" s="2">
        <f>active_cases_cum!M64/tot_cum!M64</f>
        <v>0.13864818024263431</v>
      </c>
      <c r="N64" s="5">
        <f>active_cases_cum!D64/tot_cum!D64</f>
        <v>0.73585278986941038</v>
      </c>
    </row>
    <row r="65" spans="1:14" x14ac:dyDescent="0.25">
      <c r="A65" s="1">
        <v>43967</v>
      </c>
      <c r="B65" s="2">
        <f>active_cases_cum!B65/tot_cum!B65</f>
        <v>0.5904201921697978</v>
      </c>
      <c r="C65" s="2">
        <f>active_cases_cum!C65/tot_cum!C65</f>
        <v>0.73223474239562303</v>
      </c>
      <c r="D65" s="5">
        <f>active_cases_cum!D65/tot_cum!D65</f>
        <v>0.65866792631081716</v>
      </c>
      <c r="E65" s="2">
        <f>active_cases_cum!E65/tot_cum!E65</f>
        <v>0.56552019714989821</v>
      </c>
      <c r="F65" s="2">
        <f>active_cases_cum!F65/tot_cum!F65</f>
        <v>0.55109655109655109</v>
      </c>
      <c r="G65" s="2">
        <f>active_cases_cum!H65/tot_cum!H65</f>
        <v>0.38104838709677419</v>
      </c>
      <c r="H65" s="2">
        <f>active_cases_cum!I65/tot_cum!I65</f>
        <v>0.40230155002348522</v>
      </c>
      <c r="I65" s="2">
        <f>active_cases_cum!J65/tot_cum!J65</f>
        <v>0.46576200417536534</v>
      </c>
      <c r="J65" s="2">
        <f>active_cases_cum!K65/tot_cum!K65</f>
        <v>0.40467091295116775</v>
      </c>
      <c r="K65" s="2">
        <f>active_cases_cum!L65/tot_cum!L65</f>
        <v>0.33399602385685884</v>
      </c>
      <c r="L65" s="2">
        <f>active_cases_cum!G65/tot_cum!G65</f>
        <v>0.51282051282051277</v>
      </c>
      <c r="M65" s="2">
        <f>active_cases_cum!M65/tot_cum!M65</f>
        <v>0.14795918367346939</v>
      </c>
      <c r="N65" s="5">
        <f>active_cases_cum!D65/tot_cum!D65</f>
        <v>0.65866792631081716</v>
      </c>
    </row>
    <row r="66" spans="1:14" x14ac:dyDescent="0.25">
      <c r="A66" s="1">
        <v>43968</v>
      </c>
      <c r="B66" s="2">
        <f>active_cases_cum!B66/tot_cum!B66</f>
        <v>0.5839202491170139</v>
      </c>
      <c r="C66" s="2">
        <f>active_cases_cum!C66/tot_cum!C66</f>
        <v>0.73118930203007293</v>
      </c>
      <c r="D66" s="5">
        <f>active_cases_cum!D66/tot_cum!D66</f>
        <v>0.62125801853171769</v>
      </c>
      <c r="E66" s="2">
        <f>active_cases_cum!E66/tot_cum!E66</f>
        <v>0.55407483341875963</v>
      </c>
      <c r="F66" s="2">
        <f>active_cases_cum!F66/tot_cum!F66</f>
        <v>0.5467486818980668</v>
      </c>
      <c r="G66" s="2">
        <f>active_cases_cum!H66/tot_cum!H66</f>
        <v>0.38754325259515571</v>
      </c>
      <c r="H66" s="2">
        <f>active_cases_cum!I66/tot_cum!I66</f>
        <v>0.38440860215053763</v>
      </c>
      <c r="I66" s="2">
        <f>active_cases_cum!J66/tot_cum!J66</f>
        <v>0.46714888487040385</v>
      </c>
      <c r="J66" s="2">
        <f>active_cases_cum!K66/tot_cum!K66</f>
        <v>0.36722689075630255</v>
      </c>
      <c r="K66" s="2">
        <f>active_cases_cum!L66/tot_cum!L66</f>
        <v>0.33849129593810445</v>
      </c>
      <c r="L66" s="2">
        <f>active_cases_cum!G66/tot_cum!G66</f>
        <v>0.52397558849171755</v>
      </c>
      <c r="M66" s="2">
        <f>active_cases_cum!M66/tot_cum!M66</f>
        <v>0.16777408637873753</v>
      </c>
      <c r="N66" s="5">
        <f>active_cases_cum!D66/tot_cum!D66</f>
        <v>0.62125801853171769</v>
      </c>
    </row>
    <row r="67" spans="1:14" x14ac:dyDescent="0.25">
      <c r="A67" s="1">
        <v>43969</v>
      </c>
      <c r="B67" s="2">
        <f>active_cases_cum!B67/tot_cum!B67</f>
        <v>0.57706875585590978</v>
      </c>
      <c r="C67" s="2">
        <f>active_cases_cum!C67/tot_cum!C67</f>
        <v>0.72374351075360832</v>
      </c>
      <c r="D67" s="5">
        <f>active_cases_cum!D67/tot_cum!D67</f>
        <v>0.61836734693877549</v>
      </c>
      <c r="E67" s="2">
        <f>active_cases_cum!E67/tot_cum!E67</f>
        <v>0.53799482792918241</v>
      </c>
      <c r="F67" s="2">
        <f>active_cases_cum!F67/tot_cum!F67</f>
        <v>0.53192576196151886</v>
      </c>
      <c r="G67" s="2">
        <f>active_cases_cum!H67/tot_cum!H67</f>
        <v>0.39059378972217179</v>
      </c>
      <c r="H67" s="2">
        <f>active_cases_cum!I67/tot_cum!I67</f>
        <v>0.3700325732899023</v>
      </c>
      <c r="I67" s="2">
        <f>active_cases_cum!J67/tot_cum!J67</f>
        <v>0.48663101604278075</v>
      </c>
      <c r="J67" s="2">
        <f>active_cases_cum!K67/tot_cum!K67</f>
        <v>0.34128289473684209</v>
      </c>
      <c r="K67" s="2">
        <f>active_cases_cum!L67/tot_cum!L67</f>
        <v>0.34924623115577891</v>
      </c>
      <c r="L67" s="2">
        <f>active_cases_cum!G67/tot_cum!G67</f>
        <v>0.5449438202247191</v>
      </c>
      <c r="M67" s="2">
        <f>active_cases_cum!M67/tot_cum!M67</f>
        <v>0.20602218700475436</v>
      </c>
      <c r="N67" s="5">
        <f>active_cases_cum!D67/tot_cum!D67</f>
        <v>0.61836734693877549</v>
      </c>
    </row>
    <row r="68" spans="1:14" x14ac:dyDescent="0.25">
      <c r="A68" s="1">
        <v>43970</v>
      </c>
      <c r="B68" s="2">
        <f>active_cases_cum!B68/tot_cum!B68</f>
        <v>0.57166604057099923</v>
      </c>
      <c r="C68" s="2">
        <f>active_cases_cum!C68/tot_cum!C68</f>
        <v>0.70478780697975008</v>
      </c>
      <c r="D68" s="5">
        <f>active_cases_cum!D68/tot_cum!D68</f>
        <v>0.59993573264781486</v>
      </c>
      <c r="E68" s="2">
        <f>active_cases_cum!E68/tot_cum!E68</f>
        <v>0.53420504074284636</v>
      </c>
      <c r="F68" s="2">
        <f>active_cases_cum!F68/tot_cum!F68</f>
        <v>0.5254097685528375</v>
      </c>
      <c r="G68" s="2">
        <f>active_cases_cum!H68/tot_cum!H68</f>
        <v>0.40461933276304535</v>
      </c>
      <c r="H68" s="2">
        <f>active_cases_cum!I68/tot_cum!I68</f>
        <v>0.38266341859520908</v>
      </c>
      <c r="I68" s="2">
        <f>active_cases_cum!J68/tot_cum!J68</f>
        <v>0.47118023787740165</v>
      </c>
      <c r="J68" s="2">
        <f>active_cases_cum!K68/tot_cum!K68</f>
        <v>0.32784250703093609</v>
      </c>
      <c r="K68" s="2">
        <f>active_cases_cum!L68/tot_cum!L68</f>
        <v>0.35801713586291312</v>
      </c>
      <c r="L68" s="2">
        <f>active_cases_cum!G68/tot_cum!G68</f>
        <v>0.58207885304659501</v>
      </c>
      <c r="M68" s="2">
        <f>active_cases_cum!M68/tot_cum!M68</f>
        <v>0.2208398133748056</v>
      </c>
      <c r="N68" s="5">
        <f>active_cases_cum!D68/tot_cum!D68</f>
        <v>0.59993573264781486</v>
      </c>
    </row>
    <row r="69" spans="1:14" x14ac:dyDescent="0.25">
      <c r="A69" s="1">
        <v>43971</v>
      </c>
      <c r="B69" s="2">
        <f>active_cases_cum!B69/tot_cum!B69</f>
        <v>0.56456327985739752</v>
      </c>
      <c r="C69" s="2">
        <f>active_cases_cum!C69/tot_cum!C69</f>
        <v>0.70208921800646362</v>
      </c>
      <c r="D69" s="5">
        <f>active_cases_cum!D69/tot_cum!D69</f>
        <v>0.54741869456447578</v>
      </c>
      <c r="E69" s="2">
        <f>active_cases_cum!E69/tot_cum!E69</f>
        <v>0.51587301587301593</v>
      </c>
      <c r="F69" s="2">
        <f>active_cases_cum!F69/tot_cum!F69</f>
        <v>0.52404497966344998</v>
      </c>
      <c r="G69" s="2">
        <f>active_cases_cum!H69/tot_cum!H69</f>
        <v>0.40964256026600165</v>
      </c>
      <c r="H69" s="2">
        <f>active_cases_cum!I69/tot_cum!I69</f>
        <v>0.38299516908212561</v>
      </c>
      <c r="I69" s="2">
        <f>active_cases_cum!J69/tot_cum!J69</f>
        <v>0.47654751525719269</v>
      </c>
      <c r="J69" s="2">
        <f>active_cases_cum!K69/tot_cum!K69</f>
        <v>0.32929687499999999</v>
      </c>
      <c r="K69" s="2">
        <f>active_cases_cum!L69/tot_cum!L69</f>
        <v>0.36604455147501508</v>
      </c>
      <c r="L69" s="2">
        <f>active_cases_cum!G69/tot_cum!G69</f>
        <v>0.59165526675786595</v>
      </c>
      <c r="M69" s="2">
        <f>active_cases_cum!M69/tot_cum!M69</f>
        <v>0.2413793103448276</v>
      </c>
      <c r="N69" s="5">
        <f>active_cases_cum!D69/tot_cum!D69</f>
        <v>0.54741869456447578</v>
      </c>
    </row>
    <row r="70" spans="1:14" x14ac:dyDescent="0.25">
      <c r="A70" s="1">
        <v>43972</v>
      </c>
      <c r="B70" s="2">
        <f>active_cases_cum!B70/tot_cum!B70</f>
        <v>0.55901135988766992</v>
      </c>
      <c r="C70" s="2">
        <f>active_cases_cum!C70/tot_cum!C70</f>
        <v>0.68351664185197636</v>
      </c>
      <c r="D70" s="5">
        <f>active_cases_cum!D70/tot_cum!D70</f>
        <v>0.54342378463521157</v>
      </c>
      <c r="E70" s="2">
        <f>active_cases_cum!E70/tot_cum!E70</f>
        <v>0.50587528947594129</v>
      </c>
      <c r="F70" s="2">
        <f>active_cases_cum!F70/tot_cum!F70</f>
        <v>0.51502711076684737</v>
      </c>
      <c r="G70" s="2">
        <f>active_cases_cum!H70/tot_cum!H70</f>
        <v>0.41609121567367913</v>
      </c>
      <c r="H70" s="2">
        <f>active_cases_cum!I70/tot_cum!I70</f>
        <v>0.39401631912964641</v>
      </c>
      <c r="I70" s="2">
        <f>active_cases_cum!J70/tot_cum!J70</f>
        <v>0.47901688680822607</v>
      </c>
      <c r="J70" s="2">
        <f>active_cases_cum!K70/tot_cum!K70</f>
        <v>0.32476007677543184</v>
      </c>
      <c r="K70" s="2">
        <f>active_cases_cum!L70/tot_cum!L70</f>
        <v>0.36374337845791643</v>
      </c>
      <c r="L70" s="2">
        <f>active_cases_cum!G70/tot_cum!G70</f>
        <v>0.61869158878504671</v>
      </c>
      <c r="M70" s="2">
        <f>active_cases_cum!M70/tot_cum!M70</f>
        <v>0.25615050651230103</v>
      </c>
      <c r="N70" s="5">
        <f>active_cases_cum!D70/tot_cum!D70</f>
        <v>0.54342378463521157</v>
      </c>
    </row>
    <row r="71" spans="1:14" x14ac:dyDescent="0.25">
      <c r="A71" s="1">
        <v>43973</v>
      </c>
      <c r="B71" s="2">
        <f>active_cases_cum!B71/tot_cum!B71</f>
        <v>0.55468543351581845</v>
      </c>
      <c r="C71" s="2">
        <f>active_cases_cum!C71/tot_cum!C71</f>
        <v>0.68375128975819832</v>
      </c>
      <c r="D71" s="5">
        <f>active_cases_cum!D71/tot_cum!D71</f>
        <v>0.51013353216294988</v>
      </c>
      <c r="E71" s="2">
        <f>active_cases_cum!E71/tot_cum!E71</f>
        <v>0.5044240603945126</v>
      </c>
      <c r="F71" s="2">
        <f>active_cases_cum!F71/tot_cum!F71</f>
        <v>0.49657198824681686</v>
      </c>
      <c r="G71" s="2">
        <f>active_cases_cum!H71/tot_cum!H71</f>
        <v>0.40976285802279028</v>
      </c>
      <c r="H71" s="2">
        <f>active_cases_cum!I71/tot_cum!I71</f>
        <v>0.39389712292938101</v>
      </c>
      <c r="I71" s="2">
        <f>active_cases_cum!J71/tot_cum!J71</f>
        <v>0.45510534846029171</v>
      </c>
      <c r="J71" s="2">
        <f>active_cases_cum!K71/tot_cum!K71</f>
        <v>0.33033370828646419</v>
      </c>
      <c r="K71" s="2">
        <f>active_cases_cum!L71/tot_cum!L71</f>
        <v>0.38046564452015902</v>
      </c>
      <c r="L71" s="2">
        <f>active_cases_cum!G71/tot_cum!G71</f>
        <v>0.63396442914515205</v>
      </c>
      <c r="M71" s="2">
        <f>active_cases_cum!M71/tot_cum!M71</f>
        <v>0.29467939972714868</v>
      </c>
      <c r="N71" s="5">
        <f>active_cases_cum!D71/tot_cum!D71</f>
        <v>0.51013353216294988</v>
      </c>
    </row>
    <row r="72" spans="1:14" x14ac:dyDescent="0.25">
      <c r="A72" s="1">
        <v>43974</v>
      </c>
      <c r="B72" s="2">
        <f>active_cases_cum!B72/tot_cum!B72</f>
        <v>0.55658108992406141</v>
      </c>
      <c r="C72" s="2">
        <f>active_cases_cum!C72/tot_cum!C72</f>
        <v>0.68255986437804617</v>
      </c>
      <c r="D72" s="5">
        <f>active_cases_cum!D72/tot_cum!D72</f>
        <v>0.51037906137184119</v>
      </c>
      <c r="E72" s="2">
        <f>active_cases_cum!E72/tot_cum!E72</f>
        <v>0.49666924864446166</v>
      </c>
      <c r="F72" s="2">
        <f>active_cases_cum!F72/tot_cum!F72</f>
        <v>0.48803862755139366</v>
      </c>
      <c r="G72" s="2">
        <f>active_cases_cum!H72/tot_cum!H72</f>
        <v>0.41471373479679619</v>
      </c>
      <c r="H72" s="2">
        <f>active_cases_cum!I72/tot_cum!I72</f>
        <v>0.40817683230845936</v>
      </c>
      <c r="I72" s="2">
        <f>active_cases_cum!J72/tot_cum!J72</f>
        <v>0.44294459268560665</v>
      </c>
      <c r="J72" s="2">
        <f>active_cases_cum!K72/tot_cum!K72</f>
        <v>0.32387619749447311</v>
      </c>
      <c r="K72" s="2">
        <f>active_cases_cum!L72/tot_cum!L72</f>
        <v>0.38389409817981246</v>
      </c>
      <c r="L72" s="2">
        <f>active_cases_cum!G72/tot_cum!G72</f>
        <v>0.66819806023481365</v>
      </c>
      <c r="M72" s="2">
        <f>active_cases_cum!M72/tot_cum!M72</f>
        <v>0.34591194968553457</v>
      </c>
      <c r="N72" s="5">
        <f>active_cases_cum!D72/tot_cum!D72</f>
        <v>0.51037906137184119</v>
      </c>
    </row>
    <row r="73" spans="1:14" x14ac:dyDescent="0.25">
      <c r="A73" s="1">
        <v>43975</v>
      </c>
      <c r="B73" s="2">
        <f>active_cases_cum!B73/tot_cum!B73</f>
        <v>0.55450325915124921</v>
      </c>
      <c r="C73" s="2">
        <f>active_cases_cum!C73/tot_cum!C73</f>
        <v>0.67681312337003041</v>
      </c>
      <c r="D73" s="5">
        <f>active_cases_cum!D73/tot_cum!D73</f>
        <v>0.48172267616882719</v>
      </c>
      <c r="E73" s="2">
        <f>active_cases_cum!E73/tot_cum!E73</f>
        <v>0.49314353853033238</v>
      </c>
      <c r="F73" s="2">
        <f>active_cases_cum!F73/tot_cum!F73</f>
        <v>0.48304060300078222</v>
      </c>
      <c r="G73" s="2">
        <f>active_cases_cum!H73/tot_cum!H73</f>
        <v>0.42928286852589642</v>
      </c>
      <c r="H73" s="2">
        <f>active_cases_cum!I73/tot_cum!I73</f>
        <v>0.40985960433950225</v>
      </c>
      <c r="I73" s="2">
        <f>active_cases_cum!J73/tot_cum!J73</f>
        <v>0.44501125281320331</v>
      </c>
      <c r="J73" s="2">
        <f>active_cases_cum!K73/tot_cum!K73</f>
        <v>0.31762589928057555</v>
      </c>
      <c r="K73" s="2">
        <f>active_cases_cum!L73/tot_cum!L73</f>
        <v>0.3824163969795038</v>
      </c>
      <c r="L73" s="2">
        <f>active_cases_cum!G73/tot_cum!G73</f>
        <v>0.66682623264719965</v>
      </c>
      <c r="M73" s="2">
        <f>active_cases_cum!M73/tot_cum!M73</f>
        <v>0.37971698113207547</v>
      </c>
      <c r="N73" s="5">
        <f>active_cases_cum!D73/tot_cum!D73</f>
        <v>0.48172267616882719</v>
      </c>
    </row>
    <row r="74" spans="1:14" x14ac:dyDescent="0.25">
      <c r="A74" s="1">
        <v>43976</v>
      </c>
      <c r="B74" s="2">
        <f>active_cases_cum!B74/tot_cum!B74</f>
        <v>0.55240191242316161</v>
      </c>
      <c r="C74" s="2">
        <f>active_cases_cum!C74/tot_cum!C74</f>
        <v>0.66810336643438961</v>
      </c>
      <c r="D74" s="5">
        <f>active_cases_cum!D74/tot_cum!D74</f>
        <v>0.48191078328064629</v>
      </c>
      <c r="E74" s="2">
        <f>active_cases_cum!E74/tot_cum!E74</f>
        <v>0.49854123674660217</v>
      </c>
      <c r="F74" s="2">
        <f>active_cases_cum!F74/tot_cum!F74</f>
        <v>0.47995576444567323</v>
      </c>
      <c r="G74" s="2">
        <f>active_cases_cum!H74/tot_cum!H74</f>
        <v>0.42150684931506849</v>
      </c>
      <c r="H74" s="2">
        <f>active_cases_cum!I74/tot_cum!I74</f>
        <v>0.41065106972448823</v>
      </c>
      <c r="I74" s="2">
        <f>active_cases_cum!J74/tot_cum!J74</f>
        <v>0.43548622248141128</v>
      </c>
      <c r="J74" s="2">
        <f>active_cases_cum!K74/tot_cum!K74</f>
        <v>0.325017325017325</v>
      </c>
      <c r="K74" s="2">
        <f>active_cases_cum!L74/tot_cum!L74</f>
        <v>0.36458333333333331</v>
      </c>
      <c r="L74" s="2">
        <f>active_cases_cum!G74/tot_cum!G74</f>
        <v>0.65673693858845095</v>
      </c>
      <c r="M74" s="2">
        <f>active_cases_cum!M74/tot_cum!M74</f>
        <v>0.40022296544035674</v>
      </c>
      <c r="N74" s="5">
        <f>active_cases_cum!D74/tot_cum!D74</f>
        <v>0.48191078328064629</v>
      </c>
    </row>
    <row r="75" spans="1:14" x14ac:dyDescent="0.25">
      <c r="A75" s="1">
        <v>43977</v>
      </c>
      <c r="B75" s="2">
        <f>active_cases_cum!B75/tot_cum!B75</f>
        <v>0.54501703633977228</v>
      </c>
      <c r="C75" s="2">
        <f>active_cases_cum!C75/tot_cum!C75</f>
        <v>0.6576755907812557</v>
      </c>
      <c r="D75" s="5">
        <f>active_cases_cum!D75/tot_cum!D75</f>
        <v>0.46570397111913359</v>
      </c>
      <c r="E75" s="2">
        <f>active_cases_cum!E75/tot_cum!E75</f>
        <v>0.49934324230902177</v>
      </c>
      <c r="F75" s="2">
        <f>active_cases_cum!F75/tot_cum!F75</f>
        <v>0.45700991300829458</v>
      </c>
      <c r="G75" s="2">
        <f>active_cases_cum!H75/tot_cum!H75</f>
        <v>0.41003184713375795</v>
      </c>
      <c r="H75" s="2">
        <f>active_cases_cum!I75/tot_cum!I75</f>
        <v>0.40496728138013088</v>
      </c>
      <c r="I75" s="2">
        <f>active_cases_cum!J75/tot_cum!J75</f>
        <v>0.43123576309794986</v>
      </c>
      <c r="J75" s="2">
        <f>active_cases_cum!K75/tot_cum!K75</f>
        <v>0.30472678511565537</v>
      </c>
      <c r="K75" s="2">
        <f>active_cases_cum!L75/tot_cum!L75</f>
        <v>0.34005905511811024</v>
      </c>
      <c r="L75" s="2">
        <f>active_cases_cum!G75/tot_cum!G75</f>
        <v>0.64607971966710465</v>
      </c>
      <c r="M75" s="2">
        <f>active_cases_cum!M75/tot_cum!M75</f>
        <v>0.43049792531120334</v>
      </c>
      <c r="N75" s="5">
        <f>active_cases_cum!D75/tot_cum!D75</f>
        <v>0.46570397111913359</v>
      </c>
    </row>
    <row r="76" spans="1:14" x14ac:dyDescent="0.25">
      <c r="A76" s="1">
        <v>43978</v>
      </c>
      <c r="B76" s="2">
        <f>active_cases_cum!B76/tot_cum!B76</f>
        <v>0.54296015180265655</v>
      </c>
      <c r="C76" s="2">
        <f>active_cases_cum!C76/tot_cum!C76</f>
        <v>0.65206855376835005</v>
      </c>
      <c r="D76" s="5">
        <f>active_cases_cum!D76/tot_cum!D76</f>
        <v>0.45834456726880562</v>
      </c>
      <c r="E76" s="2">
        <f>active_cases_cum!E76/tot_cum!E76</f>
        <v>0.50403093661925669</v>
      </c>
      <c r="F76" s="2">
        <f>active_cases_cum!F76/tot_cum!F76</f>
        <v>0.44195988161788885</v>
      </c>
      <c r="G76" s="2">
        <f>active_cases_cum!H76/tot_cum!H76</f>
        <v>0.39419140225179122</v>
      </c>
      <c r="H76" s="2">
        <f>active_cases_cum!I76/tot_cum!I76</f>
        <v>0.40308968674009443</v>
      </c>
      <c r="I76" s="2">
        <f>active_cases_cum!J76/tot_cum!J76</f>
        <v>0.41592067208373501</v>
      </c>
      <c r="J76" s="2">
        <f>active_cases_cum!K76/tot_cum!K76</f>
        <v>0.31889637471928134</v>
      </c>
      <c r="K76" s="2">
        <f>active_cases_cum!L76/tot_cum!L76</f>
        <v>0.35296867695184664</v>
      </c>
      <c r="L76" s="2">
        <f>active_cases_cum!G76/tot_cum!G76</f>
        <v>0.65756823821339949</v>
      </c>
      <c r="M76" s="2">
        <f>active_cases_cum!M76/tot_cum!M76</f>
        <v>0.44322709163346613</v>
      </c>
      <c r="N76" s="5">
        <f>active_cases_cum!D76/tot_cum!D76</f>
        <v>0.45834456726880562</v>
      </c>
    </row>
    <row r="77" spans="1:14" x14ac:dyDescent="0.25">
      <c r="A77" s="1">
        <v>43979</v>
      </c>
      <c r="B77" s="2">
        <f>active_cases_cum!B77/tot_cum!B77</f>
        <v>0.54276884744245679</v>
      </c>
      <c r="C77" s="2">
        <f>active_cases_cum!C77/tot_cum!C77</f>
        <v>0.65409935176166323</v>
      </c>
      <c r="D77" s="5">
        <f>active_cases_cum!D77/tot_cum!D77</f>
        <v>0.44786289489985548</v>
      </c>
      <c r="E77" s="2">
        <f>active_cases_cum!E77/tot_cum!E77</f>
        <v>0.52023831459984027</v>
      </c>
      <c r="F77" s="2">
        <f>active_cases_cum!F77/tot_cum!F77</f>
        <v>0.42454405342923196</v>
      </c>
      <c r="G77" s="2">
        <f>active_cases_cum!H77/tot_cum!H77</f>
        <v>0.38081071030122721</v>
      </c>
      <c r="H77" s="2">
        <f>active_cases_cum!I77/tot_cum!I77</f>
        <v>0.38465829846582983</v>
      </c>
      <c r="I77" s="2">
        <f>active_cases_cum!J77/tot_cum!J77</f>
        <v>0.41339058097410436</v>
      </c>
      <c r="J77" s="2">
        <f>active_cases_cum!K77/tot_cum!K77</f>
        <v>0.32449922958397537</v>
      </c>
      <c r="K77" s="2">
        <f>active_cases_cum!L77/tot_cum!L77</f>
        <v>0.37411347517730498</v>
      </c>
      <c r="L77" s="2">
        <f>active_cases_cum!G77/tot_cum!G77</f>
        <v>0.65219107777339125</v>
      </c>
      <c r="M77" s="2">
        <f>active_cases_cum!M77/tot_cum!M77</f>
        <v>0.48301193755739208</v>
      </c>
      <c r="N77" s="5">
        <f>active_cases_cum!D77/tot_cum!D77</f>
        <v>0.44786289489985548</v>
      </c>
    </row>
    <row r="78" spans="1:14" x14ac:dyDescent="0.25">
      <c r="A78" s="1">
        <v>43980</v>
      </c>
      <c r="B78" s="2">
        <f>active_cases_cum!B78/tot_cum!B78</f>
        <v>0.49502570723722134</v>
      </c>
      <c r="C78" s="2">
        <f>active_cases_cum!C78/tot_cum!C78</f>
        <v>0.53246127145336508</v>
      </c>
      <c r="D78" s="5">
        <f>active_cases_cum!D78/tot_cum!D78</f>
        <v>0.43346833942507162</v>
      </c>
      <c r="E78" s="2">
        <f>active_cases_cum!E78/tot_cum!E78</f>
        <v>0.5258253767399057</v>
      </c>
      <c r="F78" s="2">
        <f>active_cases_cum!F78/tot_cum!F78</f>
        <v>0.39858253888610135</v>
      </c>
      <c r="G78" s="2">
        <f>active_cases_cum!H78/tot_cum!H78</f>
        <v>0.35110579796772268</v>
      </c>
      <c r="H78" s="2">
        <f>active_cases_cum!I78/tot_cum!I78</f>
        <v>0.38065815983881801</v>
      </c>
      <c r="I78" s="2">
        <f>active_cases_cum!J78/tot_cum!J78</f>
        <v>0.39777632439502941</v>
      </c>
      <c r="J78" s="2">
        <f>active_cases_cum!K78/tot_cum!K78</f>
        <v>0.31111111111111112</v>
      </c>
      <c r="K78" s="2">
        <f>active_cases_cum!L78/tot_cum!L78</f>
        <v>0.40123711340206186</v>
      </c>
      <c r="L78" s="2">
        <f>active_cases_cum!G78/tot_cum!G78</f>
        <v>0.66127292340884569</v>
      </c>
      <c r="M78" s="2">
        <f>active_cases_cum!M78/tot_cum!M78</f>
        <v>0.50130321459600347</v>
      </c>
      <c r="N78" s="5">
        <f>active_cases_cum!D78/tot_cum!D78</f>
        <v>0.43346833942507162</v>
      </c>
    </row>
    <row r="79" spans="1:14" x14ac:dyDescent="0.25">
      <c r="A79" s="1">
        <v>43981</v>
      </c>
      <c r="B79" s="2">
        <f>active_cases_cum!B79/tot_cum!B79</f>
        <v>0.49346185993313391</v>
      </c>
      <c r="C79" s="2">
        <f>active_cases_cum!C79/tot_cum!C79</f>
        <v>0.53540081021360175</v>
      </c>
      <c r="D79" s="5">
        <f>active_cases_cum!D79/tot_cum!D79</f>
        <v>0.42584025679758308</v>
      </c>
      <c r="E79" s="2">
        <f>active_cases_cum!E79/tot_cum!E79</f>
        <v>0.54223947382608229</v>
      </c>
      <c r="F79" s="2">
        <f>active_cases_cum!F79/tot_cum!F79</f>
        <v>0.37411347517730498</v>
      </c>
      <c r="G79" s="2">
        <f>active_cases_cum!H79/tot_cum!H79</f>
        <v>0.3115933619589184</v>
      </c>
      <c r="H79" s="2">
        <f>active_cases_cum!I79/tot_cum!I79</f>
        <v>0.3683937151019348</v>
      </c>
      <c r="I79" s="2">
        <f>active_cases_cum!J79/tot_cum!J79</f>
        <v>0.39323279685717905</v>
      </c>
      <c r="J79" s="2">
        <f>active_cases_cum!K79/tot_cum!K79</f>
        <v>0.32129442357700089</v>
      </c>
      <c r="K79" s="2">
        <f>active_cases_cum!L79/tot_cum!L79</f>
        <v>0.40416166466586634</v>
      </c>
      <c r="L79" s="2">
        <f>active_cases_cum!G79/tot_cum!G79</f>
        <v>0.6420260095824778</v>
      </c>
      <c r="M79" s="2">
        <f>active_cases_cum!M79/tot_cum!M79</f>
        <v>0.5161290322580645</v>
      </c>
      <c r="N79" s="5">
        <f>active_cases_cum!D79/tot_cum!D79</f>
        <v>0.42584025679758308</v>
      </c>
    </row>
    <row r="80" spans="1:14" x14ac:dyDescent="0.25">
      <c r="A80" s="1">
        <v>43982</v>
      </c>
      <c r="B80" s="2">
        <f>active_cases_cum!B80/tot_cum!B80</f>
        <v>0.48980041438275329</v>
      </c>
      <c r="C80" s="2">
        <f>active_cases_cum!C80/tot_cum!C80</f>
        <v>0.53271746360209893</v>
      </c>
      <c r="D80" s="5">
        <f>active_cases_cum!D80/tot_cum!D80</f>
        <v>0.42090180450454484</v>
      </c>
      <c r="E80" s="2">
        <f>active_cases_cum!E80/tot_cum!E80</f>
        <v>0.54893166700262042</v>
      </c>
      <c r="F80" s="2">
        <f>active_cases_cum!F80/tot_cum!F80</f>
        <v>0.34756460640705011</v>
      </c>
      <c r="G80" s="2">
        <f>active_cases_cum!H80/tot_cum!H80</f>
        <v>0.29498358056845203</v>
      </c>
      <c r="H80" s="2">
        <f>active_cases_cum!I80/tot_cum!I80</f>
        <v>0.37337461300309599</v>
      </c>
      <c r="I80" s="2">
        <f>active_cases_cum!J80/tot_cum!J80</f>
        <v>0.35801706020521695</v>
      </c>
      <c r="J80" s="2">
        <f>active_cases_cum!K80/tot_cum!K80</f>
        <v>0.32735928311397366</v>
      </c>
      <c r="K80" s="2">
        <f>active_cases_cum!L80/tot_cum!L80</f>
        <v>0.44032616753150483</v>
      </c>
      <c r="L80" s="2">
        <f>active_cases_cum!G80/tot_cum!G80</f>
        <v>0.60602297423160512</v>
      </c>
      <c r="M80" s="2">
        <f>active_cases_cum!M80/tot_cum!M80</f>
        <v>0.52755905511811019</v>
      </c>
      <c r="N80" s="5">
        <f>active_cases_cum!D80/tot_cum!D80</f>
        <v>0.42090180450454484</v>
      </c>
    </row>
    <row r="81" spans="1:14" x14ac:dyDescent="0.25">
      <c r="A81" s="1">
        <v>43983</v>
      </c>
      <c r="B81" s="2">
        <f>active_cases_cum!B81/tot_cum!B81</f>
        <v>0.48908090014518468</v>
      </c>
      <c r="C81" s="2">
        <f>active_cases_cum!C81/tot_cum!C81</f>
        <v>0.5362432691071658</v>
      </c>
      <c r="D81" s="5">
        <f>active_cases_cum!D81/tot_cum!D81</f>
        <v>0.43136837625026603</v>
      </c>
      <c r="E81" s="2">
        <f>active_cases_cum!E81/tot_cum!E81</f>
        <v>0.55510223672842474</v>
      </c>
      <c r="F81" s="2">
        <f>active_cases_cum!F81/tot_cum!F81</f>
        <v>0.31213335656618457</v>
      </c>
      <c r="G81" s="2">
        <f>active_cases_cum!H81/tot_cum!H81</f>
        <v>0.29538461538461541</v>
      </c>
      <c r="H81" s="2">
        <f>active_cases_cum!I81/tot_cum!I81</f>
        <v>0.37184547302954191</v>
      </c>
      <c r="I81" s="2">
        <f>active_cases_cum!J81/tot_cum!J81</f>
        <v>0.35265000603646024</v>
      </c>
      <c r="J81" s="2">
        <f>active_cases_cum!K81/tot_cum!K81</f>
        <v>0.3367791077257889</v>
      </c>
      <c r="K81" s="2">
        <f>active_cases_cum!L81/tot_cum!L81</f>
        <v>0.43445558739255014</v>
      </c>
      <c r="L81" s="2">
        <f>active_cases_cum!G81/tot_cum!G81</f>
        <v>0.59800469483568075</v>
      </c>
      <c r="M81" s="2">
        <f>active_cases_cum!M81/tot_cum!M81</f>
        <v>0.53353428786737001</v>
      </c>
      <c r="N81" s="5">
        <f>active_cases_cum!D81/tot_cum!D81</f>
        <v>0.43136837625026603</v>
      </c>
    </row>
    <row r="82" spans="1:14" x14ac:dyDescent="0.25">
      <c r="A82" s="1">
        <v>43984</v>
      </c>
      <c r="B82" s="2">
        <f>active_cases_cum!B82/tot_cum!B82</f>
        <v>0.48787786642726477</v>
      </c>
      <c r="C82" s="2">
        <f>active_cases_cum!C82/tot_cum!C82</f>
        <v>0.53254495159059478</v>
      </c>
      <c r="D82" s="5">
        <f>active_cases_cum!D82/tot_cum!D82</f>
        <v>0.43427153664687218</v>
      </c>
      <c r="E82" s="2">
        <f>active_cases_cum!E82/tot_cum!E82</f>
        <v>0.55724742454364717</v>
      </c>
      <c r="F82" s="2">
        <f>active_cases_cum!F82/tot_cum!F82</f>
        <v>0.26349818511796735</v>
      </c>
      <c r="G82" s="2">
        <f>active_cases_cum!H82/tot_cum!H82</f>
        <v>0.29179558305771897</v>
      </c>
      <c r="H82" s="2">
        <f>active_cases_cum!I82/tot_cum!I82</f>
        <v>0.3807996334058884</v>
      </c>
      <c r="I82" s="2">
        <f>active_cases_cum!J82/tot_cum!J82</f>
        <v>0.33657957244655584</v>
      </c>
      <c r="J82" s="2">
        <f>active_cases_cum!K82/tot_cum!K82</f>
        <v>0.34634661039303616</v>
      </c>
      <c r="K82" s="2">
        <f>active_cases_cum!L82/tot_cum!L82</f>
        <v>0.44033206502940159</v>
      </c>
      <c r="L82" s="2">
        <f>active_cases_cum!G82/tot_cum!G82</f>
        <v>0.61933614330874609</v>
      </c>
      <c r="M82" s="2">
        <f>active_cases_cum!M82/tot_cum!M82</f>
        <v>0.54777070063694266</v>
      </c>
      <c r="N82" s="5">
        <f>active_cases_cum!D82/tot_cum!D82</f>
        <v>0.43427153664687218</v>
      </c>
    </row>
    <row r="83" spans="1:14" x14ac:dyDescent="0.25">
      <c r="A83" s="1">
        <v>43985</v>
      </c>
      <c r="B83" s="2">
        <f>active_cases_cum!B83/tot_cum!B83</f>
        <v>0.4920921096314877</v>
      </c>
      <c r="C83" s="2">
        <f>active_cases_cum!C83/tot_cum!C83</f>
        <v>0.53359604595244459</v>
      </c>
      <c r="D83" s="5">
        <f>active_cases_cum!D83/tot_cum!D83</f>
        <v>0.43850494743351887</v>
      </c>
      <c r="E83" s="2">
        <f>active_cases_cum!E83/tot_cum!E83</f>
        <v>0.57043772467752163</v>
      </c>
      <c r="F83" s="2">
        <f>active_cases_cum!F83/tot_cum!F83</f>
        <v>0.26400618203896892</v>
      </c>
      <c r="G83" s="2">
        <f>active_cases_cum!H83/tot_cum!H83</f>
        <v>0.27963116452548692</v>
      </c>
      <c r="H83" s="2">
        <f>active_cases_cum!I83/tot_cum!I83</f>
        <v>0.38139797068771136</v>
      </c>
      <c r="I83" s="2">
        <f>active_cases_cum!J83/tot_cum!J83</f>
        <v>0.32265952491849093</v>
      </c>
      <c r="J83" s="2">
        <f>active_cases_cum!K83/tot_cum!K83</f>
        <v>0.36237723495341223</v>
      </c>
      <c r="K83" s="2">
        <f>active_cases_cum!L83/tot_cum!L83</f>
        <v>0.45198675496688739</v>
      </c>
      <c r="L83" s="2">
        <f>active_cases_cum!G83/tot_cum!G83</f>
        <v>0.61678562638444501</v>
      </c>
      <c r="M83" s="2">
        <f>active_cases_cum!M83/tot_cum!M83</f>
        <v>0.55652173913043479</v>
      </c>
      <c r="N83" s="5">
        <f>active_cases_cum!D83/tot_cum!D83</f>
        <v>0.43850494743351887</v>
      </c>
    </row>
    <row r="84" spans="1:14" x14ac:dyDescent="0.25">
      <c r="A84" s="1">
        <v>43986</v>
      </c>
      <c r="B84" s="2">
        <f>active_cases_cum!B84/tot_cum!B84</f>
        <v>0.4935801586986534</v>
      </c>
      <c r="C84" s="2">
        <f>active_cases_cum!C84/tot_cum!C84</f>
        <v>0.53222012263314178</v>
      </c>
      <c r="D84" s="5">
        <f>active_cases_cum!D84/tot_cum!D84</f>
        <v>0.44500293513354855</v>
      </c>
      <c r="E84" s="2">
        <f>active_cases_cum!E84/tot_cum!E84</f>
        <v>0.57778755399136139</v>
      </c>
      <c r="F84" s="2">
        <f>active_cases_cum!F84/tot_cum!F84</f>
        <v>0.25724111988822612</v>
      </c>
      <c r="G84" s="2">
        <f>active_cases_cum!H84/tot_cum!H84</f>
        <v>0.25806124518353274</v>
      </c>
      <c r="H84" s="2">
        <f>active_cases_cum!I84/tot_cum!I84</f>
        <v>0.38464869546389518</v>
      </c>
      <c r="I84" s="2">
        <f>active_cases_cum!J84/tot_cum!J84</f>
        <v>0.31351289659894999</v>
      </c>
      <c r="J84" s="2">
        <f>active_cases_cum!K84/tot_cum!K84</f>
        <v>0.36770428015564205</v>
      </c>
      <c r="K84" s="2">
        <f>active_cases_cum!L84/tot_cum!L84</f>
        <v>0.46234509056244044</v>
      </c>
      <c r="L84" s="2">
        <f>active_cases_cum!G84/tot_cum!G84</f>
        <v>0.61412037037037037</v>
      </c>
      <c r="M84" s="2">
        <f>active_cases_cum!M84/tot_cum!M84</f>
        <v>0.55632473253618631</v>
      </c>
      <c r="N84" s="5">
        <f>active_cases_cum!D84/tot_cum!D84</f>
        <v>0.44500293513354855</v>
      </c>
    </row>
    <row r="85" spans="1:14" x14ac:dyDescent="0.25">
      <c r="A85" s="1">
        <v>43987</v>
      </c>
      <c r="B85" s="2">
        <f>active_cases_cum!B85/tot_cum!B85</f>
        <v>0.49248277876803098</v>
      </c>
      <c r="C85" s="2">
        <f>active_cases_cum!C85/tot_cum!C85</f>
        <v>0.52641812810829003</v>
      </c>
      <c r="D85" s="5">
        <f>active_cases_cum!D85/tot_cum!D85</f>
        <v>0.44239213772914199</v>
      </c>
      <c r="E85" s="2">
        <f>active_cases_cum!E85/tot_cum!E85</f>
        <v>0.58141566036302883</v>
      </c>
      <c r="F85" s="2">
        <f>active_cases_cum!F85/tot_cum!F85</f>
        <v>0.25723102672733927</v>
      </c>
      <c r="G85" s="2">
        <f>active_cases_cum!H85/tot_cum!H85</f>
        <v>0.24861166203887347</v>
      </c>
      <c r="H85" s="2">
        <f>active_cases_cum!I85/tot_cum!I85</f>
        <v>0.39330114045001541</v>
      </c>
      <c r="I85" s="2">
        <f>active_cases_cum!J85/tot_cum!J85</f>
        <v>0.30380168963983994</v>
      </c>
      <c r="J85" s="2">
        <f>active_cases_cum!K85/tot_cum!K85</f>
        <v>0.37929411764705884</v>
      </c>
      <c r="K85" s="2">
        <f>active_cases_cum!L85/tot_cum!L85</f>
        <v>0.47112462006079026</v>
      </c>
      <c r="L85" s="2">
        <f>active_cases_cum!G85/tot_cum!G85</f>
        <v>0.63805584281282313</v>
      </c>
      <c r="M85" s="2">
        <f>active_cases_cum!M85/tot_cum!M85</f>
        <v>0.57235294117647062</v>
      </c>
      <c r="N85" s="5">
        <f>active_cases_cum!D85/tot_cum!D85</f>
        <v>0.44239213772914199</v>
      </c>
    </row>
    <row r="86" spans="1:14" x14ac:dyDescent="0.25">
      <c r="A86" s="1">
        <v>43988</v>
      </c>
      <c r="B86" s="2">
        <f>active_cases_cum!B86/tot_cum!B86</f>
        <v>0.49066703433509462</v>
      </c>
      <c r="C86" s="2">
        <f>active_cases_cum!C86/tot_cum!C86</f>
        <v>0.51357149744479802</v>
      </c>
      <c r="D86" s="5">
        <f>active_cases_cum!D86/tot_cum!D86</f>
        <v>0.44773149376492438</v>
      </c>
      <c r="E86" s="2">
        <f>active_cases_cum!E86/tot_cum!E86</f>
        <v>0.58685904389961674</v>
      </c>
      <c r="F86" s="2">
        <f>active_cases_cum!F86/tot_cum!F86</f>
        <v>0.25865320895141969</v>
      </c>
      <c r="G86" s="2">
        <f>active_cases_cum!H86/tot_cum!H86</f>
        <v>0.25200735222985393</v>
      </c>
      <c r="H86" s="2">
        <f>active_cases_cum!I86/tot_cum!I86</f>
        <v>0.38869642680391964</v>
      </c>
      <c r="I86" s="2">
        <f>active_cases_cum!J86/tot_cum!J86</f>
        <v>0.29475509319462506</v>
      </c>
      <c r="J86" s="2">
        <f>active_cases_cum!K86/tot_cum!K86</f>
        <v>0.39170403587443947</v>
      </c>
      <c r="K86" s="2">
        <f>active_cases_cum!L86/tot_cum!L86</f>
        <v>0.47568649885583525</v>
      </c>
      <c r="L86" s="2">
        <f>active_cases_cum!G86/tot_cum!G86</f>
        <v>0.61020525609054288</v>
      </c>
      <c r="M86" s="2">
        <f>active_cases_cum!M86/tot_cum!M86</f>
        <v>0.56969026548672563</v>
      </c>
      <c r="N86" s="5">
        <f>active_cases_cum!D86/tot_cum!D86</f>
        <v>0.44773149376492438</v>
      </c>
    </row>
    <row r="87" spans="1:14" x14ac:dyDescent="0.25">
      <c r="A87" s="1">
        <v>43989</v>
      </c>
      <c r="B87" s="2">
        <f>active_cases_cum!B87/tot_cum!B87</f>
        <v>0.49101875478190626</v>
      </c>
      <c r="C87" s="2">
        <f>active_cases_cum!C87/tot_cum!C87</f>
        <v>0.50714742657749345</v>
      </c>
      <c r="D87" s="5">
        <f>active_cases_cum!D87/tot_cum!D87</f>
        <v>0.45451100514731424</v>
      </c>
      <c r="E87" s="2">
        <f>active_cases_cum!E87/tot_cum!E87</f>
        <v>0.59182333425490741</v>
      </c>
      <c r="F87" s="2">
        <f>active_cases_cum!F87/tot_cum!F87</f>
        <v>0.25899387968353488</v>
      </c>
      <c r="G87" s="2">
        <f>active_cases_cum!H87/tot_cum!H87</f>
        <v>0.24577790357580903</v>
      </c>
      <c r="H87" s="2">
        <f>active_cases_cum!I87/tot_cum!I87</f>
        <v>0.38686408504176156</v>
      </c>
      <c r="I87" s="2">
        <f>active_cases_cum!J87/tot_cum!J87</f>
        <v>0.28262950749920224</v>
      </c>
      <c r="J87" s="2">
        <f>active_cases_cum!K87/tot_cum!K87</f>
        <v>0.41103241038849536</v>
      </c>
      <c r="K87" s="2">
        <f>active_cases_cum!L87/tot_cum!L87</f>
        <v>0.48520547945205478</v>
      </c>
      <c r="L87" s="2">
        <f>active_cases_cum!G87/tot_cum!G87</f>
        <v>0.59776228906823181</v>
      </c>
      <c r="M87" s="2">
        <f>active_cases_cum!M87/tot_cum!M87</f>
        <v>0.57232375979112271</v>
      </c>
      <c r="N87" s="5">
        <f>active_cases_cum!D87/tot_cum!D87</f>
        <v>0.45451100514731424</v>
      </c>
    </row>
    <row r="88" spans="1:14" x14ac:dyDescent="0.25">
      <c r="A88" s="1">
        <v>43990</v>
      </c>
      <c r="B88" s="2">
        <f>active_cases_cum!B88/tot_cum!B88</f>
        <v>0.48689369476386846</v>
      </c>
      <c r="C88" s="2">
        <f>active_cases_cum!C88/tot_cum!C88</f>
        <v>0.50137243163257239</v>
      </c>
      <c r="D88" s="5">
        <f>active_cases_cum!D88/tot_cum!D88</f>
        <v>0.46375154232748506</v>
      </c>
      <c r="E88" s="2">
        <f>active_cases_cum!E88/tot_cum!E88</f>
        <v>0.59152389540126238</v>
      </c>
      <c r="F88" s="2">
        <f>active_cases_cum!F88/tot_cum!F88</f>
        <v>0.25906483911733258</v>
      </c>
      <c r="G88" s="2">
        <f>active_cases_cum!H88/tot_cum!H88</f>
        <v>0.23105921294593601</v>
      </c>
      <c r="H88" s="2">
        <f>active_cases_cum!I88/tot_cum!I88</f>
        <v>0.39462866538777747</v>
      </c>
      <c r="I88" s="2">
        <f>active_cases_cum!J88/tot_cum!J88</f>
        <v>0.27879228055613198</v>
      </c>
      <c r="J88" s="2">
        <f>active_cases_cum!K88/tot_cum!K88</f>
        <v>0.42115104924163721</v>
      </c>
      <c r="K88" s="2">
        <f>active_cases_cum!L88/tot_cum!L88</f>
        <v>0.49652592196686263</v>
      </c>
      <c r="L88" s="2">
        <f>active_cases_cum!G88/tot_cum!G88</f>
        <v>0.56510416666666663</v>
      </c>
      <c r="M88" s="2">
        <f>active_cases_cum!M88/tot_cum!M88</f>
        <v>0.58574277168494515</v>
      </c>
      <c r="N88" s="5">
        <f>active_cases_cum!D88/tot_cum!D88</f>
        <v>0.46375154232748506</v>
      </c>
    </row>
    <row r="89" spans="1:14" x14ac:dyDescent="0.25">
      <c r="A89" s="1">
        <v>43991</v>
      </c>
      <c r="B89" s="2">
        <f>active_cases_cum!B89/tot_cum!B89</f>
        <v>0.48405060906238451</v>
      </c>
      <c r="C89" s="2">
        <f>active_cases_cum!C89/tot_cum!C89</f>
        <v>0.49412360800555144</v>
      </c>
      <c r="D89" s="5">
        <f>active_cases_cum!D89/tot_cum!D89</f>
        <v>0.46625995302743883</v>
      </c>
      <c r="E89" s="2">
        <f>active_cases_cum!E89/tot_cum!E89</f>
        <v>0.59225781724104887</v>
      </c>
      <c r="F89" s="2">
        <f>active_cases_cum!F89/tot_cum!F89</f>
        <v>0.25460938984983844</v>
      </c>
      <c r="G89" s="2">
        <f>active_cases_cum!H89/tot_cum!H89</f>
        <v>0.23672743441529567</v>
      </c>
      <c r="H89" s="2">
        <f>active_cases_cum!I89/tot_cum!I89</f>
        <v>0.38509042787825321</v>
      </c>
      <c r="I89" s="2">
        <f>active_cases_cum!J89/tot_cum!J89</f>
        <v>0.27403797339831454</v>
      </c>
      <c r="J89" s="2">
        <f>active_cases_cum!K89/tot_cum!K89</f>
        <v>0.41909053666530111</v>
      </c>
      <c r="K89" s="2">
        <f>active_cases_cum!L89/tot_cum!L89</f>
        <v>0.5178571428571429</v>
      </c>
      <c r="L89" s="2">
        <f>active_cases_cum!G89/tot_cum!G89</f>
        <v>0.54889376794460398</v>
      </c>
      <c r="M89" s="2">
        <f>active_cases_cum!M89/tot_cum!M89</f>
        <v>0.58750596089651885</v>
      </c>
      <c r="N89" s="5">
        <f>active_cases_cum!D89/tot_cum!D89</f>
        <v>0.46625995302743883</v>
      </c>
    </row>
    <row r="90" spans="1:14" x14ac:dyDescent="0.25">
      <c r="A90" s="1">
        <v>43992</v>
      </c>
      <c r="B90" s="2">
        <f>active_cases_cum!B90/tot_cum!B90</f>
        <v>0.4809962598466328</v>
      </c>
      <c r="C90" s="2">
        <f>active_cases_cum!C90/tot_cum!C90</f>
        <v>0.49008411224891268</v>
      </c>
      <c r="D90" s="5">
        <f>active_cases_cum!D90/tot_cum!D90</f>
        <v>0.46630113189109956</v>
      </c>
      <c r="E90" s="2">
        <f>active_cases_cum!E90/tot_cum!E90</f>
        <v>0.59679975617189884</v>
      </c>
      <c r="F90" s="2">
        <f>active_cases_cum!F90/tot_cum!F90</f>
        <v>0.25350283010114133</v>
      </c>
      <c r="G90" s="2">
        <f>active_cases_cum!H90/tot_cum!H90</f>
        <v>0.23896551724137932</v>
      </c>
      <c r="H90" s="2">
        <f>active_cases_cum!I90/tot_cum!I90</f>
        <v>0.37192075796726959</v>
      </c>
      <c r="I90" s="2">
        <f>active_cases_cum!J90/tot_cum!J90</f>
        <v>0.27156931037914223</v>
      </c>
      <c r="J90" s="2">
        <f>active_cases_cum!K90/tot_cum!K90</f>
        <v>0.43834572136458927</v>
      </c>
      <c r="K90" s="2">
        <f>active_cases_cum!L90/tot_cum!L90</f>
        <v>0.5200681099489175</v>
      </c>
      <c r="L90" s="2">
        <f>active_cases_cum!G90/tot_cum!G90</f>
        <v>0.51481542790928658</v>
      </c>
      <c r="M90" s="2">
        <f>active_cases_cum!M90/tot_cum!M90</f>
        <v>0.57308048103607767</v>
      </c>
      <c r="N90" s="5">
        <f>active_cases_cum!D90/tot_cum!D90</f>
        <v>0.46630113189109956</v>
      </c>
    </row>
    <row r="91" spans="1:14" x14ac:dyDescent="0.25">
      <c r="A91" s="1">
        <v>43993</v>
      </c>
      <c r="B91" s="2">
        <f>active_cases_cum!B91/tot_cum!B91</f>
        <v>0.47878735052247989</v>
      </c>
      <c r="C91" s="2">
        <f>active_cases_cum!C91/tot_cum!C91</f>
        <v>0.49136695067999342</v>
      </c>
      <c r="D91" s="5">
        <f>active_cases_cum!D91/tot_cum!D91</f>
        <v>0.45611633433205911</v>
      </c>
      <c r="E91" s="2">
        <f>active_cases_cum!E91/tot_cum!E91</f>
        <v>0.60169515956986763</v>
      </c>
      <c r="F91" s="2">
        <f>active_cases_cum!F91/tot_cum!F91</f>
        <v>0.2525490551502243</v>
      </c>
      <c r="G91" s="2">
        <f>active_cases_cum!H91/tot_cum!H91</f>
        <v>0.23635749281973306</v>
      </c>
      <c r="H91" s="2">
        <f>active_cases_cum!I91/tot_cum!I91</f>
        <v>0.36821641297154201</v>
      </c>
      <c r="I91" s="2">
        <f>active_cases_cum!J91/tot_cum!J91</f>
        <v>0.27018845815838299</v>
      </c>
      <c r="J91" s="2">
        <f>active_cases_cum!K91/tot_cum!K91</f>
        <v>0.43857063916006633</v>
      </c>
      <c r="K91" s="2">
        <f>active_cases_cum!L91/tot_cum!L91</f>
        <v>0.500462962962963</v>
      </c>
      <c r="L91" s="2">
        <f>active_cases_cum!G91/tot_cum!G91</f>
        <v>0.51192954363490795</v>
      </c>
      <c r="M91" s="2">
        <f>active_cases_cum!M91/tot_cum!M91</f>
        <v>0.56080178173719375</v>
      </c>
      <c r="N91" s="5">
        <f>active_cases_cum!D91/tot_cum!D91</f>
        <v>0.45611633433205911</v>
      </c>
    </row>
    <row r="92" spans="1:14" x14ac:dyDescent="0.25">
      <c r="A92" s="1">
        <v>43994</v>
      </c>
      <c r="B92" s="2">
        <f>active_cases_cum!B92/tot_cum!B92</f>
        <v>0.47310841583358904</v>
      </c>
      <c r="C92" s="2">
        <f>active_cases_cum!C92/tot_cum!C92</f>
        <v>0.49069121325674059</v>
      </c>
      <c r="D92" s="5">
        <f>active_cases_cum!D92/tot_cum!D92</f>
        <v>0.44918669222074797</v>
      </c>
      <c r="E92" s="2">
        <f>active_cases_cum!E92/tot_cum!E92</f>
        <v>0.60319356941125357</v>
      </c>
      <c r="F92" s="2">
        <f>active_cases_cum!F92/tot_cum!F92</f>
        <v>0.25019945040333302</v>
      </c>
      <c r="G92" s="2">
        <f>active_cases_cum!H92/tot_cum!H92</f>
        <v>0.23077560490553531</v>
      </c>
      <c r="H92" s="2">
        <f>active_cases_cum!I92/tot_cum!I92</f>
        <v>0.36794546607482564</v>
      </c>
      <c r="I92" s="2">
        <f>active_cases_cum!J92/tot_cum!J92</f>
        <v>0.26821794503495167</v>
      </c>
      <c r="J92" s="2">
        <f>active_cases_cum!K92/tot_cum!K92</f>
        <v>0.43736692689850959</v>
      </c>
      <c r="K92" s="2">
        <f>active_cases_cum!L92/tot_cum!L92</f>
        <v>0.45316681534344333</v>
      </c>
      <c r="L92" s="2">
        <f>active_cases_cum!G92/tot_cum!G92</f>
        <v>0.45994475138121549</v>
      </c>
      <c r="M92" s="2">
        <f>active_cases_cum!M92/tot_cum!M92</f>
        <v>0.56134309083082223</v>
      </c>
      <c r="N92" s="5">
        <f>active_cases_cum!D92/tot_cum!D92</f>
        <v>0.44918669222074797</v>
      </c>
    </row>
    <row r="93" spans="1:14" x14ac:dyDescent="0.25">
      <c r="A93" s="1">
        <v>43995</v>
      </c>
      <c r="B93" s="2">
        <f>active_cases_cum!B93/tot_cum!B93</f>
        <v>0.46671060895303357</v>
      </c>
      <c r="C93" s="2">
        <f>active_cases_cum!C93/tot_cum!C93</f>
        <v>0.49147922882717465</v>
      </c>
      <c r="D93" s="5">
        <f>active_cases_cum!D93/tot_cum!D93</f>
        <v>0.44224236887108487</v>
      </c>
      <c r="E93" s="2">
        <f>active_cases_cum!E93/tot_cum!E93</f>
        <v>0.58375686636891011</v>
      </c>
      <c r="F93" s="2">
        <f>active_cases_cum!F93/tot_cum!F93</f>
        <v>0.24866761991420772</v>
      </c>
      <c r="G93" s="2">
        <f>active_cases_cum!H93/tot_cum!H93</f>
        <v>0.22433674703652931</v>
      </c>
      <c r="H93" s="2">
        <f>active_cases_cum!I93/tot_cum!I93</f>
        <v>0.37033084311632869</v>
      </c>
      <c r="I93" s="2">
        <f>active_cases_cum!J93/tot_cum!J93</f>
        <v>0.26463678225730664</v>
      </c>
      <c r="J93" s="2">
        <f>active_cases_cum!K93/tot_cum!K93</f>
        <v>0.44230112666439059</v>
      </c>
      <c r="K93" s="2">
        <f>active_cases_cum!L93/tot_cum!L93</f>
        <v>0.46506227570192105</v>
      </c>
      <c r="L93" s="2">
        <f>active_cases_cum!G93/tot_cum!G93</f>
        <v>0.45339976553341149</v>
      </c>
      <c r="M93" s="2">
        <f>active_cases_cum!M93/tot_cum!M93</f>
        <v>0.55772425249169433</v>
      </c>
      <c r="N93" s="5">
        <f>active_cases_cum!D93/tot_cum!D93</f>
        <v>0.44224236887108487</v>
      </c>
    </row>
    <row r="94" spans="1:14" x14ac:dyDescent="0.25">
      <c r="A94" s="1">
        <v>43996</v>
      </c>
      <c r="B94" s="2">
        <f>active_cases_cum!B94/tot_cum!B94</f>
        <v>0.46190686376070073</v>
      </c>
      <c r="C94" s="2">
        <f>active_cases_cum!C94/tot_cum!C94</f>
        <v>0.49121880731395545</v>
      </c>
      <c r="D94" s="5">
        <f>active_cases_cum!D94/tot_cum!D94</f>
        <v>0.44056335505250666</v>
      </c>
      <c r="E94" s="2">
        <f>active_cases_cum!E94/tot_cum!E94</f>
        <v>0.58355592249040844</v>
      </c>
      <c r="F94" s="2">
        <f>active_cases_cum!F94/tot_cum!F94</f>
        <v>0.2449766850360322</v>
      </c>
      <c r="G94" s="2">
        <f>active_cases_cum!H94/tot_cum!H94</f>
        <v>0.2234126358909721</v>
      </c>
      <c r="H94" s="2">
        <f>active_cases_cum!I94/tot_cum!I94</f>
        <v>0.36342269555637163</v>
      </c>
      <c r="I94" s="2">
        <f>active_cases_cum!J94/tot_cum!J94</f>
        <v>0.24671357156082208</v>
      </c>
      <c r="J94" s="2">
        <f>active_cases_cum!K94/tot_cum!K94</f>
        <v>0.44733420026007803</v>
      </c>
      <c r="K94" s="2">
        <f>active_cases_cum!L94/tot_cum!L94</f>
        <v>0.48492159227985526</v>
      </c>
      <c r="L94" s="2">
        <f>active_cases_cum!G94/tot_cum!G94</f>
        <v>0.42185714285714287</v>
      </c>
      <c r="M94" s="2">
        <f>active_cases_cum!M94/tot_cum!M94</f>
        <v>0.54467912266450036</v>
      </c>
      <c r="N94" s="5">
        <f>active_cases_cum!D94/tot_cum!D94</f>
        <v>0.44056335505250666</v>
      </c>
    </row>
    <row r="95" spans="1:14" x14ac:dyDescent="0.25">
      <c r="A95" s="1">
        <v>43997</v>
      </c>
      <c r="B95" s="2">
        <f>active_cases_cum!B95/tot_cum!B95</f>
        <v>0.44548213052108748</v>
      </c>
      <c r="C95" s="2">
        <f>active_cases_cum!C95/tot_cum!C95</f>
        <v>0.45662067470923934</v>
      </c>
      <c r="D95" s="5">
        <f>active_cases_cum!D95/tot_cum!D95</f>
        <v>0.44464992258730429</v>
      </c>
      <c r="E95" s="2">
        <f>active_cases_cum!E95/tot_cum!E95</f>
        <v>0.5837633379252376</v>
      </c>
      <c r="F95" s="2">
        <f>active_cases_cum!F95/tot_cum!F95</f>
        <v>0.24585131098572852</v>
      </c>
      <c r="G95" s="2">
        <f>active_cases_cum!H95/tot_cum!H95</f>
        <v>0.22301825745320084</v>
      </c>
      <c r="H95" s="2">
        <f>active_cases_cum!I95/tot_cum!I95</f>
        <v>0.35937832659144137</v>
      </c>
      <c r="I95" s="2">
        <f>active_cases_cum!J95/tot_cum!J95</f>
        <v>0.23465935070873342</v>
      </c>
      <c r="J95" s="2">
        <f>active_cases_cum!K95/tot_cum!K95</f>
        <v>0.46236059479553904</v>
      </c>
      <c r="K95" s="2">
        <f>active_cases_cum!L95/tot_cum!L95</f>
        <v>0.43134989408819563</v>
      </c>
      <c r="L95" s="2">
        <f>active_cases_cum!G95/tot_cum!G95</f>
        <v>0.41369749064189659</v>
      </c>
      <c r="M95" s="2">
        <f>active_cases_cum!M95/tot_cum!M95</f>
        <v>0.53026729559748431</v>
      </c>
      <c r="N95" s="5">
        <f>active_cases_cum!D95/tot_cum!D95</f>
        <v>0.44464992258730429</v>
      </c>
    </row>
    <row r="96" spans="1:14" x14ac:dyDescent="0.25">
      <c r="A96" s="1">
        <v>43998</v>
      </c>
      <c r="B96" s="2">
        <f>active_cases_cum!B96/tot_cum!B96</f>
        <v>0.43677803911824414</v>
      </c>
      <c r="C96" s="2">
        <f>active_cases_cum!C96/tot_cum!C96</f>
        <v>0.4412534708449028</v>
      </c>
      <c r="D96" s="5">
        <f>active_cases_cum!D96/tot_cum!D96</f>
        <v>0.43120431495866218</v>
      </c>
      <c r="E96" s="2">
        <f>active_cases_cum!E96/tot_cum!E96</f>
        <v>0.58966612960973863</v>
      </c>
      <c r="F96" s="2">
        <f>active_cases_cum!F96/tot_cum!F96</f>
        <v>0.243787558876076</v>
      </c>
      <c r="G96" s="2">
        <f>active_cases_cum!H96/tot_cum!H96</f>
        <v>0.22291162227602906</v>
      </c>
      <c r="H96" s="2">
        <f>active_cases_cum!I96/tot_cum!I96</f>
        <v>0.36025482942868886</v>
      </c>
      <c r="I96" s="2">
        <f>active_cases_cum!J96/tot_cum!J96</f>
        <v>0.22142019308851393</v>
      </c>
      <c r="J96" s="2">
        <f>active_cases_cum!K96/tot_cum!K96</f>
        <v>0.46413690476190478</v>
      </c>
      <c r="K96" s="2">
        <f>active_cases_cum!L96/tot_cum!L96</f>
        <v>0.40473547909729929</v>
      </c>
      <c r="L96" s="2">
        <f>active_cases_cum!G96/tot_cum!G96</f>
        <v>0.39468791500664013</v>
      </c>
      <c r="M96" s="2">
        <f>active_cases_cum!M96/tot_cum!M96</f>
        <v>0.52154022112085396</v>
      </c>
      <c r="N96" s="5">
        <f>active_cases_cum!D96/tot_cum!D96</f>
        <v>0.43120431495866218</v>
      </c>
    </row>
    <row r="97" spans="1:14" x14ac:dyDescent="0.25">
      <c r="A97" s="1">
        <v>43999</v>
      </c>
      <c r="B97" s="2">
        <f>active_cases_cum!B97/tot_cum!B97</f>
        <v>0.43719112902127893</v>
      </c>
      <c r="C97" s="2">
        <f>active_cases_cum!C97/tot_cum!C97</f>
        <v>0.44484034534740302</v>
      </c>
      <c r="D97" s="5">
        <f>active_cases_cum!D97/tot_cum!D97</f>
        <v>0.43810889964736116</v>
      </c>
      <c r="E97" s="2">
        <f>active_cases_cum!E97/tot_cum!E97</f>
        <v>0.58895588297736823</v>
      </c>
      <c r="F97" s="2">
        <f>active_cases_cum!F97/tot_cum!F97</f>
        <v>0.24451248608239223</v>
      </c>
      <c r="G97" s="2">
        <f>active_cases_cum!H97/tot_cum!H97</f>
        <v>0.20395805641707282</v>
      </c>
      <c r="H97" s="2">
        <f>active_cases_cum!I97/tot_cum!I97</f>
        <v>0.3607799222712601</v>
      </c>
      <c r="I97" s="2">
        <f>active_cases_cum!J97/tot_cum!J97</f>
        <v>0.21104589114194236</v>
      </c>
      <c r="J97" s="2">
        <f>active_cases_cum!K97/tot_cum!K97</f>
        <v>0.47235185970866922</v>
      </c>
      <c r="K97" s="2">
        <f>active_cases_cum!L97/tot_cum!L97</f>
        <v>0.42502202643171805</v>
      </c>
      <c r="L97" s="2">
        <f>active_cases_cum!G97/tot_cum!G97</f>
        <v>0.36462373933281611</v>
      </c>
      <c r="M97" s="2">
        <f>active_cases_cum!M97/tot_cum!M97</f>
        <v>0.50148257968865828</v>
      </c>
      <c r="N97" s="5">
        <f>active_cases_cum!D97/tot_cum!D97</f>
        <v>0.43810889964736116</v>
      </c>
    </row>
    <row r="98" spans="1:14" x14ac:dyDescent="0.25">
      <c r="A98" s="1">
        <v>44000</v>
      </c>
      <c r="B98" s="2">
        <f>active_cases_cum!B98/tot_cum!B98</f>
        <v>0.42852494548546149</v>
      </c>
      <c r="C98" s="2">
        <f>active_cases_cum!C98/tot_cum!C98</f>
        <v>0.44742083250348536</v>
      </c>
      <c r="D98" s="5">
        <f>active_cases_cum!D98/tot_cum!D98</f>
        <v>0.44072686972140485</v>
      </c>
      <c r="E98" s="2">
        <f>active_cases_cum!E98/tot_cum!E98</f>
        <v>0.53360411372776562</v>
      </c>
      <c r="F98" s="2">
        <f>active_cases_cum!F98/tot_cum!F98</f>
        <v>0.24316002806142334</v>
      </c>
      <c r="G98" s="2">
        <f>active_cases_cum!H98/tot_cum!H98</f>
        <v>0.20098145341704554</v>
      </c>
      <c r="H98" s="2">
        <f>active_cases_cum!I98/tot_cum!I98</f>
        <v>0.35850490972442189</v>
      </c>
      <c r="I98" s="2">
        <f>active_cases_cum!J98/tot_cum!J98</f>
        <v>0.20190792928408893</v>
      </c>
      <c r="J98" s="2">
        <f>active_cases_cum!K98/tot_cum!K98</f>
        <v>0.48452508004268946</v>
      </c>
      <c r="K98" s="2">
        <f>active_cases_cum!L98/tot_cum!L98</f>
        <v>0.41994358719097397</v>
      </c>
      <c r="L98" s="2">
        <f>active_cases_cum!G98/tot_cum!G98</f>
        <v>0.35775427995971804</v>
      </c>
      <c r="M98" s="2">
        <f>active_cases_cum!M98/tot_cum!M98</f>
        <v>0.48658318425760289</v>
      </c>
      <c r="N98" s="5">
        <f>active_cases_cum!D98/tot_cum!D98</f>
        <v>0.44072686972140485</v>
      </c>
    </row>
    <row r="99" spans="1:14" x14ac:dyDescent="0.25">
      <c r="A99" s="1">
        <v>44001</v>
      </c>
      <c r="B99" s="2">
        <f>active_cases_cum!B99/tot_cum!B99</f>
        <v>0.42592784456029253</v>
      </c>
      <c r="C99" s="2">
        <f>active_cases_cum!C99/tot_cum!C99</f>
        <v>0.44772422002557688</v>
      </c>
      <c r="D99" s="5">
        <f>active_cases_cum!D99/tot_cum!D99</f>
        <v>0.43176183217322633</v>
      </c>
      <c r="E99" s="2">
        <f>active_cases_cum!E99/tot_cum!E99</f>
        <v>0.51796068981097976</v>
      </c>
      <c r="F99" s="2">
        <f>active_cases_cum!F99/tot_cum!F99</f>
        <v>0.24475150774868309</v>
      </c>
      <c r="G99" s="2">
        <f>active_cases_cum!H99/tot_cum!H99</f>
        <v>0.19963266459451823</v>
      </c>
      <c r="H99" s="2">
        <f>active_cases_cum!I99/tot_cum!I99</f>
        <v>0.36712064601663252</v>
      </c>
      <c r="I99" s="2">
        <f>active_cases_cum!J99/tot_cum!J99</f>
        <v>0.20186496287342429</v>
      </c>
      <c r="J99" s="2">
        <f>active_cases_cum!K99/tot_cum!K99</f>
        <v>0.4974249466147469</v>
      </c>
      <c r="K99" s="2">
        <f>active_cases_cum!L99/tot_cum!L99</f>
        <v>0.45602206558381858</v>
      </c>
      <c r="L99" s="2">
        <f>active_cases_cum!G99/tot_cum!G99</f>
        <v>0.35502958579881655</v>
      </c>
      <c r="M99" s="2">
        <f>active_cases_cum!M99/tot_cum!M99</f>
        <v>0.47442499141778238</v>
      </c>
      <c r="N99" s="5">
        <f>active_cases_cum!D99/tot_cum!D99</f>
        <v>0.43176183217322633</v>
      </c>
    </row>
    <row r="100" spans="1:14" x14ac:dyDescent="0.25">
      <c r="A100" s="1">
        <v>44002</v>
      </c>
      <c r="B100" s="2">
        <f>active_cases_cum!B100/tot_cum!B100</f>
        <v>0.41343189674648423</v>
      </c>
      <c r="C100" s="2">
        <f>active_cases_cum!C100/tot_cum!C100</f>
        <v>0.45293865293865293</v>
      </c>
      <c r="D100" s="5">
        <f>active_cases_cum!D100/tot_cum!D100</f>
        <v>0.43666109596270558</v>
      </c>
      <c r="E100" s="2">
        <f>active_cases_cum!E100/tot_cum!E100</f>
        <v>0.41130652380784549</v>
      </c>
      <c r="F100" s="2">
        <f>active_cases_cum!F100/tot_cum!F100</f>
        <v>0.23921905972996221</v>
      </c>
      <c r="G100" s="2">
        <f>active_cases_cum!H100/tot_cum!H100</f>
        <v>0.20127949370571646</v>
      </c>
      <c r="H100" s="2">
        <f>active_cases_cum!I100/tot_cum!I100</f>
        <v>0.36399182958856141</v>
      </c>
      <c r="I100" s="2">
        <f>active_cases_cum!J100/tot_cum!J100</f>
        <v>0.1997611736608666</v>
      </c>
      <c r="J100" s="2">
        <f>active_cases_cum!K100/tot_cum!K100</f>
        <v>0.50165641268338856</v>
      </c>
      <c r="K100" s="2">
        <f>active_cases_cum!L100/tot_cum!L100</f>
        <v>0.47553733031674206</v>
      </c>
      <c r="L100" s="2">
        <f>active_cases_cum!G100/tot_cum!G100</f>
        <v>0.36380361044038173</v>
      </c>
      <c r="M100" s="2">
        <f>active_cases_cum!M100/tot_cum!M100</f>
        <v>0.47763157894736841</v>
      </c>
      <c r="N100" s="5">
        <f>active_cases_cum!D100/tot_cum!D100</f>
        <v>0.43666109596270558</v>
      </c>
    </row>
    <row r="101" spans="1:14" x14ac:dyDescent="0.25">
      <c r="A101" s="1">
        <v>44003</v>
      </c>
      <c r="B101" s="2">
        <f>active_cases_cum!B101/tot_cum!B101</f>
        <v>0.41199239901871426</v>
      </c>
      <c r="C101" s="2">
        <f>active_cases_cum!C101/tot_cum!C101</f>
        <v>0.45551391254968771</v>
      </c>
      <c r="D101" s="5">
        <f>active_cases_cum!D101/tot_cum!D101</f>
        <v>0.43557269649864427</v>
      </c>
      <c r="E101" s="2">
        <f>active_cases_cum!E101/tot_cum!E101</f>
        <v>0.41104006962809225</v>
      </c>
      <c r="F101" s="2">
        <f>active_cases_cum!F101/tot_cum!F101</f>
        <v>0.23047918878354137</v>
      </c>
      <c r="G101" s="2">
        <f>active_cases_cum!H101/tot_cum!H101</f>
        <v>0.19986604152712659</v>
      </c>
      <c r="H101" s="2">
        <f>active_cases_cum!I101/tot_cum!I101</f>
        <v>0.34888049179403308</v>
      </c>
      <c r="I101" s="2">
        <f>active_cases_cum!J101/tot_cum!J101</f>
        <v>0.19927749306897422</v>
      </c>
      <c r="J101" s="2">
        <f>active_cases_cum!K101/tot_cum!K101</f>
        <v>0.50576772314928886</v>
      </c>
      <c r="K101" s="2">
        <f>active_cases_cum!L101/tot_cum!L101</f>
        <v>0.49487310945911306</v>
      </c>
      <c r="L101" s="2">
        <f>active_cases_cum!G101/tot_cum!G101</f>
        <v>0.37016393442622952</v>
      </c>
      <c r="M101" s="2">
        <f>active_cases_cum!M101/tot_cum!M101</f>
        <v>0.47021745981720769</v>
      </c>
      <c r="N101" s="5">
        <f>active_cases_cum!D101/tot_cum!D101</f>
        <v>0.43557269649864427</v>
      </c>
    </row>
    <row r="102" spans="1:14" x14ac:dyDescent="0.25">
      <c r="A102" s="1">
        <v>44004</v>
      </c>
      <c r="B102" s="2">
        <f>active_cases_cum!B102/tot_cum!B102</f>
        <v>0.40466917233469973</v>
      </c>
      <c r="C102" s="2">
        <f>active_cases_cum!C102/tot_cum!C102</f>
        <v>0.45515331821261301</v>
      </c>
      <c r="D102" s="5">
        <f>active_cases_cum!D102/tot_cum!D102</f>
        <v>0.43774058981751413</v>
      </c>
      <c r="E102" s="2">
        <f>active_cases_cum!E102/tot_cum!E102</f>
        <v>0.38017716064160884</v>
      </c>
      <c r="F102" s="2">
        <f>active_cases_cum!F102/tot_cum!F102</f>
        <v>0.22517934002869441</v>
      </c>
      <c r="G102" s="2">
        <f>active_cases_cum!H102/tot_cum!H102</f>
        <v>0.19472163865546219</v>
      </c>
      <c r="H102" s="2">
        <f>active_cases_cum!I102/tot_cum!I102</f>
        <v>0.3357712040170287</v>
      </c>
      <c r="I102" s="2">
        <f>active_cases_cum!J102/tot_cum!J102</f>
        <v>0.1938234807087266</v>
      </c>
      <c r="J102" s="2">
        <f>active_cases_cum!K102/tot_cum!K102</f>
        <v>0.51493811352966279</v>
      </c>
      <c r="K102" s="2">
        <f>active_cases_cum!L102/tot_cum!L102</f>
        <v>0.513258012451003</v>
      </c>
      <c r="L102" s="2">
        <f>active_cases_cum!G102/tot_cum!G102</f>
        <v>0.37450792637514629</v>
      </c>
      <c r="M102" s="2">
        <f>active_cases_cum!M102/tot_cum!M102</f>
        <v>0.46572032618544246</v>
      </c>
      <c r="N102" s="5">
        <f>active_cases_cum!D102/tot_cum!D102</f>
        <v>0.43774058981751413</v>
      </c>
    </row>
    <row r="103" spans="1:14" x14ac:dyDescent="0.25">
      <c r="A103" s="1">
        <v>44005</v>
      </c>
      <c r="B103" s="2">
        <f>active_cases_cum!B103/tot_cum!B103</f>
        <v>0.40113949617426659</v>
      </c>
      <c r="C103" s="2">
        <f>active_cases_cum!C103/tot_cum!C103</f>
        <v>0.45211855262211353</v>
      </c>
      <c r="D103" s="5">
        <f>active_cases_cum!D103/tot_cum!D103</f>
        <v>0.44004148414160332</v>
      </c>
      <c r="E103" s="2">
        <f>active_cases_cum!E103/tot_cum!E103</f>
        <v>0.37518392841055825</v>
      </c>
      <c r="F103" s="2">
        <f>active_cases_cum!F103/tot_cum!F103</f>
        <v>0.21798163846776178</v>
      </c>
      <c r="G103" s="2">
        <f>active_cases_cum!H103/tot_cum!H103</f>
        <v>0.19511102578869904</v>
      </c>
      <c r="H103" s="2">
        <f>active_cases_cum!I103/tot_cum!I103</f>
        <v>0.32758164399513046</v>
      </c>
      <c r="I103" s="2">
        <f>active_cases_cum!J103/tot_cum!J103</f>
        <v>0.19574259848299486</v>
      </c>
      <c r="J103" s="2">
        <f>active_cases_cum!K103/tot_cum!K103</f>
        <v>0.52094773235712832</v>
      </c>
      <c r="K103" s="2">
        <f>active_cases_cum!L103/tot_cum!L103</f>
        <v>0.53480582016120592</v>
      </c>
      <c r="L103" s="2">
        <f>active_cases_cum!G103/tot_cum!G103</f>
        <v>0.36621746733875116</v>
      </c>
      <c r="M103" s="2">
        <f>active_cases_cum!M103/tot_cum!M103</f>
        <v>0.4698725376593279</v>
      </c>
      <c r="N103" s="5">
        <f>active_cases_cum!D103/tot_cum!D103</f>
        <v>0.44004148414160332</v>
      </c>
    </row>
    <row r="104" spans="1:14" x14ac:dyDescent="0.25">
      <c r="A104" s="1">
        <v>44006</v>
      </c>
      <c r="B104" s="2">
        <f>active_cases_cum!B104/tot_cum!B104</f>
        <v>0.39392503896510378</v>
      </c>
      <c r="C104" s="2">
        <f>active_cases_cum!C104/tot_cum!C104</f>
        <v>0.43645511865023551</v>
      </c>
      <c r="D104" s="5">
        <f>active_cases_cum!D104/tot_cum!D104</f>
        <v>0.42740262050157113</v>
      </c>
      <c r="E104" s="2">
        <f>active_cases_cum!E104/tot_cum!E104</f>
        <v>0.37772410853814464</v>
      </c>
      <c r="F104" s="2">
        <f>active_cases_cum!F104/tot_cum!F104</f>
        <v>0.2127168028688666</v>
      </c>
      <c r="G104" s="2">
        <f>active_cases_cum!H104/tot_cum!H104</f>
        <v>0.18883128240364794</v>
      </c>
      <c r="H104" s="2">
        <f>active_cases_cum!I104/tot_cum!I104</f>
        <v>0.32597024083448384</v>
      </c>
      <c r="I104" s="2">
        <f>active_cases_cum!J104/tot_cum!J104</f>
        <v>0.19601542416452442</v>
      </c>
      <c r="J104" s="2">
        <f>active_cases_cum!K104/tot_cum!K104</f>
        <v>0.52492498306069113</v>
      </c>
      <c r="K104" s="2">
        <f>active_cases_cum!L104/tot_cum!L104</f>
        <v>0.56089620834929144</v>
      </c>
      <c r="L104" s="2">
        <f>active_cases_cum!G104/tot_cum!G104</f>
        <v>0.37497529155959675</v>
      </c>
      <c r="M104" s="2">
        <f>active_cases_cum!M104/tot_cum!M104</f>
        <v>0.46975582685904549</v>
      </c>
      <c r="N104" s="5">
        <f>active_cases_cum!D104/tot_cum!D104</f>
        <v>0.42740262050157113</v>
      </c>
    </row>
    <row r="105" spans="1:14" x14ac:dyDescent="0.25">
      <c r="A105" s="1">
        <v>44007</v>
      </c>
      <c r="B105" s="2">
        <f>active_cases_cum!B105/tot_cum!B105</f>
        <v>0.38710229216558328</v>
      </c>
      <c r="C105" s="2">
        <f>active_cases_cum!C105/tot_cum!C105</f>
        <v>0.42884507347317263</v>
      </c>
      <c r="D105" s="5">
        <f>active_cases_cum!D105/tot_cum!D105</f>
        <v>0.42357383377713909</v>
      </c>
      <c r="E105" s="2">
        <f>active_cases_cum!E105/tot_cum!E105</f>
        <v>0.36034155597722961</v>
      </c>
      <c r="F105" s="2">
        <f>active_cases_cum!F105/tot_cum!F105</f>
        <v>0.21360470620055447</v>
      </c>
      <c r="G105" s="2">
        <f>active_cases_cum!H105/tot_cum!H105</f>
        <v>0.18881934216985763</v>
      </c>
      <c r="H105" s="2">
        <f>active_cases_cum!I105/tot_cum!I105</f>
        <v>0.32006140741841232</v>
      </c>
      <c r="I105" s="2">
        <f>active_cases_cum!J105/tot_cum!J105</f>
        <v>0.19317189360857484</v>
      </c>
      <c r="J105" s="2">
        <f>active_cases_cum!K105/tot_cum!K105</f>
        <v>0.52921719955898572</v>
      </c>
      <c r="K105" s="2">
        <f>active_cases_cum!L105/tot_cum!L105</f>
        <v>0.56722984864484338</v>
      </c>
      <c r="L105" s="2">
        <f>active_cases_cum!G105/tot_cum!G105</f>
        <v>0.35142045454545456</v>
      </c>
      <c r="M105" s="2">
        <f>active_cases_cum!M105/tot_cum!M105</f>
        <v>0.47303461228870403</v>
      </c>
      <c r="N105" s="5">
        <f>active_cases_cum!D105/tot_cum!D105</f>
        <v>0.42357383377713909</v>
      </c>
    </row>
    <row r="106" spans="1:14" x14ac:dyDescent="0.25">
      <c r="A106" s="1">
        <v>44008</v>
      </c>
      <c r="B106" s="2">
        <f>active_cases_cum!B106/tot_cum!B106</f>
        <v>0.38820584308489753</v>
      </c>
      <c r="C106" s="2">
        <f>active_cases_cum!C106/tot_cum!C106</f>
        <v>0.43102150361666614</v>
      </c>
      <c r="D106" s="5">
        <f>active_cases_cum!D106/tot_cum!D106</f>
        <v>0.43291522607273997</v>
      </c>
      <c r="E106" s="2">
        <f>active_cases_cum!E106/tot_cum!E106</f>
        <v>0.35806576903158988</v>
      </c>
      <c r="F106" s="2">
        <f>active_cases_cum!F106/tot_cum!F106</f>
        <v>0.21049141189734066</v>
      </c>
      <c r="G106" s="2">
        <f>active_cases_cum!H106/tot_cum!H106</f>
        <v>0.19315726290516205</v>
      </c>
      <c r="H106" s="2">
        <f>active_cases_cum!I106/tot_cum!I106</f>
        <v>0.32134842190708113</v>
      </c>
      <c r="I106" s="2">
        <f>active_cases_cum!J106/tot_cum!J106</f>
        <v>0.19120175027348024</v>
      </c>
      <c r="J106" s="2">
        <f>active_cases_cum!K106/tot_cum!K106</f>
        <v>0.53503351031421365</v>
      </c>
      <c r="K106" s="2">
        <f>active_cases_cum!L106/tot_cum!L106</f>
        <v>0.59486598105109723</v>
      </c>
      <c r="L106" s="2">
        <f>active_cases_cum!G106/tot_cum!G106</f>
        <v>0.35438437074057244</v>
      </c>
      <c r="M106" s="2">
        <f>active_cases_cum!M106/tot_cum!M106</f>
        <v>0.47665720918235749</v>
      </c>
      <c r="N106" s="5">
        <f>active_cases_cum!D106/tot_cum!D106</f>
        <v>0.43291522607273997</v>
      </c>
    </row>
    <row r="107" spans="1:14" x14ac:dyDescent="0.25">
      <c r="A107" s="1">
        <v>44009</v>
      </c>
      <c r="B107" s="2">
        <f>active_cases_cum!B107/tot_cum!B107</f>
        <v>0.3838142690394255</v>
      </c>
      <c r="C107" s="2">
        <f>active_cases_cum!C107/tot_cum!C107</f>
        <v>0.42490244009727712</v>
      </c>
      <c r="D107" s="5">
        <f>active_cases_cum!D107/tot_cum!D107</f>
        <v>0.42398672368673007</v>
      </c>
      <c r="E107" s="2">
        <f>active_cases_cum!E107/tot_cum!E107</f>
        <v>0.35328228662642791</v>
      </c>
      <c r="F107" s="2">
        <f>active_cases_cum!F107/tot_cum!F107</f>
        <v>0.2133688623143665</v>
      </c>
      <c r="G107" s="2">
        <f>active_cases_cum!H107/tot_cum!H107</f>
        <v>0.18803116147308782</v>
      </c>
      <c r="H107" s="2">
        <f>active_cases_cum!I107/tot_cum!I107</f>
        <v>0.31022321221402388</v>
      </c>
      <c r="I107" s="2">
        <f>active_cases_cum!J107/tot_cum!J107</f>
        <v>0.18843038951021981</v>
      </c>
      <c r="J107" s="2">
        <f>active_cases_cum!K107/tot_cum!K107</f>
        <v>0.54114774114774111</v>
      </c>
      <c r="K107" s="2">
        <f>active_cases_cum!L107/tot_cum!L107</f>
        <v>0.61513843405775526</v>
      </c>
      <c r="L107" s="2">
        <f>active_cases_cum!G107/tot_cum!G107</f>
        <v>0.3720540132516984</v>
      </c>
      <c r="M107" s="2">
        <f>active_cases_cum!M107/tot_cum!M107</f>
        <v>0.47666994106090371</v>
      </c>
      <c r="N107" s="5">
        <f>active_cases_cum!D107/tot_cum!D107</f>
        <v>0.42398672368673007</v>
      </c>
    </row>
    <row r="108" spans="1:14" x14ac:dyDescent="0.25">
      <c r="A108" s="1">
        <v>44010</v>
      </c>
      <c r="B108" s="2">
        <f>active_cases_cum!B108/tot_cum!B108</f>
        <v>0.38394431250273192</v>
      </c>
      <c r="C108" s="2">
        <f>active_cases_cum!C108/tot_cum!C108</f>
        <v>0.42899056042180456</v>
      </c>
      <c r="D108" s="5">
        <f>active_cases_cum!D108/tot_cum!D108</f>
        <v>0.43337587359465207</v>
      </c>
      <c r="E108" s="2">
        <f>active_cases_cum!E108/tot_cum!E108</f>
        <v>0.33519506000457405</v>
      </c>
      <c r="F108" s="2">
        <f>active_cases_cum!F108/tot_cum!F108</f>
        <v>0.21594419849030161</v>
      </c>
      <c r="G108" s="2">
        <f>active_cases_cum!H108/tot_cum!H108</f>
        <v>0.18881361820392564</v>
      </c>
      <c r="H108" s="2">
        <f>active_cases_cum!I108/tot_cum!I108</f>
        <v>0.30157583419876283</v>
      </c>
      <c r="I108" s="2">
        <f>active_cases_cum!J108/tot_cum!J108</f>
        <v>0.19293189746701048</v>
      </c>
      <c r="J108" s="2">
        <f>active_cases_cum!K108/tot_cum!K108</f>
        <v>0.536036036036036</v>
      </c>
      <c r="K108" s="2">
        <f>active_cases_cum!L108/tot_cum!L108</f>
        <v>0.62417643387197452</v>
      </c>
      <c r="L108" s="2">
        <f>active_cases_cum!G108/tot_cum!G108</f>
        <v>0.41448066717210008</v>
      </c>
      <c r="M108" s="2">
        <f>active_cases_cum!M108/tot_cum!M108</f>
        <v>0.48138424821002385</v>
      </c>
      <c r="N108" s="5">
        <f>active_cases_cum!D108/tot_cum!D108</f>
        <v>0.43337587359465207</v>
      </c>
    </row>
    <row r="109" spans="1:14" x14ac:dyDescent="0.25">
      <c r="A109" s="1">
        <v>44011</v>
      </c>
      <c r="B109" s="2">
        <f>active_cases_cum!B109/tot_cum!B109</f>
        <v>0.37933356009749686</v>
      </c>
      <c r="C109" s="2">
        <f>active_cases_cum!C109/tot_cum!C109</f>
        <v>0.43155583548677617</v>
      </c>
      <c r="D109" s="5">
        <f>active_cases_cum!D109/tot_cum!D109</f>
        <v>0.43295370198552607</v>
      </c>
      <c r="E109" s="2">
        <f>active_cases_cum!E109/tot_cum!E109</f>
        <v>0.30819271732365755</v>
      </c>
      <c r="F109" s="2">
        <f>active_cases_cum!F109/tot_cum!F109</f>
        <v>0.21693782593760735</v>
      </c>
      <c r="G109" s="2">
        <f>active_cases_cum!H109/tot_cum!H109</f>
        <v>0.18878822197055492</v>
      </c>
      <c r="H109" s="2">
        <f>active_cases_cum!I109/tot_cum!I109</f>
        <v>0.29130891887156124</v>
      </c>
      <c r="I109" s="2">
        <f>active_cases_cum!J109/tot_cum!J109</f>
        <v>0.19491398653702319</v>
      </c>
      <c r="J109" s="2">
        <f>active_cases_cum!K109/tot_cum!K109</f>
        <v>0.53840616226333593</v>
      </c>
      <c r="K109" s="2">
        <f>active_cases_cum!L109/tot_cum!L109</f>
        <v>0.62095621670780821</v>
      </c>
      <c r="L109" s="2">
        <f>active_cases_cum!G109/tot_cum!G109</f>
        <v>0.4461000349772648</v>
      </c>
      <c r="M109" s="2">
        <f>active_cases_cum!M109/tot_cum!M109</f>
        <v>0.47750463821892392</v>
      </c>
      <c r="N109" s="5">
        <f>active_cases_cum!D109/tot_cum!D109</f>
        <v>0.43295370198552607</v>
      </c>
    </row>
    <row r="110" spans="1:14" x14ac:dyDescent="0.25">
      <c r="A110" s="1">
        <v>44012</v>
      </c>
      <c r="B110" s="2">
        <f>active_cases_cum!B110/tot_cum!B110</f>
        <v>0.37636235420270159</v>
      </c>
      <c r="C110" s="2">
        <f>active_cases_cum!C110/tot_cum!C110</f>
        <v>0.43485674721476758</v>
      </c>
      <c r="D110" s="5">
        <f>active_cases_cum!D110/tot_cum!D110</f>
        <v>0.43129969944658247</v>
      </c>
      <c r="E110" s="2">
        <f>active_cases_cum!E110/tot_cum!E110</f>
        <v>0.30070970695970695</v>
      </c>
      <c r="F110" s="2">
        <f>active_cases_cum!F110/tot_cum!F110</f>
        <v>0.21827037956070214</v>
      </c>
      <c r="G110" s="2">
        <f>active_cases_cum!H110/tot_cum!H110</f>
        <v>0.18741670368725011</v>
      </c>
      <c r="H110" s="2">
        <f>active_cases_cum!I110/tot_cum!I110</f>
        <v>0.28567171803167035</v>
      </c>
      <c r="I110" s="2">
        <f>active_cases_cum!J110/tot_cum!J110</f>
        <v>0.19311410284705363</v>
      </c>
      <c r="J110" s="2">
        <f>active_cases_cum!K110/tot_cum!K110</f>
        <v>0.54107571085988349</v>
      </c>
      <c r="K110" s="2">
        <f>active_cases_cum!L110/tot_cum!L110</f>
        <v>0.53767060407613687</v>
      </c>
      <c r="L110" s="2">
        <f>active_cases_cum!G110/tot_cum!G110</f>
        <v>0.4637842802781787</v>
      </c>
      <c r="M110" s="2">
        <f>active_cases_cum!M110/tot_cum!M110</f>
        <v>0.47580463650686472</v>
      </c>
      <c r="N110" s="5">
        <f>active_cases_cum!D110/tot_cum!D110</f>
        <v>0.43129969944658247</v>
      </c>
    </row>
    <row r="111" spans="1:14" x14ac:dyDescent="0.25">
      <c r="A111" s="1">
        <v>44013</v>
      </c>
      <c r="B111" s="2">
        <f>active_cases_cum!B111/tot_cum!B111</f>
        <v>0.37572551430535722</v>
      </c>
      <c r="C111" s="2">
        <f>active_cases_cum!C111/tot_cum!C111</f>
        <v>0.43867375123406804</v>
      </c>
      <c r="D111" s="5">
        <f>active_cases_cum!D111/tot_cum!D111</f>
        <v>0.42377909387659624</v>
      </c>
      <c r="E111" s="2">
        <f>active_cases_cum!E111/tot_cum!E111</f>
        <v>0.3007394044676065</v>
      </c>
      <c r="F111" s="2">
        <f>active_cases_cum!F111/tot_cum!F111</f>
        <v>0.22243231886667866</v>
      </c>
      <c r="G111" s="2">
        <f>active_cases_cum!H111/tot_cum!H111</f>
        <v>0.1811380515508956</v>
      </c>
      <c r="H111" s="2">
        <f>active_cases_cum!I111/tot_cum!I111</f>
        <v>0.27889092118390424</v>
      </c>
      <c r="I111" s="2">
        <f>active_cases_cum!J111/tot_cum!J111</f>
        <v>0.1893081307264988</v>
      </c>
      <c r="J111" s="2">
        <f>active_cases_cum!K111/tot_cum!K111</f>
        <v>0.52917650144243378</v>
      </c>
      <c r="K111" s="2">
        <f>active_cases_cum!L111/tot_cum!L111</f>
        <v>0.51898369533905631</v>
      </c>
      <c r="L111" s="2">
        <f>active_cases_cum!G111/tot_cum!G111</f>
        <v>0.49588228170037546</v>
      </c>
      <c r="M111" s="2">
        <f>active_cases_cum!M111/tot_cum!M111</f>
        <v>0.46408358728776666</v>
      </c>
      <c r="N111" s="5">
        <f>active_cases_cum!D111/tot_cum!D111</f>
        <v>0.42377909387659624</v>
      </c>
    </row>
    <row r="112" spans="1:14" x14ac:dyDescent="0.25">
      <c r="A112" s="1">
        <v>44014</v>
      </c>
      <c r="B112" s="2">
        <f>active_cases_cum!B112/tot_cum!B112</f>
        <v>0.36507850438970713</v>
      </c>
      <c r="C112" s="2">
        <f>active_cases_cum!C112/tot_cum!C112</f>
        <v>0.4140741375799728</v>
      </c>
      <c r="D112" s="5">
        <f>active_cases_cum!D112/tot_cum!D112</f>
        <v>0.41717822587202213</v>
      </c>
      <c r="E112" s="2">
        <f>active_cases_cum!E112/tot_cum!E112</f>
        <v>0.28537021969080556</v>
      </c>
      <c r="F112" s="2">
        <f>active_cases_cum!F112/tot_cum!F112</f>
        <v>0.22088884967204916</v>
      </c>
      <c r="G112" s="2">
        <f>active_cases_cum!H112/tot_cum!H112</f>
        <v>0.17597256456971386</v>
      </c>
      <c r="H112" s="2">
        <f>active_cases_cum!I112/tot_cum!I112</f>
        <v>0.2766968781470292</v>
      </c>
      <c r="I112" s="2">
        <f>active_cases_cum!J112/tot_cum!J112</f>
        <v>0.19147880334609385</v>
      </c>
      <c r="J112" s="2">
        <f>active_cases_cum!K112/tot_cum!K112</f>
        <v>0.53339131515189164</v>
      </c>
      <c r="K112" s="2">
        <f>active_cases_cum!L112/tot_cum!L112</f>
        <v>0.49682283252557891</v>
      </c>
      <c r="L112" s="2">
        <f>active_cases_cum!G112/tot_cum!G112</f>
        <v>0.5218139431616341</v>
      </c>
      <c r="M112" s="2">
        <f>active_cases_cum!M112/tot_cum!M112</f>
        <v>0.4396297854438368</v>
      </c>
      <c r="N112" s="5">
        <f>active_cases_cum!D112/tot_cum!D112</f>
        <v>0.41717822587202213</v>
      </c>
    </row>
    <row r="113" spans="1:14" x14ac:dyDescent="0.25">
      <c r="A113" s="1">
        <v>44015</v>
      </c>
      <c r="B113" s="2">
        <f>active_cases_cum!B113/tot_cum!B113</f>
        <v>0.36440910126262782</v>
      </c>
      <c r="C113" s="2">
        <f>active_cases_cum!C113/tot_cum!C113</f>
        <v>0.41415617389502046</v>
      </c>
      <c r="D113" s="5">
        <f>active_cases_cum!D113/tot_cum!D113</f>
        <v>0.41817155206822365</v>
      </c>
      <c r="E113" s="2">
        <f>active_cases_cum!E113/tot_cum!E113</f>
        <v>0.27612862347536826</v>
      </c>
      <c r="F113" s="2">
        <f>active_cases_cum!F113/tot_cum!F113</f>
        <v>0.22599896211728074</v>
      </c>
      <c r="G113" s="2">
        <f>active_cases_cum!H113/tot_cum!H113</f>
        <v>0.17483728742389251</v>
      </c>
      <c r="H113" s="2">
        <f>active_cases_cum!I113/tot_cum!I113</f>
        <v>0.28883203473272084</v>
      </c>
      <c r="I113" s="2">
        <f>active_cases_cum!J113/tot_cum!J113</f>
        <v>0.18563334965377351</v>
      </c>
      <c r="J113" s="2">
        <f>active_cases_cum!K113/tot_cum!K113</f>
        <v>0.53714420692098741</v>
      </c>
      <c r="K113" s="2">
        <f>active_cases_cum!L113/tot_cum!L113</f>
        <v>0.48792884371029227</v>
      </c>
      <c r="L113" s="2">
        <f>active_cases_cum!G113/tot_cum!G113</f>
        <v>0.53795027904616943</v>
      </c>
      <c r="M113" s="2">
        <f>active_cases_cum!M113/tot_cum!M113</f>
        <v>0.42296072507552868</v>
      </c>
      <c r="N113" s="5">
        <f>active_cases_cum!D113/tot_cum!D113</f>
        <v>0.41817155206822365</v>
      </c>
    </row>
    <row r="114" spans="1:14" x14ac:dyDescent="0.25">
      <c r="A114" s="1">
        <v>44016</v>
      </c>
      <c r="B114" s="2">
        <f>active_cases_cum!B114/tot_cum!B114</f>
        <v>0.36427348042518709</v>
      </c>
      <c r="C114" s="2">
        <f>active_cases_cum!C114/tot_cum!C114</f>
        <v>0.41642674344209851</v>
      </c>
      <c r="D114" s="5">
        <f>active_cases_cum!D114/tot_cum!D114</f>
        <v>0.42014560611583068</v>
      </c>
      <c r="E114" s="2">
        <f>active_cases_cum!E114/tot_cum!E114</f>
        <v>0.26687242798353911</v>
      </c>
      <c r="F114" s="2">
        <f>active_cases_cum!F114/tot_cum!F114</f>
        <v>0.22761172947624159</v>
      </c>
      <c r="G114" s="2">
        <f>active_cases_cum!H114/tot_cum!H114</f>
        <v>0.17637722711447881</v>
      </c>
      <c r="H114" s="2">
        <f>active_cases_cum!I114/tot_cum!I114</f>
        <v>0.28722602997665136</v>
      </c>
      <c r="I114" s="2">
        <f>active_cases_cum!J114/tot_cum!J114</f>
        <v>0.18974253629142701</v>
      </c>
      <c r="J114" s="2">
        <f>active_cases_cum!K114/tot_cum!K114</f>
        <v>0.53522797898186336</v>
      </c>
      <c r="K114" s="2">
        <f>active_cases_cum!L114/tot_cum!L114</f>
        <v>0.47001613481534599</v>
      </c>
      <c r="L114" s="2">
        <f>active_cases_cum!G114/tot_cum!G114</f>
        <v>0.55506055965474033</v>
      </c>
      <c r="M114" s="2">
        <f>active_cases_cum!M114/tot_cum!M114</f>
        <v>0.40941402497598461</v>
      </c>
      <c r="N114" s="5">
        <f>active_cases_cum!D114/tot_cum!D114</f>
        <v>0.42014560611583068</v>
      </c>
    </row>
    <row r="115" spans="1:14" x14ac:dyDescent="0.25">
      <c r="A115" s="1">
        <v>44017</v>
      </c>
      <c r="B115" s="2">
        <f>active_cases_cum!B115/tot_cum!B115</f>
        <v>0.36280404345003231</v>
      </c>
      <c r="C115" s="2">
        <f>active_cases_cum!C115/tot_cum!C115</f>
        <v>0.41650574245350136</v>
      </c>
      <c r="D115" s="5">
        <f>active_cases_cum!D115/tot_cum!D115</f>
        <v>0.42158864967476678</v>
      </c>
      <c r="E115" s="2">
        <f>active_cases_cum!E115/tot_cum!E115</f>
        <v>0.2517798962229999</v>
      </c>
      <c r="F115" s="2">
        <f>active_cases_cum!F115/tot_cum!F115</f>
        <v>0.22916147606787918</v>
      </c>
      <c r="G115" s="2">
        <f>active_cases_cum!H115/tot_cum!H115</f>
        <v>0.18746280499900814</v>
      </c>
      <c r="H115" s="2">
        <f>active_cases_cum!I115/tot_cum!I115</f>
        <v>0.29454650449344932</v>
      </c>
      <c r="I115" s="2">
        <f>active_cases_cum!J115/tot_cum!J115</f>
        <v>0.19490957803081044</v>
      </c>
      <c r="J115" s="2">
        <f>active_cases_cum!K115/tot_cum!K115</f>
        <v>0.53714499652350645</v>
      </c>
      <c r="K115" s="2">
        <f>active_cases_cum!L115/tot_cum!L115</f>
        <v>0.45619613421471006</v>
      </c>
      <c r="L115" s="2">
        <f>active_cases_cum!G115/tot_cum!G115</f>
        <v>0.56428388855755307</v>
      </c>
      <c r="M115" s="2">
        <f>active_cases_cum!M115/tot_cum!M115</f>
        <v>0.41068139963167588</v>
      </c>
      <c r="N115" s="5">
        <f>active_cases_cum!D115/tot_cum!D115</f>
        <v>0.42158864967476678</v>
      </c>
    </row>
    <row r="116" spans="1:14" x14ac:dyDescent="0.25">
      <c r="A116" s="1">
        <v>44018</v>
      </c>
      <c r="B116" s="2">
        <f>active_cases_cum!B116/tot_cum!B116</f>
        <v>0.36087117704149141</v>
      </c>
      <c r="C116" s="2">
        <f>active_cases_cum!C116/tot_cum!C116</f>
        <v>0.41370461396217695</v>
      </c>
      <c r="D116" s="5">
        <f>active_cases_cum!D116/tot_cum!D116</f>
        <v>0.40732140061576999</v>
      </c>
      <c r="E116" s="2">
        <f>active_cases_cum!E116/tot_cum!E116</f>
        <v>0.25410868551818533</v>
      </c>
      <c r="F116" s="2">
        <f>active_cases_cum!F116/tot_cum!F116</f>
        <v>0.23259536599924033</v>
      </c>
      <c r="G116" s="2">
        <f>active_cases_cum!H116/tot_cum!H116</f>
        <v>0.19088360402165508</v>
      </c>
      <c r="H116" s="2">
        <f>active_cases_cum!I116/tot_cum!I116</f>
        <v>0.30444196116776084</v>
      </c>
      <c r="I116" s="2">
        <f>active_cases_cum!J116/tot_cum!J116</f>
        <v>0.20197592253336824</v>
      </c>
      <c r="J116" s="2">
        <f>active_cases_cum!K116/tot_cum!K116</f>
        <v>0.54248463959238724</v>
      </c>
      <c r="K116" s="2">
        <f>active_cases_cum!L116/tot_cum!L116</f>
        <v>0.41371002215054598</v>
      </c>
      <c r="L116" s="2">
        <f>active_cases_cum!G116/tot_cum!G116</f>
        <v>0.56795828889678868</v>
      </c>
      <c r="M116" s="2">
        <f>active_cases_cum!M116/tot_cum!M116</f>
        <v>0.40085363684865732</v>
      </c>
      <c r="N116" s="5">
        <f>active_cases_cum!D116/tot_cum!D116</f>
        <v>0.40732140061576999</v>
      </c>
    </row>
    <row r="117" spans="1:14" x14ac:dyDescent="0.25">
      <c r="A117" s="1">
        <v>44019</v>
      </c>
      <c r="B117" s="2">
        <f>active_cases_cum!B117/tot_cum!B117</f>
        <v>0.35745188039109121</v>
      </c>
      <c r="C117" s="2">
        <f>active_cases_cum!C117/tot_cum!C117</f>
        <v>0.41135587990106898</v>
      </c>
      <c r="D117" s="5">
        <f>active_cases_cum!D117/tot_cum!D117</f>
        <v>0.38652039732195559</v>
      </c>
      <c r="E117" s="2">
        <f>active_cases_cum!E117/tot_cum!E117</f>
        <v>0.24748373544942673</v>
      </c>
      <c r="F117" s="2">
        <f>active_cases_cum!F117/tot_cum!F117</f>
        <v>0.23682112870655755</v>
      </c>
      <c r="G117" s="2">
        <f>active_cases_cum!H117/tot_cum!H117</f>
        <v>0.20356008222762101</v>
      </c>
      <c r="H117" s="2">
        <f>active_cases_cum!I117/tot_cum!I117</f>
        <v>0.31747197010144151</v>
      </c>
      <c r="I117" s="2">
        <f>active_cases_cum!J117/tot_cum!J117</f>
        <v>0.20707749408075765</v>
      </c>
      <c r="J117" s="2">
        <f>active_cases_cum!K117/tot_cum!K117</f>
        <v>0.5283766570741143</v>
      </c>
      <c r="K117" s="2">
        <f>active_cases_cum!L117/tot_cum!L117</f>
        <v>0.39881211067651745</v>
      </c>
      <c r="L117" s="2">
        <f>active_cases_cum!G117/tot_cum!G117</f>
        <v>0.57024053701286592</v>
      </c>
      <c r="M117" s="2">
        <f>active_cases_cum!M117/tot_cum!M117</f>
        <v>0.40966921119592875</v>
      </c>
      <c r="N117" s="5">
        <f>active_cases_cum!D117/tot_cum!D117</f>
        <v>0.38652039732195559</v>
      </c>
    </row>
    <row r="118" spans="1:14" x14ac:dyDescent="0.25">
      <c r="A118" s="1">
        <v>44020</v>
      </c>
      <c r="B118" s="2">
        <f>active_cases_cum!B118/tot_cum!B118</f>
        <v>0.35280140769419849</v>
      </c>
      <c r="C118" s="2">
        <f>active_cases_cum!C118/tot_cum!C118</f>
        <v>0.40713110797232305</v>
      </c>
      <c r="D118" s="5">
        <f>active_cases_cum!D118/tot_cum!D118</f>
        <v>0.37989374744585208</v>
      </c>
      <c r="E118" s="2">
        <f>active_cases_cum!E118/tot_cum!E118</f>
        <v>0.22364205065608789</v>
      </c>
      <c r="F118" s="2">
        <f>active_cases_cum!F118/tot_cum!F118</f>
        <v>0.23714828600432078</v>
      </c>
      <c r="G118" s="2">
        <f>active_cases_cum!H118/tot_cum!H118</f>
        <v>0.21370620495852785</v>
      </c>
      <c r="H118" s="2">
        <f>active_cases_cum!I118/tot_cum!I118</f>
        <v>0.32032353318782897</v>
      </c>
      <c r="I118" s="2">
        <f>active_cases_cum!J118/tot_cum!J118</f>
        <v>0.21320778248939884</v>
      </c>
      <c r="J118" s="2">
        <f>active_cases_cum!K118/tot_cum!K118</f>
        <v>0.48942000988364259</v>
      </c>
      <c r="K118" s="2">
        <f>active_cases_cum!L118/tot_cum!L118</f>
        <v>0.40401543878656554</v>
      </c>
      <c r="L118" s="2">
        <f>active_cases_cum!G118/tot_cum!G118</f>
        <v>0.57211621705855875</v>
      </c>
      <c r="M118" s="2">
        <f>active_cases_cum!M118/tot_cum!M118</f>
        <v>0.42091672046481599</v>
      </c>
      <c r="N118" s="5">
        <f>active_cases_cum!D118/tot_cum!D118</f>
        <v>0.37989374744585208</v>
      </c>
    </row>
    <row r="119" spans="1:14" x14ac:dyDescent="0.25">
      <c r="A119" s="1">
        <v>44021</v>
      </c>
      <c r="B119" s="2">
        <f>active_cases_cum!B119/tot_cum!B119</f>
        <v>0.34878137477082749</v>
      </c>
      <c r="C119" s="2">
        <f>active_cases_cum!C119/tot_cum!C119</f>
        <v>0.40622032185742352</v>
      </c>
      <c r="D119" s="5">
        <f>active_cases_cum!D119/tot_cum!D119</f>
        <v>0.36855452240067627</v>
      </c>
      <c r="E119" s="2">
        <f>active_cases_cum!E119/tot_cum!E119</f>
        <v>0.20146472242202315</v>
      </c>
      <c r="F119" s="2">
        <f>active_cases_cum!F119/tot_cum!F119</f>
        <v>0.24256619144602851</v>
      </c>
      <c r="G119" s="2">
        <f>active_cases_cum!H119/tot_cum!H119</f>
        <v>0.22169037805256392</v>
      </c>
      <c r="H119" s="2">
        <f>active_cases_cum!I119/tot_cum!I119</f>
        <v>0.32053025152957171</v>
      </c>
      <c r="I119" s="2">
        <f>active_cases_cum!J119/tot_cum!J119</f>
        <v>0.21259408848907654</v>
      </c>
      <c r="J119" s="2">
        <f>active_cases_cum!K119/tot_cum!K119</f>
        <v>0.47799613672629548</v>
      </c>
      <c r="K119" s="2">
        <f>active_cases_cum!L119/tot_cum!L119</f>
        <v>0.40144122019000839</v>
      </c>
      <c r="L119" s="2">
        <f>active_cases_cum!G119/tot_cum!G119</f>
        <v>0.57145153512297053</v>
      </c>
      <c r="M119" s="2">
        <f>active_cases_cum!M119/tot_cum!M119</f>
        <v>0.42815608263198163</v>
      </c>
      <c r="N119" s="5">
        <f>active_cases_cum!D119/tot_cum!D119</f>
        <v>0.36855452240067627</v>
      </c>
    </row>
    <row r="120" spans="1:14" x14ac:dyDescent="0.25">
      <c r="A120" s="1">
        <v>44022</v>
      </c>
      <c r="B120" s="2">
        <f>active_cases_cum!B120/tot_cum!B120</f>
        <v>0.34546226058368157</v>
      </c>
      <c r="C120" s="2">
        <f>active_cases_cum!C120/tot_cum!C120</f>
        <v>0.40234671497645319</v>
      </c>
      <c r="D120" s="5">
        <f>active_cases_cum!D120/tot_cum!D120</f>
        <v>0.35394323703948227</v>
      </c>
      <c r="E120" s="2">
        <f>active_cases_cum!E120/tot_cum!E120</f>
        <v>0.19375114531794027</v>
      </c>
      <c r="F120" s="2">
        <f>active_cases_cum!F120/tot_cum!F120</f>
        <v>0.24774000747104968</v>
      </c>
      <c r="G120" s="2">
        <f>active_cases_cum!H120/tot_cum!H120</f>
        <v>0.21821869336325192</v>
      </c>
      <c r="H120" s="2">
        <f>active_cases_cum!I120/tot_cum!I120</f>
        <v>0.32712166172106827</v>
      </c>
      <c r="I120" s="2">
        <f>active_cases_cum!J120/tot_cum!J120</f>
        <v>0.21234315903223869</v>
      </c>
      <c r="J120" s="2">
        <f>active_cases_cum!K120/tot_cum!K120</f>
        <v>0.46951459365903547</v>
      </c>
      <c r="K120" s="2">
        <f>active_cases_cum!L120/tot_cum!L120</f>
        <v>0.39349553128103276</v>
      </c>
      <c r="L120" s="2">
        <f>active_cases_cum!G120/tot_cum!G120</f>
        <v>0.56939373990065234</v>
      </c>
      <c r="M120" s="2">
        <f>active_cases_cum!M120/tot_cum!M120</f>
        <v>0.44626672421234354</v>
      </c>
      <c r="N120" s="5">
        <f>active_cases_cum!D120/tot_cum!D120</f>
        <v>0.35394323703948227</v>
      </c>
    </row>
    <row r="121" spans="1:14" x14ac:dyDescent="0.25">
      <c r="A121" s="1">
        <v>44023</v>
      </c>
      <c r="B121" s="2">
        <f>active_cases_cum!B121/tot_cum!B121</f>
        <v>0.34268969118726361</v>
      </c>
      <c r="C121" s="2">
        <f>active_cases_cum!C121/tot_cum!C121</f>
        <v>0.40348742903487428</v>
      </c>
      <c r="D121" s="5">
        <f>active_cases_cum!D121/tot_cum!D121</f>
        <v>0.34576013589021504</v>
      </c>
      <c r="E121" s="2">
        <f>active_cases_cum!E121/tot_cum!E121</f>
        <v>0.17936188819069429</v>
      </c>
      <c r="F121" s="2">
        <f>active_cases_cum!F121/tot_cum!F121</f>
        <v>0.25124917737099961</v>
      </c>
      <c r="G121" s="2">
        <f>active_cases_cum!H121/tot_cum!H121</f>
        <v>0.22637695805962607</v>
      </c>
      <c r="H121" s="2">
        <f>active_cases_cum!I121/tot_cum!I121</f>
        <v>0.32742505414339451</v>
      </c>
      <c r="I121" s="2">
        <f>active_cases_cum!J121/tot_cum!J121</f>
        <v>0.22539387244927619</v>
      </c>
      <c r="J121" s="2">
        <f>active_cases_cum!K121/tot_cum!K121</f>
        <v>0.46017991554984394</v>
      </c>
      <c r="K121" s="2">
        <f>active_cases_cum!L121/tot_cum!L121</f>
        <v>0.36330159870666429</v>
      </c>
      <c r="L121" s="2">
        <f>active_cases_cum!G121/tot_cum!G121</f>
        <v>0.57643030704660925</v>
      </c>
      <c r="M121" s="2">
        <f>active_cases_cum!M121/tot_cum!M121</f>
        <v>0.46309987901599675</v>
      </c>
      <c r="N121" s="5">
        <f>active_cases_cum!D121/tot_cum!D121</f>
        <v>0.34576013589021504</v>
      </c>
    </row>
    <row r="122" spans="1:14" x14ac:dyDescent="0.25">
      <c r="A122" s="1">
        <v>44024</v>
      </c>
      <c r="B122" s="2">
        <f>active_cases_cum!B122/tot_cum!B122</f>
        <v>0.34318213092028127</v>
      </c>
      <c r="C122" s="2">
        <f>active_cases_cum!C122/tot_cum!C122</f>
        <v>0.40803059423724686</v>
      </c>
      <c r="D122" s="5">
        <f>active_cases_cum!D122/tot_cum!D122</f>
        <v>0.33919982667725862</v>
      </c>
      <c r="E122" s="2">
        <f>active_cases_cum!E122/tot_cum!E122</f>
        <v>0.17027574803989545</v>
      </c>
      <c r="F122" s="2">
        <f>active_cases_cum!F122/tot_cum!F122</f>
        <v>0.25440271082899824</v>
      </c>
      <c r="G122" s="2">
        <f>active_cases_cum!H122/tot_cum!H122</f>
        <v>0.23692194162020336</v>
      </c>
      <c r="H122" s="2">
        <f>active_cases_cum!I122/tot_cum!I122</f>
        <v>0.3346858208136857</v>
      </c>
      <c r="I122" s="2">
        <f>active_cases_cum!J122/tot_cum!J122</f>
        <v>0.23264519056261343</v>
      </c>
      <c r="J122" s="2">
        <f>active_cases_cum!K122/tot_cum!K122</f>
        <v>0.46036752605595171</v>
      </c>
      <c r="K122" s="2">
        <f>active_cases_cum!L122/tot_cum!L122</f>
        <v>0.34129387672694761</v>
      </c>
      <c r="L122" s="2">
        <f>active_cases_cum!G122/tot_cum!G122</f>
        <v>0.58540792420770793</v>
      </c>
      <c r="M122" s="2">
        <f>active_cases_cum!M122/tot_cum!M122</f>
        <v>0.47574295148590295</v>
      </c>
      <c r="N122" s="5">
        <f>active_cases_cum!D122/tot_cum!D122</f>
        <v>0.33919982667725862</v>
      </c>
    </row>
    <row r="123" spans="1:14" x14ac:dyDescent="0.25">
      <c r="A123" s="1">
        <v>44025</v>
      </c>
      <c r="B123" s="2">
        <f>active_cases_cum!B123/tot_cum!B123</f>
        <v>0.34349487111394184</v>
      </c>
      <c r="C123" s="2">
        <f>active_cases_cum!C123/tot_cum!C123</f>
        <v>0.40600328064877128</v>
      </c>
      <c r="D123" s="5">
        <f>active_cases_cum!D123/tot_cum!D123</f>
        <v>0.33751172985616046</v>
      </c>
      <c r="E123" s="2">
        <f>active_cases_cum!E123/tot_cum!E123</f>
        <v>0.16719711622999825</v>
      </c>
      <c r="F123" s="2">
        <f>active_cases_cum!F123/tot_cum!F123</f>
        <v>0.25567650906372641</v>
      </c>
      <c r="G123" s="2">
        <f>active_cases_cum!H123/tot_cum!H123</f>
        <v>0.23211421238370228</v>
      </c>
      <c r="H123" s="2">
        <f>active_cases_cum!I123/tot_cum!I123</f>
        <v>0.34020456333595595</v>
      </c>
      <c r="I123" s="2">
        <f>active_cases_cum!J123/tot_cum!J123</f>
        <v>0.23809523809523808</v>
      </c>
      <c r="J123" s="2">
        <f>active_cases_cum!K123/tot_cum!K123</f>
        <v>0.45892679162781724</v>
      </c>
      <c r="K123" s="2">
        <f>active_cases_cum!L123/tot_cum!L123</f>
        <v>0.3361861903315756</v>
      </c>
      <c r="L123" s="2">
        <f>active_cases_cum!G123/tot_cum!G123</f>
        <v>0.59079868209037778</v>
      </c>
      <c r="M123" s="2">
        <f>active_cases_cum!M123/tot_cum!M123</f>
        <v>0.48432055749128922</v>
      </c>
      <c r="N123" s="5">
        <f>active_cases_cum!D123/tot_cum!D123</f>
        <v>0.33751172985616046</v>
      </c>
    </row>
    <row r="124" spans="1:14" x14ac:dyDescent="0.25">
      <c r="A124" s="1">
        <v>44026</v>
      </c>
      <c r="B124" s="2">
        <f>active_cases_cum!B124/tot_cum!B124</f>
        <v>0.34144421307754014</v>
      </c>
      <c r="C124" s="2">
        <f>active_cases_cum!C124/tot_cum!C124</f>
        <v>0.40335493994358618</v>
      </c>
      <c r="D124" s="5">
        <f>active_cases_cum!D124/tot_cum!D124</f>
        <v>0.3252151720018463</v>
      </c>
      <c r="E124" s="2">
        <f>active_cases_cum!E124/tot_cum!E124</f>
        <v>0.16180881868465313</v>
      </c>
      <c r="F124" s="2">
        <f>active_cases_cum!F124/tot_cum!F124</f>
        <v>0.25380234659103906</v>
      </c>
      <c r="G124" s="2">
        <f>active_cases_cum!H124/tot_cum!H124</f>
        <v>0.22986977435376013</v>
      </c>
      <c r="H124" s="2">
        <f>active_cases_cum!I124/tot_cum!I124</f>
        <v>0.34639009163226259</v>
      </c>
      <c r="I124" s="2">
        <f>active_cases_cum!J124/tot_cum!J124</f>
        <v>0.25024993422783476</v>
      </c>
      <c r="J124" s="2">
        <f>active_cases_cum!K124/tot_cum!K124</f>
        <v>0.4586450225627669</v>
      </c>
      <c r="K124" s="2">
        <f>active_cases_cum!L124/tot_cum!L124</f>
        <v>0.33196449860908728</v>
      </c>
      <c r="L124" s="2">
        <f>active_cases_cum!G124/tot_cum!G124</f>
        <v>0.58608798239444604</v>
      </c>
      <c r="M124" s="2">
        <f>active_cases_cum!M124/tot_cum!M124</f>
        <v>0.49904825887358639</v>
      </c>
      <c r="N124" s="5">
        <f>active_cases_cum!D124/tot_cum!D124</f>
        <v>0.3252151720018463</v>
      </c>
    </row>
    <row r="125" spans="1:14" x14ac:dyDescent="0.25">
      <c r="A125" s="1">
        <v>44027</v>
      </c>
      <c r="B125" s="2">
        <f>active_cases_cum!B125/tot_cum!B125</f>
        <v>0.34166433856237582</v>
      </c>
      <c r="C125" s="2">
        <f>active_cases_cum!C125/tot_cum!C125</f>
        <v>0.40668988535771294</v>
      </c>
      <c r="D125" s="5">
        <f>active_cases_cum!D125/tot_cum!D125</f>
        <v>0.31181662495059942</v>
      </c>
      <c r="E125" s="2">
        <f>active_cases_cum!E125/tot_cum!E125</f>
        <v>0.15220568751976615</v>
      </c>
      <c r="F125" s="2">
        <f>active_cases_cum!F125/tot_cum!F125</f>
        <v>0.251321447769217</v>
      </c>
      <c r="G125" s="2">
        <f>active_cases_cum!H125/tot_cum!H125</f>
        <v>0.24227408556190189</v>
      </c>
      <c r="H125" s="2">
        <f>active_cases_cum!I125/tot_cum!I125</f>
        <v>0.35347848150206607</v>
      </c>
      <c r="I125" s="2">
        <f>active_cases_cum!J125/tot_cum!J125</f>
        <v>0.2571908567937688</v>
      </c>
      <c r="J125" s="2">
        <f>active_cases_cum!K125/tot_cum!K125</f>
        <v>0.46884432032946882</v>
      </c>
      <c r="K125" s="2">
        <f>active_cases_cum!L125/tot_cum!L125</f>
        <v>0.32934268720451426</v>
      </c>
      <c r="L125" s="2">
        <f>active_cases_cum!G125/tot_cum!G125</f>
        <v>0.58929591771950984</v>
      </c>
      <c r="M125" s="2">
        <f>active_cases_cum!M125/tot_cum!M125</f>
        <v>0.51109482939083106</v>
      </c>
      <c r="N125" s="5">
        <f>active_cases_cum!D125/tot_cum!D125</f>
        <v>0.31181662495059942</v>
      </c>
    </row>
    <row r="126" spans="1:14" x14ac:dyDescent="0.25">
      <c r="A126" s="1">
        <v>44028</v>
      </c>
      <c r="B126" s="2">
        <f>active_cases_cum!B126/tot_cum!B126</f>
        <v>0.34146826600523722</v>
      </c>
      <c r="C126" s="2">
        <f>active_cases_cum!C126/tot_cum!C126</f>
        <v>0.40434640373433328</v>
      </c>
      <c r="D126" s="5">
        <f>active_cases_cum!D126/tot_cum!D126</f>
        <v>0.29874207803336977</v>
      </c>
      <c r="E126" s="2">
        <f>active_cases_cum!E126/tot_cum!E126</f>
        <v>0.14671499009650638</v>
      </c>
      <c r="F126" s="2">
        <f>active_cases_cum!F126/tot_cum!F126</f>
        <v>0.24803037285755042</v>
      </c>
      <c r="G126" s="2">
        <f>active_cases_cum!H126/tot_cum!H126</f>
        <v>0.24530801501435195</v>
      </c>
      <c r="H126" s="2">
        <f>active_cases_cum!I126/tot_cum!I126</f>
        <v>0.36187012269514973</v>
      </c>
      <c r="I126" s="2">
        <f>active_cases_cum!J126/tot_cum!J126</f>
        <v>0.27289233487093922</v>
      </c>
      <c r="J126" s="2">
        <f>active_cases_cum!K126/tot_cum!K126</f>
        <v>0.47731573966985597</v>
      </c>
      <c r="K126" s="2">
        <f>active_cases_cum!L126/tot_cum!L126</f>
        <v>0.32490613876834562</v>
      </c>
      <c r="L126" s="2">
        <f>active_cases_cum!G126/tot_cum!G126</f>
        <v>0.59600949010151294</v>
      </c>
      <c r="M126" s="2">
        <f>active_cases_cum!M126/tot_cum!M126</f>
        <v>0.52306344881276756</v>
      </c>
      <c r="N126" s="5">
        <f>active_cases_cum!D126/tot_cum!D126</f>
        <v>0.29874207803336977</v>
      </c>
    </row>
    <row r="127" spans="1:14" x14ac:dyDescent="0.25">
      <c r="A127" s="1">
        <v>44029</v>
      </c>
      <c r="B127" s="2">
        <f>active_cases_cum!B127/tot_cum!B127</f>
        <v>0.34606116008647347</v>
      </c>
      <c r="C127" s="2">
        <f>active_cases_cum!C127/tot_cum!C127</f>
        <v>0.41280089135271664</v>
      </c>
      <c r="D127" s="5">
        <f>active_cases_cum!D127/tot_cum!D127</f>
        <v>0.29695414121200447</v>
      </c>
      <c r="E127" s="2">
        <f>active_cases_cum!E127/tot_cum!E127</f>
        <v>0.1434970484651186</v>
      </c>
      <c r="F127" s="2">
        <f>active_cases_cum!F127/tot_cum!F127</f>
        <v>0.24645283343365723</v>
      </c>
      <c r="G127" s="2">
        <f>active_cases_cum!H127/tot_cum!H127</f>
        <v>0.2381158012163086</v>
      </c>
      <c r="H127" s="2">
        <f>active_cases_cum!I127/tot_cum!I127</f>
        <v>0.36412550096317781</v>
      </c>
      <c r="I127" s="2">
        <f>active_cases_cum!J127/tot_cum!J127</f>
        <v>0.27838914713974006</v>
      </c>
      <c r="J127" s="2">
        <f>active_cases_cum!K127/tot_cum!K127</f>
        <v>0.4874772425330906</v>
      </c>
      <c r="K127" s="2">
        <f>active_cases_cum!L127/tot_cum!L127</f>
        <v>0.31504141566265059</v>
      </c>
      <c r="L127" s="2">
        <f>active_cases_cum!G127/tot_cum!G127</f>
        <v>0.60234056064592212</v>
      </c>
      <c r="M127" s="2">
        <f>active_cases_cum!M127/tot_cum!M127</f>
        <v>0.5451341827053402</v>
      </c>
      <c r="N127" s="5">
        <f>active_cases_cum!D127/tot_cum!D127</f>
        <v>0.29695414121200447</v>
      </c>
    </row>
    <row r="128" spans="1:14" x14ac:dyDescent="0.25">
      <c r="A128" s="1">
        <v>44030</v>
      </c>
      <c r="B128" s="2">
        <f>active_cases_cum!B128/tot_cum!B128</f>
        <v>0.34640159001453058</v>
      </c>
      <c r="C128" s="2">
        <f>active_cases_cum!C128/tot_cum!C128</f>
        <v>0.41097970671602363</v>
      </c>
      <c r="D128" s="5">
        <f>active_cases_cum!D128/tot_cum!D128</f>
        <v>0.2984177558926826</v>
      </c>
      <c r="E128" s="2">
        <f>active_cases_cum!E128/tot_cum!E128</f>
        <v>0.13744633251632643</v>
      </c>
      <c r="F128" s="2">
        <f>active_cases_cum!F128/tot_cum!F128</f>
        <v>0.2389417811104558</v>
      </c>
      <c r="G128" s="2">
        <f>active_cases_cum!H128/tot_cum!H128</f>
        <v>0.23870175438596491</v>
      </c>
      <c r="H128" s="2">
        <f>active_cases_cum!I128/tot_cum!I128</f>
        <v>0.36703801343651671</v>
      </c>
      <c r="I128" s="2">
        <f>active_cases_cum!J128/tot_cum!J128</f>
        <v>0.28451959748196481</v>
      </c>
      <c r="J128" s="2">
        <f>active_cases_cum!K128/tot_cum!K128</f>
        <v>0.49900244345311484</v>
      </c>
      <c r="K128" s="2">
        <f>active_cases_cum!L128/tot_cum!L128</f>
        <v>0.29154865235267247</v>
      </c>
      <c r="L128" s="2">
        <f>active_cases_cum!G128/tot_cum!G128</f>
        <v>0.61396097364715352</v>
      </c>
      <c r="M128" s="2">
        <f>active_cases_cum!M128/tot_cum!M128</f>
        <v>0.55060034305317329</v>
      </c>
      <c r="N128" s="5">
        <f>active_cases_cum!D128/tot_cum!D128</f>
        <v>0.2984177558926826</v>
      </c>
    </row>
    <row r="129" spans="1:14" x14ac:dyDescent="0.25">
      <c r="A129" s="1">
        <v>44031</v>
      </c>
      <c r="B129" s="2">
        <f>active_cases_cum!B129/tot_cum!B129</f>
        <v>0.34898284299475207</v>
      </c>
      <c r="C129" s="2">
        <f>active_cases_cum!C129/tot_cum!C129</f>
        <v>0.41562545296419773</v>
      </c>
      <c r="D129" s="5">
        <f>active_cases_cum!D129/tot_cum!D129</f>
        <v>0.29464594330171712</v>
      </c>
      <c r="E129" s="2">
        <f>active_cases_cum!E129/tot_cum!E129</f>
        <v>0.13055304455465702</v>
      </c>
      <c r="F129" s="2">
        <f>active_cases_cum!F129/tot_cum!F129</f>
        <v>0.23558555768873474</v>
      </c>
      <c r="G129" s="2">
        <f>active_cases_cum!H129/tot_cum!H129</f>
        <v>0.24274648365835427</v>
      </c>
      <c r="H129" s="2">
        <f>active_cases_cum!I129/tot_cum!I129</f>
        <v>0.37070278392592443</v>
      </c>
      <c r="I129" s="2">
        <f>active_cases_cum!J129/tot_cum!J129</f>
        <v>0.29057522123893803</v>
      </c>
      <c r="J129" s="2">
        <f>active_cases_cum!K129/tot_cum!K129</f>
        <v>0.52604229607250752</v>
      </c>
      <c r="K129" s="2">
        <f>active_cases_cum!L129/tot_cum!L129</f>
        <v>0.27116425592332949</v>
      </c>
      <c r="L129" s="2">
        <f>active_cases_cum!G129/tot_cum!G129</f>
        <v>0.61724581320955907</v>
      </c>
      <c r="M129" s="2">
        <f>active_cases_cum!M129/tot_cum!M129</f>
        <v>0.56622065539620225</v>
      </c>
      <c r="N129" s="5">
        <f>active_cases_cum!D129/tot_cum!D129</f>
        <v>0.29464594330171712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9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Z177" sqref="Z177"/>
    </sheetView>
  </sheetViews>
  <sheetFormatPr defaultRowHeight="15" x14ac:dyDescent="0.25"/>
  <cols>
    <col min="1" max="1" width="10.140625" bestFit="1" customWidth="1"/>
    <col min="2" max="14" width="9.140625" style="2"/>
  </cols>
  <sheetData>
    <row r="1" spans="1:14" x14ac:dyDescent="0.25">
      <c r="A1" t="s">
        <v>0</v>
      </c>
      <c r="B1" s="2" t="s">
        <v>13</v>
      </c>
      <c r="C1" s="2" t="s">
        <v>8</v>
      </c>
      <c r="D1" s="2" t="s">
        <v>10</v>
      </c>
      <c r="E1" s="2" t="s">
        <v>3</v>
      </c>
      <c r="F1" s="2" t="s">
        <v>4</v>
      </c>
      <c r="G1" s="5" t="s">
        <v>9</v>
      </c>
      <c r="H1" s="2" t="s">
        <v>12</v>
      </c>
      <c r="I1" s="2" t="s">
        <v>7</v>
      </c>
      <c r="J1" s="2" t="s">
        <v>2</v>
      </c>
      <c r="K1" s="2" t="s">
        <v>11</v>
      </c>
      <c r="L1" s="2" t="s">
        <v>5</v>
      </c>
      <c r="M1" s="2" t="s">
        <v>6</v>
      </c>
      <c r="N1" s="2" t="s">
        <v>10</v>
      </c>
    </row>
    <row r="2" spans="1:14" x14ac:dyDescent="0.25">
      <c r="A2" s="1">
        <v>43904</v>
      </c>
      <c r="B2" s="2">
        <f>recover_cum!B2/tot_cum!B2</f>
        <v>0.1111111111111111</v>
      </c>
      <c r="C2" s="2">
        <f>recover_cum!C2/tot_cum!C2</f>
        <v>0</v>
      </c>
      <c r="D2" s="2">
        <f>recover_cum!D2/tot_cum!D2</f>
        <v>0</v>
      </c>
      <c r="E2" s="2">
        <f>recover_cum!E2/tot_cum!E2</f>
        <v>0.14285714285714285</v>
      </c>
      <c r="F2" s="2" t="e">
        <f>recover_cum!F2/tot_cum!F2</f>
        <v>#DIV/0!</v>
      </c>
      <c r="G2" s="2">
        <f>recover_cum!H2/tot_cum!H2</f>
        <v>0.33333333333333331</v>
      </c>
      <c r="H2" s="2">
        <f>recover_cum!I2/tot_cum!I2</f>
        <v>0.33333333333333331</v>
      </c>
      <c r="I2" s="2" t="e">
        <f>recover_cum!J2/tot_cum!J2</f>
        <v>#DIV/0!</v>
      </c>
      <c r="J2" s="2">
        <f>recover_cum!K2/tot_cum!K2</f>
        <v>0</v>
      </c>
      <c r="K2" s="2">
        <f>recover_cum!L2/tot_cum!L2</f>
        <v>0</v>
      </c>
      <c r="L2" s="2">
        <f>recover_cum!G2/tot_cum!G2</f>
        <v>0</v>
      </c>
      <c r="M2" s="2">
        <f>recover_cum!M2/tot_cum!M2</f>
        <v>0.15789473684210525</v>
      </c>
      <c r="N2" s="2">
        <f>recover_cum!D2/tot_cum!D2</f>
        <v>0</v>
      </c>
    </row>
    <row r="3" spans="1:14" x14ac:dyDescent="0.25">
      <c r="A3" s="1">
        <v>43905</v>
      </c>
      <c r="B3" s="2">
        <f>recover_cum!B3/tot_cum!B3</f>
        <v>0.12037037037037036</v>
      </c>
      <c r="C3" s="2">
        <f>recover_cum!C3/tot_cum!C3</f>
        <v>0</v>
      </c>
      <c r="D3" s="2">
        <f>recover_cum!D3/tot_cum!D3</f>
        <v>0</v>
      </c>
      <c r="E3" s="2">
        <f>recover_cum!E3/tot_cum!E3</f>
        <v>0.2857142857142857</v>
      </c>
      <c r="F3" s="2" t="e">
        <f>recover_cum!F3/tot_cum!F3</f>
        <v>#DIV/0!</v>
      </c>
      <c r="G3" s="2">
        <f>recover_cum!H3/tot_cum!H3</f>
        <v>0.75</v>
      </c>
      <c r="H3" s="2">
        <f>recover_cum!I3/tot_cum!I3</f>
        <v>0.30769230769230771</v>
      </c>
      <c r="I3" s="2" t="e">
        <f>recover_cum!J3/tot_cum!J3</f>
        <v>#DIV/0!</v>
      </c>
      <c r="J3" s="2">
        <f>recover_cum!K3/tot_cum!K3</f>
        <v>0</v>
      </c>
      <c r="K3" s="2">
        <f>recover_cum!L3/tot_cum!L3</f>
        <v>0.33333333333333331</v>
      </c>
      <c r="L3" s="2">
        <f>recover_cum!G3/tot_cum!G3</f>
        <v>0</v>
      </c>
      <c r="M3" s="2">
        <f>recover_cum!M3/tot_cum!M3</f>
        <v>0.125</v>
      </c>
      <c r="N3" s="2">
        <f>recover_cum!D3/tot_cum!D3</f>
        <v>0</v>
      </c>
    </row>
    <row r="4" spans="1:14" x14ac:dyDescent="0.25">
      <c r="A4" s="1">
        <v>43906</v>
      </c>
      <c r="B4" s="2">
        <f>recover_cum!B4/tot_cum!B4</f>
        <v>0.11382113821138211</v>
      </c>
      <c r="C4" s="2">
        <f>recover_cum!C4/tot_cum!C4</f>
        <v>0</v>
      </c>
      <c r="D4" s="2">
        <f>recover_cum!D4/tot_cum!D4</f>
        <v>1</v>
      </c>
      <c r="E4" s="2">
        <f>recover_cum!E4/tot_cum!E4</f>
        <v>0.2857142857142857</v>
      </c>
      <c r="F4" s="2" t="e">
        <f>recover_cum!F4/tot_cum!F4</f>
        <v>#DIV/0!</v>
      </c>
      <c r="G4" s="2">
        <f>recover_cum!H4/tot_cum!H4</f>
        <v>0.75</v>
      </c>
      <c r="H4" s="2">
        <f>recover_cum!I4/tot_cum!I4</f>
        <v>0.30769230769230771</v>
      </c>
      <c r="I4" s="2" t="e">
        <f>recover_cum!J4/tot_cum!J4</f>
        <v>#DIV/0!</v>
      </c>
      <c r="J4" s="2">
        <f>recover_cum!K4/tot_cum!K4</f>
        <v>0</v>
      </c>
      <c r="K4" s="2">
        <f>recover_cum!L4/tot_cum!L4</f>
        <v>0.25</v>
      </c>
      <c r="L4" s="2">
        <f>recover_cum!G4/tot_cum!G4</f>
        <v>0</v>
      </c>
      <c r="M4" s="2">
        <f>recover_cum!M4/tot_cum!M4</f>
        <v>0.1111111111111111</v>
      </c>
      <c r="N4" s="2">
        <f>recover_cum!D4/tot_cum!D4</f>
        <v>1</v>
      </c>
    </row>
    <row r="5" spans="1:14" x14ac:dyDescent="0.25">
      <c r="A5" s="1">
        <v>43907</v>
      </c>
      <c r="B5" s="2">
        <f>recover_cum!B5/tot_cum!B5</f>
        <v>0.11194029850746269</v>
      </c>
      <c r="C5" s="2">
        <f>recover_cum!C5/tot_cum!C5</f>
        <v>0</v>
      </c>
      <c r="D5" s="2">
        <f>recover_cum!D5/tot_cum!D5</f>
        <v>1</v>
      </c>
      <c r="E5" s="2">
        <f>recover_cum!E5/tot_cum!E5</f>
        <v>0.25</v>
      </c>
      <c r="F5" s="2" t="e">
        <f>recover_cum!F5/tot_cum!F5</f>
        <v>#DIV/0!</v>
      </c>
      <c r="G5" s="2">
        <f>recover_cum!H5/tot_cum!H5</f>
        <v>0.75</v>
      </c>
      <c r="H5" s="2">
        <f>recover_cum!I5/tot_cum!I5</f>
        <v>0.33333333333333331</v>
      </c>
      <c r="I5" s="2" t="e">
        <f>recover_cum!J5/tot_cum!J5</f>
        <v>#DIV/0!</v>
      </c>
      <c r="J5" s="2">
        <f>recover_cum!K5/tot_cum!K5</f>
        <v>0</v>
      </c>
      <c r="K5" s="2">
        <f>recover_cum!L5/tot_cum!L5</f>
        <v>0.2</v>
      </c>
      <c r="L5" s="2">
        <f>recover_cum!G5/tot_cum!G5</f>
        <v>0</v>
      </c>
      <c r="M5" s="2">
        <f>recover_cum!M5/tot_cum!M5</f>
        <v>0.1111111111111111</v>
      </c>
      <c r="N5" s="2">
        <f>recover_cum!D5/tot_cum!D5</f>
        <v>1</v>
      </c>
    </row>
    <row r="6" spans="1:14" x14ac:dyDescent="0.25">
      <c r="A6" s="1">
        <v>43908</v>
      </c>
      <c r="B6" s="2">
        <f>recover_cum!B6/tot_cum!B6</f>
        <v>8.771929824561403E-2</v>
      </c>
      <c r="C6" s="2">
        <f>recover_cum!C6/tot_cum!C6</f>
        <v>0</v>
      </c>
      <c r="D6" s="2">
        <f>recover_cum!D6/tot_cum!D6</f>
        <v>0.5</v>
      </c>
      <c r="E6" s="2">
        <f>recover_cum!E6/tot_cum!E6</f>
        <v>0.2</v>
      </c>
      <c r="F6" s="2" t="e">
        <f>recover_cum!F6/tot_cum!F6</f>
        <v>#DIV/0!</v>
      </c>
      <c r="G6" s="2">
        <f>recover_cum!H6/tot_cum!H6</f>
        <v>0.42857142857142855</v>
      </c>
      <c r="H6" s="2">
        <f>recover_cum!I6/tot_cum!I6</f>
        <v>0.29411764705882354</v>
      </c>
      <c r="I6" s="2" t="e">
        <f>recover_cum!J6/tot_cum!J6</f>
        <v>#DIV/0!</v>
      </c>
      <c r="J6" s="2">
        <f>recover_cum!K6/tot_cum!K6</f>
        <v>0</v>
      </c>
      <c r="K6" s="2">
        <f>recover_cum!L6/tot_cum!L6</f>
        <v>7.6923076923076927E-2</v>
      </c>
      <c r="L6" s="2">
        <f>recover_cum!G6/tot_cum!G6</f>
        <v>0</v>
      </c>
      <c r="M6" s="2">
        <f>recover_cum!M6/tot_cum!M6</f>
        <v>0.1111111111111111</v>
      </c>
      <c r="N6" s="2">
        <f>recover_cum!D6/tot_cum!D6</f>
        <v>0.5</v>
      </c>
    </row>
    <row r="7" spans="1:14" x14ac:dyDescent="0.25">
      <c r="A7" s="1">
        <v>43909</v>
      </c>
      <c r="B7" s="2">
        <f>recover_cum!B7/tot_cum!B7</f>
        <v>0.10101010101010101</v>
      </c>
      <c r="C7" s="2">
        <f>recover_cum!C7/tot_cum!C7</f>
        <v>0</v>
      </c>
      <c r="D7" s="2">
        <f>recover_cum!D7/tot_cum!D7</f>
        <v>0.33333333333333331</v>
      </c>
      <c r="E7" s="2">
        <f>recover_cum!E7/tot_cum!E7</f>
        <v>0.21428571428571427</v>
      </c>
      <c r="F7" s="2">
        <f>recover_cum!F7/tot_cum!F7</f>
        <v>0</v>
      </c>
      <c r="G7" s="2">
        <f>recover_cum!H7/tot_cum!H7</f>
        <v>0.33333333333333331</v>
      </c>
      <c r="H7" s="2">
        <f>recover_cum!I7/tot_cum!I7</f>
        <v>0.45</v>
      </c>
      <c r="I7" s="2" t="e">
        <f>recover_cum!J7/tot_cum!J7</f>
        <v>#DIV/0!</v>
      </c>
      <c r="J7" s="2">
        <f>recover_cum!K7/tot_cum!K7</f>
        <v>0</v>
      </c>
      <c r="K7" s="2">
        <f>recover_cum!L7/tot_cum!L7</f>
        <v>6.25E-2</v>
      </c>
      <c r="L7" s="2">
        <f>recover_cum!G7/tot_cum!G7</f>
        <v>0</v>
      </c>
      <c r="M7" s="2">
        <f>recover_cum!M7/tot_cum!M7</f>
        <v>0.10714285714285714</v>
      </c>
      <c r="N7" s="2">
        <f>recover_cum!D7/tot_cum!D7</f>
        <v>0.33333333333333331</v>
      </c>
    </row>
    <row r="8" spans="1:14" x14ac:dyDescent="0.25">
      <c r="A8" s="1">
        <v>43910</v>
      </c>
      <c r="B8" s="2">
        <f>recover_cum!B8/tot_cum!B8</f>
        <v>8.984375E-2</v>
      </c>
      <c r="C8" s="2">
        <f>recover_cum!C8/tot_cum!C8</f>
        <v>0</v>
      </c>
      <c r="D8" s="2">
        <f>recover_cum!D8/tot_cum!D8</f>
        <v>0.33333333333333331</v>
      </c>
      <c r="E8" s="2">
        <f>recover_cum!E8/tot_cum!E8</f>
        <v>0.25</v>
      </c>
      <c r="F8" s="2">
        <f>recover_cum!F8/tot_cum!F8</f>
        <v>0</v>
      </c>
      <c r="G8" s="2">
        <f>recover_cum!H8/tot_cum!H8</f>
        <v>0.17647058823529413</v>
      </c>
      <c r="H8" s="2">
        <f>recover_cum!I8/tot_cum!I8</f>
        <v>0.375</v>
      </c>
      <c r="I8" s="2">
        <f>recover_cum!J8/tot_cum!J8</f>
        <v>0</v>
      </c>
      <c r="J8" s="2">
        <f>recover_cum!K8/tot_cum!K8</f>
        <v>0</v>
      </c>
      <c r="K8" s="2">
        <f>recover_cum!L8/tot_cum!L8</f>
        <v>5.2631578947368418E-2</v>
      </c>
      <c r="L8" s="2">
        <f>recover_cum!G8/tot_cum!G8</f>
        <v>6.6666666666666666E-2</v>
      </c>
      <c r="M8" s="2">
        <f>recover_cum!M8/tot_cum!M8</f>
        <v>7.4999999999999997E-2</v>
      </c>
      <c r="N8" s="2">
        <f>recover_cum!D8/tot_cum!D8</f>
        <v>0.33333333333333331</v>
      </c>
    </row>
    <row r="9" spans="1:14" x14ac:dyDescent="0.25">
      <c r="A9" s="1">
        <v>43911</v>
      </c>
      <c r="B9" s="2">
        <f>recover_cum!B9/tot_cum!B9</f>
        <v>6.8862275449101798E-2</v>
      </c>
      <c r="C9" s="2">
        <f>recover_cum!C9/tot_cum!C9</f>
        <v>0</v>
      </c>
      <c r="D9" s="2">
        <f>recover_cum!D9/tot_cum!D9</f>
        <v>0.16666666666666666</v>
      </c>
      <c r="E9" s="2">
        <f>recover_cum!E9/tot_cum!E9</f>
        <v>0.18518518518518517</v>
      </c>
      <c r="F9" s="2">
        <f>recover_cum!F9/tot_cum!F9</f>
        <v>0</v>
      </c>
      <c r="G9" s="2">
        <f>recover_cum!H9/tot_cum!H9</f>
        <v>0.125</v>
      </c>
      <c r="H9" s="2">
        <f>recover_cum!I9/tot_cum!I9</f>
        <v>0.32142857142857145</v>
      </c>
      <c r="I9" s="2">
        <f>recover_cum!J9/tot_cum!J9</f>
        <v>0</v>
      </c>
      <c r="J9" s="2">
        <f>recover_cum!K9/tot_cum!K9</f>
        <v>0</v>
      </c>
      <c r="K9" s="2">
        <f>recover_cum!L9/tot_cum!L9</f>
        <v>4.7619047619047616E-2</v>
      </c>
      <c r="L9" s="2">
        <f>recover_cum!G9/tot_cum!G9</f>
        <v>0.05</v>
      </c>
      <c r="M9" s="2">
        <f>recover_cum!M9/tot_cum!M9</f>
        <v>5.7692307692307696E-2</v>
      </c>
      <c r="N9" s="2">
        <f>recover_cum!D9/tot_cum!D9</f>
        <v>0.16666666666666666</v>
      </c>
    </row>
    <row r="10" spans="1:14" x14ac:dyDescent="0.25">
      <c r="A10" s="1">
        <v>43912</v>
      </c>
      <c r="B10" s="2">
        <f>recover_cum!B10/tot_cum!B10</f>
        <v>5.7356608478802994E-2</v>
      </c>
      <c r="C10" s="2">
        <f>recover_cum!C10/tot_cum!C10</f>
        <v>0</v>
      </c>
      <c r="D10" s="2">
        <f>recover_cum!D10/tot_cum!D10</f>
        <v>0.1111111111111111</v>
      </c>
      <c r="E10" s="2">
        <f>recover_cum!E10/tot_cum!E10</f>
        <v>0.18518518518518517</v>
      </c>
      <c r="F10" s="2">
        <f>recover_cum!F10/tot_cum!F10</f>
        <v>0</v>
      </c>
      <c r="G10" s="2">
        <f>recover_cum!H10/tot_cum!H10</f>
        <v>0.10714285714285714</v>
      </c>
      <c r="H10" s="2">
        <f>recover_cum!I10/tot_cum!I10</f>
        <v>0.3</v>
      </c>
      <c r="I10" s="2">
        <f>recover_cum!J10/tot_cum!J10</f>
        <v>0</v>
      </c>
      <c r="J10" s="2">
        <f>recover_cum!K10/tot_cum!K10</f>
        <v>0</v>
      </c>
      <c r="K10" s="2">
        <f>recover_cum!L10/tot_cum!L10</f>
        <v>3.7037037037037035E-2</v>
      </c>
      <c r="L10" s="2">
        <f>recover_cum!G10/tot_cum!G10</f>
        <v>3.8461538461538464E-2</v>
      </c>
      <c r="M10" s="2">
        <f>recover_cum!M10/tot_cum!M10</f>
        <v>4.4776119402985072E-2</v>
      </c>
      <c r="N10" s="2">
        <f>recover_cum!D10/tot_cum!D10</f>
        <v>0.1111111111111111</v>
      </c>
    </row>
    <row r="11" spans="1:14" x14ac:dyDescent="0.25">
      <c r="A11" s="1">
        <v>43913</v>
      </c>
      <c r="B11" s="2">
        <f>recover_cum!B11/tot_cum!B11</f>
        <v>6.9582504970178927E-2</v>
      </c>
      <c r="C11" s="2">
        <f>recover_cum!C11/tot_cum!C11</f>
        <v>0</v>
      </c>
      <c r="D11" s="2">
        <f>recover_cum!D11/tot_cum!D11</f>
        <v>8.3333333333333329E-2</v>
      </c>
      <c r="E11" s="2">
        <f>recover_cum!E11/tot_cum!E11</f>
        <v>0.16666666666666666</v>
      </c>
      <c r="F11" s="2">
        <f>recover_cum!F11/tot_cum!F11</f>
        <v>0</v>
      </c>
      <c r="G11" s="2">
        <f>recover_cum!H11/tot_cum!H11</f>
        <v>9.375E-2</v>
      </c>
      <c r="H11" s="2">
        <f>recover_cum!I11/tot_cum!I11</f>
        <v>0.28125</v>
      </c>
      <c r="I11" s="2">
        <f>recover_cum!J11/tot_cum!J11</f>
        <v>0</v>
      </c>
      <c r="J11" s="2">
        <f>recover_cum!K11/tot_cum!K11</f>
        <v>0</v>
      </c>
      <c r="K11" s="2">
        <f>recover_cum!L11/tot_cum!L11</f>
        <v>3.0303030303030304E-2</v>
      </c>
      <c r="L11" s="2">
        <f>recover_cum!G11/tot_cum!G11</f>
        <v>6.0606060606060608E-2</v>
      </c>
      <c r="M11" s="2">
        <f>recover_cum!M11/tot_cum!M11</f>
        <v>3.1578947368421054E-2</v>
      </c>
      <c r="N11" s="2">
        <f>recover_cum!D11/tot_cum!D11</f>
        <v>8.3333333333333329E-2</v>
      </c>
    </row>
    <row r="12" spans="1:14" x14ac:dyDescent="0.25">
      <c r="A12" s="1">
        <v>43914</v>
      </c>
      <c r="B12" s="2">
        <f>recover_cum!B12/tot_cum!B12</f>
        <v>7.0546737213403876E-2</v>
      </c>
      <c r="C12" s="2">
        <f>recover_cum!C12/tot_cum!C12</f>
        <v>0</v>
      </c>
      <c r="D12" s="2">
        <f>recover_cum!D12/tot_cum!D12</f>
        <v>5.5555555555555552E-2</v>
      </c>
      <c r="E12" s="2">
        <f>recover_cum!E12/tot_cum!E12</f>
        <v>0.2</v>
      </c>
      <c r="F12" s="2">
        <f>recover_cum!F12/tot_cum!F12</f>
        <v>0</v>
      </c>
      <c r="G12" s="2">
        <f>recover_cum!H12/tot_cum!H12</f>
        <v>9.375E-2</v>
      </c>
      <c r="H12" s="2">
        <f>recover_cum!I12/tot_cum!I12</f>
        <v>0.31428571428571428</v>
      </c>
      <c r="I12" s="2">
        <f>recover_cum!J12/tot_cum!J12</f>
        <v>0</v>
      </c>
      <c r="J12" s="2">
        <f>recover_cum!K12/tot_cum!K12</f>
        <v>0</v>
      </c>
      <c r="K12" s="2">
        <f>recover_cum!L12/tot_cum!L12</f>
        <v>2.7027027027027029E-2</v>
      </c>
      <c r="L12" s="2">
        <f>recover_cum!G12/tot_cum!G12</f>
        <v>7.3170731707317069E-2</v>
      </c>
      <c r="M12" s="2">
        <f>recover_cum!M12/tot_cum!M12</f>
        <v>3.669724770642202E-2</v>
      </c>
      <c r="N12" s="2">
        <f>recover_cum!D12/tot_cum!D12</f>
        <v>5.5555555555555552E-2</v>
      </c>
    </row>
    <row r="13" spans="1:14" x14ac:dyDescent="0.25">
      <c r="A13" s="1">
        <v>43915</v>
      </c>
      <c r="B13" s="2">
        <f>recover_cum!B13/tot_cum!B13</f>
        <v>6.5449010654490103E-2</v>
      </c>
      <c r="C13" s="2">
        <f>recover_cum!C13/tot_cum!C13</f>
        <v>8.1967213114754103E-3</v>
      </c>
      <c r="D13" s="2">
        <f>recover_cum!D13/tot_cum!D13</f>
        <v>3.8461538461538464E-2</v>
      </c>
      <c r="E13" s="2">
        <f>recover_cum!E13/tot_cum!E13</f>
        <v>0.17142857142857143</v>
      </c>
      <c r="F13" s="2">
        <f>recover_cum!F13/tot_cum!F13</f>
        <v>0</v>
      </c>
      <c r="G13" s="2">
        <f>recover_cum!H13/tot_cum!H13</f>
        <v>7.8947368421052627E-2</v>
      </c>
      <c r="H13" s="2">
        <f>recover_cum!I13/tot_cum!I13</f>
        <v>0.28947368421052633</v>
      </c>
      <c r="I13" s="2">
        <f>recover_cum!J13/tot_cum!J13</f>
        <v>0</v>
      </c>
      <c r="J13" s="2">
        <f>recover_cum!K13/tot_cum!K13</f>
        <v>0.1</v>
      </c>
      <c r="K13" s="2">
        <f>recover_cum!L13/tot_cum!L13</f>
        <v>2.4390243902439025E-2</v>
      </c>
      <c r="L13" s="2">
        <f>recover_cum!G13/tot_cum!G13</f>
        <v>5.8823529411764705E-2</v>
      </c>
      <c r="M13" s="2">
        <f>recover_cum!M13/tot_cum!M13</f>
        <v>3.3898305084745763E-2</v>
      </c>
      <c r="N13" s="2">
        <f>recover_cum!D13/tot_cum!D13</f>
        <v>3.8461538461538464E-2</v>
      </c>
    </row>
    <row r="14" spans="1:14" x14ac:dyDescent="0.25">
      <c r="A14" s="1">
        <v>43916</v>
      </c>
      <c r="B14" s="2">
        <f>recover_cum!B14/tot_cum!B14</f>
        <v>6.9252077562326875E-2</v>
      </c>
      <c r="C14" s="2">
        <f>recover_cum!C14/tot_cum!C14</f>
        <v>8.0000000000000002E-3</v>
      </c>
      <c r="D14" s="2">
        <f>recover_cum!D14/tot_cum!D14</f>
        <v>3.4482758620689655E-2</v>
      </c>
      <c r="E14" s="2">
        <f>recover_cum!E14/tot_cum!E14</f>
        <v>0.16666666666666666</v>
      </c>
      <c r="F14" s="2">
        <f>recover_cum!F14/tot_cum!F14</f>
        <v>0</v>
      </c>
      <c r="G14" s="2">
        <f>recover_cum!H14/tot_cum!H14</f>
        <v>7.4999999999999997E-2</v>
      </c>
      <c r="H14" s="2">
        <f>recover_cum!I14/tot_cum!I14</f>
        <v>0.26190476190476192</v>
      </c>
      <c r="I14" s="2">
        <f>recover_cum!J14/tot_cum!J14</f>
        <v>0</v>
      </c>
      <c r="J14" s="2">
        <f>recover_cum!K14/tot_cum!K14</f>
        <v>9.0909090909090912E-2</v>
      </c>
      <c r="K14" s="2">
        <f>recover_cum!L14/tot_cum!L14</f>
        <v>2.2727272727272728E-2</v>
      </c>
      <c r="L14" s="2">
        <f>recover_cum!G14/tot_cum!G14</f>
        <v>5.4545454545454543E-2</v>
      </c>
      <c r="M14" s="2">
        <f>recover_cum!M14/tot_cum!M14</f>
        <v>8.0291970802919707E-2</v>
      </c>
      <c r="N14" s="2">
        <f>recover_cum!D14/tot_cum!D14</f>
        <v>3.4482758620689655E-2</v>
      </c>
    </row>
    <row r="15" spans="1:14" x14ac:dyDescent="0.25">
      <c r="A15" s="1">
        <v>43917</v>
      </c>
      <c r="B15" s="2">
        <f>recover_cum!B15/tot_cum!B15</f>
        <v>8.5778781038374718E-2</v>
      </c>
      <c r="C15" s="2">
        <f>recover_cum!C15/tot_cum!C15</f>
        <v>0.12179487179487179</v>
      </c>
      <c r="D15" s="2">
        <f>recover_cum!D15/tot_cum!D15</f>
        <v>5.2631578947368418E-2</v>
      </c>
      <c r="E15" s="2">
        <f>recover_cum!E15/tot_cum!E15</f>
        <v>0.15</v>
      </c>
      <c r="F15" s="2">
        <f>recover_cum!F15/tot_cum!F15</f>
        <v>0</v>
      </c>
      <c r="G15" s="2">
        <f>recover_cum!H15/tot_cum!H15</f>
        <v>0.06</v>
      </c>
      <c r="H15" s="2">
        <f>recover_cum!I15/tot_cum!I15</f>
        <v>0.22448979591836735</v>
      </c>
      <c r="I15" s="2">
        <f>recover_cum!J15/tot_cum!J15</f>
        <v>0</v>
      </c>
      <c r="J15" s="2">
        <f>recover_cum!K15/tot_cum!K15</f>
        <v>7.6923076923076927E-2</v>
      </c>
      <c r="K15" s="2">
        <f>recover_cum!L15/tot_cum!L15</f>
        <v>1.6949152542372881E-2</v>
      </c>
      <c r="L15" s="2">
        <f>recover_cum!G15/tot_cum!G15</f>
        <v>7.8125E-2</v>
      </c>
      <c r="M15" s="2">
        <f>recover_cum!M15/tot_cum!M15</f>
        <v>6.25E-2</v>
      </c>
      <c r="N15" s="2">
        <f>recover_cum!D15/tot_cum!D15</f>
        <v>5.2631578947368418E-2</v>
      </c>
    </row>
    <row r="16" spans="1:14" x14ac:dyDescent="0.25">
      <c r="A16" s="1">
        <v>43918</v>
      </c>
      <c r="B16" s="2">
        <f>recover_cum!B16/tot_cum!B16</f>
        <v>8.2604470359572399E-2</v>
      </c>
      <c r="C16" s="2">
        <f>recover_cum!C16/tot_cum!C16</f>
        <v>0.13440860215053763</v>
      </c>
      <c r="D16" s="2">
        <f>recover_cum!D16/tot_cum!D16</f>
        <v>4.7619047619047616E-2</v>
      </c>
      <c r="E16" s="2">
        <f>recover_cum!E16/tot_cum!E16</f>
        <v>0.12244897959183673</v>
      </c>
      <c r="F16" s="2">
        <f>recover_cum!F16/tot_cum!F16</f>
        <v>0</v>
      </c>
      <c r="G16" s="2">
        <f>recover_cum!H16/tot_cum!H16</f>
        <v>5.5555555555555552E-2</v>
      </c>
      <c r="H16" s="2">
        <f>recover_cum!I16/tot_cum!I16</f>
        <v>0.16923076923076924</v>
      </c>
      <c r="I16" s="2">
        <f>recover_cum!J16/tot_cum!J16</f>
        <v>0</v>
      </c>
      <c r="J16" s="2">
        <f>recover_cum!K16/tot_cum!K16</f>
        <v>5.2631578947368418E-2</v>
      </c>
      <c r="K16" s="2">
        <f>recover_cum!L16/tot_cum!L16</f>
        <v>1.4925373134328358E-2</v>
      </c>
      <c r="L16" s="2">
        <f>recover_cum!G16/tot_cum!G16</f>
        <v>6.1728395061728392E-2</v>
      </c>
      <c r="M16" s="2">
        <f>recover_cum!M16/tot_cum!M16</f>
        <v>6.5934065934065936E-2</v>
      </c>
      <c r="N16" s="2">
        <f>recover_cum!D16/tot_cum!D16</f>
        <v>4.7619047619047616E-2</v>
      </c>
    </row>
    <row r="17" spans="1:14" x14ac:dyDescent="0.25">
      <c r="A17" s="1">
        <v>43919</v>
      </c>
      <c r="B17" s="2">
        <f>recover_cum!B17/tot_cum!B17</f>
        <v>7.9016681299385425E-2</v>
      </c>
      <c r="C17" s="2">
        <f>recover_cum!C17/tot_cum!C17</f>
        <v>0.12315270935960591</v>
      </c>
      <c r="D17" s="2">
        <f>recover_cum!D17/tot_cum!D17</f>
        <v>0.04</v>
      </c>
      <c r="E17" s="2">
        <f>recover_cum!E17/tot_cum!E17</f>
        <v>8.3333333333333329E-2</v>
      </c>
      <c r="F17" s="2">
        <f>recover_cum!F17/tot_cum!F17</f>
        <v>1.5873015873015872E-2</v>
      </c>
      <c r="G17" s="2">
        <f>recover_cum!H17/tot_cum!H17</f>
        <v>5.0847457627118647E-2</v>
      </c>
      <c r="H17" s="2">
        <f>recover_cum!I17/tot_cum!I17</f>
        <v>0.15277777777777779</v>
      </c>
      <c r="I17" s="2">
        <f>recover_cum!J17/tot_cum!J17</f>
        <v>0</v>
      </c>
      <c r="J17" s="2">
        <f>recover_cum!K17/tot_cum!K17</f>
        <v>4.7619047619047616E-2</v>
      </c>
      <c r="K17" s="2">
        <f>recover_cum!L17/tot_cum!L17</f>
        <v>1.4285714285714285E-2</v>
      </c>
      <c r="L17" s="2">
        <f>recover_cum!G17/tot_cum!G17</f>
        <v>6.0240963855421686E-2</v>
      </c>
      <c r="M17" s="2">
        <f>recover_cum!M17/tot_cum!M17</f>
        <v>7.9207920792079209E-2</v>
      </c>
      <c r="N17" s="2">
        <f>recover_cum!D17/tot_cum!D17</f>
        <v>0.04</v>
      </c>
    </row>
    <row r="18" spans="1:14" x14ac:dyDescent="0.25">
      <c r="A18" s="1">
        <v>43920</v>
      </c>
      <c r="B18" s="2">
        <f>recover_cum!B18/tot_cum!B18</f>
        <v>0.10482654600301659</v>
      </c>
      <c r="C18" s="2">
        <f>recover_cum!C18/tot_cum!C18</f>
        <v>0.17727272727272728</v>
      </c>
      <c r="D18" s="2">
        <f>recover_cum!D18/tot_cum!D18</f>
        <v>5.9701492537313432E-2</v>
      </c>
      <c r="E18" s="2">
        <f>recover_cum!E18/tot_cum!E18</f>
        <v>6.1855670103092786E-2</v>
      </c>
      <c r="F18" s="2">
        <f>recover_cum!F18/tot_cum!F18</f>
        <v>4.2857142857142858E-2</v>
      </c>
      <c r="G18" s="2">
        <f>recover_cum!H18/tot_cum!H18</f>
        <v>3.7974683544303799E-2</v>
      </c>
      <c r="H18" s="2">
        <f>recover_cum!I18/tot_cum!I18</f>
        <v>0.17708333333333334</v>
      </c>
      <c r="I18" s="2">
        <f>recover_cum!J18/tot_cum!J18</f>
        <v>0</v>
      </c>
      <c r="J18" s="2">
        <f>recover_cum!K18/tot_cum!K18</f>
        <v>4.3478260869565216E-2</v>
      </c>
      <c r="K18" s="2">
        <f>recover_cum!L18/tot_cum!L18</f>
        <v>0.18181818181818182</v>
      </c>
      <c r="L18" s="2">
        <f>recover_cum!G18/tot_cum!G18</f>
        <v>6.8181818181818177E-2</v>
      </c>
      <c r="M18" s="2">
        <f>recover_cum!M18/tot_cum!M18</f>
        <v>8.5470085470085472E-2</v>
      </c>
      <c r="N18" s="2">
        <f>recover_cum!D18/tot_cum!D18</f>
        <v>5.9701492537313432E-2</v>
      </c>
    </row>
    <row r="19" spans="1:14" x14ac:dyDescent="0.25">
      <c r="A19" s="1">
        <v>43921</v>
      </c>
      <c r="B19" s="2">
        <f>recover_cum!B19/tot_cum!B19</f>
        <v>9.4189602446483181E-2</v>
      </c>
      <c r="C19" s="2">
        <f>recover_cum!C19/tot_cum!C19</f>
        <v>0.12913907284768211</v>
      </c>
      <c r="D19" s="2">
        <f>recover_cum!D19/tot_cum!D19</f>
        <v>4.8387096774193547E-2</v>
      </c>
      <c r="E19" s="2">
        <f>recover_cum!E19/tot_cum!E19</f>
        <v>0.05</v>
      </c>
      <c r="F19" s="2">
        <f>recover_cum!F19/tot_cum!F19</f>
        <v>6.7567567567567571E-2</v>
      </c>
      <c r="G19" s="2">
        <f>recover_cum!H19/tot_cum!H19</f>
        <v>3.2258064516129031E-2</v>
      </c>
      <c r="H19" s="2">
        <f>recover_cum!I19/tot_cum!I19</f>
        <v>0.16346153846153846</v>
      </c>
      <c r="I19" s="2">
        <f>recover_cum!J19/tot_cum!J19</f>
        <v>0</v>
      </c>
      <c r="J19" s="2">
        <f>recover_cum!K19/tot_cum!K19</f>
        <v>2.2727272727272728E-2</v>
      </c>
      <c r="K19" s="2">
        <f>recover_cum!L19/tot_cum!L19</f>
        <v>0.14432989690721648</v>
      </c>
      <c r="L19" s="2">
        <f>recover_cum!G19/tot_cum!G19</f>
        <v>7.9207920792079209E-2</v>
      </c>
      <c r="M19" s="2">
        <f>recover_cum!M19/tot_cum!M19</f>
        <v>9.9585062240663894E-2</v>
      </c>
      <c r="N19" s="2">
        <f>recover_cum!D19/tot_cum!D19</f>
        <v>4.8387096774193547E-2</v>
      </c>
    </row>
    <row r="20" spans="1:14" x14ac:dyDescent="0.25">
      <c r="A20" s="1">
        <v>43922</v>
      </c>
      <c r="B20" s="2">
        <f>recover_cum!B20/tot_cum!B20</f>
        <v>8.2564351627003402E-2</v>
      </c>
      <c r="C20" s="2">
        <f>recover_cum!C20/tot_cum!C20</f>
        <v>0.11641791044776119</v>
      </c>
      <c r="D20" s="2">
        <f>recover_cum!D20/tot_cum!D20</f>
        <v>2.564102564102564E-2</v>
      </c>
      <c r="E20" s="2">
        <f>recover_cum!E20/tot_cum!E20</f>
        <v>3.9473684210526314E-2</v>
      </c>
      <c r="F20" s="2">
        <f>recover_cum!F20/tot_cum!F20</f>
        <v>5.7471264367816091E-2</v>
      </c>
      <c r="G20" s="2">
        <f>recover_cum!H20/tot_cum!H20</f>
        <v>2.5000000000000001E-2</v>
      </c>
      <c r="H20" s="2">
        <f>recover_cum!I20/tot_cum!I20</f>
        <v>0.14529914529914531</v>
      </c>
      <c r="I20" s="2">
        <f>recover_cum!J20/tot_cum!J20</f>
        <v>0</v>
      </c>
      <c r="J20" s="2">
        <f>recover_cum!K20/tot_cum!K20</f>
        <v>1.8018018018018018E-2</v>
      </c>
      <c r="K20" s="2">
        <f>recover_cum!L20/tot_cum!L20</f>
        <v>0.11023622047244094</v>
      </c>
      <c r="L20" s="2">
        <f>recover_cum!G20/tot_cum!G20</f>
        <v>8.1818181818181818E-2</v>
      </c>
      <c r="M20" s="2">
        <f>recover_cum!M20/tot_cum!M20</f>
        <v>9.8113207547169817E-2</v>
      </c>
      <c r="N20" s="2">
        <f>recover_cum!D20/tot_cum!D20</f>
        <v>2.564102564102564E-2</v>
      </c>
    </row>
    <row r="21" spans="1:14" x14ac:dyDescent="0.25">
      <c r="A21" s="1">
        <v>43923</v>
      </c>
      <c r="B21" s="2">
        <f>recover_cum!B21/tot_cum!B21</f>
        <v>7.5442043222003929E-2</v>
      </c>
      <c r="C21" s="2">
        <f>recover_cum!C21/tot_cum!C21</f>
        <v>9.9290780141843976E-2</v>
      </c>
      <c r="D21" s="2">
        <f>recover_cum!D21/tot_cum!D21</f>
        <v>1.9417475728155338E-2</v>
      </c>
      <c r="E21" s="2">
        <f>recover_cum!E21/tot_cum!E21</f>
        <v>2.7303754266211604E-2</v>
      </c>
      <c r="F21" s="2">
        <f>recover_cum!F21/tot_cum!F21</f>
        <v>0.11363636363636363</v>
      </c>
      <c r="G21" s="2">
        <f>recover_cum!H21/tot_cum!H21</f>
        <v>2.2556390977443608E-2</v>
      </c>
      <c r="H21" s="2">
        <f>recover_cum!I21/tot_cum!I21</f>
        <v>0.1328125</v>
      </c>
      <c r="I21" s="2">
        <f>recover_cum!J21/tot_cum!J21</f>
        <v>0</v>
      </c>
      <c r="J21" s="2">
        <f>recover_cum!K21/tot_cum!K21</f>
        <v>1.3422818791946308E-2</v>
      </c>
      <c r="K21" s="2">
        <f>recover_cum!L21/tot_cum!L21</f>
        <v>0.11038961038961038</v>
      </c>
      <c r="L21" s="2">
        <f>recover_cum!G21/tot_cum!G21</f>
        <v>8.8709677419354843E-2</v>
      </c>
      <c r="M21" s="2">
        <f>recover_cum!M21/tot_cum!M21</f>
        <v>9.7902097902097904E-2</v>
      </c>
      <c r="N21" s="2">
        <f>recover_cum!D21/tot_cum!D21</f>
        <v>1.9417475728155338E-2</v>
      </c>
    </row>
    <row r="22" spans="1:14" x14ac:dyDescent="0.25">
      <c r="A22" s="1">
        <v>43924</v>
      </c>
      <c r="B22" s="2">
        <f>recover_cum!B22/tot_cum!B22</f>
        <v>7.407407407407407E-2</v>
      </c>
      <c r="C22" s="2">
        <f>recover_cum!C22/tot_cum!C22</f>
        <v>0.10266940451745379</v>
      </c>
      <c r="D22" s="2">
        <f>recover_cum!D22/tot_cum!D22</f>
        <v>1.4598540145985401E-2</v>
      </c>
      <c r="E22" s="2">
        <f>recover_cum!E22/tot_cum!E22</f>
        <v>2.072538860103627E-2</v>
      </c>
      <c r="F22" s="2">
        <f>recover_cum!F22/tot_cum!F22</f>
        <v>0.10526315789473684</v>
      </c>
      <c r="G22" s="2">
        <f>recover_cum!H22/tot_cum!H22</f>
        <v>1.6759776536312849E-2</v>
      </c>
      <c r="H22" s="2">
        <f>recover_cum!I22/tot_cum!I22</f>
        <v>9.7701149425287362E-2</v>
      </c>
      <c r="I22" s="2">
        <f>recover_cum!J22/tot_cum!J22</f>
        <v>0</v>
      </c>
      <c r="J22" s="2">
        <f>recover_cum!K22/tot_cum!K22</f>
        <v>1.2195121951219513E-2</v>
      </c>
      <c r="K22" s="2">
        <f>recover_cum!L22/tot_cum!L22</f>
        <v>0.13973799126637554</v>
      </c>
      <c r="L22" s="2">
        <f>recover_cum!G22/tot_cum!G22</f>
        <v>8.59375E-2</v>
      </c>
      <c r="M22" s="2">
        <f>recover_cum!M22/tot_cum!M22</f>
        <v>0.14237288135593221</v>
      </c>
      <c r="N22" s="2">
        <f>recover_cum!D22/tot_cum!D22</f>
        <v>1.4598540145985401E-2</v>
      </c>
    </row>
    <row r="23" spans="1:14" x14ac:dyDescent="0.25">
      <c r="A23" s="1">
        <v>43925</v>
      </c>
      <c r="B23" s="2">
        <f>recover_cum!B23/tot_cum!B23</f>
        <v>7.7633007600434317E-2</v>
      </c>
      <c r="C23" s="2">
        <f>recover_cum!C23/tot_cum!C23</f>
        <v>8.1889763779527558E-2</v>
      </c>
      <c r="D23" s="2">
        <f>recover_cum!D23/tot_cum!D23</f>
        <v>1.6494845360824743E-2</v>
      </c>
      <c r="E23" s="2">
        <f>recover_cum!E23/tot_cum!E23</f>
        <v>3.5955056179775284E-2</v>
      </c>
      <c r="F23" s="2">
        <f>recover_cum!F23/tot_cum!F23</f>
        <v>0.12037037037037036</v>
      </c>
      <c r="G23" s="2">
        <f>recover_cum!H23/tot_cum!H23</f>
        <v>0.12135922330097088</v>
      </c>
      <c r="H23" s="2">
        <f>recover_cum!I23/tot_cum!I23</f>
        <v>8.9743589743589744E-2</v>
      </c>
      <c r="I23" s="2">
        <f>recover_cum!J23/tot_cum!J23</f>
        <v>0</v>
      </c>
      <c r="J23" s="2">
        <f>recover_cum!K23/tot_cum!K23</f>
        <v>1.0416666666666666E-2</v>
      </c>
      <c r="K23" s="2">
        <f>recover_cum!L23/tot_cum!L23</f>
        <v>0.12132352941176471</v>
      </c>
      <c r="L23" s="2">
        <f>recover_cum!G23/tot_cum!G23</f>
        <v>7.6388888888888895E-2</v>
      </c>
      <c r="M23" s="2">
        <f>recover_cum!M23/tot_cum!M23</f>
        <v>0.16339869281045752</v>
      </c>
      <c r="N23" s="2">
        <f>recover_cum!D23/tot_cum!D23</f>
        <v>1.6494845360824743E-2</v>
      </c>
    </row>
    <row r="24" spans="1:14" x14ac:dyDescent="0.25">
      <c r="A24" s="1">
        <v>43926</v>
      </c>
      <c r="B24" s="2">
        <f>recover_cum!B24/tot_cum!B24</f>
        <v>7.6636384812485442E-2</v>
      </c>
      <c r="C24" s="2">
        <f>recover_cum!C24/tot_cum!C24</f>
        <v>7.4966532797858101E-2</v>
      </c>
      <c r="D24" s="2">
        <f>recover_cum!D24/tot_cum!D24</f>
        <v>1.4010507880910683E-2</v>
      </c>
      <c r="E24" s="2">
        <f>recover_cum!E24/tot_cum!E24</f>
        <v>3.1809145129224649E-2</v>
      </c>
      <c r="F24" s="2">
        <f>recover_cum!F24/tot_cum!F24</f>
        <v>0.1640625</v>
      </c>
      <c r="G24" s="2">
        <f>recover_cum!H24/tot_cum!H24</f>
        <v>9.3984962406015032E-2</v>
      </c>
      <c r="H24" s="2">
        <f>recover_cum!I24/tot_cum!I24</f>
        <v>7.5539568345323743E-2</v>
      </c>
      <c r="I24" s="2">
        <f>recover_cum!J24/tot_cum!J24</f>
        <v>1.5544041450777202E-2</v>
      </c>
      <c r="J24" s="2">
        <f>recover_cum!K24/tot_cum!K24</f>
        <v>1.953125E-2</v>
      </c>
      <c r="K24" s="2">
        <f>recover_cum!L24/tot_cum!L24</f>
        <v>9.880239520958084E-2</v>
      </c>
      <c r="L24" s="2">
        <f>recover_cum!G24/tot_cum!G24</f>
        <v>7.9470198675496692E-2</v>
      </c>
      <c r="M24" s="2">
        <f>recover_cum!M24/tot_cum!M24</f>
        <v>0.17834394904458598</v>
      </c>
      <c r="N24" s="2">
        <f>recover_cum!D24/tot_cum!D24</f>
        <v>1.4010507880910683E-2</v>
      </c>
    </row>
    <row r="25" spans="1:14" x14ac:dyDescent="0.25">
      <c r="A25" s="1">
        <v>43927</v>
      </c>
      <c r="B25" s="2">
        <f>recover_cum!B25/tot_cum!B25</f>
        <v>8.2478543018630945E-2</v>
      </c>
      <c r="C25" s="2">
        <f>recover_cum!C25/tot_cum!C25</f>
        <v>8.0645161290322578E-2</v>
      </c>
      <c r="D25" s="2">
        <f>recover_cum!D25/tot_cum!D25</f>
        <v>2.0933977455716585E-2</v>
      </c>
      <c r="E25" s="2">
        <f>recover_cum!E25/tot_cum!E25</f>
        <v>3.0476190476190476E-2</v>
      </c>
      <c r="F25" s="2">
        <f>recover_cum!F25/tot_cum!F25</f>
        <v>0.15068493150684931</v>
      </c>
      <c r="G25" s="2">
        <f>recover_cum!H25/tot_cum!H25</f>
        <v>8.3056478405315617E-2</v>
      </c>
      <c r="H25" s="2">
        <f>recover_cum!I25/tot_cum!I25</f>
        <v>6.8852459016393447E-2</v>
      </c>
      <c r="I25" s="2">
        <f>recover_cum!J25/tot_cum!J25</f>
        <v>4.296875E-2</v>
      </c>
      <c r="J25" s="2">
        <f>recover_cum!K25/tot_cum!K25</f>
        <v>1.65016501650165E-2</v>
      </c>
      <c r="K25" s="2">
        <f>recover_cum!L25/tot_cum!L25</f>
        <v>0.12362637362637363</v>
      </c>
      <c r="L25" s="2">
        <f>recover_cum!G25/tot_cum!G25</f>
        <v>0.12269938650306748</v>
      </c>
      <c r="M25" s="2">
        <f>recover_cum!M25/tot_cum!M25</f>
        <v>0.18042813455657492</v>
      </c>
      <c r="N25" s="2">
        <f>recover_cum!D25/tot_cum!D25</f>
        <v>2.0933977455716585E-2</v>
      </c>
    </row>
    <row r="26" spans="1:14" x14ac:dyDescent="0.25">
      <c r="A26" s="1">
        <v>43928</v>
      </c>
      <c r="B26" s="2">
        <f>recover_cum!B26/tot_cum!B26</f>
        <v>8.7679940175733787E-2</v>
      </c>
      <c r="C26" s="2">
        <f>recover_cum!C26/tot_cum!C26</f>
        <v>7.7603143418467579E-2</v>
      </c>
      <c r="D26" s="2">
        <f>recover_cum!D26/tot_cum!D26</f>
        <v>2.753623188405797E-2</v>
      </c>
      <c r="E26" s="2">
        <f>recover_cum!E26/tot_cum!E26</f>
        <v>3.4722222222222224E-2</v>
      </c>
      <c r="F26" s="2">
        <f>recover_cum!F26/tot_cum!F26</f>
        <v>0.14285714285714285</v>
      </c>
      <c r="G26" s="2">
        <f>recover_cum!H26/tot_cum!H26</f>
        <v>7.2886297376093298E-2</v>
      </c>
      <c r="H26" s="2">
        <f>recover_cum!I26/tot_cum!I26</f>
        <v>6.3253012048192767E-2</v>
      </c>
      <c r="I26" s="2">
        <f>recover_cum!J26/tot_cum!J26</f>
        <v>7.2413793103448282E-2</v>
      </c>
      <c r="J26" s="2">
        <f>recover_cum!K26/tot_cum!K26</f>
        <v>1.5923566878980892E-2</v>
      </c>
      <c r="K26" s="2">
        <f>recover_cum!L26/tot_cum!L26</f>
        <v>0.11138613861386139</v>
      </c>
      <c r="L26" s="2">
        <f>recover_cum!G26/tot_cum!G26</f>
        <v>0.14285714285714285</v>
      </c>
      <c r="M26" s="2">
        <f>recover_cum!M26/tot_cum!M26</f>
        <v>0.21130952380952381</v>
      </c>
      <c r="N26" s="2">
        <f>recover_cum!D26/tot_cum!D26</f>
        <v>2.753623188405797E-2</v>
      </c>
    </row>
    <row r="27" spans="1:14" x14ac:dyDescent="0.25">
      <c r="A27" s="1">
        <v>43929</v>
      </c>
      <c r="B27" s="2">
        <f>recover_cum!B27/tot_cum!B27</f>
        <v>9.5536016232668247E-2</v>
      </c>
      <c r="C27" s="2">
        <f>recover_cum!C27/tot_cum!C27</f>
        <v>0.10308370044052863</v>
      </c>
      <c r="D27" s="2">
        <f>recover_cum!D27/tot_cum!D27</f>
        <v>2.8455284552845527E-2</v>
      </c>
      <c r="E27" s="2">
        <f>recover_cum!E27/tot_cum!E27</f>
        <v>3.1390134529147982E-2</v>
      </c>
      <c r="F27" s="2">
        <f>recover_cum!F27/tot_cum!F27</f>
        <v>0.13440860215053763</v>
      </c>
      <c r="G27" s="2">
        <f>recover_cum!H27/tot_cum!H27</f>
        <v>0.1174934725848564</v>
      </c>
      <c r="H27" s="2">
        <f>recover_cum!I27/tot_cum!I27</f>
        <v>8.5872576177285317E-2</v>
      </c>
      <c r="I27" s="2">
        <f>recover_cum!J27/tot_cum!J27</f>
        <v>7.331378299120235E-2</v>
      </c>
      <c r="J27" s="2">
        <f>recover_cum!K27/tot_cum!K27</f>
        <v>1.7241379310344827E-2</v>
      </c>
      <c r="K27" s="2">
        <f>recover_cum!L27/tot_cum!L27</f>
        <v>9.9337748344370855E-2</v>
      </c>
      <c r="L27" s="2">
        <f>recover_cum!G27/tot_cum!G27</f>
        <v>0.15469613259668508</v>
      </c>
      <c r="M27" s="2">
        <f>recover_cum!M27/tot_cum!M27</f>
        <v>0.24347826086956523</v>
      </c>
      <c r="N27" s="2">
        <f>recover_cum!D27/tot_cum!D27</f>
        <v>2.8455284552845527E-2</v>
      </c>
    </row>
    <row r="28" spans="1:14" x14ac:dyDescent="0.25">
      <c r="A28" s="1">
        <v>43930</v>
      </c>
      <c r="B28" s="2">
        <f>recover_cum!B28/tot_cum!B28</f>
        <v>9.4395718745354545E-2</v>
      </c>
      <c r="C28" s="2">
        <f>recover_cum!C28/tot_cum!C28</f>
        <v>9.1642228739002934E-2</v>
      </c>
      <c r="D28" s="2">
        <f>recover_cum!D28/tot_cum!D28</f>
        <v>3.237410071942446E-2</v>
      </c>
      <c r="E28" s="2">
        <f>recover_cum!E28/tot_cum!E28</f>
        <v>3.4722222222222224E-2</v>
      </c>
      <c r="F28" s="2">
        <f>recover_cum!F28/tot_cum!F28</f>
        <v>9.9236641221374045E-2</v>
      </c>
      <c r="G28" s="2">
        <f>recover_cum!H28/tot_cum!H28</f>
        <v>0.12958963282937366</v>
      </c>
      <c r="H28" s="2">
        <f>recover_cum!I28/tot_cum!I28</f>
        <v>7.5609756097560973E-2</v>
      </c>
      <c r="I28" s="2">
        <f>recover_cum!J28/tot_cum!J28</f>
        <v>6.0827250608272508E-2</v>
      </c>
      <c r="J28" s="2">
        <f>recover_cum!K28/tot_cum!K28</f>
        <v>2.7548209366391185E-2</v>
      </c>
      <c r="K28" s="2">
        <f>recover_cum!L28/tot_cum!L28</f>
        <v>9.5541401273885357E-2</v>
      </c>
      <c r="L28" s="2">
        <f>recover_cum!G28/tot_cum!G28</f>
        <v>0.15228426395939088</v>
      </c>
      <c r="M28" s="2">
        <f>recover_cum!M28/tot_cum!M28</f>
        <v>0.27170868347338933</v>
      </c>
      <c r="N28" s="2">
        <f>recover_cum!D28/tot_cum!D28</f>
        <v>3.237410071942446E-2</v>
      </c>
    </row>
    <row r="29" spans="1:14" x14ac:dyDescent="0.25">
      <c r="A29" s="1">
        <v>43931</v>
      </c>
      <c r="B29" s="2">
        <f>recover_cum!B29/tot_cum!B29</f>
        <v>0.10344827586206896</v>
      </c>
      <c r="C29" s="2">
        <f>recover_cum!C29/tot_cum!C29</f>
        <v>0.11944091486658195</v>
      </c>
      <c r="D29" s="2">
        <f>recover_cum!D29/tot_cum!D29</f>
        <v>4.8298572996706916E-2</v>
      </c>
      <c r="E29" s="2">
        <f>recover_cum!E29/tot_cum!E29</f>
        <v>2.9900332225913623E-2</v>
      </c>
      <c r="F29" s="2">
        <f>recover_cum!F29/tot_cum!F29</f>
        <v>8.7301587301587297E-2</v>
      </c>
      <c r="G29" s="2">
        <f>recover_cum!H29/tot_cum!H29</f>
        <v>0.10695187165775401</v>
      </c>
      <c r="H29" s="2">
        <f>recover_cum!I29/tot_cum!I29</f>
        <v>7.3903002309468821E-2</v>
      </c>
      <c r="I29" s="2">
        <f>recover_cum!J29/tot_cum!J29</f>
        <v>8.2039911308203997E-2</v>
      </c>
      <c r="J29" s="2">
        <f>recover_cum!K29/tot_cum!K29</f>
        <v>2.6246719160104987E-2</v>
      </c>
      <c r="K29" s="2">
        <f>recover_cum!L29/tot_cum!L29</f>
        <v>9.2402464065708415E-2</v>
      </c>
      <c r="L29" s="2">
        <f>recover_cum!G29/tot_cum!G29</f>
        <v>0.16425120772946861</v>
      </c>
      <c r="M29" s="2">
        <f>recover_cum!M29/tot_cum!M29</f>
        <v>0.34065934065934067</v>
      </c>
      <c r="N29" s="2">
        <f>recover_cum!D29/tot_cum!D29</f>
        <v>4.8298572996706916E-2</v>
      </c>
    </row>
    <row r="30" spans="1:14" x14ac:dyDescent="0.25">
      <c r="A30" s="1">
        <v>43932</v>
      </c>
      <c r="B30" s="2">
        <f>recover_cum!B30/tot_cum!B30</f>
        <v>0.11500236630383341</v>
      </c>
      <c r="C30" s="2">
        <f>recover_cum!C30/tot_cum!C30</f>
        <v>0.11811470755252697</v>
      </c>
      <c r="D30" s="2">
        <f>recover_cum!D30/tot_cum!D30</f>
        <v>4.540763673890609E-2</v>
      </c>
      <c r="E30" s="2">
        <f>recover_cum!E30/tot_cum!E30</f>
        <v>2.5257249766136577E-2</v>
      </c>
      <c r="F30" s="2">
        <f>recover_cum!F30/tot_cum!F30</f>
        <v>9.4017094017094016E-2</v>
      </c>
      <c r="G30" s="2">
        <f>recover_cum!H30/tot_cum!H30</f>
        <v>0.1657142857142857</v>
      </c>
      <c r="H30" s="2">
        <f>recover_cum!I30/tot_cum!I30</f>
        <v>9.9557522123893807E-2</v>
      </c>
      <c r="I30" s="2">
        <f>recover_cum!J30/tot_cum!J30</f>
        <v>7.1833648393194713E-2</v>
      </c>
      <c r="J30" s="2">
        <f>recover_cum!K30/tot_cum!K30</f>
        <v>2.4691358024691357E-2</v>
      </c>
      <c r="K30" s="2">
        <f>recover_cum!L30/tot_cum!L30</f>
        <v>0.19085487077534791</v>
      </c>
      <c r="L30" s="2">
        <f>recover_cum!G30/tot_cum!G30</f>
        <v>0.18139534883720931</v>
      </c>
      <c r="M30" s="2">
        <f>recover_cum!M30/tot_cum!M30</f>
        <v>0.38235294117647056</v>
      </c>
      <c r="N30" s="2">
        <f>recover_cum!D30/tot_cum!D30</f>
        <v>4.540763673890609E-2</v>
      </c>
    </row>
    <row r="31" spans="1:14" x14ac:dyDescent="0.25">
      <c r="A31" s="1">
        <v>43933</v>
      </c>
      <c r="B31" s="2">
        <f>recover_cum!B31/tot_cum!B31</f>
        <v>0.11791530944625407</v>
      </c>
      <c r="C31" s="2">
        <f>recover_cum!C31/tot_cum!C31</f>
        <v>0.10948536831483351</v>
      </c>
      <c r="D31" s="2">
        <f>recover_cum!D31/tot_cum!D31</f>
        <v>4.6511627906976744E-2</v>
      </c>
      <c r="E31" s="2">
        <f>recover_cum!E31/tot_cum!E31</f>
        <v>2.4263431542461005E-2</v>
      </c>
      <c r="F31" s="2">
        <f>recover_cum!F31/tot_cum!F31</f>
        <v>8.5271317829457363E-2</v>
      </c>
      <c r="G31" s="2">
        <f>recover_cum!H31/tot_cum!H31</f>
        <v>0.15049751243781095</v>
      </c>
      <c r="H31" s="2">
        <f>recover_cum!I31/tot_cum!I31</f>
        <v>9.3167701863354033E-2</v>
      </c>
      <c r="I31" s="2">
        <f>recover_cum!J31/tot_cum!J31</f>
        <v>7.2953736654804271E-2</v>
      </c>
      <c r="J31" s="2">
        <f>recover_cum!K31/tot_cum!K31</f>
        <v>2.8571428571428571E-2</v>
      </c>
      <c r="K31" s="2">
        <f>recover_cum!L31/tot_cum!L31</f>
        <v>0.19397363465160075</v>
      </c>
      <c r="L31" s="2">
        <f>recover_cum!G31/tot_cum!G31</f>
        <v>0.23275862068965517</v>
      </c>
      <c r="M31" s="2">
        <f>recover_cum!M31/tot_cum!M31</f>
        <v>0.47606382978723405</v>
      </c>
      <c r="N31" s="2">
        <f>recover_cum!D31/tot_cum!D31</f>
        <v>4.6511627906976744E-2</v>
      </c>
    </row>
    <row r="32" spans="1:14" x14ac:dyDescent="0.25">
      <c r="A32" s="1">
        <v>43934</v>
      </c>
      <c r="B32" s="2">
        <f>recover_cum!B32/tot_cum!B32</f>
        <v>0.11460824643642974</v>
      </c>
      <c r="C32" s="2">
        <f>recover_cum!C32/tot_cum!C32</f>
        <v>9.811482433590403E-2</v>
      </c>
      <c r="D32" s="2">
        <f>recover_cum!D32/tot_cum!D32</f>
        <v>4.9445865302642798E-2</v>
      </c>
      <c r="E32" s="2">
        <f>recover_cum!E32/tot_cum!E32</f>
        <v>2.052980132450331E-2</v>
      </c>
      <c r="F32" s="2">
        <f>recover_cum!F32/tot_cum!F32</f>
        <v>9.4405594405594401E-2</v>
      </c>
      <c r="G32" s="2">
        <f>recover_cum!H32/tot_cum!H32</f>
        <v>0.13489409141583056</v>
      </c>
      <c r="H32" s="2">
        <f>recover_cum!I32/tot_cum!I32</f>
        <v>8.7813620071684584E-2</v>
      </c>
      <c r="I32" s="2">
        <f>recover_cum!J32/tot_cum!J32</f>
        <v>8.3061889250814328E-2</v>
      </c>
      <c r="J32" s="2">
        <f>recover_cum!K32/tot_cum!K32</f>
        <v>2.7334851936218679E-2</v>
      </c>
      <c r="K32" s="2">
        <f>recover_cum!L32/tot_cum!L32</f>
        <v>0.17398648648648649</v>
      </c>
      <c r="L32" s="2">
        <f>recover_cum!G32/tot_cum!G32</f>
        <v>0.24291497975708501</v>
      </c>
      <c r="M32" s="2">
        <f>recover_cum!M32/tot_cum!M32</f>
        <v>0.52242744063324542</v>
      </c>
      <c r="N32" s="2">
        <f>recover_cum!D32/tot_cum!D32</f>
        <v>4.9445865302642798E-2</v>
      </c>
    </row>
    <row r="33" spans="1:14" x14ac:dyDescent="0.25">
      <c r="A33" s="1">
        <v>43935</v>
      </c>
      <c r="B33" s="2">
        <f>recover_cum!B33/tot_cum!B33</f>
        <v>0.11886102403343783</v>
      </c>
      <c r="C33" s="2">
        <f>recover_cum!C33/tot_cum!C33</f>
        <v>9.6641791044776118E-2</v>
      </c>
      <c r="D33" s="2">
        <f>recover_cum!D33/tot_cum!D33</f>
        <v>6.7275747508305644E-2</v>
      </c>
      <c r="E33" s="2">
        <f>recover_cum!E33/tot_cum!E33</f>
        <v>1.9859064702114029E-2</v>
      </c>
      <c r="F33" s="2">
        <f>recover_cum!F33/tot_cum!F33</f>
        <v>9.0769230769230769E-2</v>
      </c>
      <c r="G33" s="2">
        <f>recover_cum!H33/tot_cum!H33</f>
        <v>0.14626865671641792</v>
      </c>
      <c r="H33" s="2">
        <f>recover_cum!I33/tot_cum!I33</f>
        <v>7.575757575757576E-2</v>
      </c>
      <c r="I33" s="2">
        <f>recover_cum!J33/tot_cum!J33</f>
        <v>8.6369770580296892E-2</v>
      </c>
      <c r="J33" s="2">
        <f>recover_cum!K33/tot_cum!K33</f>
        <v>3.3057851239669422E-2</v>
      </c>
      <c r="K33" s="2">
        <f>recover_cum!L33/tot_cum!L33</f>
        <v>0.17080745341614906</v>
      </c>
      <c r="L33" s="2">
        <f>recover_cum!G33/tot_cum!G33</f>
        <v>0.27307692307692305</v>
      </c>
      <c r="M33" s="2">
        <f>recover_cum!M33/tot_cum!M33</f>
        <v>0.5452196382428941</v>
      </c>
      <c r="N33" s="2">
        <f>recover_cum!D33/tot_cum!D33</f>
        <v>6.7275747508305644E-2</v>
      </c>
    </row>
    <row r="34" spans="1:14" x14ac:dyDescent="0.25">
      <c r="A34" s="1">
        <v>43936</v>
      </c>
      <c r="B34" s="2">
        <f>recover_cum!B34/tot_cum!B34</f>
        <v>0.12198868229587712</v>
      </c>
      <c r="C34" s="2">
        <f>recover_cum!C34/tot_cum!C34</f>
        <v>0.10116598079561043</v>
      </c>
      <c r="D34" s="2">
        <f>recover_cum!D34/tot_cum!D34</f>
        <v>9.5008051529790666E-2</v>
      </c>
      <c r="E34" s="2">
        <f>recover_cum!E34/tot_cum!E34</f>
        <v>2.5982256020278833E-2</v>
      </c>
      <c r="F34" s="2">
        <f>recover_cum!F34/tot_cum!F34</f>
        <v>8.3550913838120106E-2</v>
      </c>
      <c r="G34" s="2">
        <f>recover_cum!H34/tot_cum!H34</f>
        <v>0.13661710037174721</v>
      </c>
      <c r="H34" s="2">
        <f>recover_cum!I34/tot_cum!I34</f>
        <v>7.7551020408163265E-2</v>
      </c>
      <c r="I34" s="2">
        <f>recover_cum!J34/tot_cum!J34</f>
        <v>6.8230277185501065E-2</v>
      </c>
      <c r="J34" s="2">
        <f>recover_cum!K34/tot_cum!K34</f>
        <v>3.8095238095238099E-2</v>
      </c>
      <c r="K34" s="2">
        <f>recover_cum!L34/tot_cum!L34</f>
        <v>0.18153846153846154</v>
      </c>
      <c r="L34" s="2">
        <f>recover_cum!G34/tot_cum!G34</f>
        <v>0.28673835125448027</v>
      </c>
      <c r="M34" s="2">
        <f>recover_cum!M34/tot_cum!M34</f>
        <v>0.56185567010309279</v>
      </c>
      <c r="N34" s="2">
        <f>recover_cum!D34/tot_cum!D34</f>
        <v>9.5008051529790666E-2</v>
      </c>
    </row>
    <row r="35" spans="1:14" x14ac:dyDescent="0.25">
      <c r="A35" s="1">
        <v>43937</v>
      </c>
      <c r="B35" s="2">
        <f>recover_cum!B35/tot_cum!B35</f>
        <v>0.1315613133794952</v>
      </c>
      <c r="C35" s="2">
        <f>recover_cum!C35/tot_cum!C35</f>
        <v>9.3720712277413312E-2</v>
      </c>
      <c r="D35" s="2">
        <f>recover_cum!D35/tot_cum!D35</f>
        <v>0.1420678768745067</v>
      </c>
      <c r="E35" s="2">
        <f>recover_cum!E35/tot_cum!E35</f>
        <v>3.1707317073170732E-2</v>
      </c>
      <c r="F35" s="2">
        <f>recover_cum!F35/tot_cum!F35</f>
        <v>7.8579117330462869E-2</v>
      </c>
      <c r="G35" s="2">
        <f>recover_cum!H35/tot_cum!H35</f>
        <v>0.14500442086648982</v>
      </c>
      <c r="H35" s="2">
        <f>recover_cum!I35/tot_cum!I35</f>
        <v>8.4472049689440998E-2</v>
      </c>
      <c r="I35" s="2">
        <f>recover_cum!J35/tot_cum!J35</f>
        <v>6.0137457044673541E-2</v>
      </c>
      <c r="J35" s="2">
        <f>recover_cum!K35/tot_cum!K35</f>
        <v>3.7453183520599252E-2</v>
      </c>
      <c r="K35" s="2">
        <f>recover_cum!L35/tot_cum!L35</f>
        <v>0.26571428571428574</v>
      </c>
      <c r="L35" s="2">
        <f>recover_cum!G35/tot_cum!G35</f>
        <v>0.26031746031746034</v>
      </c>
      <c r="M35" s="2">
        <f>recover_cum!M35/tot_cum!M35</f>
        <v>0.620253164556962</v>
      </c>
      <c r="N35" s="2">
        <f>recover_cum!D35/tot_cum!D35</f>
        <v>0.1420678768745067</v>
      </c>
    </row>
    <row r="36" spans="1:14" x14ac:dyDescent="0.25">
      <c r="A36" s="1">
        <v>43938</v>
      </c>
      <c r="B36" s="2">
        <f>recover_cum!B36/tot_cum!B36</f>
        <v>0.14213056503866786</v>
      </c>
      <c r="C36" s="2">
        <f>recover_cum!C36/tot_cum!C36</f>
        <v>9.9668774465522428E-2</v>
      </c>
      <c r="D36" s="2">
        <f>recover_cum!D36/tot_cum!D36</f>
        <v>0.21390778533635676</v>
      </c>
      <c r="E36" s="2">
        <f>recover_cum!E36/tot_cum!E36</f>
        <v>4.21792618629174E-2</v>
      </c>
      <c r="F36" s="2">
        <f>recover_cum!F36/tot_cum!F36</f>
        <v>7.8252957233848952E-2</v>
      </c>
      <c r="G36" s="2">
        <f>recover_cum!H36/tot_cum!H36</f>
        <v>0.14890154597233524</v>
      </c>
      <c r="H36" s="2">
        <f>recover_cum!I36/tot_cum!I36</f>
        <v>9.6584216725559488E-2</v>
      </c>
      <c r="I36" s="2">
        <f>recover_cum!J36/tot_cum!J36</f>
        <v>5.3435114503816793E-2</v>
      </c>
      <c r="J36" s="2">
        <f>recover_cum!K36/tot_cum!K36</f>
        <v>6.1188811188811192E-2</v>
      </c>
      <c r="K36" s="2">
        <f>recover_cum!L36/tot_cum!L36</f>
        <v>0.24281984334203655</v>
      </c>
      <c r="L36" s="2">
        <f>recover_cum!G36/tot_cum!G36</f>
        <v>0.24512534818941503</v>
      </c>
      <c r="M36" s="2">
        <f>recover_cum!M36/tot_cum!M36</f>
        <v>0.64393939393939392</v>
      </c>
      <c r="N36" s="2">
        <f>recover_cum!D36/tot_cum!D36</f>
        <v>0.21390778533635676</v>
      </c>
    </row>
    <row r="37" spans="1:14" x14ac:dyDescent="0.25">
      <c r="A37" s="1">
        <v>43939</v>
      </c>
      <c r="B37" s="2">
        <f>recover_cum!B37/tot_cum!B37</f>
        <v>0.15683032307300943</v>
      </c>
      <c r="C37" s="2">
        <f>recover_cum!C37/tot_cum!C37</f>
        <v>0.10005482456140351</v>
      </c>
      <c r="D37" s="2">
        <f>recover_cum!D37/tot_cum!D37</f>
        <v>0.26603498542274051</v>
      </c>
      <c r="E37" s="2">
        <f>recover_cum!E37/tot_cum!E37</f>
        <v>0.10935023771790808</v>
      </c>
      <c r="F37" s="2">
        <f>recover_cum!F37/tot_cum!F37</f>
        <v>6.7587209302325577E-2</v>
      </c>
      <c r="G37" s="2">
        <f>recover_cum!H37/tot_cum!H37</f>
        <v>0.14803849000740193</v>
      </c>
      <c r="H37" s="2">
        <f>recover_cum!I37/tot_cum!I37</f>
        <v>0.11076923076923077</v>
      </c>
      <c r="I37" s="2">
        <f>recover_cum!J37/tot_cum!J37</f>
        <v>9.0584878744650502E-2</v>
      </c>
      <c r="J37" s="2">
        <f>recover_cum!K37/tot_cum!K37</f>
        <v>6.965174129353234E-2</v>
      </c>
      <c r="K37" s="2">
        <f>recover_cum!L37/tot_cum!L37</f>
        <v>0.22991347342398022</v>
      </c>
      <c r="L37" s="2">
        <f>recover_cum!G37/tot_cum!G37</f>
        <v>0.27083333333333331</v>
      </c>
      <c r="M37" s="2">
        <f>recover_cum!M37/tot_cum!M37</f>
        <v>0.64249999999999996</v>
      </c>
      <c r="N37" s="2">
        <f>recover_cum!D37/tot_cum!D37</f>
        <v>0.26603498542274051</v>
      </c>
    </row>
    <row r="38" spans="1:14" x14ac:dyDescent="0.25">
      <c r="A38" s="1">
        <v>43940</v>
      </c>
      <c r="B38" s="2">
        <f>recover_cum!B38/tot_cum!B38</f>
        <v>0.16493296347665279</v>
      </c>
      <c r="C38" s="2">
        <f>recover_cum!C38/tot_cum!C38</f>
        <v>0.12071428571428572</v>
      </c>
      <c r="D38" s="2">
        <f>recover_cum!D38/tot_cum!D38</f>
        <v>0.27826675693974273</v>
      </c>
      <c r="E38" s="2">
        <f>recover_cum!E38/tot_cum!E38</f>
        <v>0.14478282576135795</v>
      </c>
      <c r="F38" s="2">
        <f>recover_cum!F38/tot_cum!F38</f>
        <v>6.0240963855421686E-2</v>
      </c>
      <c r="G38" s="2">
        <f>recover_cum!H38/tot_cum!H38</f>
        <v>0.13870094722598106</v>
      </c>
      <c r="H38" s="2">
        <f>recover_cum!I38/tot_cum!I38</f>
        <v>0.11545454545454545</v>
      </c>
      <c r="I38" s="2">
        <f>recover_cum!J38/tot_cum!J38</f>
        <v>9.3105899076048326E-2</v>
      </c>
      <c r="J38" s="2">
        <f>recover_cum!K38/tot_cum!K38</f>
        <v>0.10046367851622875</v>
      </c>
      <c r="K38" s="2">
        <f>recover_cum!L38/tot_cum!L38</f>
        <v>0.21678321678321677</v>
      </c>
      <c r="L38" s="2">
        <f>recover_cum!G38/tot_cum!G38</f>
        <v>0.2846153846153846</v>
      </c>
      <c r="M38" s="2">
        <f>recover_cum!M38/tot_cum!M38</f>
        <v>0.67164179104477617</v>
      </c>
      <c r="N38" s="2">
        <f>recover_cum!D38/tot_cum!D38</f>
        <v>0.27826675693974273</v>
      </c>
    </row>
    <row r="39" spans="1:14" x14ac:dyDescent="0.25">
      <c r="A39" s="1">
        <v>43941</v>
      </c>
      <c r="B39" s="2">
        <f>recover_cum!B39/tot_cum!B39</f>
        <v>0.17650865555735318</v>
      </c>
      <c r="C39" s="2">
        <f>recover_cum!C39/tot_cum!C39</f>
        <v>0.12258894127732534</v>
      </c>
      <c r="D39" s="2">
        <f>recover_cum!D39/tot_cum!D39</f>
        <v>0.30065789473684212</v>
      </c>
      <c r="E39" s="2">
        <f>recover_cum!E39/tot_cum!E39</f>
        <v>0.2071119654012494</v>
      </c>
      <c r="F39" s="2">
        <f>recover_cum!F39/tot_cum!F39</f>
        <v>6.7560598246518819E-2</v>
      </c>
      <c r="G39" s="2">
        <f>recover_cum!H39/tot_cum!H39</f>
        <v>0.13007614213197968</v>
      </c>
      <c r="H39" s="2">
        <f>recover_cum!I39/tot_cum!I39</f>
        <v>0.11824324324324324</v>
      </c>
      <c r="I39" s="2">
        <f>recover_cum!J39/tot_cum!J39</f>
        <v>9.2929292929292931E-2</v>
      </c>
      <c r="J39" s="2">
        <f>recover_cum!K39/tot_cum!K39</f>
        <v>0.12742382271468145</v>
      </c>
      <c r="K39" s="2">
        <f>recover_cum!L39/tot_cum!L39</f>
        <v>0.21330275229357798</v>
      </c>
      <c r="L39" s="2">
        <f>recover_cum!G39/tot_cum!G39</f>
        <v>0.27450980392156865</v>
      </c>
      <c r="M39" s="2">
        <f>recover_cum!M39/tot_cum!M39</f>
        <v>0.71323529411764708</v>
      </c>
      <c r="N39" s="2">
        <f>recover_cum!D39/tot_cum!D39</f>
        <v>0.30065789473684212</v>
      </c>
    </row>
    <row r="40" spans="1:14" x14ac:dyDescent="0.25">
      <c r="A40" s="1">
        <v>43942</v>
      </c>
      <c r="B40" s="2">
        <f>recover_cum!B40/tot_cum!B40</f>
        <v>0.19800796812749005</v>
      </c>
      <c r="C40" s="2">
        <f>recover_cum!C40/tot_cum!C40</f>
        <v>0.13836719049444232</v>
      </c>
      <c r="D40" s="2">
        <f>recover_cum!D40/tot_cum!D40</f>
        <v>0.39786967418546365</v>
      </c>
      <c r="E40" s="2">
        <f>recover_cum!E40/tot_cum!E40</f>
        <v>0.28339517625231914</v>
      </c>
      <c r="F40" s="2">
        <f>recover_cum!F40/tot_cum!F40</f>
        <v>6.3820018365472908E-2</v>
      </c>
      <c r="G40" s="2">
        <f>recover_cum!H40/tot_cum!H40</f>
        <v>0.1579250720461095</v>
      </c>
      <c r="H40" s="2">
        <f>recover_cum!I40/tot_cum!I40</f>
        <v>0.12116679132385939</v>
      </c>
      <c r="I40" s="2">
        <f>recover_cum!J40/tot_cum!J40</f>
        <v>9.5360824742268036E-2</v>
      </c>
      <c r="J40" s="2">
        <f>recover_cum!K40/tot_cum!K40</f>
        <v>0.12681638044914134</v>
      </c>
      <c r="K40" s="2">
        <f>recover_cum!L40/tot_cum!L40</f>
        <v>0.20905172413793102</v>
      </c>
      <c r="L40" s="2">
        <f>recover_cum!G40/tot_cum!G40</f>
        <v>0.30861244019138756</v>
      </c>
      <c r="M40" s="2">
        <f>recover_cum!M40/tot_cum!M40</f>
        <v>0.71896955503512883</v>
      </c>
      <c r="N40" s="2">
        <f>recover_cum!D40/tot_cum!D40</f>
        <v>0.39786967418546365</v>
      </c>
    </row>
    <row r="41" spans="1:14" x14ac:dyDescent="0.25">
      <c r="A41" s="1">
        <v>43943</v>
      </c>
      <c r="B41" s="2">
        <f>recover_cum!B41/tot_cum!B41</f>
        <v>0.2044731424293468</v>
      </c>
      <c r="C41" s="2">
        <f>recover_cum!C41/tot_cum!C41</f>
        <v>0.13967073818374934</v>
      </c>
      <c r="D41" s="2">
        <f>recover_cum!D41/tot_cum!D41</f>
        <v>0.40638428483732353</v>
      </c>
      <c r="E41" s="2">
        <f>recover_cum!E41/tot_cum!E41</f>
        <v>0.3220640569395018</v>
      </c>
      <c r="F41" s="2">
        <f>recover_cum!F41/tot_cum!F41</f>
        <v>7.4366431242210221E-2</v>
      </c>
      <c r="G41" s="2">
        <f>recover_cum!H41/tot_cum!H41</f>
        <v>0.18220338983050846</v>
      </c>
      <c r="H41" s="2">
        <f>recover_cum!I41/tot_cum!I41</f>
        <v>0.11939268461007592</v>
      </c>
      <c r="I41" s="2">
        <f>recover_cum!J41/tot_cum!J41</f>
        <v>9.5778197857592937E-2</v>
      </c>
      <c r="J41" s="2">
        <f>recover_cum!K41/tot_cum!K41</f>
        <v>0.14760147601476015</v>
      </c>
      <c r="K41" s="2">
        <f>recover_cum!L41/tot_cum!L41</f>
        <v>0.20572640509013787</v>
      </c>
      <c r="L41" s="2">
        <f>recover_cum!G41/tot_cum!G41</f>
        <v>0.30679156908665106</v>
      </c>
      <c r="M41" s="2">
        <f>recover_cum!M41/tot_cum!M41</f>
        <v>0.70319634703196343</v>
      </c>
      <c r="N41" s="2">
        <f>recover_cum!D41/tot_cum!D41</f>
        <v>0.40638428483732353</v>
      </c>
    </row>
    <row r="42" spans="1:14" x14ac:dyDescent="0.25">
      <c r="A42" s="1">
        <v>43944</v>
      </c>
      <c r="B42" s="2">
        <f>recover_cum!B42/tot_cum!B42</f>
        <v>0.21754416424323972</v>
      </c>
      <c r="C42" s="2">
        <f>recover_cum!C42/tot_cum!C42</f>
        <v>0.13069861521705306</v>
      </c>
      <c r="D42" s="2">
        <f>recover_cum!D42/tot_cum!D42</f>
        <v>0.44682115270350564</v>
      </c>
      <c r="E42" s="2">
        <f>recover_cum!E42/tot_cum!E42</f>
        <v>0.34006734006734007</v>
      </c>
      <c r="F42" s="2">
        <f>recover_cum!F42/tot_cum!F42</f>
        <v>9.8323170731707321E-2</v>
      </c>
      <c r="G42" s="2">
        <f>recover_cum!H42/tot_cum!H42</f>
        <v>0.22963340122199594</v>
      </c>
      <c r="H42" s="2">
        <f>recover_cum!I42/tot_cum!I42</f>
        <v>0.13642384105960265</v>
      </c>
      <c r="I42" s="2">
        <f>recover_cum!J42/tot_cum!J42</f>
        <v>0.12033195020746888</v>
      </c>
      <c r="J42" s="2">
        <f>recover_cum!K42/tot_cum!K42</f>
        <v>0.15789473684210525</v>
      </c>
      <c r="K42" s="2">
        <f>recover_cum!L42/tot_cum!L42</f>
        <v>0.25979381443298971</v>
      </c>
      <c r="L42" s="2">
        <f>recover_cum!G42/tot_cum!G42</f>
        <v>0.3258426966292135</v>
      </c>
      <c r="M42" s="2">
        <f>recover_cum!M42/tot_cum!M42</f>
        <v>0.7053571428571429</v>
      </c>
      <c r="N42" s="2">
        <f>recover_cum!D42/tot_cum!D42</f>
        <v>0.44682115270350564</v>
      </c>
    </row>
    <row r="43" spans="1:14" x14ac:dyDescent="0.25">
      <c r="A43" s="1">
        <v>43945</v>
      </c>
      <c r="B43" s="2">
        <f>recover_cum!B43/tot_cum!B43</f>
        <v>0.22481286047367774</v>
      </c>
      <c r="C43" s="2">
        <f>recover_cum!C43/tot_cum!C43</f>
        <v>0.14038433328443597</v>
      </c>
      <c r="D43" s="2">
        <f>recover_cum!D43/tot_cum!D43</f>
        <v>0.49344729344729343</v>
      </c>
      <c r="E43" s="2">
        <f>recover_cum!E43/tot_cum!E43</f>
        <v>0.34089101034208436</v>
      </c>
      <c r="F43" s="2">
        <f>recover_cum!F43/tot_cum!F43</f>
        <v>9.4138543516873896E-2</v>
      </c>
      <c r="G43" s="2">
        <f>recover_cum!H43/tot_cum!H43</f>
        <v>0.24237954768928222</v>
      </c>
      <c r="H43" s="2">
        <f>recover_cum!I43/tot_cum!I43</f>
        <v>0.13942011104256632</v>
      </c>
      <c r="I43" s="2">
        <f>recover_cum!J43/tot_cum!J43</f>
        <v>0.11375947995666305</v>
      </c>
      <c r="J43" s="2">
        <f>recover_cum!K43/tot_cum!K43</f>
        <v>0.15183246073298429</v>
      </c>
      <c r="K43" s="2">
        <f>recover_cum!L43/tot_cum!L43</f>
        <v>0.29603255340793488</v>
      </c>
      <c r="L43" s="2">
        <f>recover_cum!G43/tot_cum!G43</f>
        <v>0.32067510548523209</v>
      </c>
      <c r="M43" s="2">
        <f>recover_cum!M43/tot_cum!M43</f>
        <v>0.73392461197339243</v>
      </c>
      <c r="N43" s="2">
        <f>recover_cum!D43/tot_cum!D43</f>
        <v>0.49344729344729343</v>
      </c>
    </row>
    <row r="44" spans="1:14" x14ac:dyDescent="0.25">
      <c r="A44" s="1">
        <v>43946</v>
      </c>
      <c r="B44" s="2">
        <f>recover_cum!B44/tot_cum!B44</f>
        <v>0.22593409938360856</v>
      </c>
      <c r="C44" s="2">
        <f>recover_cum!C44/tot_cum!C44</f>
        <v>0.14105925537493444</v>
      </c>
      <c r="D44" s="2">
        <f>recover_cum!D44/tot_cum!D44</f>
        <v>0.52718286655683688</v>
      </c>
      <c r="E44" s="2">
        <f>recover_cum!E44/tot_cum!E44</f>
        <v>0.33104761904761904</v>
      </c>
      <c r="F44" s="2">
        <f>recover_cum!F44/tot_cum!F44</f>
        <v>9.1826766525561709E-2</v>
      </c>
      <c r="G44" s="2">
        <f>recover_cum!H44/tot_cum!H44</f>
        <v>0.24627940470475276</v>
      </c>
      <c r="H44" s="2">
        <f>recover_cum!I44/tot_cum!I44</f>
        <v>0.14556609035136642</v>
      </c>
      <c r="I44" s="2">
        <f>recover_cum!J44/tot_cum!J44</f>
        <v>0.14447300771208227</v>
      </c>
      <c r="J44" s="2">
        <f>recover_cum!K44/tot_cum!K44</f>
        <v>0.16830708661417323</v>
      </c>
      <c r="K44" s="2">
        <f>recover_cum!L44/tot_cum!L44</f>
        <v>0.3101010101010101</v>
      </c>
      <c r="L44" s="2">
        <f>recover_cum!G44/tot_cum!G44</f>
        <v>0.316</v>
      </c>
      <c r="M44" s="2">
        <f>recover_cum!M44/tot_cum!M44</f>
        <v>0.73799126637554591</v>
      </c>
      <c r="N44" s="2">
        <f>recover_cum!D44/tot_cum!D44</f>
        <v>0.52718286655683688</v>
      </c>
    </row>
    <row r="45" spans="1:14" x14ac:dyDescent="0.25">
      <c r="A45" s="1">
        <v>43947</v>
      </c>
      <c r="B45" s="2">
        <f>recover_cum!B45/tot_cum!B45</f>
        <v>0.23389149844024526</v>
      </c>
      <c r="C45" s="2">
        <f>recover_cum!C45/tot_cum!C45</f>
        <v>0.14724838869608328</v>
      </c>
      <c r="D45" s="2">
        <f>recover_cum!D45/tot_cum!D45</f>
        <v>0.54111405835543769</v>
      </c>
      <c r="E45" s="2">
        <f>recover_cum!E45/tot_cum!E45</f>
        <v>0.30054832076764909</v>
      </c>
      <c r="F45" s="2">
        <f>recover_cum!F45/tot_cum!F45</f>
        <v>9.4819751590427145E-2</v>
      </c>
      <c r="G45" s="2">
        <f>recover_cum!H45/tot_cum!H45</f>
        <v>0.28787185354691075</v>
      </c>
      <c r="H45" s="2">
        <f>recover_cum!I45/tot_cum!I45</f>
        <v>0.17458622530699414</v>
      </c>
      <c r="I45" s="2">
        <f>recover_cum!J45/tot_cum!J45</f>
        <v>0.1444976076555024</v>
      </c>
      <c r="J45" s="2">
        <f>recover_cum!K45/tot_cum!K45</f>
        <v>0.2105742935278031</v>
      </c>
      <c r="K45" s="2">
        <f>recover_cum!L45/tot_cum!L45</f>
        <v>0.31568431568431571</v>
      </c>
      <c r="L45" s="2">
        <f>recover_cum!G45/tot_cum!G45</f>
        <v>0.36182902584493043</v>
      </c>
      <c r="M45" s="2">
        <f>recover_cum!M45/tot_cum!M45</f>
        <v>0.72921108742004259</v>
      </c>
      <c r="N45" s="2">
        <f>recover_cum!D45/tot_cum!D45</f>
        <v>0.54111405835543769</v>
      </c>
    </row>
    <row r="46" spans="1:14" x14ac:dyDescent="0.25">
      <c r="A46" s="1">
        <v>43948</v>
      </c>
      <c r="B46" s="2">
        <f>recover_cum!B46/tot_cum!B46</f>
        <v>0.24113114030620905</v>
      </c>
      <c r="C46" s="2">
        <f>recover_cum!C46/tot_cum!C46</f>
        <v>0.14924330616996506</v>
      </c>
      <c r="D46" s="2">
        <f>recover_cum!D46/tot_cum!D46</f>
        <v>0.55446566855962831</v>
      </c>
      <c r="E46" s="2">
        <f>recover_cum!E46/tot_cum!E46</f>
        <v>0.28217503217503215</v>
      </c>
      <c r="F46" s="2">
        <f>recover_cum!F46/tot_cum!F46</f>
        <v>0.11104847801578353</v>
      </c>
      <c r="G46" s="2">
        <f>recover_cum!H46/tot_cum!H46</f>
        <v>0.32891246684350134</v>
      </c>
      <c r="H46" s="2">
        <f>recover_cum!I46/tot_cum!I46</f>
        <v>0.20090634441087613</v>
      </c>
      <c r="I46" s="2">
        <f>recover_cum!J46/tot_cum!J46</f>
        <v>0.16489607390300232</v>
      </c>
      <c r="J46" s="2">
        <f>recover_cum!K46/tot_cum!K46</f>
        <v>0.19966015293118097</v>
      </c>
      <c r="K46" s="2">
        <f>recover_cum!L46/tot_cum!L46</f>
        <v>0.33100697906281157</v>
      </c>
      <c r="L46" s="2">
        <f>recover_cum!G46/tot_cum!G46</f>
        <v>0.376953125</v>
      </c>
      <c r="M46" s="2">
        <f>recover_cum!M46/tot_cum!M46</f>
        <v>0.73651452282157681</v>
      </c>
      <c r="N46" s="2">
        <f>recover_cum!D46/tot_cum!D46</f>
        <v>0.55446566855962831</v>
      </c>
    </row>
    <row r="47" spans="1:14" x14ac:dyDescent="0.25">
      <c r="A47" s="1">
        <v>43949</v>
      </c>
      <c r="B47" s="2">
        <f>recover_cum!B47/tot_cum!B47</f>
        <v>0.24678720622468828</v>
      </c>
      <c r="C47" s="2">
        <f>recover_cum!C47/tot_cum!C47</f>
        <v>0.14895900407812834</v>
      </c>
      <c r="D47" s="2">
        <f>recover_cum!D47/tot_cum!D47</f>
        <v>0.54810495626822153</v>
      </c>
      <c r="E47" s="2">
        <f>recover_cum!E47/tot_cum!E47</f>
        <v>0.32528666264333134</v>
      </c>
      <c r="F47" s="2">
        <f>recover_cum!F47/tot_cum!F47</f>
        <v>0.11499735029146795</v>
      </c>
      <c r="G47" s="2">
        <f>recover_cum!H47/tot_cum!H47</f>
        <v>0.3257191201353638</v>
      </c>
      <c r="H47" s="2">
        <f>recover_cum!I47/tot_cum!I47</f>
        <v>0.22503653190452996</v>
      </c>
      <c r="I47" s="2">
        <f>recover_cum!J47/tot_cum!J47</f>
        <v>0.15626309174696271</v>
      </c>
      <c r="J47" s="2">
        <f>recover_cum!K47/tot_cum!K47</f>
        <v>0.20492454328832407</v>
      </c>
      <c r="K47" s="2">
        <f>recover_cum!L47/tot_cum!L47</f>
        <v>0.37066402378592667</v>
      </c>
      <c r="L47" s="2">
        <f>recover_cum!G47/tot_cum!G47</f>
        <v>0.39579349904397704</v>
      </c>
      <c r="M47" s="2">
        <f>recover_cum!M47/tot_cum!M47</f>
        <v>0.73868312757201648</v>
      </c>
      <c r="N47" s="2">
        <f>recover_cum!D47/tot_cum!D47</f>
        <v>0.54810495626822153</v>
      </c>
    </row>
    <row r="48" spans="1:14" x14ac:dyDescent="0.25">
      <c r="A48" s="1">
        <v>43950</v>
      </c>
      <c r="B48" s="2">
        <f>recover_cum!B48/tot_cum!B48</f>
        <v>0.25492983305105249</v>
      </c>
      <c r="C48" s="2">
        <f>recover_cum!C48/tot_cum!C48</f>
        <v>0.16066565809379726</v>
      </c>
      <c r="D48" s="2">
        <f>recover_cum!D48/tot_cum!D48</f>
        <v>0.55966697502312679</v>
      </c>
      <c r="E48" s="2">
        <f>recover_cum!E48/tot_cum!E48</f>
        <v>0.31753416690898517</v>
      </c>
      <c r="F48" s="2">
        <f>recover_cum!F48/tot_cum!F48</f>
        <v>0.12910338069573737</v>
      </c>
      <c r="G48" s="2">
        <f>recover_cum!H48/tot_cum!H48</f>
        <v>0.3336065573770492</v>
      </c>
      <c r="H48" s="2">
        <f>recover_cum!I48/tot_cum!I48</f>
        <v>0.23898781630740393</v>
      </c>
      <c r="I48" s="2">
        <f>recover_cum!J48/tot_cum!J48</f>
        <v>0.18007812500000001</v>
      </c>
      <c r="J48" s="2">
        <f>recover_cum!K48/tot_cum!K48</f>
        <v>0.21546546546546547</v>
      </c>
      <c r="K48" s="2">
        <f>recover_cum!L48/tot_cum!L48</f>
        <v>0.40255905511811024</v>
      </c>
      <c r="L48" s="2">
        <f>recover_cum!G48/tot_cum!G48</f>
        <v>0.40373831775700936</v>
      </c>
      <c r="M48" s="2">
        <f>recover_cum!M48/tot_cum!M48</f>
        <v>0.74395161290322576</v>
      </c>
      <c r="N48" s="2">
        <f>recover_cum!D48/tot_cum!D48</f>
        <v>0.55966697502312679</v>
      </c>
    </row>
    <row r="49" spans="1:14" x14ac:dyDescent="0.25">
      <c r="A49" s="1">
        <v>43951</v>
      </c>
      <c r="B49" s="2">
        <f>recover_cum!B49/tot_cum!B49</f>
        <v>0.25982332358171284</v>
      </c>
      <c r="C49" s="2">
        <f>recover_cum!C49/tot_cum!C49</f>
        <v>0.16888931224995238</v>
      </c>
      <c r="D49" s="2">
        <f>recover_cum!D49/tot_cum!D49</f>
        <v>0.54154111063280241</v>
      </c>
      <c r="E49" s="2">
        <f>recover_cum!E49/tot_cum!E49</f>
        <v>0.3112375533428165</v>
      </c>
      <c r="F49" s="2">
        <f>recover_cum!F49/tot_cum!F49</f>
        <v>0.13947667804323094</v>
      </c>
      <c r="G49" s="2">
        <f>recover_cum!H49/tot_cum!H49</f>
        <v>0.34558823529411764</v>
      </c>
      <c r="H49" s="2">
        <f>recover_cum!I49/tot_cum!I49</f>
        <v>0.24920850293984623</v>
      </c>
      <c r="I49" s="2">
        <f>recover_cum!J49/tot_cum!J49</f>
        <v>0.18361904761904763</v>
      </c>
      <c r="J49" s="2">
        <f>recover_cum!K49/tot_cum!K49</f>
        <v>0.22879543834640056</v>
      </c>
      <c r="K49" s="2">
        <f>recover_cum!L49/tot_cum!L49</f>
        <v>0.4258188824662813</v>
      </c>
      <c r="L49" s="2">
        <f>recover_cum!G49/tot_cum!G49</f>
        <v>0.40530973451327434</v>
      </c>
      <c r="M49" s="2">
        <f>recover_cum!M49/tot_cum!M49</f>
        <v>0.76907630522088355</v>
      </c>
      <c r="N49" s="2">
        <f>recover_cum!D49/tot_cum!D49</f>
        <v>0.54154111063280241</v>
      </c>
    </row>
    <row r="50" spans="1:14" x14ac:dyDescent="0.25">
      <c r="A50" s="1">
        <v>43952</v>
      </c>
      <c r="B50" s="2">
        <f>recover_cum!B50/tot_cum!B50</f>
        <v>0.26893349793355159</v>
      </c>
      <c r="C50" s="2">
        <f>recover_cum!C50/tot_cum!C50</f>
        <v>0.16330610116460978</v>
      </c>
      <c r="D50" s="2">
        <f>recover_cum!D50/tot_cum!D50</f>
        <v>0.51939825811559781</v>
      </c>
      <c r="E50" s="2">
        <f>recover_cum!E50/tot_cum!E50</f>
        <v>0.31219903691813805</v>
      </c>
      <c r="F50" s="2">
        <f>recover_cum!F50/tot_cum!F50</f>
        <v>0.15589917390383393</v>
      </c>
      <c r="G50" s="2">
        <f>recover_cum!H50/tot_cum!H50</f>
        <v>0.41860465116279072</v>
      </c>
      <c r="H50" s="2">
        <f>recover_cum!I50/tot_cum!I50</f>
        <v>0.28092783505154639</v>
      </c>
      <c r="I50" s="2">
        <f>recover_cum!J50/tot_cum!J50</f>
        <v>0.19300184162062614</v>
      </c>
      <c r="J50" s="2">
        <f>recover_cum!K50/tot_cum!K50</f>
        <v>0.27546138072453863</v>
      </c>
      <c r="K50" s="2">
        <f>recover_cum!L50/tot_cum!L50</f>
        <v>0.44444444444444442</v>
      </c>
      <c r="L50" s="2">
        <f>recover_cum!G50/tot_cum!G50</f>
        <v>0.42614601018675724</v>
      </c>
      <c r="M50" s="2">
        <f>recover_cum!M50/tot_cum!M50</f>
        <v>0.78714859437751006</v>
      </c>
      <c r="N50" s="2">
        <f>recover_cum!D50/tot_cum!D50</f>
        <v>0.51939825811559781</v>
      </c>
    </row>
    <row r="51" spans="1:14" x14ac:dyDescent="0.25">
      <c r="A51" s="1">
        <v>43953</v>
      </c>
      <c r="B51" s="2">
        <f>recover_cum!B51/tot_cum!B51</f>
        <v>0.27248531110329938</v>
      </c>
      <c r="C51" s="2">
        <f>recover_cum!C51/tot_cum!C51</f>
        <v>0.16265452179570591</v>
      </c>
      <c r="D51" s="2">
        <f>recover_cum!D51/tot_cum!D51</f>
        <v>0.48639825897714906</v>
      </c>
      <c r="E51" s="2">
        <f>recover_cum!E51/tot_cum!E51</f>
        <v>0.30470645317806888</v>
      </c>
      <c r="F51" s="2">
        <f>recover_cum!F51/tot_cum!F51</f>
        <v>0.17728531855955679</v>
      </c>
      <c r="G51" s="2">
        <f>recover_cum!H51/tot_cum!H51</f>
        <v>0.44805194805194803</v>
      </c>
      <c r="H51" s="2">
        <f>recover_cum!I51/tot_cum!I51</f>
        <v>0.28065942903096097</v>
      </c>
      <c r="I51" s="2">
        <f>recover_cum!J51/tot_cum!J51</f>
        <v>0.22381635581061693</v>
      </c>
      <c r="J51" s="2">
        <f>recover_cum!K51/tot_cum!K51</f>
        <v>0.28918032786885245</v>
      </c>
      <c r="K51" s="2">
        <f>recover_cum!L51/tot_cum!L51</f>
        <v>0.47031102733270502</v>
      </c>
      <c r="L51" s="2">
        <f>recover_cum!G51/tot_cum!G51</f>
        <v>0.45091514143094841</v>
      </c>
      <c r="M51" s="2">
        <f>recover_cum!M51/tot_cum!M51</f>
        <v>0.8</v>
      </c>
      <c r="N51" s="2">
        <f>recover_cum!D51/tot_cum!D51</f>
        <v>0.48639825897714906</v>
      </c>
    </row>
    <row r="52" spans="1:14" x14ac:dyDescent="0.25">
      <c r="A52" s="1">
        <v>43954</v>
      </c>
      <c r="B52" s="2">
        <f>recover_cum!B52/tot_cum!B52</f>
        <v>0.27497779232315678</v>
      </c>
      <c r="C52" s="2">
        <f>recover_cum!C52/tot_cum!C52</f>
        <v>0.16301834438106982</v>
      </c>
      <c r="D52" s="2">
        <f>recover_cum!D52/tot_cum!D52</f>
        <v>0.4561693681773073</v>
      </c>
      <c r="E52" s="2">
        <f>recover_cum!E52/tot_cum!E52</f>
        <v>0.29940646295889206</v>
      </c>
      <c r="F52" s="2">
        <f>recover_cum!F52/tot_cum!F52</f>
        <v>0.19196757553426677</v>
      </c>
      <c r="G52" s="2">
        <f>recover_cum!H52/tot_cum!H52</f>
        <v>0.46985446985446988</v>
      </c>
      <c r="H52" s="2">
        <f>recover_cum!I52/tot_cum!I52</f>
        <v>0.28506616257088846</v>
      </c>
      <c r="I52" s="2">
        <f>recover_cum!J52/tot_cum!J52</f>
        <v>0.28128304547056748</v>
      </c>
      <c r="J52" s="2">
        <f>recover_cum!K52/tot_cum!K52</f>
        <v>0.30827542640555905</v>
      </c>
      <c r="K52" s="2">
        <f>recover_cum!L52/tot_cum!L52</f>
        <v>0.50369685767097971</v>
      </c>
      <c r="L52" s="2">
        <f>recover_cum!G52/tot_cum!G52</f>
        <v>0.4771986970684039</v>
      </c>
      <c r="M52" s="2">
        <f>recover_cum!M52/tot_cum!M52</f>
        <v>0.80200000000000005</v>
      </c>
      <c r="N52" s="2">
        <f>recover_cum!D52/tot_cum!D52</f>
        <v>0.4561693681773073</v>
      </c>
    </row>
    <row r="53" spans="1:14" x14ac:dyDescent="0.25">
      <c r="A53" s="1">
        <v>43955</v>
      </c>
      <c r="B53" s="2">
        <f>recover_cum!B53/tot_cum!B53</f>
        <v>0.27662919412499459</v>
      </c>
      <c r="C53" s="2">
        <f>recover_cum!C53/tot_cum!C53</f>
        <v>0.16952066570387181</v>
      </c>
      <c r="D53" s="2">
        <f>recover_cum!D53/tot_cum!D53</f>
        <v>0.39690140845070421</v>
      </c>
      <c r="E53" s="2">
        <f>recover_cum!E53/tot_cum!E53</f>
        <v>0.29216006533278888</v>
      </c>
      <c r="F53" s="2">
        <f>recover_cum!F53/tot_cum!F53</f>
        <v>0.20589248793935216</v>
      </c>
      <c r="G53" s="2">
        <f>recover_cum!H53/tot_cum!H53</f>
        <v>0.469781117281934</v>
      </c>
      <c r="H53" s="2">
        <f>recover_cum!I53/tot_cum!I53</f>
        <v>0.28994938539407084</v>
      </c>
      <c r="I53" s="2">
        <f>recover_cum!J53/tot_cum!J53</f>
        <v>0.29095853161114887</v>
      </c>
      <c r="J53" s="2">
        <f>recover_cum!K53/tot_cum!K53</f>
        <v>0.31757575757575757</v>
      </c>
      <c r="K53" s="2">
        <f>recover_cum!L53/tot_cum!L53</f>
        <v>0.53917050691244239</v>
      </c>
      <c r="L53" s="2">
        <f>recover_cum!G53/tot_cum!G53</f>
        <v>0.49308755760368661</v>
      </c>
      <c r="M53" s="2">
        <f>recover_cum!M53/tot_cum!M53</f>
        <v>0.92400000000000004</v>
      </c>
      <c r="N53" s="2">
        <f>recover_cum!D53/tot_cum!D53</f>
        <v>0.39690140845070421</v>
      </c>
    </row>
    <row r="54" spans="1:14" x14ac:dyDescent="0.25">
      <c r="A54" s="1">
        <v>43956</v>
      </c>
      <c r="B54" s="2">
        <f>recover_cum!B54/tot_cum!B54</f>
        <v>0.28620584961036333</v>
      </c>
      <c r="C54" s="2">
        <f>recover_cum!C54/tot_cum!C54</f>
        <v>0.18157809983896941</v>
      </c>
      <c r="D54" s="2">
        <f>recover_cum!D54/tot_cum!D54</f>
        <v>0.36594381468703796</v>
      </c>
      <c r="E54" s="2">
        <f>recover_cum!E54/tot_cum!E54</f>
        <v>0.28761755485893414</v>
      </c>
      <c r="F54" s="2">
        <f>recover_cum!F54/tot_cum!F54</f>
        <v>0.22113690952762211</v>
      </c>
      <c r="G54" s="2">
        <f>recover_cum!H54/tot_cum!H54</f>
        <v>0.48290056998100062</v>
      </c>
      <c r="H54" s="2">
        <f>recover_cum!I54/tot_cum!I54</f>
        <v>0.34270833333333334</v>
      </c>
      <c r="I54" s="2">
        <f>recover_cum!J54/tot_cum!J54</f>
        <v>0.32797638570022958</v>
      </c>
      <c r="J54" s="2">
        <f>recover_cum!K54/tot_cum!K54</f>
        <v>0.34304018637157835</v>
      </c>
      <c r="K54" s="2">
        <f>recover_cum!L54/tot_cum!L54</f>
        <v>0.57299270072992703</v>
      </c>
      <c r="L54" s="2">
        <f>recover_cum!G54/tot_cum!G54</f>
        <v>0.49182763744427932</v>
      </c>
      <c r="M54" s="2">
        <f>recover_cum!M54/tot_cum!M54</f>
        <v>0.91848906560636179</v>
      </c>
      <c r="N54" s="2">
        <f>recover_cum!D54/tot_cum!D54</f>
        <v>0.36594381468703796</v>
      </c>
    </row>
    <row r="55" spans="1:14" x14ac:dyDescent="0.25">
      <c r="A55" s="1">
        <v>43957</v>
      </c>
      <c r="B55" s="2">
        <f>recover_cum!B55/tot_cum!B55</f>
        <v>0.28865998830343165</v>
      </c>
      <c r="C55" s="2">
        <f>recover_cum!C55/tot_cum!C55</f>
        <v>0.1846282372598162</v>
      </c>
      <c r="D55" s="2">
        <f>recover_cum!D55/tot_cum!D55</f>
        <v>0.31393663284323875</v>
      </c>
      <c r="E55" s="2">
        <f>recover_cum!E55/tot_cum!E55</f>
        <v>0.27874186550976138</v>
      </c>
      <c r="F55" s="2">
        <f>recover_cum!F55/tot_cum!F55</f>
        <v>0.22641509433962265</v>
      </c>
      <c r="G55" s="2">
        <f>recover_cum!H55/tot_cum!H55</f>
        <v>0.52426891769671391</v>
      </c>
      <c r="H55" s="2">
        <f>recover_cum!I55/tot_cum!I55</f>
        <v>0.37691794529686456</v>
      </c>
      <c r="I55" s="2">
        <f>recover_cum!J55/tot_cum!J55</f>
        <v>0.35022307202039515</v>
      </c>
      <c r="J55" s="2">
        <f>recover_cum!K55/tot_cum!K55</f>
        <v>0.41024198086662916</v>
      </c>
      <c r="K55" s="2">
        <f>recover_cum!L55/tot_cum!L55</f>
        <v>0.58536585365853655</v>
      </c>
      <c r="L55" s="2">
        <f>recover_cum!G55/tot_cum!G55</f>
        <v>0.51082251082251084</v>
      </c>
      <c r="M55" s="2">
        <f>recover_cum!M55/tot_cum!M55</f>
        <v>0.93240556660039764</v>
      </c>
      <c r="N55" s="2">
        <f>recover_cum!D55/tot_cum!D55</f>
        <v>0.31393663284323875</v>
      </c>
    </row>
    <row r="56" spans="1:14" x14ac:dyDescent="0.25">
      <c r="A56" s="1">
        <v>43958</v>
      </c>
      <c r="B56" s="2">
        <f>recover_cum!B56/tot_cum!B56</f>
        <v>0.2977054533193732</v>
      </c>
      <c r="C56" s="2">
        <f>recover_cum!C56/tot_cum!C56</f>
        <v>0.18365416713029933</v>
      </c>
      <c r="D56" s="2">
        <f>recover_cum!D56/tot_cum!D56</f>
        <v>0.28600480680347568</v>
      </c>
      <c r="E56" s="2">
        <f>recover_cum!E56/tot_cum!E56</f>
        <v>0.3229096989966555</v>
      </c>
      <c r="F56" s="2">
        <f>recover_cum!F56/tot_cum!F56</f>
        <v>0.24369028946242693</v>
      </c>
      <c r="G56" s="2">
        <f>recover_cum!H56/tot_cum!H56</f>
        <v>0.55121097169536037</v>
      </c>
      <c r="H56" s="2">
        <f>recover_cum!I56/tot_cum!I56</f>
        <v>0.40703353956366006</v>
      </c>
      <c r="I56" s="2">
        <f>recover_cum!J56/tot_cum!J56</f>
        <v>0.37853628536285361</v>
      </c>
      <c r="J56" s="2">
        <f>recover_cum!K56/tot_cum!K56</f>
        <v>0.42553191489361702</v>
      </c>
      <c r="K56" s="2">
        <f>recover_cum!L56/tot_cum!L56</f>
        <v>0.61764705882352944</v>
      </c>
      <c r="L56" s="2">
        <f>recover_cum!G56/tot_cum!G56</f>
        <v>0.51914893617021274</v>
      </c>
      <c r="M56" s="2">
        <f>recover_cum!M56/tot_cum!M56</f>
        <v>0.94234592445328036</v>
      </c>
      <c r="N56" s="2">
        <f>recover_cum!D56/tot_cum!D56</f>
        <v>0.28600480680347568</v>
      </c>
    </row>
    <row r="57" spans="1:14" x14ac:dyDescent="0.25">
      <c r="A57" s="1">
        <v>43959</v>
      </c>
      <c r="B57" s="2">
        <f>recover_cum!B57/tot_cum!B57</f>
        <v>0.29966493550008377</v>
      </c>
      <c r="C57" s="2">
        <f>recover_cum!C57/tot_cum!C57</f>
        <v>0.18202801238000316</v>
      </c>
      <c r="D57" s="2">
        <f>recover_cum!D57/tot_cum!D57</f>
        <v>0.26709935097353971</v>
      </c>
      <c r="E57" s="2">
        <f>recover_cum!E57/tot_cum!E57</f>
        <v>0.31972143083254195</v>
      </c>
      <c r="F57" s="2">
        <f>recover_cum!F57/tot_cum!F57</f>
        <v>0.25287045792246388</v>
      </c>
      <c r="G57" s="2">
        <f>recover_cum!H57/tot_cum!H57</f>
        <v>0.56188879575300366</v>
      </c>
      <c r="H57" s="2">
        <f>recover_cum!I57/tot_cum!I57</f>
        <v>0.43154947106409458</v>
      </c>
      <c r="I57" s="2">
        <f>recover_cum!J57/tot_cum!J57</f>
        <v>0.40377132595031429</v>
      </c>
      <c r="J57" s="2">
        <f>recover_cum!K57/tot_cum!K57</f>
        <v>0.44621091679915209</v>
      </c>
      <c r="K57" s="2">
        <f>recover_cum!L57/tot_cum!L57</f>
        <v>0.642226148409894</v>
      </c>
      <c r="L57" s="2">
        <f>recover_cum!G57/tot_cum!G57</f>
        <v>0.49933598937583001</v>
      </c>
      <c r="M57" s="2">
        <f>recover_cum!M57/tot_cum!M57</f>
        <v>0.96031746031746035</v>
      </c>
      <c r="N57" s="2">
        <f>recover_cum!D57/tot_cum!D57</f>
        <v>0.26709935097353971</v>
      </c>
    </row>
    <row r="58" spans="1:14" x14ac:dyDescent="0.25">
      <c r="A58" s="1">
        <v>43960</v>
      </c>
      <c r="B58" s="2">
        <f>recover_cum!B58/tot_cum!B58</f>
        <v>0.30702298576314324</v>
      </c>
      <c r="C58" s="2">
        <f>recover_cum!C58/tot_cum!C58</f>
        <v>0.18785841407949377</v>
      </c>
      <c r="D58" s="2">
        <f>recover_cum!D58/tot_cum!D58</f>
        <v>0.27911247130833972</v>
      </c>
      <c r="E58" s="2">
        <f>recover_cum!E58/tot_cum!E58</f>
        <v>0.30877407520635891</v>
      </c>
      <c r="F58" s="2">
        <f>recover_cum!F58/tot_cum!F58</f>
        <v>0.26818006925740667</v>
      </c>
      <c r="G58" s="2">
        <f>recover_cum!H58/tot_cum!H58</f>
        <v>0.58306364617044226</v>
      </c>
      <c r="H58" s="2">
        <f>recover_cum!I58/tot_cum!I58</f>
        <v>0.44441150311295585</v>
      </c>
      <c r="I58" s="2">
        <f>recover_cum!J58/tot_cum!J58</f>
        <v>0.42811686433323692</v>
      </c>
      <c r="J58" s="2">
        <f>recover_cum!K58/tot_cum!K58</f>
        <v>0.45958549222797929</v>
      </c>
      <c r="K58" s="2">
        <f>recover_cum!L58/tot_cum!L58</f>
        <v>0.64574376612209805</v>
      </c>
      <c r="L58" s="2">
        <f>recover_cum!G58/tot_cum!G58</f>
        <v>0.48614609571788414</v>
      </c>
      <c r="M58" s="2">
        <f>recover_cum!M58/tot_cum!M58</f>
        <v>0.95849802371541504</v>
      </c>
      <c r="N58" s="2">
        <f>recover_cum!D58/tot_cum!D58</f>
        <v>0.27911247130833972</v>
      </c>
    </row>
    <row r="59" spans="1:14" x14ac:dyDescent="0.25">
      <c r="A59" s="1">
        <v>43961</v>
      </c>
      <c r="B59" s="2">
        <f>recover_cum!B59/tot_cum!B59</f>
        <v>0.31216505894962487</v>
      </c>
      <c r="C59" s="2">
        <f>recover_cum!C59/tot_cum!C59</f>
        <v>0.18939154751702675</v>
      </c>
      <c r="D59" s="2">
        <f>recover_cum!D59/tot_cum!D59</f>
        <v>0.27193225985563574</v>
      </c>
      <c r="E59" s="2">
        <f>recover_cum!E59/tot_cum!E59</f>
        <v>0.29885887620973567</v>
      </c>
      <c r="F59" s="2">
        <f>recover_cum!F59/tot_cum!F59</f>
        <v>0.31055521659548507</v>
      </c>
      <c r="G59" s="2">
        <f>recover_cum!H59/tot_cum!H59</f>
        <v>0.58757210277923444</v>
      </c>
      <c r="H59" s="2">
        <f>recover_cum!I59/tot_cum!I59</f>
        <v>0.47678107874242859</v>
      </c>
      <c r="I59" s="2">
        <f>recover_cum!J59/tot_cum!J59</f>
        <v>0.4637520752628666</v>
      </c>
      <c r="J59" s="2">
        <f>recover_cum!K59/tot_cum!K59</f>
        <v>0.46717171717171718</v>
      </c>
      <c r="K59" s="2">
        <f>recover_cum!L59/tot_cum!L59</f>
        <v>0.62792642140468224</v>
      </c>
      <c r="L59" s="2">
        <f>recover_cum!G59/tot_cum!G59</f>
        <v>0.49764150943396224</v>
      </c>
      <c r="M59" s="2">
        <f>recover_cum!M59/tot_cum!M59</f>
        <v>0.95321637426900585</v>
      </c>
      <c r="N59" s="2">
        <f>recover_cum!D59/tot_cum!D59</f>
        <v>0.27193225985563574</v>
      </c>
    </row>
    <row r="60" spans="1:14" x14ac:dyDescent="0.25">
      <c r="A60" s="1">
        <v>43962</v>
      </c>
      <c r="B60" s="2">
        <f>recover_cum!B60/tot_cum!B60</f>
        <v>0.31863271535157134</v>
      </c>
      <c r="C60" s="2">
        <f>recover_cum!C60/tot_cum!C60</f>
        <v>0.20452117430879022</v>
      </c>
      <c r="D60" s="2">
        <f>recover_cum!D60/tot_cum!D60</f>
        <v>0.25631092226943264</v>
      </c>
      <c r="E60" s="2">
        <f>recover_cum!E60/tot_cum!E60</f>
        <v>0.29434536153739804</v>
      </c>
      <c r="F60" s="2">
        <f>recover_cum!F60/tot_cum!F60</f>
        <v>0.32545071411847343</v>
      </c>
      <c r="G60" s="2">
        <f>recover_cum!H60/tot_cum!H60</f>
        <v>0.58274824473420261</v>
      </c>
      <c r="H60" s="2">
        <f>recover_cum!I60/tot_cum!I60</f>
        <v>0.49202350965575148</v>
      </c>
      <c r="I60" s="2">
        <f>recover_cum!J60/tot_cum!J60</f>
        <v>0.46155878467635403</v>
      </c>
      <c r="J60" s="2">
        <f>recover_cum!K60/tot_cum!K60</f>
        <v>0.49454905847373637</v>
      </c>
      <c r="K60" s="2">
        <f>recover_cum!L60/tot_cum!L60</f>
        <v>0.62823529411764711</v>
      </c>
      <c r="L60" s="2">
        <f>recover_cum!G60/tot_cum!G60</f>
        <v>0.49419953596287702</v>
      </c>
      <c r="M60" s="2">
        <f>recover_cum!M60/tot_cum!M60</f>
        <v>0.94038461538461537</v>
      </c>
      <c r="N60" s="2">
        <f>recover_cum!D60/tot_cum!D60</f>
        <v>0.25631092226943264</v>
      </c>
    </row>
    <row r="61" spans="1:14" x14ac:dyDescent="0.25">
      <c r="A61" s="1">
        <v>43963</v>
      </c>
      <c r="B61" s="2">
        <f>recover_cum!B61/tot_cum!B61</f>
        <v>0.32899233149468587</v>
      </c>
      <c r="C61" s="2">
        <f>recover_cum!C61/tot_cum!C61</f>
        <v>0.20980881811110655</v>
      </c>
      <c r="D61" s="2">
        <f>recover_cum!D61/tot_cum!D61</f>
        <v>0.24478091305345262</v>
      </c>
      <c r="E61" s="2">
        <f>recover_cum!E61/tot_cum!E61</f>
        <v>0.32883885325304357</v>
      </c>
      <c r="F61" s="2">
        <f>recover_cum!F61/tot_cum!F61</f>
        <v>0.36455525606469003</v>
      </c>
      <c r="G61" s="2">
        <f>recover_cum!H61/tot_cum!H61</f>
        <v>0.59476490547745997</v>
      </c>
      <c r="H61" s="2">
        <f>recover_cum!I61/tot_cum!I61</f>
        <v>0.51118995633187769</v>
      </c>
      <c r="I61" s="2">
        <f>recover_cum!J61/tot_cum!J61</f>
        <v>0.46663321625689913</v>
      </c>
      <c r="J61" s="2">
        <f>recover_cum!K61/tot_cum!K61</f>
        <v>0.50550502632838679</v>
      </c>
      <c r="K61" s="2">
        <f>recover_cum!L61/tot_cum!L61</f>
        <v>0.61990950226244346</v>
      </c>
      <c r="L61" s="2">
        <f>recover_cum!G61/tot_cum!G61</f>
        <v>0.4681081081081081</v>
      </c>
      <c r="M61" s="2">
        <f>recover_cum!M61/tot_cum!M61</f>
        <v>0.93142857142857138</v>
      </c>
      <c r="N61" s="2">
        <f>recover_cum!D61/tot_cum!D61</f>
        <v>0.24478091305345262</v>
      </c>
    </row>
    <row r="62" spans="1:14" x14ac:dyDescent="0.25">
      <c r="A62" s="1">
        <v>43964</v>
      </c>
      <c r="B62" s="2">
        <f>recover_cum!B62/tot_cum!B62</f>
        <v>0.33843650712309109</v>
      </c>
      <c r="C62" s="2">
        <f>recover_cum!C62/tot_cum!C62</f>
        <v>0.21398811820075611</v>
      </c>
      <c r="D62" s="2">
        <f>recover_cum!D62/tot_cum!D62</f>
        <v>0.23572125284491166</v>
      </c>
      <c r="E62" s="2">
        <f>recover_cum!E62/tot_cum!E62</f>
        <v>0.35733933483370844</v>
      </c>
      <c r="F62" s="2">
        <f>recover_cum!F62/tot_cum!F62</f>
        <v>0.38433318946914113</v>
      </c>
      <c r="G62" s="2">
        <f>recover_cum!H62/tot_cum!H62</f>
        <v>0.59450092421441769</v>
      </c>
      <c r="H62" s="2">
        <f>recover_cum!I62/tot_cum!I62</f>
        <v>0.52288451303885042</v>
      </c>
      <c r="I62" s="2">
        <f>recover_cum!J62/tot_cum!J62</f>
        <v>0.4802300503235083</v>
      </c>
      <c r="J62" s="2">
        <f>recover_cum!K62/tot_cum!K62</f>
        <v>0.53439401029480582</v>
      </c>
      <c r="K62" s="2">
        <f>recover_cum!L62/tot_cum!L62</f>
        <v>0.6869056327724945</v>
      </c>
      <c r="L62" s="2">
        <f>recover_cum!G62/tot_cum!G62</f>
        <v>0.47028154327424398</v>
      </c>
      <c r="M62" s="2">
        <f>recover_cum!M62/tot_cum!M62</f>
        <v>0.91588785046728971</v>
      </c>
      <c r="N62" s="2">
        <f>recover_cum!D62/tot_cum!D62</f>
        <v>0.23572125284491166</v>
      </c>
    </row>
    <row r="63" spans="1:14" x14ac:dyDescent="0.25">
      <c r="A63" s="1">
        <v>43965</v>
      </c>
      <c r="B63" s="2">
        <f>recover_cum!B63/tot_cum!B63</f>
        <v>0.34140187941058175</v>
      </c>
      <c r="C63" s="2">
        <f>recover_cum!C63/tot_cum!C63</f>
        <v>0.22122511262897834</v>
      </c>
      <c r="D63" s="2">
        <f>recover_cum!D63/tot_cum!D63</f>
        <v>0.23154848046309695</v>
      </c>
      <c r="E63" s="2">
        <f>recover_cum!E63/tot_cum!E63</f>
        <v>0.35950413223140498</v>
      </c>
      <c r="F63" s="2">
        <f>recover_cum!F63/tot_cum!F63</f>
        <v>0.39126355296080068</v>
      </c>
      <c r="G63" s="2">
        <f>recover_cum!H63/tot_cum!H63</f>
        <v>0.58182620202911339</v>
      </c>
      <c r="H63" s="2">
        <f>recover_cum!I63/tot_cum!I63</f>
        <v>0.53100973859559197</v>
      </c>
      <c r="I63" s="2">
        <f>recover_cum!J63/tot_cum!J63</f>
        <v>0.4905106190691369</v>
      </c>
      <c r="J63" s="2">
        <f>recover_cum!K63/tot_cum!K63</f>
        <v>0.54058956916099776</v>
      </c>
      <c r="K63" s="2">
        <f>recover_cum!L63/tot_cum!L63</f>
        <v>0.67326732673267331</v>
      </c>
      <c r="L63" s="2">
        <f>recover_cum!G63/tot_cum!G63</f>
        <v>0.46605876393110435</v>
      </c>
      <c r="M63" s="2">
        <f>recover_cum!M63/tot_cum!M63</f>
        <v>0.87878787878787878</v>
      </c>
      <c r="N63" s="2">
        <f>recover_cum!D63/tot_cum!D63</f>
        <v>0.23154848046309695</v>
      </c>
    </row>
    <row r="64" spans="1:14" x14ac:dyDescent="0.25">
      <c r="A64" s="1">
        <v>43966</v>
      </c>
      <c r="B64" s="2">
        <f>recover_cum!B64/tot_cum!B64</f>
        <v>0.35228000698852718</v>
      </c>
      <c r="C64" s="2">
        <f>recover_cum!C64/tot_cum!C64</f>
        <v>0.22556701030927834</v>
      </c>
      <c r="D64" s="2">
        <f>recover_cum!D64/tot_cum!D64</f>
        <v>0.2571230708349822</v>
      </c>
      <c r="E64" s="2">
        <f>recover_cum!E64/tot_cum!E64</f>
        <v>0.39550309162450814</v>
      </c>
      <c r="F64" s="2">
        <f>recover_cum!F64/tot_cum!F64</f>
        <v>0.40626258558195733</v>
      </c>
      <c r="G64" s="2">
        <f>recover_cum!H64/tot_cum!H64</f>
        <v>0.57488940383400045</v>
      </c>
      <c r="H64" s="2">
        <f>recover_cum!I64/tot_cum!I64</f>
        <v>0.53364555089967958</v>
      </c>
      <c r="I64" s="2">
        <f>recover_cum!J64/tot_cum!J64</f>
        <v>0.49684439608269859</v>
      </c>
      <c r="J64" s="2">
        <f>recover_cum!K64/tot_cum!K64</f>
        <v>0.54269614217598616</v>
      </c>
      <c r="K64" s="2">
        <f>recover_cum!L64/tot_cum!L64</f>
        <v>0.65955983493810177</v>
      </c>
      <c r="L64" s="2">
        <f>recover_cum!G64/tot_cum!G64</f>
        <v>0.45454545454545453</v>
      </c>
      <c r="M64" s="2">
        <f>recover_cum!M64/tot_cum!M64</f>
        <v>0.85441941074523398</v>
      </c>
      <c r="N64" s="2">
        <f>recover_cum!D64/tot_cum!D64</f>
        <v>0.2571230708349822</v>
      </c>
    </row>
    <row r="65" spans="1:14" x14ac:dyDescent="0.25">
      <c r="A65" s="1">
        <v>43967</v>
      </c>
      <c r="B65" s="2">
        <f>recover_cum!B65/tot_cum!B65</f>
        <v>0.37790819534688747</v>
      </c>
      <c r="C65" s="2">
        <f>recover_cum!C65/tot_cum!C65</f>
        <v>0.23083436461929266</v>
      </c>
      <c r="D65" s="2">
        <f>recover_cum!D65/tot_cum!D65</f>
        <v>0.33424657534246577</v>
      </c>
      <c r="E65" s="2">
        <f>recover_cum!E65/tot_cum!E65</f>
        <v>0.42065788063859422</v>
      </c>
      <c r="F65" s="2">
        <f>recover_cum!F65/tot_cum!F65</f>
        <v>0.39202839202839201</v>
      </c>
      <c r="G65" s="2">
        <f>recover_cum!H65/tot_cum!H65</f>
        <v>0.59354838709677415</v>
      </c>
      <c r="H65" s="2">
        <f>recover_cum!I65/tot_cum!I65</f>
        <v>0.57327383748238614</v>
      </c>
      <c r="I65" s="2">
        <f>recover_cum!J65/tot_cum!J65</f>
        <v>0.48329853862212946</v>
      </c>
      <c r="J65" s="2">
        <f>recover_cum!K65/tot_cum!K65</f>
        <v>0.57452229299363056</v>
      </c>
      <c r="K65" s="2">
        <f>recover_cum!L65/tot_cum!L65</f>
        <v>0.64347249834327369</v>
      </c>
      <c r="L65" s="2">
        <f>recover_cum!G65/tot_cum!G65</f>
        <v>0.45421245421245421</v>
      </c>
      <c r="M65" s="2">
        <f>recover_cum!M65/tot_cum!M65</f>
        <v>0.84523809523809523</v>
      </c>
      <c r="N65" s="2">
        <f>recover_cum!D65/tot_cum!D65</f>
        <v>0.33424657534246577</v>
      </c>
    </row>
    <row r="66" spans="1:14" x14ac:dyDescent="0.25">
      <c r="A66" s="1">
        <v>43968</v>
      </c>
      <c r="B66" s="2">
        <f>recover_cum!B66/tot_cum!B66</f>
        <v>0.38449079395598657</v>
      </c>
      <c r="C66" s="2">
        <f>recover_cum!C66/tot_cum!C66</f>
        <v>0.23259613348258856</v>
      </c>
      <c r="D66" s="2">
        <f>recover_cum!D66/tot_cum!D66</f>
        <v>0.37170349251603707</v>
      </c>
      <c r="E66" s="2">
        <f>recover_cum!E66/tot_cum!E66</f>
        <v>0.43075345976422347</v>
      </c>
      <c r="F66" s="2">
        <f>recover_cum!F66/tot_cum!F66</f>
        <v>0.3953427065026362</v>
      </c>
      <c r="G66" s="2">
        <f>recover_cum!H66/tot_cum!H66</f>
        <v>0.5872741253364091</v>
      </c>
      <c r="H66" s="2">
        <f>recover_cum!I66/tot_cum!I66</f>
        <v>0.59050179211469533</v>
      </c>
      <c r="I66" s="2">
        <f>recover_cum!J66/tot_cum!J66</f>
        <v>0.48282097649186256</v>
      </c>
      <c r="J66" s="2">
        <f>recover_cum!K66/tot_cum!K66</f>
        <v>0.61176470588235299</v>
      </c>
      <c r="K66" s="2">
        <f>recover_cum!L66/tot_cum!L66</f>
        <v>0.63958736299161834</v>
      </c>
      <c r="L66" s="2">
        <f>recover_cum!G66/tot_cum!G66</f>
        <v>0.44376634699215345</v>
      </c>
      <c r="M66" s="2">
        <f>recover_cum!M66/tot_cum!M66</f>
        <v>0.82558139534883723</v>
      </c>
      <c r="N66" s="2">
        <f>recover_cum!D66/tot_cum!D66</f>
        <v>0.37170349251603707</v>
      </c>
    </row>
    <row r="67" spans="1:14" x14ac:dyDescent="0.25">
      <c r="A67" s="1">
        <v>43969</v>
      </c>
      <c r="B67" s="2">
        <f>recover_cum!B67/tot_cum!B67</f>
        <v>0.39149373043876962</v>
      </c>
      <c r="C67" s="2">
        <f>recover_cum!C67/tot_cum!C67</f>
        <v>0.24065833761195732</v>
      </c>
      <c r="D67" s="2">
        <f>recover_cum!D67/tot_cum!D67</f>
        <v>0.37465986394557821</v>
      </c>
      <c r="E67" s="2">
        <f>recover_cum!E67/tot_cum!E67</f>
        <v>0.44609110801670976</v>
      </c>
      <c r="F67" s="2">
        <f>recover_cum!F67/tot_cum!F67</f>
        <v>0.40899029456836372</v>
      </c>
      <c r="G67" s="2">
        <f>recover_cum!H67/tot_cum!H67</f>
        <v>0.58434719447975303</v>
      </c>
      <c r="H67" s="2">
        <f>recover_cum!I67/tot_cum!I67</f>
        <v>0.604343105320304</v>
      </c>
      <c r="I67" s="2">
        <f>recover_cum!J67/tot_cum!J67</f>
        <v>0.46504965622612682</v>
      </c>
      <c r="J67" s="2">
        <f>recover_cum!K67/tot_cum!K67</f>
        <v>0.63815789473684215</v>
      </c>
      <c r="K67" s="2">
        <f>recover_cum!L67/tot_cum!L67</f>
        <v>0.62939698492462315</v>
      </c>
      <c r="L67" s="2">
        <f>recover_cum!G67/tot_cum!G67</f>
        <v>0.42536115569823435</v>
      </c>
      <c r="M67" s="2">
        <f>recover_cum!M67/tot_cum!M67</f>
        <v>0.78763866877971478</v>
      </c>
      <c r="N67" s="2">
        <f>recover_cum!D67/tot_cum!D67</f>
        <v>0.37465986394557821</v>
      </c>
    </row>
    <row r="68" spans="1:14" x14ac:dyDescent="0.25">
      <c r="A68" s="1">
        <v>43970</v>
      </c>
      <c r="B68" s="2">
        <f>recover_cum!B68/tot_cum!B68</f>
        <v>0.39734222389181068</v>
      </c>
      <c r="C68" s="2">
        <f>recover_cum!C68/tot_cum!C68</f>
        <v>0.25955945713054718</v>
      </c>
      <c r="D68" s="2">
        <f>recover_cum!D68/tot_cum!D68</f>
        <v>0.3932358611825193</v>
      </c>
      <c r="E68" s="2">
        <f>recover_cum!E68/tot_cum!E68</f>
        <v>0.4500663255637673</v>
      </c>
      <c r="F68" s="2">
        <f>recover_cum!F68/tot_cum!F68</f>
        <v>0.41536940943909068</v>
      </c>
      <c r="G68" s="2">
        <f>recover_cum!H68/tot_cum!H68</f>
        <v>0.57091531223267755</v>
      </c>
      <c r="H68" s="2">
        <f>recover_cum!I68/tot_cum!I68</f>
        <v>0.59236703207470565</v>
      </c>
      <c r="I68" s="2">
        <f>recover_cum!J68/tot_cum!J68</f>
        <v>0.48142726440988104</v>
      </c>
      <c r="J68" s="2">
        <f>recover_cum!K68/tot_cum!K68</f>
        <v>0.65126556850140616</v>
      </c>
      <c r="K68" s="2">
        <f>recover_cum!L68/tot_cum!L68</f>
        <v>0.61872705018359853</v>
      </c>
      <c r="L68" s="2">
        <f>recover_cum!G68/tot_cum!G68</f>
        <v>0.38924731182795697</v>
      </c>
      <c r="M68" s="2">
        <f>recover_cum!M68/tot_cum!M68</f>
        <v>0.77293934681181964</v>
      </c>
      <c r="N68" s="2">
        <f>recover_cum!D68/tot_cum!D68</f>
        <v>0.3932358611825193</v>
      </c>
    </row>
    <row r="69" spans="1:14" x14ac:dyDescent="0.25">
      <c r="A69" s="1">
        <v>43971</v>
      </c>
      <c r="B69" s="2">
        <f>recover_cum!B69/tot_cum!B69</f>
        <v>0.4048306595365419</v>
      </c>
      <c r="C69" s="2">
        <f>recover_cum!C69/tot_cum!C69</f>
        <v>0.26256457235921316</v>
      </c>
      <c r="D69" s="2">
        <f>recover_cum!D69/tot_cum!D69</f>
        <v>0.44591009021302402</v>
      </c>
      <c r="E69" s="2">
        <f>recover_cum!E69/tot_cum!E69</f>
        <v>0.46825396825396826</v>
      </c>
      <c r="F69" s="2">
        <f>recover_cum!F69/tot_cum!F69</f>
        <v>0.41622138926549168</v>
      </c>
      <c r="G69" s="2">
        <f>recover_cum!H69/tot_cum!H69</f>
        <v>0.56591853699085615</v>
      </c>
      <c r="H69" s="2">
        <f>recover_cum!I69/tot_cum!I69</f>
        <v>0.59246376811594204</v>
      </c>
      <c r="I69" s="2">
        <f>recover_cum!J69/tot_cum!J69</f>
        <v>0.47672188317349606</v>
      </c>
      <c r="J69" s="2">
        <f>recover_cum!K69/tot_cum!K69</f>
        <v>0.65</v>
      </c>
      <c r="K69" s="2">
        <f>recover_cum!L69/tot_cum!L69</f>
        <v>0.60987357013847077</v>
      </c>
      <c r="L69" s="2">
        <f>recover_cum!G69/tot_cum!G69</f>
        <v>0.38030095759233928</v>
      </c>
      <c r="M69" s="2">
        <f>recover_cum!M69/tot_cum!M69</f>
        <v>0.75262368815592207</v>
      </c>
      <c r="N69" s="2">
        <f>recover_cum!D69/tot_cum!D69</f>
        <v>0.44591009021302402</v>
      </c>
    </row>
    <row r="70" spans="1:14" x14ac:dyDescent="0.25">
      <c r="A70" s="1">
        <v>43972</v>
      </c>
      <c r="B70" s="2">
        <f>recover_cum!B70/tot_cum!B70</f>
        <v>0.41068996726525298</v>
      </c>
      <c r="C70" s="2">
        <f>recover_cum!C70/tot_cum!C70</f>
        <v>0.28159070169540368</v>
      </c>
      <c r="D70" s="2">
        <f>recover_cum!D70/tot_cum!D70</f>
        <v>0.44977446838977592</v>
      </c>
      <c r="E70" s="2">
        <f>recover_cum!E70/tot_cum!E70</f>
        <v>0.47748520456299853</v>
      </c>
      <c r="F70" s="2">
        <f>recover_cum!F70/tot_cum!F70</f>
        <v>0.42509682416731215</v>
      </c>
      <c r="G70" s="2">
        <f>recover_cum!H70/tot_cum!H70</f>
        <v>0.55965954713345112</v>
      </c>
      <c r="H70" s="2">
        <f>recover_cum!I70/tot_cum!I70</f>
        <v>0.58096101541251133</v>
      </c>
      <c r="I70" s="2">
        <f>recover_cum!J70/tot_cum!J70</f>
        <v>0.47550576826617624</v>
      </c>
      <c r="J70" s="2">
        <f>recover_cum!K70/tot_cum!K70</f>
        <v>0.65451055662188096</v>
      </c>
      <c r="K70" s="2">
        <f>recover_cum!L70/tot_cum!L70</f>
        <v>0.60977045320776924</v>
      </c>
      <c r="L70" s="2">
        <f>recover_cum!G70/tot_cum!G70</f>
        <v>0.35576323987538938</v>
      </c>
      <c r="M70" s="2">
        <f>recover_cum!M70/tot_cum!M70</f>
        <v>0.73806078147612153</v>
      </c>
      <c r="N70" s="2">
        <f>recover_cum!D70/tot_cum!D70</f>
        <v>0.44977446838977592</v>
      </c>
    </row>
    <row r="71" spans="1:14" x14ac:dyDescent="0.25">
      <c r="A71" s="1">
        <v>43973</v>
      </c>
      <c r="B71" s="2">
        <f>recover_cum!B71/tot_cum!B71</f>
        <v>0.41546501655191209</v>
      </c>
      <c r="C71" s="2">
        <f>recover_cum!C71/tot_cum!C71</f>
        <v>0.28224395495940063</v>
      </c>
      <c r="D71" s="2">
        <f>recover_cum!D71/tot_cum!D71</f>
        <v>0.48315596827763846</v>
      </c>
      <c r="E71" s="2">
        <f>recover_cum!E71/tot_cum!E71</f>
        <v>0.47869145222826526</v>
      </c>
      <c r="F71" s="2">
        <f>recover_cum!F71/tot_cum!F71</f>
        <v>0.44300459579597679</v>
      </c>
      <c r="G71" s="2">
        <f>recover_cum!H71/tot_cum!H71</f>
        <v>0.56667693255312601</v>
      </c>
      <c r="H71" s="2">
        <f>recover_cum!I71/tot_cum!I71</f>
        <v>0.57959895379250215</v>
      </c>
      <c r="I71" s="2">
        <f>recover_cum!J71/tot_cum!J71</f>
        <v>0.50064829821717993</v>
      </c>
      <c r="J71" s="2">
        <f>recover_cum!K71/tot_cum!K71</f>
        <v>0.64904386951631043</v>
      </c>
      <c r="K71" s="2">
        <f>recover_cum!L71/tot_cum!L71</f>
        <v>0.59227711527541171</v>
      </c>
      <c r="L71" s="2">
        <f>recover_cum!G71/tot_cum!G71</f>
        <v>0.34251290877796903</v>
      </c>
      <c r="M71" s="2">
        <f>recover_cum!M71/tot_cum!M71</f>
        <v>0.69849931787175989</v>
      </c>
      <c r="N71" s="2">
        <f>recover_cum!D71/tot_cum!D71</f>
        <v>0.48315596827763846</v>
      </c>
    </row>
    <row r="72" spans="1:14" x14ac:dyDescent="0.25">
      <c r="A72" s="1">
        <v>43974</v>
      </c>
      <c r="B72" s="2">
        <f>recover_cum!B72/tot_cum!B72</f>
        <v>0.41400222185022295</v>
      </c>
      <c r="C72" s="2">
        <f>recover_cum!C72/tot_cum!C72</f>
        <v>0.28404322949777494</v>
      </c>
      <c r="D72" s="2">
        <f>recover_cum!D72/tot_cum!D72</f>
        <v>0.48291645177926767</v>
      </c>
      <c r="E72" s="2">
        <f>recover_cum!E72/tot_cum!E72</f>
        <v>0.48543764523625099</v>
      </c>
      <c r="F72" s="2">
        <f>recover_cum!F72/tot_cum!F72</f>
        <v>0.45131319043090207</v>
      </c>
      <c r="G72" s="2">
        <f>recover_cum!H72/tot_cum!H72</f>
        <v>0.5615544348857906</v>
      </c>
      <c r="H72" s="2">
        <f>recover_cum!I72/tot_cum!I72</f>
        <v>0.56606282200432112</v>
      </c>
      <c r="I72" s="2">
        <f>recover_cum!J72/tot_cum!J72</f>
        <v>0.51279234029194787</v>
      </c>
      <c r="J72" s="2">
        <f>recover_cum!K72/tot_cum!K72</f>
        <v>0.65549005158437734</v>
      </c>
      <c r="K72" s="2">
        <f>recover_cum!L72/tot_cum!L72</f>
        <v>0.58907887479316046</v>
      </c>
      <c r="L72" s="2">
        <f>recover_cum!G72/tot_cum!G72</f>
        <v>0.3103624298111281</v>
      </c>
      <c r="M72" s="2">
        <f>recover_cum!M72/tot_cum!M72</f>
        <v>0.64779874213836475</v>
      </c>
      <c r="N72" s="2">
        <f>recover_cum!D72/tot_cum!D72</f>
        <v>0.48291645177926767</v>
      </c>
    </row>
    <row r="73" spans="1:14" x14ac:dyDescent="0.25">
      <c r="A73" s="1">
        <v>43975</v>
      </c>
      <c r="B73" s="2">
        <f>recover_cum!B73/tot_cum!B73</f>
        <v>0.41646394721835228</v>
      </c>
      <c r="C73" s="2">
        <f>recover_cum!C73/tot_cum!C73</f>
        <v>0.29065716390276919</v>
      </c>
      <c r="D73" s="2">
        <f>recover_cum!D73/tot_cum!D73</f>
        <v>0.51139644897708425</v>
      </c>
      <c r="E73" s="2">
        <f>recover_cum!E73/tot_cum!E73</f>
        <v>0.48740497838724101</v>
      </c>
      <c r="F73" s="2">
        <f>recover_cum!F73/tot_cum!F73</f>
        <v>0.45594823295171727</v>
      </c>
      <c r="G73" s="2">
        <f>recover_cum!H73/tot_cum!H73</f>
        <v>0.5475241889584519</v>
      </c>
      <c r="H73" s="2">
        <f>recover_cum!I73/tot_cum!I73</f>
        <v>0.56445437141033827</v>
      </c>
      <c r="I73" s="2">
        <f>recover_cum!J73/tot_cum!J73</f>
        <v>0.51132783195798948</v>
      </c>
      <c r="J73" s="2">
        <f>recover_cum!K73/tot_cum!K73</f>
        <v>0.6622302158273381</v>
      </c>
      <c r="K73" s="2">
        <f>recover_cum!L73/tot_cum!L73</f>
        <v>0.5889967637540453</v>
      </c>
      <c r="L73" s="2">
        <f>recover_cum!G73/tot_cum!G73</f>
        <v>0.31306845380564863</v>
      </c>
      <c r="M73" s="2">
        <f>recover_cum!M73/tot_cum!M73</f>
        <v>0.6132075471698113</v>
      </c>
      <c r="N73" s="2">
        <f>recover_cum!D73/tot_cum!D73</f>
        <v>0.51139644897708425</v>
      </c>
    </row>
    <row r="74" spans="1:14" x14ac:dyDescent="0.25">
      <c r="A74" s="1">
        <v>43976</v>
      </c>
      <c r="B74" s="2">
        <f>recover_cum!B74/tot_cum!B74</f>
        <v>0.41881515312493534</v>
      </c>
      <c r="C74" s="2">
        <f>recover_cum!C74/tot_cum!C74</f>
        <v>0.2997322801754419</v>
      </c>
      <c r="D74" s="2">
        <f>recover_cum!D74/tot_cum!D74</f>
        <v>0.51112281934199744</v>
      </c>
      <c r="E74" s="2">
        <f>recover_cum!E74/tot_cum!E74</f>
        <v>0.48181882871984627</v>
      </c>
      <c r="F74" s="2">
        <f>recover_cum!F74/tot_cum!F74</f>
        <v>0.45866740392590544</v>
      </c>
      <c r="G74" s="2">
        <f>recover_cum!H74/tot_cum!H74</f>
        <v>0.55561643835616437</v>
      </c>
      <c r="H74" s="2">
        <f>recover_cum!I74/tot_cum!I74</f>
        <v>0.56333692473449282</v>
      </c>
      <c r="I74" s="2">
        <f>recover_cum!J74/tot_cum!J74</f>
        <v>0.5206298294211984</v>
      </c>
      <c r="J74" s="2">
        <f>recover_cum!K74/tot_cum!K74</f>
        <v>0.65557865557865558</v>
      </c>
      <c r="K74" s="2">
        <f>recover_cum!L74/tot_cum!L74</f>
        <v>0.60624999999999996</v>
      </c>
      <c r="L74" s="2">
        <f>recover_cum!G74/tot_cum!G74</f>
        <v>0.32309807516040329</v>
      </c>
      <c r="M74" s="2">
        <f>recover_cum!M74/tot_cum!M74</f>
        <v>0.59308807134894093</v>
      </c>
      <c r="N74" s="2">
        <f>recover_cum!D74/tot_cum!D74</f>
        <v>0.51112281934199744</v>
      </c>
    </row>
    <row r="75" spans="1:14" x14ac:dyDescent="0.25">
      <c r="A75" s="1">
        <v>43977</v>
      </c>
      <c r="B75" s="2">
        <f>recover_cum!B75/tot_cum!B75</f>
        <v>0.42618028027099047</v>
      </c>
      <c r="C75" s="2">
        <f>recover_cum!C75/tot_cum!C75</f>
        <v>0.30961685963694802</v>
      </c>
      <c r="D75" s="2">
        <f>recover_cum!D75/tot_cum!D75</f>
        <v>0.52696299638989175</v>
      </c>
      <c r="E75" s="2">
        <f>recover_cum!E75/tot_cum!E75</f>
        <v>0.48074662979605948</v>
      </c>
      <c r="F75" s="2">
        <f>recover_cum!F75/tot_cum!F75</f>
        <v>0.48128666801537529</v>
      </c>
      <c r="G75" s="2">
        <f>recover_cum!H75/tot_cum!H75</f>
        <v>0.56740976645435248</v>
      </c>
      <c r="H75" s="2">
        <f>recover_cum!I75/tot_cum!I75</f>
        <v>0.56870910172516365</v>
      </c>
      <c r="I75" s="2">
        <f>recover_cum!J75/tot_cum!J75</f>
        <v>0.52519931662870156</v>
      </c>
      <c r="J75" s="2">
        <f>recover_cum!K75/tot_cum!K75</f>
        <v>0.6761649346295675</v>
      </c>
      <c r="K75" s="2">
        <f>recover_cum!L75/tot_cum!L75</f>
        <v>0.63188976377952755</v>
      </c>
      <c r="L75" s="2">
        <f>recover_cum!G75/tot_cum!G75</f>
        <v>0.33464739378011388</v>
      </c>
      <c r="M75" s="2">
        <f>recover_cum!M75/tot_cum!M75</f>
        <v>0.56224066390041494</v>
      </c>
      <c r="N75" s="2">
        <f>recover_cum!D75/tot_cum!D75</f>
        <v>0.52696299638989175</v>
      </c>
    </row>
    <row r="76" spans="1:14" x14ac:dyDescent="0.25">
      <c r="A76" s="1">
        <v>43978</v>
      </c>
      <c r="B76" s="2">
        <f>recover_cum!B76/tot_cum!B76</f>
        <v>0.42836812144212522</v>
      </c>
      <c r="C76" s="2">
        <f>recover_cum!C76/tot_cum!C76</f>
        <v>0.31463791529114282</v>
      </c>
      <c r="D76" s="2">
        <f>recover_cum!D76/tot_cum!D76</f>
        <v>0.53432191965489351</v>
      </c>
      <c r="E76" s="2">
        <f>recover_cum!E76/tot_cum!E76</f>
        <v>0.47610932686635643</v>
      </c>
      <c r="F76" s="2">
        <f>recover_cum!F76/tot_cum!F76</f>
        <v>0.49634988490628085</v>
      </c>
      <c r="G76" s="2">
        <f>recover_cum!H76/tot_cum!H76</f>
        <v>0.58367451381780966</v>
      </c>
      <c r="H76" s="2">
        <f>recover_cum!I76/tot_cum!I76</f>
        <v>0.57087684165355457</v>
      </c>
      <c r="I76" s="2">
        <f>recover_cum!J76/tot_cum!J76</f>
        <v>0.54083459578570448</v>
      </c>
      <c r="J76" s="2">
        <f>recover_cum!K76/tot_cum!K76</f>
        <v>0.66249598973371837</v>
      </c>
      <c r="K76" s="2">
        <f>recover_cum!L76/tot_cum!L76</f>
        <v>0.61757830762038335</v>
      </c>
      <c r="L76" s="2">
        <f>recover_cum!G76/tot_cum!G76</f>
        <v>0.32299421009098428</v>
      </c>
      <c r="M76" s="2">
        <f>recover_cum!M76/tot_cum!M76</f>
        <v>0.54980079681274896</v>
      </c>
      <c r="N76" s="2">
        <f>recover_cum!D76/tot_cum!D76</f>
        <v>0.53432191965489351</v>
      </c>
    </row>
    <row r="77" spans="1:14" x14ac:dyDescent="0.25">
      <c r="A77" s="1">
        <v>43979</v>
      </c>
      <c r="B77" s="2">
        <f>recover_cum!B77/tot_cum!B77</f>
        <v>0.42875285750571501</v>
      </c>
      <c r="C77" s="2">
        <f>recover_cum!C77/tot_cum!C77</f>
        <v>0.31263225069694017</v>
      </c>
      <c r="D77" s="2">
        <f>recover_cum!D77/tot_cum!D77</f>
        <v>0.54449721247160854</v>
      </c>
      <c r="E77" s="2">
        <f>recover_cum!E77/tot_cum!E77</f>
        <v>0.46035255819667098</v>
      </c>
      <c r="F77" s="2">
        <f>recover_cum!F77/tot_cum!F77</f>
        <v>0.51380683277677885</v>
      </c>
      <c r="G77" s="2">
        <f>recover_cum!H77/tot_cum!H77</f>
        <v>0.5968761621420603</v>
      </c>
      <c r="H77" s="2">
        <f>recover_cum!I77/tot_cum!I77</f>
        <v>0.58786610878661083</v>
      </c>
      <c r="I77" s="2">
        <f>recover_cum!J77/tot_cum!J77</f>
        <v>0.54340534013149067</v>
      </c>
      <c r="J77" s="2">
        <f>recover_cum!K77/tot_cum!K77</f>
        <v>0.65731895223420644</v>
      </c>
      <c r="K77" s="2">
        <f>recover_cum!L77/tot_cum!L77</f>
        <v>0.59618794326241131</v>
      </c>
      <c r="L77" s="2">
        <f>recover_cum!G77/tot_cum!G77</f>
        <v>0.32925384919068301</v>
      </c>
      <c r="M77" s="2">
        <f>recover_cum!M77/tot_cum!M77</f>
        <v>0.50964187327823696</v>
      </c>
      <c r="N77" s="2">
        <f>recover_cum!D77/tot_cum!D77</f>
        <v>0.54449721247160854</v>
      </c>
    </row>
    <row r="78" spans="1:14" x14ac:dyDescent="0.25">
      <c r="A78" s="1">
        <v>43980</v>
      </c>
      <c r="B78" s="2">
        <f>recover_cum!B78/tot_cum!B78</f>
        <v>0.47628132709289189</v>
      </c>
      <c r="C78" s="2">
        <f>recover_cum!C78/tot_cum!C78</f>
        <v>0.43384007199331492</v>
      </c>
      <c r="D78" s="2">
        <f>recover_cum!D78/tot_cum!D78</f>
        <v>0.55877704237874148</v>
      </c>
      <c r="E78" s="2">
        <f>recover_cum!E78/tot_cum!E78</f>
        <v>0.45128264120556771</v>
      </c>
      <c r="F78" s="2">
        <f>recover_cum!F78/tot_cum!F78</f>
        <v>0.53995233316608127</v>
      </c>
      <c r="G78" s="2">
        <f>recover_cum!H78/tot_cum!H78</f>
        <v>0.62689778840406452</v>
      </c>
      <c r="H78" s="2">
        <f>recover_cum!I78/tot_cum!I78</f>
        <v>0.59234385493619879</v>
      </c>
      <c r="I78" s="2">
        <f>recover_cum!J78/tot_cum!J78</f>
        <v>0.55840418574231521</v>
      </c>
      <c r="J78" s="2">
        <f>recover_cum!K78/tot_cum!K78</f>
        <v>0.67087087087087083</v>
      </c>
      <c r="K78" s="2">
        <f>recover_cum!L78/tot_cum!L78</f>
        <v>0.56948453608247418</v>
      </c>
      <c r="L78" s="2">
        <f>recover_cum!G78/tot_cum!G78</f>
        <v>0.32146709816612729</v>
      </c>
      <c r="M78" s="2">
        <f>recover_cum!M78/tot_cum!M78</f>
        <v>0.49087749782797568</v>
      </c>
      <c r="N78" s="2">
        <f>recover_cum!D78/tot_cum!D78</f>
        <v>0.55877704237874148</v>
      </c>
    </row>
    <row r="79" spans="1:14" x14ac:dyDescent="0.25">
      <c r="A79" s="1">
        <v>43981</v>
      </c>
      <c r="B79" s="2">
        <f>recover_cum!B79/tot_cum!B79</f>
        <v>0.47803756818581733</v>
      </c>
      <c r="C79" s="2">
        <f>recover_cum!C79/tot_cum!C79</f>
        <v>0.43090166953105818</v>
      </c>
      <c r="D79" s="2">
        <f>recover_cum!D79/tot_cum!D79</f>
        <v>0.56646525679758308</v>
      </c>
      <c r="E79" s="2">
        <f>recover_cum!E79/tot_cum!E79</f>
        <v>0.43533344115585748</v>
      </c>
      <c r="F79" s="2">
        <f>recover_cum!F79/tot_cum!F79</f>
        <v>0.56431890437759846</v>
      </c>
      <c r="G79" s="2">
        <f>recover_cum!H79/tot_cum!H79</f>
        <v>0.66600905187420212</v>
      </c>
      <c r="H79" s="2">
        <f>recover_cum!I79/tot_cum!I79</f>
        <v>0.60394753928061296</v>
      </c>
      <c r="I79" s="2">
        <f>recover_cum!J79/tot_cum!J79</f>
        <v>0.56317323533139019</v>
      </c>
      <c r="J79" s="2">
        <f>recover_cum!K79/tot_cum!K79</f>
        <v>0.66136954637388035</v>
      </c>
      <c r="K79" s="2">
        <f>recover_cum!L79/tot_cum!L79</f>
        <v>0.56502601040416167</v>
      </c>
      <c r="L79" s="2">
        <f>recover_cum!G79/tot_cum!G79</f>
        <v>0.34120465434633812</v>
      </c>
      <c r="M79" s="2">
        <f>recover_cum!M79/tot_cum!M79</f>
        <v>0.47559966914805624</v>
      </c>
      <c r="N79" s="2">
        <f>recover_cum!D79/tot_cum!D79</f>
        <v>0.56646525679758308</v>
      </c>
    </row>
    <row r="80" spans="1:14" x14ac:dyDescent="0.25">
      <c r="A80" s="1">
        <v>43982</v>
      </c>
      <c r="B80" s="2">
        <f>recover_cum!B80/tot_cum!B80</f>
        <v>0.4818484618007291</v>
      </c>
      <c r="C80" s="2">
        <f>recover_cum!C80/tot_cum!C80</f>
        <v>0.43350824033700391</v>
      </c>
      <c r="D80" s="2">
        <f>recover_cum!D80/tot_cum!D80</f>
        <v>0.57121748085792323</v>
      </c>
      <c r="E80" s="2">
        <f>recover_cum!E80/tot_cum!E80</f>
        <v>0.42723241281999597</v>
      </c>
      <c r="F80" s="2">
        <f>recover_cum!F80/tot_cum!F80</f>
        <v>0.59062760509705847</v>
      </c>
      <c r="G80" s="2">
        <f>recover_cum!H80/tot_cum!H80</f>
        <v>0.6830483523949723</v>
      </c>
      <c r="H80" s="2">
        <f>recover_cum!I80/tot_cum!I80</f>
        <v>0.59975232198142414</v>
      </c>
      <c r="I80" s="2">
        <f>recover_cum!J80/tot_cum!J80</f>
        <v>0.59859067869946836</v>
      </c>
      <c r="J80" s="2">
        <f>recover_cum!K80/tot_cum!K80</f>
        <v>0.65527863343601234</v>
      </c>
      <c r="K80" s="2">
        <f>recover_cum!L80/tot_cum!L80</f>
        <v>0.52928094885100074</v>
      </c>
      <c r="L80" s="2">
        <f>recover_cum!G80/tot_cum!G80</f>
        <v>0.37814343371623721</v>
      </c>
      <c r="M80" s="2">
        <f>recover_cum!M80/tot_cum!M80</f>
        <v>0.46456692913385828</v>
      </c>
      <c r="N80" s="2">
        <f>recover_cum!D80/tot_cum!D80</f>
        <v>0.57121748085792323</v>
      </c>
    </row>
    <row r="81" spans="1:14" x14ac:dyDescent="0.25">
      <c r="A81" s="1">
        <v>43983</v>
      </c>
      <c r="B81" s="2">
        <f>recover_cum!B81/tot_cum!B81</f>
        <v>0.48265849330537186</v>
      </c>
      <c r="C81" s="2">
        <f>recover_cum!C81/tot_cum!C81</f>
        <v>0.43003442217873822</v>
      </c>
      <c r="D81" s="2">
        <f>recover_cum!D81/tot_cum!D81</f>
        <v>0.56054479676526925</v>
      </c>
      <c r="E81" s="2">
        <f>recover_cum!E81/tot_cum!E81</f>
        <v>0.41979456657386965</v>
      </c>
      <c r="F81" s="2">
        <f>recover_cum!F81/tot_cum!F81</f>
        <v>0.62612534123250274</v>
      </c>
      <c r="G81" s="2">
        <f>recover_cum!H81/tot_cum!H81</f>
        <v>0.68274725274725279</v>
      </c>
      <c r="H81" s="2">
        <f>recover_cum!I81/tot_cum!I81</f>
        <v>0.60160267910537013</v>
      </c>
      <c r="I81" s="2">
        <f>recover_cum!J81/tot_cum!J81</f>
        <v>0.60400820958589885</v>
      </c>
      <c r="J81" s="2">
        <f>recover_cum!K81/tot_cum!K81</f>
        <v>0.64581066376496188</v>
      </c>
      <c r="K81" s="2">
        <f>recover_cum!L81/tot_cum!L81</f>
        <v>0.53402578796561606</v>
      </c>
      <c r="L81" s="2">
        <f>recover_cum!G81/tot_cum!G81</f>
        <v>0.38673708920187794</v>
      </c>
      <c r="M81" s="2">
        <f>recover_cum!M81/tot_cum!M81</f>
        <v>0.4581763376036172</v>
      </c>
      <c r="N81" s="2">
        <f>recover_cum!D81/tot_cum!D81</f>
        <v>0.56054479676526925</v>
      </c>
    </row>
    <row r="82" spans="1:14" x14ac:dyDescent="0.25">
      <c r="A82" s="1">
        <v>43984</v>
      </c>
      <c r="B82" s="2">
        <f>recover_cum!B82/tot_cum!B82</f>
        <v>0.483992412504887</v>
      </c>
      <c r="C82" s="2">
        <f>recover_cum!C82/tot_cum!C82</f>
        <v>0.43337482710926695</v>
      </c>
      <c r="D82" s="2">
        <f>recover_cum!D82/tot_cum!D82</f>
        <v>0.55747173187993171</v>
      </c>
      <c r="E82" s="2">
        <f>recover_cum!E82/tot_cum!E82</f>
        <v>0.41763058015543103</v>
      </c>
      <c r="F82" s="2">
        <f>recover_cum!F82/tot_cum!F82</f>
        <v>0.67456896551724133</v>
      </c>
      <c r="G82" s="2">
        <f>recover_cum!H82/tot_cum!H82</f>
        <v>0.6865464632454924</v>
      </c>
      <c r="H82" s="2">
        <f>recover_cum!I82/tot_cum!I82</f>
        <v>0.59296597548401875</v>
      </c>
      <c r="I82" s="2">
        <f>recover_cum!J82/tot_cum!J82</f>
        <v>0.62007125890736337</v>
      </c>
      <c r="J82" s="2">
        <f>recover_cum!K82/tot_cum!K82</f>
        <v>0.63677130044843044</v>
      </c>
      <c r="K82" s="2">
        <f>recover_cum!L82/tot_cum!L82</f>
        <v>0.52784503631961255</v>
      </c>
      <c r="L82" s="2">
        <f>recover_cum!G82/tot_cum!G82</f>
        <v>0.36696522655426767</v>
      </c>
      <c r="M82" s="2">
        <f>recover_cum!M82/tot_cum!M82</f>
        <v>0.4437367303609342</v>
      </c>
      <c r="N82" s="2">
        <f>recover_cum!D82/tot_cum!D82</f>
        <v>0.55747173187993171</v>
      </c>
    </row>
    <row r="83" spans="1:14" x14ac:dyDescent="0.25">
      <c r="A83" s="1">
        <v>43985</v>
      </c>
      <c r="B83" s="2">
        <f>recover_cum!B83/tot_cum!B83</f>
        <v>0.47984064332878379</v>
      </c>
      <c r="C83" s="2">
        <f>recover_cum!C83/tot_cum!C83</f>
        <v>0.43185947101255678</v>
      </c>
      <c r="D83" s="2">
        <f>recover_cum!D83/tot_cum!D83</f>
        <v>0.55333951762523192</v>
      </c>
      <c r="E83" s="2">
        <f>recover_cum!E83/tot_cum!E83</f>
        <v>0.4035525481074223</v>
      </c>
      <c r="F83" s="2">
        <f>recover_cum!F83/tot_cum!F83</f>
        <v>0.67406303471877238</v>
      </c>
      <c r="G83" s="2">
        <f>recover_cum!H83/tot_cum!H83</f>
        <v>0.69871529216742645</v>
      </c>
      <c r="H83" s="2">
        <f>recover_cum!I83/tot_cum!I83</f>
        <v>0.59267192784667422</v>
      </c>
      <c r="I83" s="2">
        <f>recover_cum!J83/tot_cum!J83</f>
        <v>0.63402421984163948</v>
      </c>
      <c r="J83" s="2">
        <f>recover_cum!K83/tot_cum!K83</f>
        <v>0.62049861495844871</v>
      </c>
      <c r="K83" s="2">
        <f>recover_cum!L83/tot_cum!L83</f>
        <v>0.51523178807947023</v>
      </c>
      <c r="L83" s="2">
        <f>recover_cum!G83/tot_cum!G83</f>
        <v>0.37016982525227665</v>
      </c>
      <c r="M83" s="2">
        <f>recover_cum!M83/tot_cum!M83</f>
        <v>0.43545150501672242</v>
      </c>
      <c r="N83" s="2">
        <f>recover_cum!D83/tot_cum!D83</f>
        <v>0.55333951762523192</v>
      </c>
    </row>
    <row r="84" spans="1:14" x14ac:dyDescent="0.25">
      <c r="A84" s="1">
        <v>43986</v>
      </c>
      <c r="B84" s="2">
        <f>recover_cum!B84/tot_cum!B84</f>
        <v>0.47836308381741277</v>
      </c>
      <c r="C84" s="2">
        <f>recover_cum!C84/tot_cum!C84</f>
        <v>0.43295669276155951</v>
      </c>
      <c r="D84" s="2">
        <f>recover_cum!D84/tot_cum!D84</f>
        <v>0.54670531259172295</v>
      </c>
      <c r="E84" s="2">
        <f>recover_cum!E84/tot_cum!E84</f>
        <v>0.39585666293393057</v>
      </c>
      <c r="F84" s="2">
        <f>recover_cum!F84/tot_cum!F84</f>
        <v>0.68069213821269281</v>
      </c>
      <c r="G84" s="2">
        <f>recover_cum!H84/tot_cum!H84</f>
        <v>0.7203407016832285</v>
      </c>
      <c r="H84" s="2">
        <f>recover_cum!I84/tot_cum!I84</f>
        <v>0.58882754140954852</v>
      </c>
      <c r="I84" s="2">
        <f>recover_cum!J84/tot_cum!J84</f>
        <v>0.64334626797534811</v>
      </c>
      <c r="J84" s="2">
        <f>recover_cum!K84/tot_cum!K84</f>
        <v>0.61502918287937747</v>
      </c>
      <c r="K84" s="2">
        <f>recover_cum!L84/tot_cum!L84</f>
        <v>0.50428979980934219</v>
      </c>
      <c r="L84" s="2">
        <f>recover_cum!G84/tot_cum!G84</f>
        <v>0.37268518518518517</v>
      </c>
      <c r="M84" s="2">
        <f>recover_cum!M84/tot_cum!M84</f>
        <v>0.434235368156073</v>
      </c>
      <c r="N84" s="2">
        <f>recover_cum!D84/tot_cum!D84</f>
        <v>0.54670531259172295</v>
      </c>
    </row>
    <row r="85" spans="1:14" x14ac:dyDescent="0.25">
      <c r="A85" s="1">
        <v>43987</v>
      </c>
      <c r="B85" s="2">
        <f>recover_cum!B85/tot_cum!B85</f>
        <v>0.47937474332214181</v>
      </c>
      <c r="C85" s="2">
        <f>recover_cum!C85/tot_cum!C85</f>
        <v>0.43808348602126412</v>
      </c>
      <c r="D85" s="2">
        <f>recover_cum!D85/tot_cum!D85</f>
        <v>0.54931344531957904</v>
      </c>
      <c r="E85" s="2">
        <f>recover_cum!E85/tot_cum!E85</f>
        <v>0.39169894433052327</v>
      </c>
      <c r="F85" s="2">
        <f>recover_cum!F85/tot_cum!F85</f>
        <v>0.68052722422720857</v>
      </c>
      <c r="G85" s="2">
        <f>recover_cum!H85/tot_cum!H85</f>
        <v>0.72976993256644185</v>
      </c>
      <c r="H85" s="2">
        <f>recover_cum!I85/tot_cum!I85</f>
        <v>0.58029384567964659</v>
      </c>
      <c r="I85" s="2">
        <f>recover_cum!J85/tot_cum!J85</f>
        <v>0.65340151178301464</v>
      </c>
      <c r="J85" s="2">
        <f>recover_cum!K85/tot_cum!K85</f>
        <v>0.60352941176470587</v>
      </c>
      <c r="K85" s="2">
        <f>recover_cum!L85/tot_cum!L85</f>
        <v>0.49452887537993923</v>
      </c>
      <c r="L85" s="2">
        <f>recover_cum!G85/tot_cum!G85</f>
        <v>0.35015511892450879</v>
      </c>
      <c r="M85" s="2">
        <f>recover_cum!M85/tot_cum!M85</f>
        <v>0.41882352941176471</v>
      </c>
      <c r="N85" s="2">
        <f>recover_cum!D85/tot_cum!D85</f>
        <v>0.54931344531957904</v>
      </c>
    </row>
    <row r="86" spans="1:14" x14ac:dyDescent="0.25">
      <c r="A86" s="1">
        <v>43988</v>
      </c>
      <c r="B86" s="2">
        <f>recover_cum!B86/tot_cum!B86</f>
        <v>0.48117388959403729</v>
      </c>
      <c r="C86" s="2">
        <f>recover_cum!C86/tot_cum!C86</f>
        <v>0.45065567447690674</v>
      </c>
      <c r="D86" s="2">
        <f>recover_cum!D86/tot_cum!D86</f>
        <v>0.54374502520562484</v>
      </c>
      <c r="E86" s="2">
        <f>recover_cum!E86/tot_cum!E86</f>
        <v>0.38562233311636651</v>
      </c>
      <c r="F86" s="2">
        <f>recover_cum!F86/tot_cum!F86</f>
        <v>0.67920681041953412</v>
      </c>
      <c r="G86" s="2">
        <f>recover_cum!H86/tot_cum!H86</f>
        <v>0.72564573860888071</v>
      </c>
      <c r="H86" s="2">
        <f>recover_cum!I86/tot_cum!I86</f>
        <v>0.58477679897060275</v>
      </c>
      <c r="I86" s="2">
        <f>recover_cum!J86/tot_cum!J86</f>
        <v>0.66189856957087123</v>
      </c>
      <c r="J86" s="2">
        <f>recover_cum!K86/tot_cum!K86</f>
        <v>0.59192825112107628</v>
      </c>
      <c r="K86" s="2">
        <f>recover_cum!L86/tot_cum!L86</f>
        <v>0.4891304347826087</v>
      </c>
      <c r="L86" s="2">
        <f>recover_cum!G86/tot_cum!G86</f>
        <v>0.3784768847112987</v>
      </c>
      <c r="M86" s="2">
        <f>recover_cum!M86/tot_cum!M86</f>
        <v>0.42146017699115046</v>
      </c>
      <c r="N86" s="2">
        <f>recover_cum!D86/tot_cum!D86</f>
        <v>0.54374502520562484</v>
      </c>
    </row>
    <row r="87" spans="1:14" x14ac:dyDescent="0.25">
      <c r="A87" s="1">
        <v>43989</v>
      </c>
      <c r="B87" s="2">
        <f>recover_cum!B87/tot_cum!B87</f>
        <v>0.48099859795480054</v>
      </c>
      <c r="C87" s="2">
        <f>recover_cum!C87/tot_cum!C87</f>
        <v>0.45727246292526896</v>
      </c>
      <c r="D87" s="2">
        <f>recover_cum!D87/tot_cum!D87</f>
        <v>0.53680487573815017</v>
      </c>
      <c r="E87" s="2">
        <f>recover_cum!E87/tot_cum!E87</f>
        <v>0.38011473596903511</v>
      </c>
      <c r="F87" s="2">
        <f>recover_cum!F87/tot_cum!F87</f>
        <v>0.67885754092650641</v>
      </c>
      <c r="G87" s="2">
        <f>recover_cum!H87/tot_cum!H87</f>
        <v>0.73157845079724504</v>
      </c>
      <c r="H87" s="2">
        <f>recover_cum!I87/tot_cum!I87</f>
        <v>0.58703492786636291</v>
      </c>
      <c r="I87" s="2">
        <f>recover_cum!J87/tot_cum!J87</f>
        <v>0.67343899585150513</v>
      </c>
      <c r="J87" s="2">
        <f>recover_cum!K87/tot_cum!K87</f>
        <v>0.57286971453101521</v>
      </c>
      <c r="K87" s="2">
        <f>recover_cum!L87/tot_cum!L87</f>
        <v>0.47726027397260273</v>
      </c>
      <c r="L87" s="2">
        <f>recover_cum!G87/tot_cum!G87</f>
        <v>0.39104915627292736</v>
      </c>
      <c r="M87" s="2">
        <f>recover_cum!M87/tot_cum!M87</f>
        <v>0.41932114882506527</v>
      </c>
      <c r="N87" s="2">
        <f>recover_cum!D87/tot_cum!D87</f>
        <v>0.53680487573815017</v>
      </c>
    </row>
    <row r="88" spans="1:14" x14ac:dyDescent="0.25">
      <c r="A88" s="1">
        <v>43990</v>
      </c>
      <c r="B88" s="2">
        <f>recover_cum!B88/tot_cum!B88</f>
        <v>0.4850028381644782</v>
      </c>
      <c r="C88" s="2">
        <f>recover_cum!C88/tot_cum!C88</f>
        <v>0.46284268431813302</v>
      </c>
      <c r="D88" s="2">
        <f>recover_cum!D88/tot_cum!D88</f>
        <v>0.52746095278220828</v>
      </c>
      <c r="E88" s="2">
        <f>recover_cum!E88/tot_cum!E88</f>
        <v>0.37928731256053166</v>
      </c>
      <c r="F88" s="2">
        <f>recover_cum!F88/tot_cum!F88</f>
        <v>0.67872071546612234</v>
      </c>
      <c r="G88" s="2">
        <f>recover_cum!H88/tot_cum!H88</f>
        <v>0.74632217727105554</v>
      </c>
      <c r="H88" s="2">
        <f>recover_cum!I88/tot_cum!I88</f>
        <v>0.57951950306019917</v>
      </c>
      <c r="I88" s="2">
        <f>recover_cum!J88/tot_cum!J88</f>
        <v>0.6781489935671301</v>
      </c>
      <c r="J88" s="2">
        <f>recover_cum!K88/tot_cum!K88</f>
        <v>0.56326615416580095</v>
      </c>
      <c r="K88" s="2">
        <f>recover_cum!L88/tot_cum!L88</f>
        <v>0.46552645644040619</v>
      </c>
      <c r="L88" s="2">
        <f>recover_cum!G88/tot_cum!G88</f>
        <v>0.42378472222222224</v>
      </c>
      <c r="M88" s="2">
        <f>recover_cum!M88/tot_cum!M88</f>
        <v>0.40578265204386837</v>
      </c>
      <c r="N88" s="2">
        <f>recover_cum!D88/tot_cum!D88</f>
        <v>0.52746095278220828</v>
      </c>
    </row>
    <row r="89" spans="1:14" x14ac:dyDescent="0.25">
      <c r="A89" s="1">
        <v>43991</v>
      </c>
      <c r="B89" s="2">
        <f>recover_cum!B89/tot_cum!B89</f>
        <v>0.48787672374437496</v>
      </c>
      <c r="C89" s="2">
        <f>recover_cum!C89/tot_cum!C89</f>
        <v>0.46965975304834395</v>
      </c>
      <c r="D89" s="2">
        <f>recover_cum!D89/tot_cum!D89</f>
        <v>0.52486108724293978</v>
      </c>
      <c r="E89" s="2">
        <f>recover_cum!E89/tot_cum!E89</f>
        <v>0.37883675620428631</v>
      </c>
      <c r="F89" s="2">
        <f>recover_cum!F89/tot_cum!F89</f>
        <v>0.68299752898688459</v>
      </c>
      <c r="G89" s="2">
        <f>recover_cum!H89/tot_cum!H89</f>
        <v>0.74059582036460647</v>
      </c>
      <c r="H89" s="2">
        <f>recover_cum!I89/tot_cum!I89</f>
        <v>0.58835465372739304</v>
      </c>
      <c r="I89" s="2">
        <f>recover_cum!J89/tot_cum!J89</f>
        <v>0.68321657021017357</v>
      </c>
      <c r="J89" s="2">
        <f>recover_cum!K89/tot_cum!K89</f>
        <v>0.56513723883654243</v>
      </c>
      <c r="K89" s="2">
        <f>recover_cum!L89/tot_cum!L89</f>
        <v>0.44438775510204082</v>
      </c>
      <c r="L89" s="2">
        <f>recover_cum!G89/tot_cum!G89</f>
        <v>0.43995946630636718</v>
      </c>
      <c r="M89" s="2">
        <f>recover_cum!M89/tot_cum!M89</f>
        <v>0.40438721983786363</v>
      </c>
      <c r="N89" s="2">
        <f>recover_cum!D89/tot_cum!D89</f>
        <v>0.52486108724293978</v>
      </c>
    </row>
    <row r="90" spans="1:14" x14ac:dyDescent="0.25">
      <c r="A90" s="1">
        <v>43992</v>
      </c>
      <c r="B90" s="2">
        <f>recover_cum!B90/tot_cum!B90</f>
        <v>0.49077498485133414</v>
      </c>
      <c r="C90" s="2">
        <f>recover_cum!C90/tot_cum!C90</f>
        <v>0.47336799906423793</v>
      </c>
      <c r="D90" s="2">
        <f>recover_cum!D90/tot_cum!D90</f>
        <v>0.52476860020086313</v>
      </c>
      <c r="E90" s="2">
        <f>recover_cum!E90/tot_cum!E90</f>
        <v>0.37320938738189574</v>
      </c>
      <c r="F90" s="2">
        <f>recover_cum!F90/tot_cum!F90</f>
        <v>0.68400296928644333</v>
      </c>
      <c r="G90" s="2">
        <f>recover_cum!H90/tot_cum!H90</f>
        <v>0.73870689655172417</v>
      </c>
      <c r="H90" s="2">
        <f>recover_cum!I90/tot_cum!I90</f>
        <v>0.60043066322136085</v>
      </c>
      <c r="I90" s="2">
        <f>recover_cum!J90/tot_cum!J90</f>
        <v>0.68583938700368197</v>
      </c>
      <c r="J90" s="2">
        <f>recover_cum!K90/tot_cum!K90</f>
        <v>0.54678864112826375</v>
      </c>
      <c r="K90" s="2">
        <f>recover_cum!L90/tot_cum!L90</f>
        <v>0.44198491851131111</v>
      </c>
      <c r="L90" s="2">
        <f>recover_cum!G90/tot_cum!G90</f>
        <v>0.47376262208243669</v>
      </c>
      <c r="M90" s="2">
        <f>recover_cum!M90/tot_cum!M90</f>
        <v>0.41859389454209067</v>
      </c>
      <c r="N90" s="2">
        <f>recover_cum!D90/tot_cum!D90</f>
        <v>0.52476860020086313</v>
      </c>
    </row>
    <row r="91" spans="1:14" x14ac:dyDescent="0.25">
      <c r="A91" s="1">
        <v>43993</v>
      </c>
      <c r="B91" s="2">
        <f>recover_cum!B91/tot_cum!B91</f>
        <v>0.49271679478626434</v>
      </c>
      <c r="C91" s="2">
        <f>recover_cum!C91/tot_cum!C91</f>
        <v>0.47187858430280188</v>
      </c>
      <c r="D91" s="2">
        <f>recover_cum!D91/tot_cum!D91</f>
        <v>0.53479181733650172</v>
      </c>
      <c r="E91" s="2">
        <f>recover_cum!E91/tot_cum!E91</f>
        <v>0.3670251102718598</v>
      </c>
      <c r="F91" s="2">
        <f>recover_cum!F91/tot_cum!F91</f>
        <v>0.68468754248425245</v>
      </c>
      <c r="G91" s="2">
        <f>recover_cum!H91/tot_cum!H91</f>
        <v>0.74125696908261529</v>
      </c>
      <c r="H91" s="2">
        <f>recover_cum!I91/tot_cum!I91</f>
        <v>0.60324288550628724</v>
      </c>
      <c r="I91" s="2">
        <f>recover_cum!J91/tot_cum!J91</f>
        <v>0.68762816131237181</v>
      </c>
      <c r="J91" s="2">
        <f>recover_cum!K91/tot_cum!K91</f>
        <v>0.54669368207773072</v>
      </c>
      <c r="K91" s="2">
        <f>recover_cum!L91/tot_cum!L91</f>
        <v>0.46134259259259258</v>
      </c>
      <c r="L91" s="2">
        <f>recover_cum!G91/tot_cum!G91</f>
        <v>0.47654123298638912</v>
      </c>
      <c r="M91" s="2">
        <f>recover_cum!M91/tot_cum!M91</f>
        <v>0.4307349665924276</v>
      </c>
      <c r="N91" s="2">
        <f>recover_cum!D91/tot_cum!D91</f>
        <v>0.53479181733650172</v>
      </c>
    </row>
    <row r="92" spans="1:14" x14ac:dyDescent="0.25">
      <c r="A92" s="1">
        <v>43994</v>
      </c>
      <c r="B92" s="2">
        <f>recover_cum!B92/tot_cum!B92</f>
        <v>0.49818311019234807</v>
      </c>
      <c r="C92" s="2">
        <f>recover_cum!C92/tot_cum!C92</f>
        <v>0.47256799912992753</v>
      </c>
      <c r="D92" s="2">
        <f>recover_cum!D92/tot_cum!D92</f>
        <v>0.54172195193867023</v>
      </c>
      <c r="E92" s="2">
        <f>recover_cum!E92/tot_cum!E92</f>
        <v>0.36383880078209863</v>
      </c>
      <c r="F92" s="2">
        <f>recover_cum!F92/tot_cum!F92</f>
        <v>0.68704015601453772</v>
      </c>
      <c r="G92" s="2">
        <f>recover_cum!H92/tot_cum!H92</f>
        <v>0.74668544912164403</v>
      </c>
      <c r="H92" s="2">
        <f>recover_cum!I92/tot_cum!I92</f>
        <v>0.6031230183893469</v>
      </c>
      <c r="I92" s="2">
        <f>recover_cum!J92/tot_cum!J92</f>
        <v>0.68955281049506845</v>
      </c>
      <c r="J92" s="2">
        <f>recover_cum!K92/tot_cum!K92</f>
        <v>0.5484386089425124</v>
      </c>
      <c r="K92" s="2">
        <f>recover_cum!L92/tot_cum!L92</f>
        <v>0.50802854594112401</v>
      </c>
      <c r="L92" s="2">
        <f>recover_cum!G92/tot_cum!G92</f>
        <v>0.52793124616329035</v>
      </c>
      <c r="M92" s="2">
        <f>recover_cum!M92/tot_cum!M92</f>
        <v>0.43004735256134308</v>
      </c>
      <c r="N92" s="2">
        <f>recover_cum!D92/tot_cum!D92</f>
        <v>0.54172195193867023</v>
      </c>
    </row>
    <row r="93" spans="1:14" x14ac:dyDescent="0.25">
      <c r="A93" s="1">
        <v>43995</v>
      </c>
      <c r="B93" s="2">
        <f>recover_cum!B93/tot_cum!B93</f>
        <v>0.50469477729344536</v>
      </c>
      <c r="C93" s="2">
        <f>recover_cum!C93/tot_cum!C93</f>
        <v>0.47190345038635145</v>
      </c>
      <c r="D93" s="2">
        <f>recover_cum!D93/tot_cum!D93</f>
        <v>0.54838709677419351</v>
      </c>
      <c r="E93" s="2">
        <f>recover_cum!E93/tot_cum!E93</f>
        <v>0.38361825555726681</v>
      </c>
      <c r="F93" s="2">
        <f>recover_cum!F93/tot_cum!F93</f>
        <v>0.68854803067723902</v>
      </c>
      <c r="G93" s="2">
        <f>recover_cum!H93/tot_cum!H93</f>
        <v>0.75292315135876142</v>
      </c>
      <c r="H93" s="2">
        <f>recover_cum!I93/tot_cum!I93</f>
        <v>0.60032017075773747</v>
      </c>
      <c r="I93" s="2">
        <f>recover_cum!J93/tot_cum!J93</f>
        <v>0.69326191147448546</v>
      </c>
      <c r="J93" s="2">
        <f>recover_cum!K93/tot_cum!K93</f>
        <v>0.54370092181631957</v>
      </c>
      <c r="K93" s="2">
        <f>recover_cum!L93/tot_cum!L93</f>
        <v>0.49651678277390754</v>
      </c>
      <c r="L93" s="2">
        <f>recover_cum!G93/tot_cum!G93</f>
        <v>0.53458382180539277</v>
      </c>
      <c r="M93" s="2">
        <f>recover_cum!M93/tot_cum!M93</f>
        <v>0.43397009966777411</v>
      </c>
      <c r="N93" s="2">
        <f>recover_cum!D93/tot_cum!D93</f>
        <v>0.54838709677419351</v>
      </c>
    </row>
    <row r="94" spans="1:14" x14ac:dyDescent="0.25">
      <c r="A94" s="1">
        <v>43996</v>
      </c>
      <c r="B94" s="2">
        <f>recover_cum!B94/tot_cum!B94</f>
        <v>0.50950489282036038</v>
      </c>
      <c r="C94" s="2">
        <f>recover_cum!C94/tot_cum!C94</f>
        <v>0.47220215268900867</v>
      </c>
      <c r="D94" s="2">
        <f>recover_cum!D94/tot_cum!D94</f>
        <v>0.54962943059940439</v>
      </c>
      <c r="E94" s="2">
        <f>recover_cum!E94/tot_cum!E94</f>
        <v>0.38422126171628379</v>
      </c>
      <c r="F94" s="2">
        <f>recover_cum!F94/tot_cum!F94</f>
        <v>0.69236964815599833</v>
      </c>
      <c r="G94" s="2">
        <f>recover_cum!H94/tot_cum!H94</f>
        <v>0.7535843705687727</v>
      </c>
      <c r="H94" s="2">
        <f>recover_cum!I94/tot_cum!I94</f>
        <v>0.60727139184722734</v>
      </c>
      <c r="I94" s="2">
        <f>recover_cum!J94/tot_cum!J94</f>
        <v>0.71070172190335124</v>
      </c>
      <c r="J94" s="2">
        <f>recover_cum!K94/tot_cum!K94</f>
        <v>0.53901170351105332</v>
      </c>
      <c r="K94" s="2">
        <f>recover_cum!L94/tot_cum!L94</f>
        <v>0.47788500201045436</v>
      </c>
      <c r="L94" s="2">
        <f>recover_cum!G94/tot_cum!G94</f>
        <v>0.56571428571428573</v>
      </c>
      <c r="M94" s="2">
        <f>recover_cum!M94/tot_cum!M94</f>
        <v>0.44719740048740864</v>
      </c>
      <c r="N94" s="2">
        <f>recover_cum!D94/tot_cum!D94</f>
        <v>0.54962943059940439</v>
      </c>
    </row>
    <row r="95" spans="1:14" x14ac:dyDescent="0.25">
      <c r="A95" s="1">
        <v>43997</v>
      </c>
      <c r="B95" s="2">
        <f>recover_cum!B95/tot_cum!B95</f>
        <v>0.52561131660793248</v>
      </c>
      <c r="C95" s="2">
        <f>recover_cum!C95/tot_cum!C95</f>
        <v>0.50611319800621257</v>
      </c>
      <c r="D95" s="2">
        <f>recover_cum!D95/tot_cum!D95</f>
        <v>0.54498537760192667</v>
      </c>
      <c r="E95" s="2">
        <f>recover_cum!E95/tot_cum!E95</f>
        <v>0.38354853020149898</v>
      </c>
      <c r="F95" s="2">
        <f>recover_cum!F95/tot_cum!F95</f>
        <v>0.69166943245934287</v>
      </c>
      <c r="G95" s="2">
        <f>recover_cum!H95/tot_cum!H95</f>
        <v>0.75379400662506746</v>
      </c>
      <c r="H95" s="2">
        <f>recover_cum!I95/tot_cum!I95</f>
        <v>0.61102831594634877</v>
      </c>
      <c r="I95" s="2">
        <f>recover_cum!J95/tot_cum!J95</f>
        <v>0.7227251943301326</v>
      </c>
      <c r="J95" s="2">
        <f>recover_cum!K95/tot_cum!K95</f>
        <v>0.52431846344485755</v>
      </c>
      <c r="K95" s="2">
        <f>recover_cum!L95/tot_cum!L95</f>
        <v>0.53264009243212018</v>
      </c>
      <c r="L95" s="2">
        <f>recover_cum!G95/tot_cum!G95</f>
        <v>0.57396367669485648</v>
      </c>
      <c r="M95" s="2">
        <f>recover_cum!M95/tot_cum!M95</f>
        <v>0.46147798742138363</v>
      </c>
      <c r="N95" s="2">
        <f>recover_cum!D95/tot_cum!D95</f>
        <v>0.54498537760192667</v>
      </c>
    </row>
    <row r="96" spans="1:14" x14ac:dyDescent="0.25">
      <c r="A96" s="1">
        <v>43998</v>
      </c>
      <c r="B96" s="2">
        <f>recover_cum!B96/tot_cum!B96</f>
        <v>0.52956174803829936</v>
      </c>
      <c r="C96" s="2">
        <f>recover_cum!C96/tot_cum!C96</f>
        <v>0.5099475516770241</v>
      </c>
      <c r="D96" s="2">
        <f>recover_cum!D96/tot_cum!D96</f>
        <v>0.55773756221495663</v>
      </c>
      <c r="E96" s="2">
        <f>recover_cum!E96/tot_cum!E96</f>
        <v>0.36922663802363048</v>
      </c>
      <c r="F96" s="2">
        <f>recover_cum!F96/tot_cum!F96</f>
        <v>0.69392561312327428</v>
      </c>
      <c r="G96" s="2">
        <f>recover_cum!H96/tot_cum!H96</f>
        <v>0.75378329297820823</v>
      </c>
      <c r="H96" s="2">
        <f>recover_cum!I96/tot_cum!I96</f>
        <v>0.60994656802301683</v>
      </c>
      <c r="I96" s="2">
        <f>recover_cum!J96/tot_cum!J96</f>
        <v>0.73554091852386538</v>
      </c>
      <c r="J96" s="2">
        <f>recover_cum!K96/tot_cum!K96</f>
        <v>0.52276785714285712</v>
      </c>
      <c r="K96" s="2">
        <f>recover_cum!L96/tot_cum!L96</f>
        <v>0.55993340732519425</v>
      </c>
      <c r="L96" s="2">
        <f>recover_cum!G96/tot_cum!G96</f>
        <v>0.59256308100929611</v>
      </c>
      <c r="M96" s="2">
        <f>recover_cum!M96/tot_cum!M96</f>
        <v>0.47045367899351886</v>
      </c>
      <c r="N96" s="2">
        <f>recover_cum!D96/tot_cum!D96</f>
        <v>0.55773756221495663</v>
      </c>
    </row>
    <row r="97" spans="1:14" x14ac:dyDescent="0.25">
      <c r="A97" s="1">
        <v>43999</v>
      </c>
      <c r="B97" s="2">
        <f>recover_cum!B97/tot_cum!B97</f>
        <v>0.52942153485902554</v>
      </c>
      <c r="C97" s="2">
        <f>recover_cum!C97/tot_cum!C97</f>
        <v>0.50676647937508568</v>
      </c>
      <c r="D97" s="2">
        <f>recover_cum!D97/tot_cum!D97</f>
        <v>0.55035562727870424</v>
      </c>
      <c r="E97" s="2">
        <f>recover_cum!E97/tot_cum!E97</f>
        <v>0.37062120504437179</v>
      </c>
      <c r="F97" s="2">
        <f>recover_cum!F97/tot_cum!F97</f>
        <v>0.69341498329887064</v>
      </c>
      <c r="G97" s="2">
        <f>recover_cum!H97/tot_cum!H97</f>
        <v>0.77292866637128932</v>
      </c>
      <c r="H97" s="2">
        <f>recover_cum!I97/tot_cum!I97</f>
        <v>0.60858968447401351</v>
      </c>
      <c r="I97" s="2">
        <f>recover_cum!J97/tot_cum!J97</f>
        <v>0.74599786552828173</v>
      </c>
      <c r="J97" s="2">
        <f>recover_cum!K97/tot_cum!K97</f>
        <v>0.5149200961674445</v>
      </c>
      <c r="K97" s="2">
        <f>recover_cum!L97/tot_cum!L97</f>
        <v>0.54114537444933919</v>
      </c>
      <c r="L97" s="2">
        <f>recover_cum!G97/tot_cum!G97</f>
        <v>0.62192914403930699</v>
      </c>
      <c r="M97" s="2">
        <f>recover_cum!M97/tot_cum!M97</f>
        <v>0.49073387694588583</v>
      </c>
      <c r="N97" s="2">
        <f>recover_cum!D97/tot_cum!D97</f>
        <v>0.55035562727870424</v>
      </c>
    </row>
    <row r="98" spans="1:14" x14ac:dyDescent="0.25">
      <c r="A98" s="1">
        <v>44000</v>
      </c>
      <c r="B98" s="2">
        <f>recover_cum!B98/tot_cum!B98</f>
        <v>0.5383989650765828</v>
      </c>
      <c r="C98" s="2">
        <f>recover_cum!C98/tot_cum!C98</f>
        <v>0.50486290911505016</v>
      </c>
      <c r="D98" s="2">
        <f>recover_cum!D98/tot_cum!D98</f>
        <v>0.54727328314288992</v>
      </c>
      <c r="E98" s="2">
        <f>recover_cum!E98/tot_cum!E98</f>
        <v>0.4269993397226835</v>
      </c>
      <c r="F98" s="2">
        <f>recover_cum!F98/tot_cum!F98</f>
        <v>0.69479304700288413</v>
      </c>
      <c r="G98" s="2">
        <f>recover_cum!H98/tot_cum!H98</f>
        <v>0.77520386808111419</v>
      </c>
      <c r="H98" s="2">
        <f>recover_cum!I98/tot_cum!I98</f>
        <v>0.61057966423820087</v>
      </c>
      <c r="I98" s="2">
        <f>recover_cum!J98/tot_cum!J98</f>
        <v>0.75546998074566774</v>
      </c>
      <c r="J98" s="2">
        <f>recover_cum!K98/tot_cum!K98</f>
        <v>0.50320170757737459</v>
      </c>
      <c r="K98" s="2">
        <f>recover_cum!L98/tot_cum!L98</f>
        <v>0.54770200763232124</v>
      </c>
      <c r="L98" s="2">
        <f>recover_cum!G98/tot_cum!G98</f>
        <v>0.62764350453172202</v>
      </c>
      <c r="M98" s="2">
        <f>recover_cum!M98/tot_cum!M98</f>
        <v>0.5055456171735242</v>
      </c>
      <c r="N98" s="2">
        <f>recover_cum!D98/tot_cum!D98</f>
        <v>0.54727328314288992</v>
      </c>
    </row>
    <row r="99" spans="1:14" x14ac:dyDescent="0.25">
      <c r="A99" s="1">
        <v>44001</v>
      </c>
      <c r="B99" s="2">
        <f>recover_cum!B99/tot_cum!B99</f>
        <v>0.54129972784405489</v>
      </c>
      <c r="C99" s="2">
        <f>recover_cum!C99/tot_cum!C99</f>
        <v>0.50488615067843101</v>
      </c>
      <c r="D99" s="2">
        <f>recover_cum!D99/tot_cum!D99</f>
        <v>0.55595144079781078</v>
      </c>
      <c r="E99" s="2">
        <f>recover_cum!E99/tot_cum!E99</f>
        <v>0.44372693726937268</v>
      </c>
      <c r="F99" s="2">
        <f>recover_cum!F99/tot_cum!F99</f>
        <v>0.69344988167035648</v>
      </c>
      <c r="G99" s="2">
        <f>recover_cum!H99/tot_cum!H99</f>
        <v>0.77684374116982202</v>
      </c>
      <c r="H99" s="2">
        <f>recover_cum!I99/tot_cum!I99</f>
        <v>0.60232614197902856</v>
      </c>
      <c r="I99" s="2">
        <f>recover_cum!J99/tot_cum!J99</f>
        <v>0.75530996373683301</v>
      </c>
      <c r="J99" s="2">
        <f>recover_cum!K99/tot_cum!K99</f>
        <v>0.49051626680065319</v>
      </c>
      <c r="K99" s="2">
        <f>recover_cum!L99/tot_cum!L99</f>
        <v>0.51363775666564515</v>
      </c>
      <c r="L99" s="2">
        <f>recover_cum!G99/tot_cum!G99</f>
        <v>0.62987561888660792</v>
      </c>
      <c r="M99" s="2">
        <f>recover_cum!M99/tot_cum!M99</f>
        <v>0.51802265705458295</v>
      </c>
      <c r="N99" s="2">
        <f>recover_cum!D99/tot_cum!D99</f>
        <v>0.55595144079781078</v>
      </c>
    </row>
    <row r="100" spans="1:14" x14ac:dyDescent="0.25">
      <c r="A100" s="1">
        <v>44002</v>
      </c>
      <c r="B100" s="2">
        <f>recover_cum!B100/tot_cum!B100</f>
        <v>0.55431474054226071</v>
      </c>
      <c r="C100" s="2">
        <f>recover_cum!C100/tot_cum!C100</f>
        <v>0.50039390039390041</v>
      </c>
      <c r="D100" s="2">
        <f>recover_cum!D100/tot_cum!D100</f>
        <v>0.55090157445685639</v>
      </c>
      <c r="E100" s="2">
        <f>recover_cum!E100/tot_cum!E100</f>
        <v>0.55147499383216436</v>
      </c>
      <c r="F100" s="2">
        <f>recover_cum!F100/tot_cum!F100</f>
        <v>0.69948012118038672</v>
      </c>
      <c r="G100" s="2">
        <f>recover_cum!H100/tot_cum!H100</f>
        <v>0.7755382816261952</v>
      </c>
      <c r="H100" s="2">
        <f>recover_cum!I100/tot_cum!I100</f>
        <v>0.60513568718996202</v>
      </c>
      <c r="I100" s="2">
        <f>recover_cum!J100/tot_cum!J100</f>
        <v>0.75742067553735926</v>
      </c>
      <c r="J100" s="2">
        <f>recover_cum!K100/tot_cum!K100</f>
        <v>0.48639375295787979</v>
      </c>
      <c r="K100" s="2">
        <f>recover_cum!L100/tot_cum!L100</f>
        <v>0.49575791855203621</v>
      </c>
      <c r="L100" s="2">
        <f>recover_cum!G100/tot_cum!G100</f>
        <v>0.6207887777394504</v>
      </c>
      <c r="M100" s="2">
        <f>recover_cum!M100/tot_cum!M100</f>
        <v>0.51513157894736838</v>
      </c>
      <c r="N100" s="2">
        <f>recover_cum!D100/tot_cum!D100</f>
        <v>0.55090157445685639</v>
      </c>
    </row>
    <row r="101" spans="1:14" x14ac:dyDescent="0.25">
      <c r="A101" s="1">
        <v>44003</v>
      </c>
      <c r="B101" s="2">
        <f>recover_cum!B101/tot_cum!B101</f>
        <v>0.555900250007615</v>
      </c>
      <c r="C101" s="2">
        <f>recover_cum!C101/tot_cum!C101</f>
        <v>0.49777777777777776</v>
      </c>
      <c r="D101" s="2">
        <f>recover_cum!D101/tot_cum!D101</f>
        <v>0.55162773464472781</v>
      </c>
      <c r="E101" s="2">
        <f>recover_cum!E101/tot_cum!E101</f>
        <v>0.55255581963646105</v>
      </c>
      <c r="F101" s="2">
        <f>recover_cum!F101/tot_cum!F101</f>
        <v>0.70860636233847052</v>
      </c>
      <c r="G101" s="2">
        <f>recover_cum!H101/tot_cum!H101</f>
        <v>0.77675820495646353</v>
      </c>
      <c r="H101" s="2">
        <f>recover_cum!I101/tot_cum!I101</f>
        <v>0.62010038914894816</v>
      </c>
      <c r="I101" s="2">
        <f>recover_cum!J101/tot_cum!J101</f>
        <v>0.75737209106947834</v>
      </c>
      <c r="J101" s="2">
        <f>recover_cum!K101/tot_cum!K101</f>
        <v>0.48236084667935941</v>
      </c>
      <c r="K101" s="2">
        <f>recover_cum!L101/tot_cum!L101</f>
        <v>0.47821071520123043</v>
      </c>
      <c r="L101" s="2">
        <f>recover_cum!G101/tot_cum!G101</f>
        <v>0.6146448087431694</v>
      </c>
      <c r="M101" s="2">
        <f>recover_cum!M101/tot_cum!M101</f>
        <v>0.52284903876457611</v>
      </c>
      <c r="N101" s="2">
        <f>recover_cum!D101/tot_cum!D101</f>
        <v>0.55162773464472781</v>
      </c>
    </row>
    <row r="102" spans="1:14" x14ac:dyDescent="0.25">
      <c r="A102" s="1">
        <v>44004</v>
      </c>
      <c r="B102" s="2">
        <f>recover_cum!B102/tot_cum!B102</f>
        <v>0.5635027876503117</v>
      </c>
      <c r="C102" s="2">
        <f>recover_cum!C102/tot_cum!C102</f>
        <v>0.49858611446581635</v>
      </c>
      <c r="D102" s="2">
        <f>recover_cum!D102/tot_cum!D102</f>
        <v>0.5494225844379661</v>
      </c>
      <c r="E102" s="2">
        <f>recover_cum!E102/tot_cum!E102</f>
        <v>0.58418322560051072</v>
      </c>
      <c r="F102" s="2">
        <f>recover_cum!F102/tot_cum!F102</f>
        <v>0.71438307030129122</v>
      </c>
      <c r="G102" s="2">
        <f>recover_cum!H102/tot_cum!H102</f>
        <v>0.78190651260504207</v>
      </c>
      <c r="H102" s="2">
        <f>recover_cum!I102/tot_cum!I102</f>
        <v>0.63317323436306083</v>
      </c>
      <c r="I102" s="2">
        <f>recover_cum!J102/tot_cum!J102</f>
        <v>0.76295744328531212</v>
      </c>
      <c r="J102" s="2">
        <f>recover_cum!K102/tot_cum!K102</f>
        <v>0.4732180964575331</v>
      </c>
      <c r="K102" s="2">
        <f>recover_cum!L102/tot_cum!L102</f>
        <v>0.46172469448927828</v>
      </c>
      <c r="L102" s="2">
        <f>recover_cum!G102/tot_cum!G102</f>
        <v>0.61017129481859778</v>
      </c>
      <c r="M102" s="2">
        <f>recover_cum!M102/tot_cum!M102</f>
        <v>0.52763515554213225</v>
      </c>
      <c r="N102" s="2">
        <f>recover_cum!D102/tot_cum!D102</f>
        <v>0.5494225844379661</v>
      </c>
    </row>
    <row r="103" spans="1:14" x14ac:dyDescent="0.25">
      <c r="A103" s="1">
        <v>44005</v>
      </c>
      <c r="B103" s="2">
        <f>recover_cum!B103/tot_cum!B103</f>
        <v>0.56709891203993057</v>
      </c>
      <c r="C103" s="2">
        <f>recover_cum!C103/tot_cum!C103</f>
        <v>0.50090640961081934</v>
      </c>
      <c r="D103" s="2">
        <f>recover_cum!D103/tot_cum!D103</f>
        <v>0.54701794034332774</v>
      </c>
      <c r="E103" s="2">
        <f>recover_cum!E103/tot_cum!E103</f>
        <v>0.59026755953274679</v>
      </c>
      <c r="F103" s="2">
        <f>recover_cum!F103/tot_cum!F103</f>
        <v>0.72183333919589154</v>
      </c>
      <c r="G103" s="2">
        <f>recover_cum!H103/tot_cum!H103</f>
        <v>0.78153196390861968</v>
      </c>
      <c r="H103" s="2">
        <f>recover_cum!I103/tot_cum!I103</f>
        <v>0.64129571799079021</v>
      </c>
      <c r="I103" s="2">
        <f>recover_cum!J103/tot_cum!J103</f>
        <v>0.76135714868281545</v>
      </c>
      <c r="J103" s="2">
        <f>recover_cum!K103/tot_cum!K103</f>
        <v>0.46695139312588979</v>
      </c>
      <c r="K103" s="2">
        <f>recover_cum!L103/tot_cum!L103</f>
        <v>0.44216476499528945</v>
      </c>
      <c r="L103" s="2">
        <f>recover_cum!G103/tot_cum!G103</f>
        <v>0.61814628124678528</v>
      </c>
      <c r="M103" s="2">
        <f>recover_cum!M103/tot_cum!M103</f>
        <v>0.52346465816917731</v>
      </c>
      <c r="N103" s="2">
        <f>recover_cum!D103/tot_cum!D103</f>
        <v>0.54701794034332774</v>
      </c>
    </row>
    <row r="104" spans="1:14" x14ac:dyDescent="0.25">
      <c r="A104" s="1">
        <v>44006</v>
      </c>
      <c r="B104" s="2">
        <f>recover_cum!B104/tot_cum!B104</f>
        <v>0.57454970720658805</v>
      </c>
      <c r="C104" s="2">
        <f>recover_cum!C104/tot_cum!C104</f>
        <v>0.51639269693979661</v>
      </c>
      <c r="D104" s="2">
        <f>recover_cum!D104/tot_cum!D104</f>
        <v>0.55971719926483665</v>
      </c>
      <c r="E104" s="2">
        <f>recover_cum!E104/tot_cum!E104</f>
        <v>0.58867736894445233</v>
      </c>
      <c r="F104" s="2">
        <f>recover_cum!F104/tot_cum!F104</f>
        <v>0.72742319230371366</v>
      </c>
      <c r="G104" s="2">
        <f>recover_cum!H104/tot_cum!H104</f>
        <v>0.78774439377849959</v>
      </c>
      <c r="H104" s="2">
        <f>recover_cum!I104/tot_cum!I104</f>
        <v>0.6435547374341668</v>
      </c>
      <c r="I104" s="2">
        <f>recover_cum!J104/tot_cum!J104</f>
        <v>0.76100578406169661</v>
      </c>
      <c r="J104" s="2">
        <f>recover_cum!K104/tot_cum!K104</f>
        <v>0.46258832639628306</v>
      </c>
      <c r="K104" s="2">
        <f>recover_cum!L104/tot_cum!L104</f>
        <v>0.41756032171581769</v>
      </c>
      <c r="L104" s="2">
        <f>recover_cum!G104/tot_cum!G104</f>
        <v>0.60861830401265071</v>
      </c>
      <c r="M104" s="2">
        <f>recover_cum!M104/tot_cum!M104</f>
        <v>0.52386237513873479</v>
      </c>
      <c r="N104" s="2">
        <f>recover_cum!D104/tot_cum!D104</f>
        <v>0.55971719926483665</v>
      </c>
    </row>
    <row r="105" spans="1:14" x14ac:dyDescent="0.25">
      <c r="A105" s="1">
        <v>44007</v>
      </c>
      <c r="B105" s="2">
        <f>recover_cum!B105/tot_cum!B105</f>
        <v>0.58172458172458175</v>
      </c>
      <c r="C105" s="2">
        <f>recover_cum!C105/tot_cum!C105</f>
        <v>0.5242485159840532</v>
      </c>
      <c r="D105" s="2">
        <f>recover_cum!D105/tot_cum!D105</f>
        <v>0.56354875523056769</v>
      </c>
      <c r="E105" s="2">
        <f>recover_cum!E105/tot_cum!E105</f>
        <v>0.60673624288425043</v>
      </c>
      <c r="F105" s="2">
        <f>recover_cum!F105/tot_cum!F105</f>
        <v>0.72709446210020956</v>
      </c>
      <c r="G105" s="2">
        <f>recover_cum!H105/tot_cum!H105</f>
        <v>0.78792341678939615</v>
      </c>
      <c r="H105" s="2">
        <f>recover_cum!I105/tot_cum!I105</f>
        <v>0.64968058238003268</v>
      </c>
      <c r="I105" s="2">
        <f>recover_cum!J105/tot_cum!J105</f>
        <v>0.76371576022231047</v>
      </c>
      <c r="J105" s="2">
        <f>recover_cum!K105/tot_cum!K105</f>
        <v>0.45828739434031607</v>
      </c>
      <c r="K105" s="2">
        <f>recover_cum!L105/tot_cum!L105</f>
        <v>0.41253079901443152</v>
      </c>
      <c r="L105" s="2">
        <f>recover_cum!G105/tot_cum!G105</f>
        <v>0.6322916666666667</v>
      </c>
      <c r="M105" s="2">
        <f>recover_cum!M105/tot_cum!M105</f>
        <v>0.52079420445398439</v>
      </c>
      <c r="N105" s="2">
        <f>recover_cum!D105/tot_cum!D105</f>
        <v>0.56354875523056769</v>
      </c>
    </row>
    <row r="106" spans="1:14" x14ac:dyDescent="0.25">
      <c r="A106" s="1">
        <v>44008</v>
      </c>
      <c r="B106" s="2">
        <f>recover_cum!B106/tot_cum!B106</f>
        <v>0.58099034006125816</v>
      </c>
      <c r="C106" s="2">
        <f>recover_cum!C106/tot_cum!C106</f>
        <v>0.52246915196543708</v>
      </c>
      <c r="D106" s="2">
        <f>recover_cum!D106/tot_cum!D106</f>
        <v>0.55421993513977108</v>
      </c>
      <c r="E106" s="2">
        <f>recover_cum!E106/tot_cum!E106</f>
        <v>0.6096711548420507</v>
      </c>
      <c r="F106" s="2">
        <f>recover_cum!F106/tot_cum!F106</f>
        <v>0.73075137608594731</v>
      </c>
      <c r="G106" s="2">
        <f>recover_cum!H106/tot_cum!H106</f>
        <v>0.78403361344537814</v>
      </c>
      <c r="H106" s="2">
        <f>recover_cum!I106/tot_cum!I106</f>
        <v>0.64856992789953682</v>
      </c>
      <c r="I106" s="2">
        <f>recover_cum!J106/tot_cum!J106</f>
        <v>0.76605719643694326</v>
      </c>
      <c r="J106" s="2">
        <f>recover_cum!K106/tot_cum!K106</f>
        <v>0.45225868221777354</v>
      </c>
      <c r="K106" s="2">
        <f>recover_cum!L106/tot_cum!L106</f>
        <v>0.38594218155316218</v>
      </c>
      <c r="L106" s="2">
        <f>recover_cum!G106/tot_cum!G106</f>
        <v>0.62907769195820085</v>
      </c>
      <c r="M106" s="2">
        <f>recover_cum!M106/tot_cum!M106</f>
        <v>0.51741036884188807</v>
      </c>
      <c r="N106" s="2">
        <f>recover_cum!D106/tot_cum!D106</f>
        <v>0.55421993513977108</v>
      </c>
    </row>
    <row r="107" spans="1:14" x14ac:dyDescent="0.25">
      <c r="A107" s="1">
        <v>44009</v>
      </c>
      <c r="B107" s="2">
        <f>recover_cum!B107/tot_cum!B107</f>
        <v>0.58577137957216308</v>
      </c>
      <c r="C107" s="2">
        <f>recover_cum!C107/tot_cum!C107</f>
        <v>0.52939993590267265</v>
      </c>
      <c r="D107" s="2">
        <f>recover_cum!D107/tot_cum!D107</f>
        <v>0.56289015127337716</v>
      </c>
      <c r="E107" s="2">
        <f>recover_cum!E107/tot_cum!E107</f>
        <v>0.61481767845562929</v>
      </c>
      <c r="F107" s="2">
        <f>recover_cum!F107/tot_cum!F107</f>
        <v>0.72846326325025179</v>
      </c>
      <c r="G107" s="2">
        <f>recover_cum!H107/tot_cum!H107</f>
        <v>0.78889282341831912</v>
      </c>
      <c r="H107" s="2">
        <f>recover_cum!I107/tot_cum!I107</f>
        <v>0.65965938094575149</v>
      </c>
      <c r="I107" s="2">
        <f>recover_cum!J107/tot_cum!J107</f>
        <v>0.76907057462398765</v>
      </c>
      <c r="J107" s="2">
        <f>recover_cum!K107/tot_cum!K107</f>
        <v>0.44607244607244606</v>
      </c>
      <c r="K107" s="2">
        <f>recover_cum!L107/tot_cum!L107</f>
        <v>0.36677582613873178</v>
      </c>
      <c r="L107" s="2">
        <f>recover_cum!G107/tot_cum!G107</f>
        <v>0.61175878554055185</v>
      </c>
      <c r="M107" s="2">
        <f>recover_cum!M107/tot_cum!M107</f>
        <v>0.51768172888015718</v>
      </c>
      <c r="N107" s="2">
        <f>recover_cum!D107/tot_cum!D107</f>
        <v>0.56289015127337716</v>
      </c>
    </row>
    <row r="108" spans="1:14" x14ac:dyDescent="0.25">
      <c r="A108" s="1">
        <v>44010</v>
      </c>
      <c r="B108" s="2">
        <f>recover_cum!B108/tot_cum!B108</f>
        <v>0.58602822257514608</v>
      </c>
      <c r="C108" s="2">
        <f>recover_cum!C108/tot_cum!C108</f>
        <v>0.52588898472902212</v>
      </c>
      <c r="D108" s="2">
        <f>recover_cum!D108/tot_cum!D108</f>
        <v>0.5534731084776664</v>
      </c>
      <c r="E108" s="2">
        <f>recover_cum!E108/tot_cum!E108</f>
        <v>0.63323182108164711</v>
      </c>
      <c r="F108" s="2">
        <f>recover_cum!F108/tot_cum!F108</f>
        <v>0.72643883173551616</v>
      </c>
      <c r="G108" s="2">
        <f>recover_cum!H108/tot_cum!H108</f>
        <v>0.78808407156505123</v>
      </c>
      <c r="H108" s="2">
        <f>recover_cum!I108/tot_cum!I108</f>
        <v>0.6686232898360952</v>
      </c>
      <c r="I108" s="2">
        <f>recover_cum!J108/tot_cum!J108</f>
        <v>0.7647504929470651</v>
      </c>
      <c r="J108" s="2">
        <f>recover_cum!K108/tot_cum!K108</f>
        <v>0.45106123072224769</v>
      </c>
      <c r="K108" s="2">
        <f>recover_cum!L108/tot_cum!L108</f>
        <v>0.35869339066509465</v>
      </c>
      <c r="L108" s="2">
        <f>recover_cum!G108/tot_cum!G108</f>
        <v>0.56967399545109931</v>
      </c>
      <c r="M108" s="2">
        <f>recover_cum!M108/tot_cum!M108</f>
        <v>0.51312649164677804</v>
      </c>
      <c r="N108" s="2">
        <f>recover_cum!D108/tot_cum!D108</f>
        <v>0.5534731084776664</v>
      </c>
    </row>
    <row r="109" spans="1:14" x14ac:dyDescent="0.25">
      <c r="A109" s="1">
        <v>44011</v>
      </c>
      <c r="B109" s="2">
        <f>recover_cum!B109/tot_cum!B109</f>
        <v>0.5908745635817928</v>
      </c>
      <c r="C109" s="2">
        <f>recover_cum!C109/tot_cum!C109</f>
        <v>0.52365451516632033</v>
      </c>
      <c r="D109" s="2">
        <f>recover_cum!D109/tot_cum!D109</f>
        <v>0.55377853033958058</v>
      </c>
      <c r="E109" s="2">
        <f>recover_cum!E109/tot_cum!E109</f>
        <v>0.66033747842322188</v>
      </c>
      <c r="F109" s="2">
        <f>recover_cum!F109/tot_cum!F109</f>
        <v>0.7259782031664741</v>
      </c>
      <c r="G109" s="2">
        <f>recover_cum!H109/tot_cum!H109</f>
        <v>0.78827859569648928</v>
      </c>
      <c r="H109" s="2">
        <f>recover_cum!I109/tot_cum!I109</f>
        <v>0.67925354827404938</v>
      </c>
      <c r="I109" s="2">
        <f>recover_cum!J109/tot_cum!J109</f>
        <v>0.76282722513089007</v>
      </c>
      <c r="J109" s="2">
        <f>recover_cum!K109/tot_cum!K109</f>
        <v>0.4486358073572817</v>
      </c>
      <c r="K109" s="2">
        <f>recover_cum!L109/tot_cum!L109</f>
        <v>0.36260880862673767</v>
      </c>
      <c r="L109" s="2">
        <f>recover_cum!G109/tot_cum!G109</f>
        <v>0.53795033228401534</v>
      </c>
      <c r="M109" s="2">
        <f>recover_cum!M109/tot_cum!M109</f>
        <v>0.51692949907235619</v>
      </c>
      <c r="N109" s="2">
        <f>recover_cum!D109/tot_cum!D109</f>
        <v>0.55377853033958058</v>
      </c>
    </row>
    <row r="110" spans="1:14" x14ac:dyDescent="0.25">
      <c r="A110" s="1">
        <v>44012</v>
      </c>
      <c r="B110" s="2">
        <f>recover_cum!B110/tot_cum!B110</f>
        <v>0.59391044959609607</v>
      </c>
      <c r="C110" s="2">
        <f>recover_cum!C110/tot_cum!C110</f>
        <v>0.52020187570453358</v>
      </c>
      <c r="D110" s="2">
        <f>recover_cum!D110/tot_cum!D110</f>
        <v>0.55534730000998145</v>
      </c>
      <c r="E110" s="2">
        <f>recover_cum!E110/tot_cum!E110</f>
        <v>0.66790293040293036</v>
      </c>
      <c r="F110" s="2">
        <f>recover_cum!F110/tot_cum!F110</f>
        <v>0.72511717673007992</v>
      </c>
      <c r="G110" s="2">
        <f>recover_cum!H110/tot_cum!H110</f>
        <v>0.78964904486894716</v>
      </c>
      <c r="H110" s="2">
        <f>recover_cum!I110/tot_cum!I110</f>
        <v>0.68465860718542482</v>
      </c>
      <c r="I110" s="2">
        <f>recover_cum!J110/tot_cum!J110</f>
        <v>0.76473184727433241</v>
      </c>
      <c r="J110" s="2">
        <f>recover_cum!K110/tot_cum!K110</f>
        <v>0.44611168208290508</v>
      </c>
      <c r="K110" s="2">
        <f>recover_cum!L110/tot_cum!L110</f>
        <v>0.44641654936042596</v>
      </c>
      <c r="L110" s="2">
        <f>recover_cum!G110/tot_cum!G110</f>
        <v>0.51994488912216241</v>
      </c>
      <c r="M110" s="2">
        <f>recover_cum!M110/tot_cum!M110</f>
        <v>0.51856853477380149</v>
      </c>
      <c r="N110" s="2">
        <f>recover_cum!D110/tot_cum!D110</f>
        <v>0.55534730000998145</v>
      </c>
    </row>
    <row r="111" spans="1:14" x14ac:dyDescent="0.25">
      <c r="A111" s="1">
        <v>44013</v>
      </c>
      <c r="B111" s="2">
        <f>recover_cum!B111/tot_cum!B111</f>
        <v>0.59477794965360409</v>
      </c>
      <c r="C111" s="2">
        <f>recover_cum!C111/tot_cum!C111</f>
        <v>0.51666685154577419</v>
      </c>
      <c r="D111" s="2">
        <f>recover_cum!D111/tot_cum!D111</f>
        <v>0.56274920520154392</v>
      </c>
      <c r="E111" s="2">
        <f>recover_cum!E111/tot_cum!E111</f>
        <v>0.66804748223870292</v>
      </c>
      <c r="F111" s="2">
        <f>recover_cum!F111/tot_cum!F111</f>
        <v>0.72147187706344917</v>
      </c>
      <c r="G111" s="2">
        <f>recover_cum!H111/tot_cum!H111</f>
        <v>0.79587155963302747</v>
      </c>
      <c r="H111" s="2">
        <f>recover_cum!I111/tot_cum!I111</f>
        <v>0.69126205520452277</v>
      </c>
      <c r="I111" s="2">
        <f>recover_cum!J111/tot_cum!J111</f>
        <v>0.7687035567419378</v>
      </c>
      <c r="J111" s="2">
        <f>recover_cum!K111/tot_cum!K111</f>
        <v>0.45816942040388148</v>
      </c>
      <c r="K111" s="2">
        <f>recover_cum!L111/tot_cum!L111</f>
        <v>0.46563346200380251</v>
      </c>
      <c r="L111" s="2">
        <f>recover_cum!G111/tot_cum!G111</f>
        <v>0.48867627467603247</v>
      </c>
      <c r="M111" s="2">
        <f>recover_cum!M111/tot_cum!M111</f>
        <v>0.53025685676969958</v>
      </c>
      <c r="N111" s="2">
        <f>recover_cum!D111/tot_cum!D111</f>
        <v>0.56274920520154392</v>
      </c>
    </row>
    <row r="112" spans="1:14" x14ac:dyDescent="0.25">
      <c r="A112" s="1">
        <v>44014</v>
      </c>
      <c r="B112" s="2">
        <f>recover_cum!B112/tot_cum!B112</f>
        <v>0.60585453762549135</v>
      </c>
      <c r="C112" s="2">
        <f>recover_cum!C112/tot_cum!C112</f>
        <v>0.54211095988768987</v>
      </c>
      <c r="D112" s="2">
        <f>recover_cum!D112/tot_cum!D112</f>
        <v>0.56936539556061472</v>
      </c>
      <c r="E112" s="2">
        <f>recover_cum!E112/tot_cum!E112</f>
        <v>0.68355844860320047</v>
      </c>
      <c r="F112" s="2">
        <f>recover_cum!F112/tot_cum!F112</f>
        <v>0.72358010529721462</v>
      </c>
      <c r="G112" s="2">
        <f>recover_cum!H112/tot_cum!H112</f>
        <v>0.80098596077590822</v>
      </c>
      <c r="H112" s="2">
        <f>recover_cum!I112/tot_cum!I112</f>
        <v>0.69369587109768382</v>
      </c>
      <c r="I112" s="2">
        <f>recover_cum!J112/tot_cum!J112</f>
        <v>0.76669502339430029</v>
      </c>
      <c r="J112" s="2">
        <f>recover_cum!K112/tot_cum!K112</f>
        <v>0.45430825619680687</v>
      </c>
      <c r="K112" s="2">
        <f>recover_cum!L112/tot_cum!L112</f>
        <v>0.48836833602584812</v>
      </c>
      <c r="L112" s="2">
        <f>recover_cum!G112/tot_cum!G112</f>
        <v>0.46297735346358793</v>
      </c>
      <c r="M112" s="2">
        <f>recover_cum!M112/tot_cum!M112</f>
        <v>0.55490113588557</v>
      </c>
      <c r="N112" s="2">
        <f>recover_cum!D112/tot_cum!D112</f>
        <v>0.56936539556061472</v>
      </c>
    </row>
    <row r="113" spans="1:14" x14ac:dyDescent="0.25">
      <c r="A113" s="1">
        <v>44015</v>
      </c>
      <c r="B113" s="2">
        <f>recover_cum!B113/tot_cum!B113</f>
        <v>0.60685703556411941</v>
      </c>
      <c r="C113" s="2">
        <f>recover_cum!C113/tot_cum!C113</f>
        <v>0.54244779522255038</v>
      </c>
      <c r="D113" s="2">
        <f>recover_cum!D113/tot_cum!D113</f>
        <v>0.56831611841785035</v>
      </c>
      <c r="E113" s="2">
        <f>recover_cum!E113/tot_cum!E113</f>
        <v>0.69300385448017321</v>
      </c>
      <c r="F113" s="2">
        <f>recover_cum!F113/tot_cum!F113</f>
        <v>0.71905091391339448</v>
      </c>
      <c r="G113" s="2">
        <f>recover_cum!H113/tot_cum!H113</f>
        <v>0.8020680243543985</v>
      </c>
      <c r="H113" s="2">
        <f>recover_cum!I113/tot_cum!I113</f>
        <v>0.68213358142419667</v>
      </c>
      <c r="I113" s="2">
        <f>recover_cum!J113/tot_cum!J113</f>
        <v>0.77281947261663286</v>
      </c>
      <c r="J113" s="2">
        <f>recover_cum!K113/tot_cum!K113</f>
        <v>0.45069091768040626</v>
      </c>
      <c r="K113" s="2">
        <f>recover_cum!L113/tot_cum!L113</f>
        <v>0.49824064118854461</v>
      </c>
      <c r="L113" s="2">
        <f>recover_cum!G113/tot_cum!G113</f>
        <v>0.44708269913749366</v>
      </c>
      <c r="M113" s="2">
        <f>recover_cum!M113/tot_cum!M113</f>
        <v>0.57180261832829804</v>
      </c>
      <c r="N113" s="2">
        <f>recover_cum!D113/tot_cum!D113</f>
        <v>0.56831611841785035</v>
      </c>
    </row>
    <row r="114" spans="1:14" x14ac:dyDescent="0.25">
      <c r="A114" s="1">
        <v>44016</v>
      </c>
      <c r="B114" s="2">
        <f>recover_cum!B114/tot_cum!B114</f>
        <v>0.6071100992320867</v>
      </c>
      <c r="C114" s="2">
        <f>recover_cum!C114/tot_cum!C114</f>
        <v>0.54023712412028146</v>
      </c>
      <c r="D114" s="2">
        <f>recover_cum!D114/tot_cum!D114</f>
        <v>0.56627508154129402</v>
      </c>
      <c r="E114" s="2">
        <f>recover_cum!E114/tot_cum!E114</f>
        <v>0.70222222222222219</v>
      </c>
      <c r="F114" s="2">
        <f>recover_cum!F114/tot_cum!F114</f>
        <v>0.71795016667608336</v>
      </c>
      <c r="G114" s="2">
        <f>recover_cum!H114/tot_cum!H114</f>
        <v>0.80073725168953513</v>
      </c>
      <c r="H114" s="2">
        <f>recover_cum!I114/tot_cum!I114</f>
        <v>0.68366347819537543</v>
      </c>
      <c r="I114" s="2">
        <f>recover_cum!J114/tot_cum!J114</f>
        <v>0.76924130375239663</v>
      </c>
      <c r="J114" s="2">
        <f>recover_cum!K114/tot_cum!K114</f>
        <v>0.45245494095711625</v>
      </c>
      <c r="K114" s="2">
        <f>recover_cum!L114/tot_cum!L114</f>
        <v>0.51707601290785232</v>
      </c>
      <c r="L114" s="2">
        <f>recover_cum!G114/tot_cum!G114</f>
        <v>0.42930066360387953</v>
      </c>
      <c r="M114" s="2">
        <f>recover_cum!M114/tot_cum!M114</f>
        <v>0.58559077809798266</v>
      </c>
      <c r="N114" s="2">
        <f>recover_cum!D114/tot_cum!D114</f>
        <v>0.56627508154129402</v>
      </c>
    </row>
    <row r="115" spans="1:14" x14ac:dyDescent="0.25">
      <c r="A115" s="1">
        <v>44017</v>
      </c>
      <c r="B115" s="2">
        <f>recover_cum!B115/tot_cum!B115</f>
        <v>0.60895974178790657</v>
      </c>
      <c r="C115" s="2">
        <f>recover_cum!C115/tot_cum!C115</f>
        <v>0.54080215275458698</v>
      </c>
      <c r="D115" s="2">
        <f>recover_cum!D115/tot_cum!D115</f>
        <v>0.56479923707389046</v>
      </c>
      <c r="E115" s="2">
        <f>recover_cum!E115/tot_cum!E115</f>
        <v>0.71737862515586659</v>
      </c>
      <c r="F115" s="2">
        <f>recover_cum!F115/tot_cum!F115</f>
        <v>0.7169947125100351</v>
      </c>
      <c r="G115" s="2">
        <f>recover_cum!H115/tot_cum!H115</f>
        <v>0.78992263439793686</v>
      </c>
      <c r="H115" s="2">
        <f>recover_cum!I115/tot_cum!I115</f>
        <v>0.67712130508535751</v>
      </c>
      <c r="I115" s="2">
        <f>recover_cum!J115/tot_cum!J115</f>
        <v>0.76430006697923647</v>
      </c>
      <c r="J115" s="2">
        <f>recover_cum!K115/tot_cum!K115</f>
        <v>0.4504465957105418</v>
      </c>
      <c r="K115" s="2">
        <f>recover_cum!L115/tot_cum!L115</f>
        <v>0.53146180235963514</v>
      </c>
      <c r="L115" s="2">
        <f>recover_cum!G115/tot_cum!G115</f>
        <v>0.41978359035528667</v>
      </c>
      <c r="M115" s="2">
        <f>recover_cum!M115/tot_cum!M115</f>
        <v>0.58453038674033153</v>
      </c>
      <c r="N115" s="2">
        <f>recover_cum!D115/tot_cum!D115</f>
        <v>0.56479923707389046</v>
      </c>
    </row>
    <row r="116" spans="1:14" x14ac:dyDescent="0.25">
      <c r="A116" s="1">
        <v>44018</v>
      </c>
      <c r="B116" s="2">
        <f>recover_cum!B116/tot_cum!B116</f>
        <v>0.61111797628783382</v>
      </c>
      <c r="C116" s="2">
        <f>recover_cum!C116/tot_cum!C116</f>
        <v>0.54372202068994802</v>
      </c>
      <c r="D116" s="2">
        <f>recover_cum!D116/tot_cum!D116</f>
        <v>0.57898902398719754</v>
      </c>
      <c r="E116" s="2">
        <f>recover_cum!E116/tot_cum!E116</f>
        <v>0.71499558632454896</v>
      </c>
      <c r="F116" s="2">
        <f>recover_cum!F116/tot_cum!F116</f>
        <v>0.71417331379890392</v>
      </c>
      <c r="G116" s="2">
        <f>recover_cum!H116/tot_cum!H116</f>
        <v>0.78683294663573089</v>
      </c>
      <c r="H116" s="2">
        <f>recover_cum!I116/tot_cum!I116</f>
        <v>0.66730688643665315</v>
      </c>
      <c r="I116" s="2">
        <f>recover_cum!J116/tot_cum!J116</f>
        <v>0.7575896362208846</v>
      </c>
      <c r="J116" s="2">
        <f>recover_cum!K116/tot_cum!K116</f>
        <v>0.44557670213297368</v>
      </c>
      <c r="K116" s="2">
        <f>recover_cum!L116/tot_cum!L116</f>
        <v>0.57439863210663356</v>
      </c>
      <c r="L116" s="2">
        <f>recover_cum!G116/tot_cum!G116</f>
        <v>0.41608405419283484</v>
      </c>
      <c r="M116" s="2">
        <f>recover_cum!M116/tot_cum!M116</f>
        <v>0.59416681486750844</v>
      </c>
      <c r="N116" s="2">
        <f>recover_cum!D116/tot_cum!D116</f>
        <v>0.57898902398719754</v>
      </c>
    </row>
    <row r="117" spans="1:14" x14ac:dyDescent="0.25">
      <c r="A117" s="1">
        <v>44019</v>
      </c>
      <c r="B117" s="2">
        <f>recover_cum!B117/tot_cum!B117</f>
        <v>0.61476466188474965</v>
      </c>
      <c r="C117" s="2">
        <f>recover_cum!C117/tot_cum!C117</f>
        <v>0.54604575328964033</v>
      </c>
      <c r="D117" s="2">
        <f>recover_cum!D117/tot_cum!D117</f>
        <v>0.59965934195659143</v>
      </c>
      <c r="E117" s="2">
        <f>recover_cum!E117/tot_cum!E117</f>
        <v>0.72173760830877853</v>
      </c>
      <c r="F117" s="2">
        <f>recover_cum!F117/tot_cum!F117</f>
        <v>0.71059623764480817</v>
      </c>
      <c r="G117" s="2">
        <f>recover_cum!H117/tot_cum!H117</f>
        <v>0.77438796486638006</v>
      </c>
      <c r="H117" s="2">
        <f>recover_cum!I117/tot_cum!I117</f>
        <v>0.65493192738921513</v>
      </c>
      <c r="I117" s="2">
        <f>recover_cum!J117/tot_cum!J117</f>
        <v>0.75305560888206313</v>
      </c>
      <c r="J117" s="2">
        <f>recover_cum!K117/tot_cum!K117</f>
        <v>0.45973486814171816</v>
      </c>
      <c r="K117" s="2">
        <f>recover_cum!L117/tot_cum!L117</f>
        <v>0.58985223815732291</v>
      </c>
      <c r="L117" s="2">
        <f>recover_cum!G117/tot_cum!G117</f>
        <v>0.41413388029088199</v>
      </c>
      <c r="M117" s="2">
        <f>recover_cum!M117/tot_cum!M117</f>
        <v>0.58558100084817644</v>
      </c>
      <c r="N117" s="2">
        <f>recover_cum!D117/tot_cum!D117</f>
        <v>0.59965934195659143</v>
      </c>
    </row>
    <row r="118" spans="1:14" x14ac:dyDescent="0.25">
      <c r="A118" s="1">
        <v>44020</v>
      </c>
      <c r="B118" s="2">
        <f>recover_cum!B118/tot_cum!B118</f>
        <v>0.61970017570166869</v>
      </c>
      <c r="C118" s="2">
        <f>recover_cum!C118/tot_cum!C118</f>
        <v>0.55064275625324055</v>
      </c>
      <c r="D118" s="2">
        <f>recover_cum!D118/tot_cum!D118</f>
        <v>0.60618716796076832</v>
      </c>
      <c r="E118" s="2">
        <f>recover_cum!E118/tot_cum!E118</f>
        <v>0.74571826365578275</v>
      </c>
      <c r="F118" s="2">
        <f>recover_cum!F118/tot_cum!F118</f>
        <v>0.71092428225617532</v>
      </c>
      <c r="G118" s="2">
        <f>recover_cum!H118/tot_cum!H118</f>
        <v>0.76444726465122603</v>
      </c>
      <c r="H118" s="2">
        <f>recover_cum!I118/tot_cum!I118</f>
        <v>0.65255488509436388</v>
      </c>
      <c r="I118" s="2">
        <f>recover_cum!J118/tot_cum!J118</f>
        <v>0.74750561237216262</v>
      </c>
      <c r="J118" s="2">
        <f>recover_cum!K118/tot_cum!K118</f>
        <v>0.49871961903050449</v>
      </c>
      <c r="K118" s="2">
        <f>recover_cum!L118/tot_cum!L118</f>
        <v>0.58501489707475618</v>
      </c>
      <c r="L118" s="2">
        <f>recover_cum!G118/tot_cum!G118</f>
        <v>0.41150396509332687</v>
      </c>
      <c r="M118" s="2">
        <f>recover_cum!M118/tot_cum!M118</f>
        <v>0.57456423499031628</v>
      </c>
      <c r="N118" s="2">
        <f>recover_cum!D118/tot_cum!D118</f>
        <v>0.60618716796076832</v>
      </c>
    </row>
    <row r="119" spans="1:14" x14ac:dyDescent="0.25">
      <c r="A119" s="1">
        <v>44021</v>
      </c>
      <c r="B119" s="2">
        <f>recover_cum!B119/tot_cum!B119</f>
        <v>0.6240098552044967</v>
      </c>
      <c r="C119" s="2">
        <f>recover_cum!C119/tot_cum!C119</f>
        <v>0.55186275742739566</v>
      </c>
      <c r="D119" s="2">
        <f>recover_cum!D119/tot_cum!D119</f>
        <v>0.61747813652917893</v>
      </c>
      <c r="E119" s="2">
        <f>recover_cum!E119/tot_cum!E119</f>
        <v>0.76810118541629691</v>
      </c>
      <c r="F119" s="2">
        <f>recover_cum!F119/tot_cum!F119</f>
        <v>0.70626272912423627</v>
      </c>
      <c r="G119" s="2">
        <f>recover_cum!H119/tot_cum!H119</f>
        <v>0.75654833133891775</v>
      </c>
      <c r="H119" s="2">
        <f>recover_cum!I119/tot_cum!I119</f>
        <v>0.65283357023669741</v>
      </c>
      <c r="I119" s="2">
        <f>recover_cum!J119/tot_cum!J119</f>
        <v>0.74854660057524014</v>
      </c>
      <c r="J119" s="2">
        <f>recover_cum!K119/tot_cum!K119</f>
        <v>0.51037205005458974</v>
      </c>
      <c r="K119" s="2">
        <f>recover_cum!L119/tot_cum!L119</f>
        <v>0.58786272862405475</v>
      </c>
      <c r="L119" s="2">
        <f>recover_cum!G119/tot_cum!G119</f>
        <v>0.41279537051920911</v>
      </c>
      <c r="M119" s="2">
        <f>recover_cum!M119/tot_cum!M119</f>
        <v>0.56755929609793421</v>
      </c>
      <c r="N119" s="2">
        <f>recover_cum!D119/tot_cum!D119</f>
        <v>0.61747813652917893</v>
      </c>
    </row>
    <row r="120" spans="1:14" x14ac:dyDescent="0.25">
      <c r="A120" s="1">
        <v>44022</v>
      </c>
      <c r="B120" s="2">
        <f>recover_cum!B120/tot_cum!B120</f>
        <v>0.62761514415740893</v>
      </c>
      <c r="C120" s="2">
        <f>recover_cum!C120/tot_cum!C120</f>
        <v>0.55617061070783058</v>
      </c>
      <c r="D120" s="2">
        <f>recover_cum!D120/tot_cum!D120</f>
        <v>0.63199269159610316</v>
      </c>
      <c r="E120" s="2">
        <f>recover_cum!E120/tot_cum!E120</f>
        <v>0.77601246105919008</v>
      </c>
      <c r="F120" s="2">
        <f>recover_cum!F120/tot_cum!F120</f>
        <v>0.70185531067114926</v>
      </c>
      <c r="G120" s="2">
        <f>recover_cum!H120/tot_cum!H120</f>
        <v>0.76033485803055145</v>
      </c>
      <c r="H120" s="2">
        <f>recover_cum!I120/tot_cum!I120</f>
        <v>0.64649851632047473</v>
      </c>
      <c r="I120" s="2">
        <f>recover_cum!J120/tot_cum!J120</f>
        <v>0.74929459086270034</v>
      </c>
      <c r="J120" s="2">
        <f>recover_cum!K120/tot_cum!K120</f>
        <v>0.51899929195185268</v>
      </c>
      <c r="K120" s="2">
        <f>recover_cum!L120/tot_cum!L120</f>
        <v>0.59598435948361472</v>
      </c>
      <c r="L120" s="2">
        <f>recover_cum!G120/tot_cum!G120</f>
        <v>0.41423783589682206</v>
      </c>
      <c r="M120" s="2">
        <f>recover_cum!M120/tot_cum!M120</f>
        <v>0.5497050784059847</v>
      </c>
      <c r="N120" s="2">
        <f>recover_cum!D120/tot_cum!D120</f>
        <v>0.63199269159610316</v>
      </c>
    </row>
    <row r="121" spans="1:14" x14ac:dyDescent="0.25">
      <c r="A121" s="1">
        <v>44023</v>
      </c>
      <c r="B121" s="2">
        <f>recover_cum!B121/tot_cum!B121</f>
        <v>0.63062792863998196</v>
      </c>
      <c r="C121" s="2">
        <f>recover_cum!C121/tot_cum!C121</f>
        <v>0.55549472830494728</v>
      </c>
      <c r="D121" s="2">
        <f>recover_cum!D121/tot_cum!D121</f>
        <v>0.64007718325808716</v>
      </c>
      <c r="E121" s="2">
        <f>recover_cum!E121/tot_cum!E121</f>
        <v>0.79058068354955324</v>
      </c>
      <c r="F121" s="2">
        <f>recover_cum!F121/tot_cum!F121</f>
        <v>0.69917371487069491</v>
      </c>
      <c r="G121" s="2">
        <f>recover_cum!H121/tot_cum!H121</f>
        <v>0.75244231093144687</v>
      </c>
      <c r="H121" s="2">
        <f>recover_cum!I121/tot_cum!I121</f>
        <v>0.64655761997036365</v>
      </c>
      <c r="I121" s="2">
        <f>recover_cum!J121/tot_cum!J121</f>
        <v>0.73710830765653157</v>
      </c>
      <c r="J121" s="2">
        <f>recover_cum!K121/tot_cum!K121</f>
        <v>0.52847438957224158</v>
      </c>
      <c r="K121" s="2">
        <f>recover_cum!L121/tot_cum!L121</f>
        <v>0.62627986348122866</v>
      </c>
      <c r="L121" s="2">
        <f>recover_cum!G121/tot_cum!G121</f>
        <v>0.40653302407775571</v>
      </c>
      <c r="M121" s="2">
        <f>recover_cum!M121/tot_cum!M121</f>
        <v>0.53286732087646194</v>
      </c>
      <c r="N121" s="2">
        <f>recover_cum!D121/tot_cum!D121</f>
        <v>0.64007718325808716</v>
      </c>
    </row>
    <row r="122" spans="1:14" x14ac:dyDescent="0.25">
      <c r="A122" s="1">
        <v>44024</v>
      </c>
      <c r="B122" s="2">
        <f>recover_cum!B122/tot_cum!B122</f>
        <v>0.63045003633452323</v>
      </c>
      <c r="C122" s="2">
        <f>recover_cum!C122/tot_cum!C122</f>
        <v>0.55153344574278673</v>
      </c>
      <c r="D122" s="2">
        <f>recover_cum!D122/tot_cum!D122</f>
        <v>0.64658048674803204</v>
      </c>
      <c r="E122" s="2">
        <f>recover_cum!E122/tot_cum!E122</f>
        <v>0.79975820932671959</v>
      </c>
      <c r="F122" s="2">
        <f>recover_cum!F122/tot_cum!F122</f>
        <v>0.69674986875387768</v>
      </c>
      <c r="G122" s="2">
        <f>recover_cum!H122/tot_cum!H122</f>
        <v>0.74216956379140697</v>
      </c>
      <c r="H122" s="2">
        <f>recover_cum!I122/tot_cum!I122</f>
        <v>0.63970830134883205</v>
      </c>
      <c r="I122" s="2">
        <f>recover_cum!J122/tot_cum!J122</f>
        <v>0.73026315789473684</v>
      </c>
      <c r="J122" s="2">
        <f>recover_cum!K122/tot_cum!K122</f>
        <v>0.52838727372462968</v>
      </c>
      <c r="K122" s="2">
        <f>recover_cum!L122/tot_cum!L122</f>
        <v>0.64843817599723108</v>
      </c>
      <c r="L122" s="2">
        <f>recover_cum!G122/tot_cum!G122</f>
        <v>0.39687974667250214</v>
      </c>
      <c r="M122" s="2">
        <f>recover_cum!M122/tot_cum!M122</f>
        <v>0.52019304038608072</v>
      </c>
      <c r="N122" s="2">
        <f>recover_cum!D122/tot_cum!D122</f>
        <v>0.64658048674803204</v>
      </c>
    </row>
    <row r="123" spans="1:14" x14ac:dyDescent="0.25">
      <c r="A123" s="1">
        <v>44025</v>
      </c>
      <c r="B123" s="2">
        <f>recover_cum!B123/tot_cum!B123</f>
        <v>0.63035987601197563</v>
      </c>
      <c r="C123" s="2">
        <f>recover_cum!C123/tot_cum!C123</f>
        <v>0.55382793457098622</v>
      </c>
      <c r="D123" s="2">
        <f>recover_cum!D123/tot_cum!D123</f>
        <v>0.64823737027129236</v>
      </c>
      <c r="E123" s="2">
        <f>recover_cum!E123/tot_cum!E123</f>
        <v>0.80281343414805695</v>
      </c>
      <c r="F123" s="2">
        <f>recover_cum!F123/tot_cum!F123</f>
        <v>0.69627172491123157</v>
      </c>
      <c r="G123" s="2">
        <f>recover_cum!H123/tot_cum!H123</f>
        <v>0.74711260827718962</v>
      </c>
      <c r="H123" s="2">
        <f>recover_cum!I123/tot_cum!I123</f>
        <v>0.63474954104379755</v>
      </c>
      <c r="I123" s="2">
        <f>recover_cum!J123/tot_cum!J123</f>
        <v>0.72543527214807491</v>
      </c>
      <c r="J123" s="2">
        <f>recover_cum!K123/tot_cum!K123</f>
        <v>0.52933800598013059</v>
      </c>
      <c r="K123" s="2">
        <f>recover_cum!L123/tot_cum!L123</f>
        <v>0.65373678252947187</v>
      </c>
      <c r="L123" s="2">
        <f>recover_cum!G123/tot_cum!G123</f>
        <v>0.390899689762151</v>
      </c>
      <c r="M123" s="2">
        <f>recover_cum!M123/tot_cum!M123</f>
        <v>0.51159437702751409</v>
      </c>
      <c r="N123" s="2">
        <f>recover_cum!D123/tot_cum!D123</f>
        <v>0.64823737027129236</v>
      </c>
    </row>
    <row r="124" spans="1:14" x14ac:dyDescent="0.25">
      <c r="A124" s="1">
        <v>44026</v>
      </c>
      <c r="B124" s="2">
        <f>recover_cum!B124/tot_cum!B124</f>
        <v>0.6326187509600778</v>
      </c>
      <c r="C124" s="2">
        <f>recover_cum!C124/tot_cum!C124</f>
        <v>0.5566921338239964</v>
      </c>
      <c r="D124" s="2">
        <f>recover_cum!D124/tot_cum!D124</f>
        <v>0.66051695582525594</v>
      </c>
      <c r="E124" s="2">
        <f>recover_cum!E124/tot_cum!E124</f>
        <v>0.80831584970436776</v>
      </c>
      <c r="F124" s="2">
        <f>recover_cum!F124/tot_cum!F124</f>
        <v>0.69883127873201745</v>
      </c>
      <c r="G124" s="2">
        <f>recover_cum!H124/tot_cum!H124</f>
        <v>0.74963826209377815</v>
      </c>
      <c r="H124" s="2">
        <f>recover_cum!I124/tot_cum!I124</f>
        <v>0.62886416272278722</v>
      </c>
      <c r="I124" s="2">
        <f>recover_cum!J124/tot_cum!J124</f>
        <v>0.7142857142857143</v>
      </c>
      <c r="J124" s="2">
        <f>recover_cum!K124/tot_cum!K124</f>
        <v>0.52899845543474966</v>
      </c>
      <c r="K124" s="2">
        <f>recover_cum!L124/tot_cum!L124</f>
        <v>0.65810041065041724</v>
      </c>
      <c r="L124" s="2">
        <f>recover_cum!G124/tot_cum!G124</f>
        <v>0.39467295868593599</v>
      </c>
      <c r="M124" s="2">
        <f>recover_cum!M124/tot_cum!M124</f>
        <v>0.49703280707647518</v>
      </c>
      <c r="N124" s="2">
        <f>recover_cum!D124/tot_cum!D124</f>
        <v>0.66051695582525594</v>
      </c>
    </row>
    <row r="125" spans="1:14" x14ac:dyDescent="0.25">
      <c r="A125" s="1">
        <v>44027</v>
      </c>
      <c r="B125" s="2">
        <f>recover_cum!B125/tot_cum!B125</f>
        <v>0.63263751364647114</v>
      </c>
      <c r="C125" s="2">
        <f>recover_cum!C125/tot_cum!C125</f>
        <v>0.55366782760121902</v>
      </c>
      <c r="D125" s="2">
        <f>recover_cum!D125/tot_cum!D125</f>
        <v>0.67389013305229872</v>
      </c>
      <c r="E125" s="2">
        <f>recover_cum!E125/tot_cum!E125</f>
        <v>0.8179891104596001</v>
      </c>
      <c r="F125" s="2">
        <f>recover_cum!F125/tot_cum!F125</f>
        <v>0.70206952159111269</v>
      </c>
      <c r="G125" s="2">
        <f>recover_cum!H125/tot_cum!H125</f>
        <v>0.73767825396224984</v>
      </c>
      <c r="H125" s="2">
        <f>recover_cum!I125/tot_cum!I125</f>
        <v>0.62206703235628158</v>
      </c>
      <c r="I125" s="2">
        <f>recover_cum!J125/tot_cum!J125</f>
        <v>0.7080384869928219</v>
      </c>
      <c r="J125" s="2">
        <f>recover_cum!K125/tot_cum!K125</f>
        <v>0.51840568672251841</v>
      </c>
      <c r="K125" s="2">
        <f>recover_cum!L125/tot_cum!L125</f>
        <v>0.66084591530679682</v>
      </c>
      <c r="L125" s="2">
        <f>recover_cum!G125/tot_cum!G125</f>
        <v>0.39091697881615983</v>
      </c>
      <c r="M125" s="2">
        <f>recover_cum!M125/tot_cum!M125</f>
        <v>0.48513711534435838</v>
      </c>
      <c r="N125" s="2">
        <f>recover_cum!D125/tot_cum!D125</f>
        <v>0.67389013305229872</v>
      </c>
    </row>
    <row r="126" spans="1:14" x14ac:dyDescent="0.25">
      <c r="A126" s="1">
        <v>44028</v>
      </c>
      <c r="B126" s="2">
        <f>recover_cum!B126/tot_cum!B126</f>
        <v>0.63306378226134485</v>
      </c>
      <c r="C126" s="2">
        <f>recover_cum!C126/tot_cum!C126</f>
        <v>0.55628058153728177</v>
      </c>
      <c r="D126" s="2">
        <f>recover_cum!D126/tot_cum!D126</f>
        <v>0.68693922708465238</v>
      </c>
      <c r="E126" s="2">
        <f>recover_cum!E126/tot_cum!E126</f>
        <v>0.8234059589531797</v>
      </c>
      <c r="F126" s="2">
        <f>recover_cum!F126/tot_cum!F126</f>
        <v>0.70608115522198078</v>
      </c>
      <c r="G126" s="2">
        <f>recover_cum!H126/tot_cum!H126</f>
        <v>0.73489364834032533</v>
      </c>
      <c r="H126" s="2">
        <f>recover_cum!I126/tot_cum!I126</f>
        <v>0.61405124191432059</v>
      </c>
      <c r="I126" s="2">
        <f>recover_cum!J126/tot_cum!J126</f>
        <v>0.69324761998233386</v>
      </c>
      <c r="J126" s="2">
        <f>recover_cum!K126/tot_cum!K126</f>
        <v>0.50975186626011981</v>
      </c>
      <c r="K126" s="2">
        <f>recover_cum!L126/tot_cum!L126</f>
        <v>0.66543956311863084</v>
      </c>
      <c r="L126" s="2">
        <f>recover_cum!G126/tot_cum!G126</f>
        <v>0.38378515032476374</v>
      </c>
      <c r="M126" s="2">
        <f>recover_cum!M126/tot_cum!M126</f>
        <v>0.47323861424678865</v>
      </c>
      <c r="N126" s="2">
        <f>recover_cum!D126/tot_cum!D126</f>
        <v>0.68693922708465238</v>
      </c>
    </row>
    <row r="127" spans="1:14" x14ac:dyDescent="0.25">
      <c r="A127" s="1">
        <v>44029</v>
      </c>
      <c r="B127" s="2">
        <f>recover_cum!B127/tot_cum!B127</f>
        <v>0.62867351264371796</v>
      </c>
      <c r="C127" s="2">
        <f>recover_cum!C127/tot_cum!C127</f>
        <v>0.54806229899278514</v>
      </c>
      <c r="D127" s="2">
        <f>recover_cum!D127/tot_cum!D127</f>
        <v>0.68864002187599049</v>
      </c>
      <c r="E127" s="2">
        <f>recover_cum!E127/tot_cum!E127</f>
        <v>0.82677112907657335</v>
      </c>
      <c r="F127" s="2">
        <f>recover_cum!F127/tot_cum!F127</f>
        <v>0.70822942643391518</v>
      </c>
      <c r="G127" s="2">
        <f>recover_cum!H127/tot_cum!H127</f>
        <v>0.74223613660081322</v>
      </c>
      <c r="H127" s="2">
        <f>recover_cum!I127/tot_cum!I127</f>
        <v>0.61187255053915812</v>
      </c>
      <c r="I127" s="2">
        <f>recover_cum!J127/tot_cum!J127</f>
        <v>0.68845460582487428</v>
      </c>
      <c r="J127" s="2">
        <f>recover_cum!K127/tot_cum!K127</f>
        <v>0.49938493332677264</v>
      </c>
      <c r="K127" s="2">
        <f>recover_cum!L127/tot_cum!L127</f>
        <v>0.67547533885542166</v>
      </c>
      <c r="L127" s="2">
        <f>recover_cum!G127/tot_cum!G127</f>
        <v>0.37672140070761134</v>
      </c>
      <c r="M127" s="2">
        <f>recover_cum!M127/tot_cum!M127</f>
        <v>0.45134182705340198</v>
      </c>
      <c r="N127" s="2">
        <f>recover_cum!D127/tot_cum!D127</f>
        <v>0.68864002187599049</v>
      </c>
    </row>
    <row r="128" spans="1:14" x14ac:dyDescent="0.25">
      <c r="A128" s="1">
        <v>44030</v>
      </c>
      <c r="B128" s="2">
        <f>recover_cum!B128/tot_cum!B128</f>
        <v>0.6287061832042653</v>
      </c>
      <c r="C128" s="2">
        <f>recover_cum!C128/tot_cum!C128</f>
        <v>0.55049063425235178</v>
      </c>
      <c r="D128" s="2">
        <f>recover_cum!D128/tot_cum!D128</f>
        <v>0.68706325355733366</v>
      </c>
      <c r="E128" s="2">
        <f>recover_cum!E128/tot_cum!E128</f>
        <v>0.83296869602408252</v>
      </c>
      <c r="F128" s="2">
        <f>recover_cum!F128/tot_cum!F128</f>
        <v>0.71625663493133374</v>
      </c>
      <c r="G128" s="2">
        <f>recover_cum!H128/tot_cum!H128</f>
        <v>0.74189473684210527</v>
      </c>
      <c r="H128" s="2">
        <f>recover_cum!I128/tot_cum!I128</f>
        <v>0.60940556169742321</v>
      </c>
      <c r="I128" s="2">
        <f>recover_cum!J128/tot_cum!J128</f>
        <v>0.68299407250838584</v>
      </c>
      <c r="J128" s="2">
        <f>recover_cum!K128/tot_cum!K128</f>
        <v>0.48786119392947613</v>
      </c>
      <c r="K128" s="2">
        <f>recover_cum!L128/tot_cum!L128</f>
        <v>0.6991091822750114</v>
      </c>
      <c r="L128" s="2">
        <f>recover_cum!G128/tot_cum!G128</f>
        <v>0.36513444645611209</v>
      </c>
      <c r="M128" s="2">
        <f>recover_cum!M128/tot_cum!M128</f>
        <v>0.44588336192109779</v>
      </c>
      <c r="N128" s="2">
        <f>recover_cum!D128/tot_cum!D128</f>
        <v>0.68706325355733366</v>
      </c>
    </row>
    <row r="129" spans="1:14" x14ac:dyDescent="0.25">
      <c r="A129" s="1">
        <v>44031</v>
      </c>
      <c r="B129" s="2">
        <f>recover_cum!B129/tot_cum!B129</f>
        <v>0.62641719045876942</v>
      </c>
      <c r="C129" s="2">
        <f>recover_cum!C129/tot_cum!C129</f>
        <v>0.5461951007392376</v>
      </c>
      <c r="D129" s="2">
        <f>recover_cum!D129/tot_cum!D129</f>
        <v>0.69080161459462308</v>
      </c>
      <c r="E129" s="2">
        <f>recover_cum!E129/tot_cum!E129</f>
        <v>0.83990129730522101</v>
      </c>
      <c r="F129" s="2">
        <f>recover_cum!F129/tot_cum!F129</f>
        <v>0.72009248363989187</v>
      </c>
      <c r="G129" s="2">
        <f>recover_cum!H129/tot_cum!H129</f>
        <v>0.7382618740232384</v>
      </c>
      <c r="H129" s="2">
        <f>recover_cum!I129/tot_cum!I129</f>
        <v>0.60602676305155645</v>
      </c>
      <c r="I129" s="2">
        <f>recover_cum!J129/tot_cum!J129</f>
        <v>0.6774778761061947</v>
      </c>
      <c r="J129" s="2">
        <f>recover_cum!K129/tot_cum!K129</f>
        <v>0.46102719033232631</v>
      </c>
      <c r="K129" s="2">
        <f>recover_cum!L129/tot_cum!L129</f>
        <v>0.71962907090247585</v>
      </c>
      <c r="L129" s="2">
        <f>recover_cum!G129/tot_cum!G129</f>
        <v>0.3617731919964875</v>
      </c>
      <c r="M129" s="2">
        <f>recover_cum!M129/tot_cum!M129</f>
        <v>0.43033410784392279</v>
      </c>
      <c r="N129" s="2">
        <f>recover_cum!D129/tot_cum!D129</f>
        <v>0.69080161459462308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9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B146" sqref="AB146"/>
    </sheetView>
  </sheetViews>
  <sheetFormatPr defaultRowHeight="15" x14ac:dyDescent="0.25"/>
  <cols>
    <col min="1" max="1" width="10.140625" bestFit="1" customWidth="1"/>
    <col min="2" max="14" width="9.140625" style="2"/>
  </cols>
  <sheetData>
    <row r="1" spans="1:14" x14ac:dyDescent="0.25">
      <c r="A1" t="s">
        <v>0</v>
      </c>
      <c r="B1" s="2" t="s">
        <v>13</v>
      </c>
      <c r="C1" s="2" t="s">
        <v>8</v>
      </c>
      <c r="D1" s="2" t="s">
        <v>10</v>
      </c>
      <c r="E1" s="2" t="s">
        <v>3</v>
      </c>
      <c r="F1" s="2" t="s">
        <v>4</v>
      </c>
      <c r="G1" s="5" t="s">
        <v>9</v>
      </c>
      <c r="H1" s="2" t="s">
        <v>12</v>
      </c>
      <c r="I1" s="2" t="s">
        <v>7</v>
      </c>
      <c r="J1" s="2" t="s">
        <v>2</v>
      </c>
      <c r="K1" s="2" t="s">
        <v>11</v>
      </c>
      <c r="L1" s="2" t="s">
        <v>5</v>
      </c>
      <c r="M1" s="2" t="s">
        <v>6</v>
      </c>
      <c r="N1" s="2" t="s">
        <v>10</v>
      </c>
    </row>
    <row r="2" spans="1:14" x14ac:dyDescent="0.25">
      <c r="A2" s="1">
        <v>43904</v>
      </c>
      <c r="B2" s="2">
        <f>deceased_cum!B2/tot_cum!B2</f>
        <v>2.4691358024691357E-2</v>
      </c>
      <c r="C2" s="2">
        <f>deceased_cum!C2/tot_cum!C2</f>
        <v>0</v>
      </c>
      <c r="D2" s="2">
        <f>deceased_cum!D2/tot_cum!D2</f>
        <v>0</v>
      </c>
      <c r="E2" s="2">
        <f>deceased_cum!E2/tot_cum!E2</f>
        <v>0.14285714285714285</v>
      </c>
      <c r="F2" s="2" t="e">
        <f>deceased_cum!F2/tot_cum!F2</f>
        <v>#DIV/0!</v>
      </c>
      <c r="G2" s="2">
        <f>deceased_cum!H2/tot_cum!H2</f>
        <v>0</v>
      </c>
      <c r="H2" s="2">
        <f>deceased_cum!I2/tot_cum!I2</f>
        <v>0</v>
      </c>
      <c r="I2" s="2" t="e">
        <f>deceased_cum!J2/tot_cum!J2</f>
        <v>#DIV/0!</v>
      </c>
      <c r="J2" s="2">
        <f>deceased_cum!K2/tot_cum!K2</f>
        <v>0</v>
      </c>
      <c r="K2" s="2">
        <f>deceased_cum!L2/tot_cum!L2</f>
        <v>0</v>
      </c>
      <c r="L2" s="2">
        <f>deceased_cum!G2/tot_cum!G2</f>
        <v>0.16666666666666666</v>
      </c>
      <c r="M2" s="2">
        <f>deceased_cum!M2/tot_cum!M2</f>
        <v>0</v>
      </c>
      <c r="N2" s="2">
        <f>deceased_cum!D2/tot_cum!D2</f>
        <v>0</v>
      </c>
    </row>
    <row r="3" spans="1:14" x14ac:dyDescent="0.25">
      <c r="A3" s="1">
        <v>43905</v>
      </c>
      <c r="B3" s="2">
        <f>deceased_cum!B3/tot_cum!B3</f>
        <v>1.8518518518518517E-2</v>
      </c>
      <c r="C3" s="2">
        <f>deceased_cum!C3/tot_cum!C3</f>
        <v>0</v>
      </c>
      <c r="D3" s="2">
        <f>deceased_cum!D3/tot_cum!D3</f>
        <v>0</v>
      </c>
      <c r="E3" s="2">
        <f>deceased_cum!E3/tot_cum!E3</f>
        <v>0.14285714285714285</v>
      </c>
      <c r="F3" s="2" t="e">
        <f>deceased_cum!F3/tot_cum!F3</f>
        <v>#DIV/0!</v>
      </c>
      <c r="G3" s="2">
        <f>deceased_cum!H3/tot_cum!H3</f>
        <v>0</v>
      </c>
      <c r="H3" s="2">
        <f>deceased_cum!I3/tot_cum!I3</f>
        <v>0</v>
      </c>
      <c r="I3" s="2" t="e">
        <f>deceased_cum!J3/tot_cum!J3</f>
        <v>#DIV/0!</v>
      </c>
      <c r="J3" s="2">
        <f>deceased_cum!K3/tot_cum!K3</f>
        <v>0</v>
      </c>
      <c r="K3" s="2">
        <f>deceased_cum!L3/tot_cum!L3</f>
        <v>0</v>
      </c>
      <c r="L3" s="2">
        <f>deceased_cum!G3/tot_cum!G3</f>
        <v>0.16666666666666666</v>
      </c>
      <c r="M3" s="2">
        <f>deceased_cum!M3/tot_cum!M3</f>
        <v>0</v>
      </c>
      <c r="N3" s="2">
        <f>deceased_cum!D3/tot_cum!D3</f>
        <v>0</v>
      </c>
    </row>
    <row r="4" spans="1:14" x14ac:dyDescent="0.25">
      <c r="A4" s="1">
        <v>43906</v>
      </c>
      <c r="B4" s="2">
        <f>deceased_cum!B4/tot_cum!B4</f>
        <v>1.6260162601626018E-2</v>
      </c>
      <c r="C4" s="2">
        <f>deceased_cum!C4/tot_cum!C4</f>
        <v>0</v>
      </c>
      <c r="D4" s="2">
        <f>deceased_cum!D4/tot_cum!D4</f>
        <v>0</v>
      </c>
      <c r="E4" s="2">
        <f>deceased_cum!E4/tot_cum!E4</f>
        <v>0.14285714285714285</v>
      </c>
      <c r="F4" s="2" t="e">
        <f>deceased_cum!F4/tot_cum!F4</f>
        <v>#DIV/0!</v>
      </c>
      <c r="G4" s="2">
        <f>deceased_cum!H4/tot_cum!H4</f>
        <v>0</v>
      </c>
      <c r="H4" s="2">
        <f>deceased_cum!I4/tot_cum!I4</f>
        <v>0</v>
      </c>
      <c r="I4" s="2" t="e">
        <f>deceased_cum!J4/tot_cum!J4</f>
        <v>#DIV/0!</v>
      </c>
      <c r="J4" s="2">
        <f>deceased_cum!K4/tot_cum!K4</f>
        <v>0</v>
      </c>
      <c r="K4" s="2">
        <f>deceased_cum!L4/tot_cum!L4</f>
        <v>0</v>
      </c>
      <c r="L4" s="2">
        <f>deceased_cum!G4/tot_cum!G4</f>
        <v>0.14285714285714285</v>
      </c>
      <c r="M4" s="2">
        <f>deceased_cum!M4/tot_cum!M4</f>
        <v>0</v>
      </c>
      <c r="N4" s="2">
        <f>deceased_cum!D4/tot_cum!D4</f>
        <v>0</v>
      </c>
    </row>
    <row r="5" spans="1:14" x14ac:dyDescent="0.25">
      <c r="A5" s="1">
        <v>43907</v>
      </c>
      <c r="B5" s="2">
        <f>deceased_cum!B5/tot_cum!B5</f>
        <v>2.2388059701492536E-2</v>
      </c>
      <c r="C5" s="2">
        <f>deceased_cum!C5/tot_cum!C5</f>
        <v>2.4390243902439025E-2</v>
      </c>
      <c r="D5" s="2">
        <f>deceased_cum!D5/tot_cum!D5</f>
        <v>0</v>
      </c>
      <c r="E5" s="2">
        <f>deceased_cum!E5/tot_cum!E5</f>
        <v>0.125</v>
      </c>
      <c r="F5" s="2" t="e">
        <f>deceased_cum!F5/tot_cum!F5</f>
        <v>#DIV/0!</v>
      </c>
      <c r="G5" s="2">
        <f>deceased_cum!H5/tot_cum!H5</f>
        <v>0</v>
      </c>
      <c r="H5" s="2">
        <f>deceased_cum!I5/tot_cum!I5</f>
        <v>0</v>
      </c>
      <c r="I5" s="2" t="e">
        <f>deceased_cum!J5/tot_cum!J5</f>
        <v>#DIV/0!</v>
      </c>
      <c r="J5" s="2">
        <f>deceased_cum!K5/tot_cum!K5</f>
        <v>0</v>
      </c>
      <c r="K5" s="2">
        <f>deceased_cum!L5/tot_cum!L5</f>
        <v>0</v>
      </c>
      <c r="L5" s="2">
        <f>deceased_cum!G5/tot_cum!G5</f>
        <v>0.1111111111111111</v>
      </c>
      <c r="M5" s="2">
        <f>deceased_cum!M5/tot_cum!M5</f>
        <v>0</v>
      </c>
      <c r="N5" s="2">
        <f>deceased_cum!D5/tot_cum!D5</f>
        <v>0</v>
      </c>
    </row>
    <row r="6" spans="1:14" x14ac:dyDescent="0.25">
      <c r="A6" s="1">
        <v>43908</v>
      </c>
      <c r="B6" s="2">
        <f>deceased_cum!B6/tot_cum!B6</f>
        <v>1.7543859649122806E-2</v>
      </c>
      <c r="C6" s="2">
        <f>deceased_cum!C6/tot_cum!C6</f>
        <v>2.2727272727272728E-2</v>
      </c>
      <c r="D6" s="2">
        <f>deceased_cum!D6/tot_cum!D6</f>
        <v>0</v>
      </c>
      <c r="E6" s="2">
        <f>deceased_cum!E6/tot_cum!E6</f>
        <v>0.1</v>
      </c>
      <c r="F6" s="2" t="e">
        <f>deceased_cum!F6/tot_cum!F6</f>
        <v>#DIV/0!</v>
      </c>
      <c r="G6" s="2">
        <f>deceased_cum!H6/tot_cum!H6</f>
        <v>0</v>
      </c>
      <c r="H6" s="2">
        <f>deceased_cum!I6/tot_cum!I6</f>
        <v>0</v>
      </c>
      <c r="I6" s="2" t="e">
        <f>deceased_cum!J6/tot_cum!J6</f>
        <v>#DIV/0!</v>
      </c>
      <c r="J6" s="2">
        <f>deceased_cum!K6/tot_cum!K6</f>
        <v>0</v>
      </c>
      <c r="K6" s="2">
        <f>deceased_cum!L6/tot_cum!L6</f>
        <v>0</v>
      </c>
      <c r="L6" s="2">
        <f>deceased_cum!G6/tot_cum!G6</f>
        <v>7.1428571428571425E-2</v>
      </c>
      <c r="M6" s="2">
        <f>deceased_cum!M6/tot_cum!M6</f>
        <v>0</v>
      </c>
      <c r="N6" s="2">
        <f>deceased_cum!D6/tot_cum!D6</f>
        <v>0</v>
      </c>
    </row>
    <row r="7" spans="1:14" x14ac:dyDescent="0.25">
      <c r="A7" s="1">
        <v>43909</v>
      </c>
      <c r="B7" s="2">
        <f>deceased_cum!B7/tot_cum!B7</f>
        <v>2.0202020202020204E-2</v>
      </c>
      <c r="C7" s="2">
        <f>deceased_cum!C7/tot_cum!C7</f>
        <v>2.0833333333333332E-2</v>
      </c>
      <c r="D7" s="2">
        <f>deceased_cum!D7/tot_cum!D7</f>
        <v>0</v>
      </c>
      <c r="E7" s="2">
        <f>deceased_cum!E7/tot_cum!E7</f>
        <v>7.1428571428571425E-2</v>
      </c>
      <c r="F7" s="2">
        <f>deceased_cum!F7/tot_cum!F7</f>
        <v>0</v>
      </c>
      <c r="G7" s="2">
        <f>deceased_cum!H7/tot_cum!H7</f>
        <v>0</v>
      </c>
      <c r="H7" s="2">
        <f>deceased_cum!I7/tot_cum!I7</f>
        <v>0</v>
      </c>
      <c r="I7" s="2" t="e">
        <f>deceased_cum!J7/tot_cum!J7</f>
        <v>#DIV/0!</v>
      </c>
      <c r="J7" s="2">
        <f>deceased_cum!K7/tot_cum!K7</f>
        <v>0</v>
      </c>
      <c r="K7" s="2">
        <f>deceased_cum!L7/tot_cum!L7</f>
        <v>0</v>
      </c>
      <c r="L7" s="2">
        <f>deceased_cum!G7/tot_cum!G7</f>
        <v>6.6666666666666666E-2</v>
      </c>
      <c r="M7" s="2">
        <f>deceased_cum!M7/tot_cum!M7</f>
        <v>0</v>
      </c>
      <c r="N7" s="2">
        <f>deceased_cum!D7/tot_cum!D7</f>
        <v>0</v>
      </c>
    </row>
    <row r="8" spans="1:14" x14ac:dyDescent="0.25">
      <c r="A8" s="1">
        <v>43910</v>
      </c>
      <c r="B8" s="2">
        <f>deceased_cum!B8/tot_cum!B8</f>
        <v>1.5625E-2</v>
      </c>
      <c r="C8" s="2">
        <f>deceased_cum!C8/tot_cum!C8</f>
        <v>1.9230769230769232E-2</v>
      </c>
      <c r="D8" s="2">
        <f>deceased_cum!D8/tot_cum!D8</f>
        <v>0</v>
      </c>
      <c r="E8" s="2">
        <f>deceased_cum!E8/tot_cum!E8</f>
        <v>0.05</v>
      </c>
      <c r="F8" s="2">
        <f>deceased_cum!F8/tot_cum!F8</f>
        <v>0</v>
      </c>
      <c r="G8" s="2">
        <f>deceased_cum!H8/tot_cum!H8</f>
        <v>0</v>
      </c>
      <c r="H8" s="2">
        <f>deceased_cum!I8/tot_cum!I8</f>
        <v>0</v>
      </c>
      <c r="I8" s="2">
        <f>deceased_cum!J8/tot_cum!J8</f>
        <v>0</v>
      </c>
      <c r="J8" s="2">
        <f>deceased_cum!K8/tot_cum!K8</f>
        <v>0</v>
      </c>
      <c r="K8" s="2">
        <f>deceased_cum!L8/tot_cum!L8</f>
        <v>0</v>
      </c>
      <c r="L8" s="2">
        <f>deceased_cum!G8/tot_cum!G8</f>
        <v>6.6666666666666666E-2</v>
      </c>
      <c r="M8" s="2">
        <f>deceased_cum!M8/tot_cum!M8</f>
        <v>0</v>
      </c>
      <c r="N8" s="2">
        <f>deceased_cum!D8/tot_cum!D8</f>
        <v>0</v>
      </c>
    </row>
    <row r="9" spans="1:14" x14ac:dyDescent="0.25">
      <c r="A9" s="1">
        <v>43911</v>
      </c>
      <c r="B9" s="2">
        <f>deceased_cum!B9/tot_cum!B9</f>
        <v>1.1976047904191617E-2</v>
      </c>
      <c r="C9" s="2">
        <f>deceased_cum!C9/tot_cum!C9</f>
        <v>1.5625E-2</v>
      </c>
      <c r="D9" s="2">
        <f>deceased_cum!D9/tot_cum!D9</f>
        <v>0</v>
      </c>
      <c r="E9" s="2">
        <f>deceased_cum!E9/tot_cum!E9</f>
        <v>3.7037037037037035E-2</v>
      </c>
      <c r="F9" s="2">
        <f>deceased_cum!F9/tot_cum!F9</f>
        <v>0</v>
      </c>
      <c r="G9" s="2">
        <f>deceased_cum!H9/tot_cum!H9</f>
        <v>0</v>
      </c>
      <c r="H9" s="2">
        <f>deceased_cum!I9/tot_cum!I9</f>
        <v>0</v>
      </c>
      <c r="I9" s="2">
        <f>deceased_cum!J9/tot_cum!J9</f>
        <v>0</v>
      </c>
      <c r="J9" s="2">
        <f>deceased_cum!K9/tot_cum!K9</f>
        <v>0</v>
      </c>
      <c r="K9" s="2">
        <f>deceased_cum!L9/tot_cum!L9</f>
        <v>0</v>
      </c>
      <c r="L9" s="2">
        <f>deceased_cum!G9/tot_cum!G9</f>
        <v>0.05</v>
      </c>
      <c r="M9" s="2">
        <f>deceased_cum!M9/tot_cum!M9</f>
        <v>0</v>
      </c>
      <c r="N9" s="2">
        <f>deceased_cum!D9/tot_cum!D9</f>
        <v>0</v>
      </c>
    </row>
    <row r="10" spans="1:14" x14ac:dyDescent="0.25">
      <c r="A10" s="1">
        <v>43912</v>
      </c>
      <c r="B10" s="2">
        <f>deceased_cum!B10/tot_cum!B10</f>
        <v>1.7456359102244388E-2</v>
      </c>
      <c r="C10" s="2">
        <f>deceased_cum!C10/tot_cum!C10</f>
        <v>2.7027027027027029E-2</v>
      </c>
      <c r="D10" s="2">
        <f>deceased_cum!D10/tot_cum!D10</f>
        <v>0</v>
      </c>
      <c r="E10" s="2">
        <f>deceased_cum!E10/tot_cum!E10</f>
        <v>3.7037037037037035E-2</v>
      </c>
      <c r="F10" s="2">
        <f>deceased_cum!F10/tot_cum!F10</f>
        <v>5.5555555555555552E-2</v>
      </c>
      <c r="G10" s="2">
        <f>deceased_cum!H10/tot_cum!H10</f>
        <v>0</v>
      </c>
      <c r="H10" s="2">
        <f>deceased_cum!I10/tot_cum!I10</f>
        <v>0</v>
      </c>
      <c r="I10" s="2">
        <f>deceased_cum!J10/tot_cum!J10</f>
        <v>0</v>
      </c>
      <c r="J10" s="2">
        <f>deceased_cum!K10/tot_cum!K10</f>
        <v>0</v>
      </c>
      <c r="K10" s="2">
        <f>deceased_cum!L10/tot_cum!L10</f>
        <v>0</v>
      </c>
      <c r="L10" s="2">
        <f>deceased_cum!G10/tot_cum!G10</f>
        <v>3.8461538461538464E-2</v>
      </c>
      <c r="M10" s="2">
        <f>deceased_cum!M10/tot_cum!M10</f>
        <v>0</v>
      </c>
      <c r="N10" s="2">
        <f>deceased_cum!D10/tot_cum!D10</f>
        <v>0</v>
      </c>
    </row>
    <row r="11" spans="1:14" x14ac:dyDescent="0.25">
      <c r="A11" s="1">
        <v>43913</v>
      </c>
      <c r="B11" s="2">
        <f>deceased_cum!B11/tot_cum!B11</f>
        <v>1.7892644135188866E-2</v>
      </c>
      <c r="C11" s="2">
        <f>deceased_cum!C11/tot_cum!C11</f>
        <v>2.0618556701030927E-2</v>
      </c>
      <c r="D11" s="2">
        <f>deceased_cum!D11/tot_cum!D11</f>
        <v>0</v>
      </c>
      <c r="E11" s="2">
        <f>deceased_cum!E11/tot_cum!E11</f>
        <v>3.3333333333333333E-2</v>
      </c>
      <c r="F11" s="2">
        <f>deceased_cum!F11/tot_cum!F11</f>
        <v>3.3333333333333333E-2</v>
      </c>
      <c r="G11" s="2">
        <f>deceased_cum!H11/tot_cum!H11</f>
        <v>0</v>
      </c>
      <c r="H11" s="2">
        <f>deceased_cum!I11/tot_cum!I11</f>
        <v>0</v>
      </c>
      <c r="I11" s="2">
        <f>deceased_cum!J11/tot_cum!J11</f>
        <v>0</v>
      </c>
      <c r="J11" s="2">
        <f>deceased_cum!K11/tot_cum!K11</f>
        <v>0</v>
      </c>
      <c r="K11" s="2">
        <f>deceased_cum!L11/tot_cum!L11</f>
        <v>0</v>
      </c>
      <c r="L11" s="2">
        <f>deceased_cum!G11/tot_cum!G11</f>
        <v>3.0303030303030304E-2</v>
      </c>
      <c r="M11" s="2">
        <f>deceased_cum!M11/tot_cum!M11</f>
        <v>0</v>
      </c>
      <c r="N11" s="2">
        <f>deceased_cum!D11/tot_cum!D11</f>
        <v>0</v>
      </c>
    </row>
    <row r="12" spans="1:14" x14ac:dyDescent="0.25">
      <c r="A12" s="1">
        <v>43914</v>
      </c>
      <c r="B12" s="2">
        <f>deceased_cum!B12/tot_cum!B12</f>
        <v>1.7636684303350969E-2</v>
      </c>
      <c r="C12" s="2">
        <f>deceased_cum!C12/tot_cum!C12</f>
        <v>1.8691588785046728E-2</v>
      </c>
      <c r="D12" s="2">
        <f>deceased_cum!D12/tot_cum!D12</f>
        <v>5.5555555555555552E-2</v>
      </c>
      <c r="E12" s="2">
        <f>deceased_cum!E12/tot_cum!E12</f>
        <v>3.3333333333333333E-2</v>
      </c>
      <c r="F12" s="2">
        <f>deceased_cum!F12/tot_cum!F12</f>
        <v>2.9411764705882353E-2</v>
      </c>
      <c r="G12" s="2">
        <f>deceased_cum!H12/tot_cum!H12</f>
        <v>0</v>
      </c>
      <c r="H12" s="2">
        <f>deceased_cum!I12/tot_cum!I12</f>
        <v>0</v>
      </c>
      <c r="I12" s="2">
        <f>deceased_cum!J12/tot_cum!J12</f>
        <v>0</v>
      </c>
      <c r="J12" s="2">
        <f>deceased_cum!K12/tot_cum!K12</f>
        <v>0</v>
      </c>
      <c r="K12" s="2">
        <f>deceased_cum!L12/tot_cum!L12</f>
        <v>0</v>
      </c>
      <c r="L12" s="2">
        <f>deceased_cum!G12/tot_cum!G12</f>
        <v>2.4390243902439025E-2</v>
      </c>
      <c r="M12" s="2">
        <f>deceased_cum!M12/tot_cum!M12</f>
        <v>0</v>
      </c>
      <c r="N12" s="2">
        <f>deceased_cum!D12/tot_cum!D12</f>
        <v>5.5555555555555552E-2</v>
      </c>
    </row>
    <row r="13" spans="1:14" x14ac:dyDescent="0.25">
      <c r="A13" s="1">
        <v>43915</v>
      </c>
      <c r="B13" s="2">
        <f>deceased_cum!B13/tot_cum!B13</f>
        <v>1.6742770167427701E-2</v>
      </c>
      <c r="C13" s="2">
        <f>deceased_cum!C13/tot_cum!C13</f>
        <v>1.6393442622950821E-2</v>
      </c>
      <c r="D13" s="2">
        <f>deceased_cum!D13/tot_cum!D13</f>
        <v>3.8461538461538464E-2</v>
      </c>
      <c r="E13" s="2">
        <f>deceased_cum!E13/tot_cum!E13</f>
        <v>2.8571428571428571E-2</v>
      </c>
      <c r="F13" s="2">
        <f>deceased_cum!F13/tot_cum!F13</f>
        <v>2.6315789473684209E-2</v>
      </c>
      <c r="G13" s="2">
        <f>deceased_cum!H13/tot_cum!H13</f>
        <v>0</v>
      </c>
      <c r="H13" s="2">
        <f>deceased_cum!I13/tot_cum!I13</f>
        <v>0</v>
      </c>
      <c r="I13" s="2">
        <f>deceased_cum!J13/tot_cum!J13</f>
        <v>6.6666666666666666E-2</v>
      </c>
      <c r="J13" s="2">
        <f>deceased_cum!K13/tot_cum!K13</f>
        <v>0</v>
      </c>
      <c r="K13" s="2">
        <f>deceased_cum!L13/tot_cum!L13</f>
        <v>0</v>
      </c>
      <c r="L13" s="2">
        <f>deceased_cum!G13/tot_cum!G13</f>
        <v>1.9607843137254902E-2</v>
      </c>
      <c r="M13" s="2">
        <f>deceased_cum!M13/tot_cum!M13</f>
        <v>0</v>
      </c>
      <c r="N13" s="2">
        <f>deceased_cum!D13/tot_cum!D13</f>
        <v>3.8461538461538464E-2</v>
      </c>
    </row>
    <row r="14" spans="1:14" x14ac:dyDescent="0.25">
      <c r="A14" s="1">
        <v>43916</v>
      </c>
      <c r="B14" s="2">
        <f>deceased_cum!B14/tot_cum!B14</f>
        <v>2.2160664819944598E-2</v>
      </c>
      <c r="C14" s="2">
        <f>deceased_cum!C14/tot_cum!C14</f>
        <v>2.4E-2</v>
      </c>
      <c r="D14" s="2">
        <f>deceased_cum!D14/tot_cum!D14</f>
        <v>3.4482758620689655E-2</v>
      </c>
      <c r="E14" s="2">
        <f>deceased_cum!E14/tot_cum!E14</f>
        <v>2.7777777777777776E-2</v>
      </c>
      <c r="F14" s="2">
        <f>deceased_cum!F14/tot_cum!F14</f>
        <v>6.9767441860465115E-2</v>
      </c>
      <c r="G14" s="2">
        <f>deceased_cum!H14/tot_cum!H14</f>
        <v>0</v>
      </c>
      <c r="H14" s="2">
        <f>deceased_cum!I14/tot_cum!I14</f>
        <v>0</v>
      </c>
      <c r="I14" s="2">
        <f>deceased_cum!J14/tot_cum!J14</f>
        <v>0.05</v>
      </c>
      <c r="J14" s="2">
        <f>deceased_cum!K14/tot_cum!K14</f>
        <v>0</v>
      </c>
      <c r="K14" s="2">
        <f>deceased_cum!L14/tot_cum!L14</f>
        <v>0</v>
      </c>
      <c r="L14" s="2">
        <f>deceased_cum!G14/tot_cum!G14</f>
        <v>3.6363636363636362E-2</v>
      </c>
      <c r="M14" s="2">
        <f>deceased_cum!M14/tot_cum!M14</f>
        <v>0</v>
      </c>
      <c r="N14" s="2">
        <f>deceased_cum!D14/tot_cum!D14</f>
        <v>3.4482758620689655E-2</v>
      </c>
    </row>
    <row r="15" spans="1:14" x14ac:dyDescent="0.25">
      <c r="A15" s="1">
        <v>43917</v>
      </c>
      <c r="B15" s="2">
        <f>deceased_cum!B15/tot_cum!B15</f>
        <v>2.144469525959368E-2</v>
      </c>
      <c r="C15" s="2">
        <f>deceased_cum!C15/tot_cum!C15</f>
        <v>2.564102564102564E-2</v>
      </c>
      <c r="D15" s="2">
        <f>deceased_cum!D15/tot_cum!D15</f>
        <v>2.6315789473684209E-2</v>
      </c>
      <c r="E15" s="2">
        <f>deceased_cum!E15/tot_cum!E15</f>
        <v>2.5000000000000001E-2</v>
      </c>
      <c r="F15" s="2">
        <f>deceased_cum!F15/tot_cum!F15</f>
        <v>6.3829787234042548E-2</v>
      </c>
      <c r="G15" s="2">
        <f>deceased_cum!H15/tot_cum!H15</f>
        <v>0</v>
      </c>
      <c r="H15" s="2">
        <f>deceased_cum!I15/tot_cum!I15</f>
        <v>0</v>
      </c>
      <c r="I15" s="2">
        <f>deceased_cum!J15/tot_cum!J15</f>
        <v>6.8965517241379309E-2</v>
      </c>
      <c r="J15" s="2">
        <f>deceased_cum!K15/tot_cum!K15</f>
        <v>0</v>
      </c>
      <c r="K15" s="2">
        <f>deceased_cum!L15/tot_cum!L15</f>
        <v>0</v>
      </c>
      <c r="L15" s="2">
        <f>deceased_cum!G15/tot_cum!G15</f>
        <v>4.6875E-2</v>
      </c>
      <c r="M15" s="2">
        <f>deceased_cum!M15/tot_cum!M15</f>
        <v>0</v>
      </c>
      <c r="N15" s="2">
        <f>deceased_cum!D15/tot_cum!D15</f>
        <v>2.6315789473684209E-2</v>
      </c>
    </row>
    <row r="16" spans="1:14" x14ac:dyDescent="0.25">
      <c r="A16" s="1">
        <v>43918</v>
      </c>
      <c r="B16" s="2">
        <f>deceased_cum!B16/tot_cum!B16</f>
        <v>2.3323615160349854E-2</v>
      </c>
      <c r="C16" s="2">
        <f>deceased_cum!C16/tot_cum!C16</f>
        <v>3.2258064516129031E-2</v>
      </c>
      <c r="D16" s="2">
        <f>deceased_cum!D16/tot_cum!D16</f>
        <v>2.3809523809523808E-2</v>
      </c>
      <c r="E16" s="2">
        <f>deceased_cum!E16/tot_cum!E16</f>
        <v>2.0408163265306121E-2</v>
      </c>
      <c r="F16" s="2">
        <f>deceased_cum!F16/tot_cum!F16</f>
        <v>7.2727272727272724E-2</v>
      </c>
      <c r="G16" s="2">
        <f>deceased_cum!H16/tot_cum!H16</f>
        <v>0</v>
      </c>
      <c r="H16" s="2">
        <f>deceased_cum!I16/tot_cum!I16</f>
        <v>0</v>
      </c>
      <c r="I16" s="2">
        <f>deceased_cum!J16/tot_cum!J16</f>
        <v>5.128205128205128E-2</v>
      </c>
      <c r="J16" s="2">
        <f>deceased_cum!K16/tot_cum!K16</f>
        <v>0</v>
      </c>
      <c r="K16" s="2">
        <f>deceased_cum!L16/tot_cum!L16</f>
        <v>1.4925373134328358E-2</v>
      </c>
      <c r="L16" s="2">
        <f>deceased_cum!G16/tot_cum!G16</f>
        <v>3.7037037037037035E-2</v>
      </c>
      <c r="M16" s="2">
        <f>deceased_cum!M16/tot_cum!M16</f>
        <v>5.4945054945054949E-3</v>
      </c>
      <c r="N16" s="2">
        <f>deceased_cum!D16/tot_cum!D16</f>
        <v>2.3809523809523808E-2</v>
      </c>
    </row>
    <row r="17" spans="1:14" x14ac:dyDescent="0.25">
      <c r="A17" s="1">
        <v>43919</v>
      </c>
      <c r="B17" s="2">
        <f>deceased_cum!B17/tot_cum!B17</f>
        <v>2.3705004389815629E-2</v>
      </c>
      <c r="C17" s="2">
        <f>deceased_cum!C17/tot_cum!C17</f>
        <v>3.4482758620689655E-2</v>
      </c>
      <c r="D17" s="2">
        <f>deceased_cum!D17/tot_cum!D17</f>
        <v>0.02</v>
      </c>
      <c r="E17" s="2">
        <f>deceased_cum!E17/tot_cum!E17</f>
        <v>2.7777777777777776E-2</v>
      </c>
      <c r="F17" s="2">
        <f>deceased_cum!F17/tot_cum!F17</f>
        <v>7.9365079365079361E-2</v>
      </c>
      <c r="G17" s="2">
        <f>deceased_cum!H17/tot_cum!H17</f>
        <v>0</v>
      </c>
      <c r="H17" s="2">
        <f>deceased_cum!I17/tot_cum!I17</f>
        <v>0</v>
      </c>
      <c r="I17" s="2">
        <f>deceased_cum!J17/tot_cum!J17</f>
        <v>5.128205128205128E-2</v>
      </c>
      <c r="J17" s="2">
        <f>deceased_cum!K17/tot_cum!K17</f>
        <v>0</v>
      </c>
      <c r="K17" s="2">
        <f>deceased_cum!L17/tot_cum!L17</f>
        <v>1.4285714285714285E-2</v>
      </c>
      <c r="L17" s="2">
        <f>deceased_cum!G17/tot_cum!G17</f>
        <v>3.614457831325301E-2</v>
      </c>
      <c r="M17" s="2">
        <f>deceased_cum!M17/tot_cum!M17</f>
        <v>4.9504950495049506E-3</v>
      </c>
      <c r="N17" s="2">
        <f>deceased_cum!D17/tot_cum!D17</f>
        <v>0.02</v>
      </c>
    </row>
    <row r="18" spans="1:14" x14ac:dyDescent="0.25">
      <c r="A18" s="1">
        <v>43920</v>
      </c>
      <c r="B18" s="2">
        <f>deceased_cum!B18/tot_cum!B18</f>
        <v>3.0165912518853696E-2</v>
      </c>
      <c r="C18" s="2">
        <f>deceased_cum!C18/tot_cum!C18</f>
        <v>4.0909090909090909E-2</v>
      </c>
      <c r="D18" s="2">
        <f>deceased_cum!D18/tot_cum!D18</f>
        <v>1.4925373134328358E-2</v>
      </c>
      <c r="E18" s="2">
        <f>deceased_cum!E18/tot_cum!E18</f>
        <v>2.0618556701030927E-2</v>
      </c>
      <c r="F18" s="2">
        <f>deceased_cum!F18/tot_cum!F18</f>
        <v>8.5714285714285715E-2</v>
      </c>
      <c r="G18" s="2">
        <f>deceased_cum!H18/tot_cum!H18</f>
        <v>0</v>
      </c>
      <c r="H18" s="2">
        <f>deceased_cum!I18/tot_cum!I18</f>
        <v>0</v>
      </c>
      <c r="I18" s="2">
        <f>deceased_cum!J18/tot_cum!J18</f>
        <v>8.5106382978723402E-2</v>
      </c>
      <c r="J18" s="2">
        <f>deceased_cum!K18/tot_cum!K18</f>
        <v>0</v>
      </c>
      <c r="K18" s="2">
        <f>deceased_cum!L18/tot_cum!L18</f>
        <v>7.792207792207792E-2</v>
      </c>
      <c r="L18" s="2">
        <f>deceased_cum!G18/tot_cum!G18</f>
        <v>3.4090909090909088E-2</v>
      </c>
      <c r="M18" s="2">
        <f>deceased_cum!M18/tot_cum!M18</f>
        <v>4.2735042735042739E-3</v>
      </c>
      <c r="N18" s="2">
        <f>deceased_cum!D18/tot_cum!D18</f>
        <v>1.4925373134328358E-2</v>
      </c>
    </row>
    <row r="19" spans="1:14" x14ac:dyDescent="0.25">
      <c r="A19" s="1">
        <v>43921</v>
      </c>
      <c r="B19" s="2">
        <f>deceased_cum!B19/tot_cum!B19</f>
        <v>2.8134556574923548E-2</v>
      </c>
      <c r="C19" s="2">
        <f>deceased_cum!C19/tot_cum!C19</f>
        <v>3.3112582781456956E-2</v>
      </c>
      <c r="D19" s="2">
        <f>deceased_cum!D19/tot_cum!D19</f>
        <v>8.0645161290322578E-3</v>
      </c>
      <c r="E19" s="2">
        <f>deceased_cum!E19/tot_cum!E19</f>
        <v>1.6666666666666666E-2</v>
      </c>
      <c r="F19" s="2">
        <f>deceased_cum!F19/tot_cum!F19</f>
        <v>8.1081081081081086E-2</v>
      </c>
      <c r="G19" s="2">
        <f>deceased_cum!H19/tot_cum!H19</f>
        <v>0</v>
      </c>
      <c r="H19" s="2">
        <f>deceased_cum!I19/tot_cum!I19</f>
        <v>0</v>
      </c>
      <c r="I19" s="2">
        <f>deceased_cum!J19/tot_cum!J19</f>
        <v>7.575757575757576E-2</v>
      </c>
      <c r="J19" s="2">
        <f>deceased_cum!K19/tot_cum!K19</f>
        <v>0</v>
      </c>
      <c r="K19" s="2">
        <f>deceased_cum!L19/tot_cum!L19</f>
        <v>6.1855670103092786E-2</v>
      </c>
      <c r="L19" s="2">
        <f>deceased_cum!G19/tot_cum!G19</f>
        <v>2.9702970297029702E-2</v>
      </c>
      <c r="M19" s="2">
        <f>deceased_cum!M19/tot_cum!M19</f>
        <v>8.2987551867219917E-3</v>
      </c>
      <c r="N19" s="2">
        <f>deceased_cum!D19/tot_cum!D19</f>
        <v>8.0645161290322578E-3</v>
      </c>
    </row>
    <row r="20" spans="1:14" x14ac:dyDescent="0.25">
      <c r="A20" s="1">
        <v>43922</v>
      </c>
      <c r="B20" s="2">
        <f>deceased_cum!B20/tot_cum!B20</f>
        <v>2.6711996114618747E-2</v>
      </c>
      <c r="C20" s="2">
        <f>deceased_cum!C20/tot_cum!C20</f>
        <v>3.880597014925373E-2</v>
      </c>
      <c r="D20" s="2">
        <f>deceased_cum!D20/tot_cum!D20</f>
        <v>4.2735042735042739E-3</v>
      </c>
      <c r="E20" s="2">
        <f>deceased_cum!E20/tot_cum!E20</f>
        <v>1.3157894736842105E-2</v>
      </c>
      <c r="F20" s="2">
        <f>deceased_cum!F20/tot_cum!F20</f>
        <v>6.8965517241379309E-2</v>
      </c>
      <c r="G20" s="2">
        <f>deceased_cum!H20/tot_cum!H20</f>
        <v>0</v>
      </c>
      <c r="H20" s="2">
        <f>deceased_cum!I20/tot_cum!I20</f>
        <v>1.7094017094017096E-2</v>
      </c>
      <c r="I20" s="2">
        <f>deceased_cum!J20/tot_cum!J20</f>
        <v>6.1224489795918366E-2</v>
      </c>
      <c r="J20" s="2">
        <f>deceased_cum!K20/tot_cum!K20</f>
        <v>0</v>
      </c>
      <c r="K20" s="2">
        <f>deceased_cum!L20/tot_cum!L20</f>
        <v>7.0866141732283464E-2</v>
      </c>
      <c r="L20" s="2">
        <f>deceased_cum!G20/tot_cum!G20</f>
        <v>2.7272727272727271E-2</v>
      </c>
      <c r="M20" s="2">
        <f>deceased_cum!M20/tot_cum!M20</f>
        <v>7.5471698113207548E-3</v>
      </c>
      <c r="N20" s="2">
        <f>deceased_cum!D20/tot_cum!D20</f>
        <v>4.2735042735042739E-3</v>
      </c>
    </row>
    <row r="21" spans="1:14" x14ac:dyDescent="0.25">
      <c r="A21" s="1">
        <v>43923</v>
      </c>
      <c r="B21" s="2">
        <f>deceased_cum!B21/tot_cum!B21</f>
        <v>2.7111984282907661E-2</v>
      </c>
      <c r="C21" s="2">
        <f>deceased_cum!C21/tot_cum!C21</f>
        <v>4.9645390070921988E-2</v>
      </c>
      <c r="D21" s="2">
        <f>deceased_cum!D21/tot_cum!D21</f>
        <v>3.2362459546925568E-3</v>
      </c>
      <c r="E21" s="2">
        <f>deceased_cum!E21/tot_cum!E21</f>
        <v>1.3651877133105802E-2</v>
      </c>
      <c r="F21" s="2">
        <f>deceased_cum!F21/tot_cum!F21</f>
        <v>7.9545454545454544E-2</v>
      </c>
      <c r="G21" s="2">
        <f>deceased_cum!H21/tot_cum!H21</f>
        <v>0</v>
      </c>
      <c r="H21" s="2">
        <f>deceased_cum!I21/tot_cum!I21</f>
        <v>1.5625E-2</v>
      </c>
      <c r="I21" s="2">
        <f>deceased_cum!J21/tot_cum!J21</f>
        <v>7.476635514018691E-2</v>
      </c>
      <c r="J21" s="2">
        <f>deceased_cum!K21/tot_cum!K21</f>
        <v>0</v>
      </c>
      <c r="K21" s="2">
        <f>deceased_cum!L21/tot_cum!L21</f>
        <v>5.844155844155844E-2</v>
      </c>
      <c r="L21" s="2">
        <f>deceased_cum!G21/tot_cum!G21</f>
        <v>2.4193548387096774E-2</v>
      </c>
      <c r="M21" s="2">
        <f>deceased_cum!M21/tot_cum!M21</f>
        <v>6.993006993006993E-3</v>
      </c>
      <c r="N21" s="2">
        <f>deceased_cum!D21/tot_cum!D21</f>
        <v>3.2362459546925568E-3</v>
      </c>
    </row>
    <row r="22" spans="1:14" x14ac:dyDescent="0.25">
      <c r="A22" s="1">
        <v>43924</v>
      </c>
      <c r="B22" s="2">
        <f>deceased_cum!B22/tot_cum!B22</f>
        <v>2.6731078904991948E-2</v>
      </c>
      <c r="C22" s="2">
        <f>deceased_cum!C22/tot_cum!C22</f>
        <v>5.3388090349075976E-2</v>
      </c>
      <c r="D22" s="2">
        <f>deceased_cum!D22/tot_cum!D22</f>
        <v>2.4330900243309003E-3</v>
      </c>
      <c r="E22" s="2">
        <f>deceased_cum!E22/tot_cum!E22</f>
        <v>1.5544041450777202E-2</v>
      </c>
      <c r="F22" s="2">
        <f>deceased_cum!F22/tot_cum!F22</f>
        <v>9.4736842105263161E-2</v>
      </c>
      <c r="G22" s="2">
        <f>deceased_cum!H22/tot_cum!H22</f>
        <v>0</v>
      </c>
      <c r="H22" s="2">
        <f>deceased_cum!I22/tot_cum!I22</f>
        <v>1.1494252873563218E-2</v>
      </c>
      <c r="I22" s="2">
        <f>deceased_cum!J22/tot_cum!J22</f>
        <v>5.1948051948051951E-2</v>
      </c>
      <c r="J22" s="2">
        <f>deceased_cum!K22/tot_cum!K22</f>
        <v>6.0975609756097563E-3</v>
      </c>
      <c r="K22" s="2">
        <f>deceased_cum!L22/tot_cum!L22</f>
        <v>4.8034934497816595E-2</v>
      </c>
      <c r="L22" s="2">
        <f>deceased_cum!G22/tot_cum!G22</f>
        <v>3.125E-2</v>
      </c>
      <c r="M22" s="2">
        <f>deceased_cum!M22/tot_cum!M22</f>
        <v>6.7796610169491523E-3</v>
      </c>
      <c r="N22" s="2">
        <f>deceased_cum!D22/tot_cum!D22</f>
        <v>2.4330900243309003E-3</v>
      </c>
    </row>
    <row r="23" spans="1:14" x14ac:dyDescent="0.25">
      <c r="A23" s="1">
        <v>43925</v>
      </c>
      <c r="B23" s="2">
        <f>deceased_cum!B23/tot_cum!B23</f>
        <v>2.6058631921824105E-2</v>
      </c>
      <c r="C23" s="2">
        <f>deceased_cum!C23/tot_cum!C23</f>
        <v>5.0393700787401574E-2</v>
      </c>
      <c r="D23" s="2">
        <f>deceased_cum!D23/tot_cum!D23</f>
        <v>6.1855670103092781E-3</v>
      </c>
      <c r="E23" s="2">
        <f>deceased_cum!E23/tot_cum!E23</f>
        <v>1.3483146067415731E-2</v>
      </c>
      <c r="F23" s="2">
        <f>deceased_cum!F23/tot_cum!F23</f>
        <v>9.2592592592592587E-2</v>
      </c>
      <c r="G23" s="2">
        <f>deceased_cum!H23/tot_cum!H23</f>
        <v>4.8543689320388345E-3</v>
      </c>
      <c r="H23" s="2">
        <f>deceased_cum!I23/tot_cum!I23</f>
        <v>8.5470085470085479E-3</v>
      </c>
      <c r="I23" s="2">
        <f>deceased_cum!J23/tot_cum!J23</f>
        <v>6.1452513966480445E-2</v>
      </c>
      <c r="J23" s="2">
        <f>deceased_cum!K23/tot_cum!K23</f>
        <v>5.208333333333333E-3</v>
      </c>
      <c r="K23" s="2">
        <f>deceased_cum!L23/tot_cum!L23</f>
        <v>4.0441176470588237E-2</v>
      </c>
      <c r="L23" s="2">
        <f>deceased_cum!G23/tot_cum!G23</f>
        <v>2.7777777777777776E-2</v>
      </c>
      <c r="M23" s="2">
        <f>deceased_cum!M23/tot_cum!M23</f>
        <v>6.5359477124183009E-3</v>
      </c>
      <c r="N23" s="2">
        <f>deceased_cum!D23/tot_cum!D23</f>
        <v>6.1855670103092781E-3</v>
      </c>
    </row>
    <row r="24" spans="1:14" x14ac:dyDescent="0.25">
      <c r="A24" s="1">
        <v>43926</v>
      </c>
      <c r="B24" s="2">
        <f>deceased_cum!B24/tot_cum!B24</f>
        <v>2.7486606102958305E-2</v>
      </c>
      <c r="C24" s="2">
        <f>deceased_cum!C24/tot_cum!C24</f>
        <v>6.0240963855421686E-2</v>
      </c>
      <c r="D24" s="2">
        <f>deceased_cum!D24/tot_cum!D24</f>
        <v>8.7565674255691769E-3</v>
      </c>
      <c r="E24" s="2">
        <f>deceased_cum!E24/tot_cum!E24</f>
        <v>1.3916500994035786E-2</v>
      </c>
      <c r="F24" s="2">
        <f>deceased_cum!F24/tot_cum!F24</f>
        <v>8.59375E-2</v>
      </c>
      <c r="G24" s="2">
        <f>deceased_cum!H24/tot_cum!H24</f>
        <v>3.7593984962406013E-3</v>
      </c>
      <c r="H24" s="2">
        <f>deceased_cum!I24/tot_cum!I24</f>
        <v>1.0791366906474821E-2</v>
      </c>
      <c r="I24" s="2">
        <f>deceased_cum!J24/tot_cum!J24</f>
        <v>6.7357512953367879E-2</v>
      </c>
      <c r="J24" s="2">
        <f>deceased_cum!K24/tot_cum!K24</f>
        <v>3.90625E-3</v>
      </c>
      <c r="K24" s="2">
        <f>deceased_cum!L24/tot_cum!L24</f>
        <v>3.2934131736526949E-2</v>
      </c>
      <c r="L24" s="2">
        <f>deceased_cum!G24/tot_cum!G24</f>
        <v>2.6490066225165563E-2</v>
      </c>
      <c r="M24" s="2">
        <f>deceased_cum!M24/tot_cum!M24</f>
        <v>6.369426751592357E-3</v>
      </c>
      <c r="N24" s="2">
        <f>deceased_cum!D24/tot_cum!D24</f>
        <v>8.7565674255691769E-3</v>
      </c>
    </row>
    <row r="25" spans="1:14" x14ac:dyDescent="0.25">
      <c r="A25" s="1">
        <v>43927</v>
      </c>
      <c r="B25" s="2">
        <f>deceased_cum!B25/tot_cum!B25</f>
        <v>2.8051078082478541E-2</v>
      </c>
      <c r="C25" s="2">
        <f>deceased_cum!C25/tot_cum!C25</f>
        <v>5.9907834101382486E-2</v>
      </c>
      <c r="D25" s="2">
        <f>deceased_cum!D25/tot_cum!D25</f>
        <v>9.6618357487922701E-3</v>
      </c>
      <c r="E25" s="2">
        <f>deceased_cum!E25/tot_cum!E25</f>
        <v>1.3333333333333334E-2</v>
      </c>
      <c r="F25" s="2">
        <f>deceased_cum!F25/tot_cum!F25</f>
        <v>8.2191780821917804E-2</v>
      </c>
      <c r="G25" s="2">
        <f>deceased_cum!H25/tot_cum!H25</f>
        <v>6.6445182724252493E-3</v>
      </c>
      <c r="H25" s="2">
        <f>deceased_cum!I25/tot_cum!I25</f>
        <v>9.8360655737704927E-3</v>
      </c>
      <c r="I25" s="2">
        <f>deceased_cum!J25/tot_cum!J25</f>
        <v>5.859375E-2</v>
      </c>
      <c r="J25" s="2">
        <f>deceased_cum!K25/tot_cum!K25</f>
        <v>9.9009900990099011E-3</v>
      </c>
      <c r="K25" s="2">
        <f>deceased_cum!L25/tot_cum!L25</f>
        <v>3.021978021978022E-2</v>
      </c>
      <c r="L25" s="2">
        <f>deceased_cum!G25/tot_cum!G25</f>
        <v>2.4539877300613498E-2</v>
      </c>
      <c r="M25" s="2">
        <f>deceased_cum!M25/tot_cum!M25</f>
        <v>6.1162079510703364E-3</v>
      </c>
      <c r="N25" s="2">
        <f>deceased_cum!D25/tot_cum!D25</f>
        <v>9.6618357487922701E-3</v>
      </c>
    </row>
    <row r="26" spans="1:14" x14ac:dyDescent="0.25">
      <c r="A26" s="1">
        <v>43928</v>
      </c>
      <c r="B26" s="2">
        <f>deceased_cum!B26/tot_cum!B26</f>
        <v>3.0099083940923536E-2</v>
      </c>
      <c r="C26" s="2">
        <f>deceased_cum!C26/tot_cum!C26</f>
        <v>6.2868369351669937E-2</v>
      </c>
      <c r="D26" s="2">
        <f>deceased_cum!D26/tot_cum!D26</f>
        <v>1.0144927536231883E-2</v>
      </c>
      <c r="E26" s="2">
        <f>deceased_cum!E26/tot_cum!E26</f>
        <v>1.5625E-2</v>
      </c>
      <c r="F26" s="2">
        <f>deceased_cum!F26/tot_cum!F26</f>
        <v>0.08</v>
      </c>
      <c r="G26" s="2">
        <f>deceased_cum!H26/tot_cum!H26</f>
        <v>5.8309037900874635E-3</v>
      </c>
      <c r="H26" s="2">
        <f>deceased_cum!I26/tot_cum!I26</f>
        <v>9.0361445783132526E-3</v>
      </c>
      <c r="I26" s="2">
        <f>deceased_cum!J26/tot_cum!J26</f>
        <v>7.2413793103448282E-2</v>
      </c>
      <c r="J26" s="2">
        <f>deceased_cum!K26/tot_cum!K26</f>
        <v>1.2738853503184714E-2</v>
      </c>
      <c r="K26" s="2">
        <f>deceased_cum!L26/tot_cum!L26</f>
        <v>2.7227722772277228E-2</v>
      </c>
      <c r="L26" s="2">
        <f>deceased_cum!G26/tot_cum!G26</f>
        <v>2.2857142857142857E-2</v>
      </c>
      <c r="M26" s="2">
        <f>deceased_cum!M26/tot_cum!M26</f>
        <v>5.9523809523809521E-3</v>
      </c>
      <c r="N26" s="2">
        <f>deceased_cum!D26/tot_cum!D26</f>
        <v>1.0144927536231883E-2</v>
      </c>
    </row>
    <row r="27" spans="1:14" x14ac:dyDescent="0.25">
      <c r="A27" s="1">
        <v>43929</v>
      </c>
      <c r="B27" s="2">
        <f>deceased_cum!B27/tot_cum!B27</f>
        <v>3.0605343253297262E-2</v>
      </c>
      <c r="C27" s="2">
        <f>deceased_cum!C27/tot_cum!C27</f>
        <v>6.3436123348017626E-2</v>
      </c>
      <c r="D27" s="2">
        <f>deceased_cum!D27/tot_cum!D27</f>
        <v>1.0840108401084011E-2</v>
      </c>
      <c r="E27" s="2">
        <f>deceased_cum!E27/tot_cum!E27</f>
        <v>1.3452914798206279E-2</v>
      </c>
      <c r="F27" s="2">
        <f>deceased_cum!F27/tot_cum!F27</f>
        <v>8.6021505376344093E-2</v>
      </c>
      <c r="G27" s="2">
        <f>deceased_cum!H27/tot_cum!H27</f>
        <v>7.832898172323759E-3</v>
      </c>
      <c r="H27" s="2">
        <f>deceased_cum!I27/tot_cum!I27</f>
        <v>1.1080332409972299E-2</v>
      </c>
      <c r="I27" s="2">
        <f>deceased_cum!J27/tot_cum!J27</f>
        <v>7.0381231671554259E-2</v>
      </c>
      <c r="J27" s="2">
        <f>deceased_cum!K27/tot_cum!K27</f>
        <v>1.1494252873563218E-2</v>
      </c>
      <c r="K27" s="2">
        <f>deceased_cum!L27/tot_cum!L27</f>
        <v>2.4282560706401765E-2</v>
      </c>
      <c r="L27" s="2">
        <f>deceased_cum!G27/tot_cum!G27</f>
        <v>2.7624309392265192E-2</v>
      </c>
      <c r="M27" s="2">
        <f>deceased_cum!M27/tot_cum!M27</f>
        <v>5.7971014492753624E-3</v>
      </c>
      <c r="N27" s="2">
        <f>deceased_cum!D27/tot_cum!D27</f>
        <v>1.0840108401084011E-2</v>
      </c>
    </row>
    <row r="28" spans="1:14" x14ac:dyDescent="0.25">
      <c r="A28" s="1">
        <v>43930</v>
      </c>
      <c r="B28" s="2">
        <f>deceased_cum!B28/tot_cum!B28</f>
        <v>3.3744611268024381E-2</v>
      </c>
      <c r="C28" s="2">
        <f>deceased_cum!C28/tot_cum!C28</f>
        <v>7.1114369501466282E-2</v>
      </c>
      <c r="D28" s="2">
        <f>deceased_cum!D28/tot_cum!D28</f>
        <v>9.5923261390887284E-3</v>
      </c>
      <c r="E28" s="2">
        <f>deceased_cum!E28/tot_cum!E28</f>
        <v>1.6666666666666666E-2</v>
      </c>
      <c r="F28" s="2">
        <f>deceased_cum!F28/tot_cum!F28</f>
        <v>6.8702290076335881E-2</v>
      </c>
      <c r="G28" s="2">
        <f>deceased_cum!H28/tot_cum!H28</f>
        <v>6.4794816414686825E-3</v>
      </c>
      <c r="H28" s="2">
        <f>deceased_cum!I28/tot_cum!I28</f>
        <v>9.7560975609756097E-3</v>
      </c>
      <c r="I28" s="2">
        <f>deceased_cum!J28/tot_cum!J28</f>
        <v>8.0291970802919707E-2</v>
      </c>
      <c r="J28" s="2">
        <f>deceased_cum!K28/tot_cum!K28</f>
        <v>1.6528925619834711E-2</v>
      </c>
      <c r="K28" s="2">
        <f>deceased_cum!L28/tot_cum!L28</f>
        <v>2.5477707006369428E-2</v>
      </c>
      <c r="L28" s="2">
        <f>deceased_cum!G28/tot_cum!G28</f>
        <v>3.0456852791878174E-2</v>
      </c>
      <c r="M28" s="2">
        <f>deceased_cum!M28/tot_cum!M28</f>
        <v>5.6022408963585435E-3</v>
      </c>
      <c r="N28" s="2">
        <f>deceased_cum!D28/tot_cum!D28</f>
        <v>9.5923261390887284E-3</v>
      </c>
    </row>
    <row r="29" spans="1:14" x14ac:dyDescent="0.25">
      <c r="A29" s="1">
        <v>43931</v>
      </c>
      <c r="B29" s="2">
        <f>deceased_cum!B29/tot_cum!B29</f>
        <v>3.2771782047907344E-2</v>
      </c>
      <c r="C29" s="2">
        <f>deceased_cum!C29/tot_cum!C29</f>
        <v>6.9250317662007621E-2</v>
      </c>
      <c r="D29" s="2">
        <f>deceased_cum!D29/tot_cum!D29</f>
        <v>9.8792535675082324E-3</v>
      </c>
      <c r="E29" s="2">
        <f>deceased_cum!E29/tot_cum!E29</f>
        <v>1.5503875968992248E-2</v>
      </c>
      <c r="F29" s="2">
        <f>deceased_cum!F29/tot_cum!F29</f>
        <v>5.0264550264550262E-2</v>
      </c>
      <c r="G29" s="2">
        <f>deceased_cum!H29/tot_cum!H29</f>
        <v>5.3475935828877002E-3</v>
      </c>
      <c r="H29" s="2">
        <f>deceased_cum!I29/tot_cum!I29</f>
        <v>9.2378752886836026E-3</v>
      </c>
      <c r="I29" s="2">
        <f>deceased_cum!J29/tot_cum!J29</f>
        <v>8.2039911308203997E-2</v>
      </c>
      <c r="J29" s="2">
        <f>deceased_cum!K29/tot_cum!K29</f>
        <v>1.5748031496062992E-2</v>
      </c>
      <c r="K29" s="2">
        <f>deceased_cum!L29/tot_cum!L29</f>
        <v>2.4640657084188913E-2</v>
      </c>
      <c r="L29" s="2">
        <f>deceased_cum!G29/tot_cum!G29</f>
        <v>2.8985507246376812E-2</v>
      </c>
      <c r="M29" s="2">
        <f>deceased_cum!M29/tot_cum!M29</f>
        <v>5.4945054945054949E-3</v>
      </c>
      <c r="N29" s="2">
        <f>deceased_cum!D29/tot_cum!D29</f>
        <v>9.8792535675082324E-3</v>
      </c>
    </row>
    <row r="30" spans="1:14" x14ac:dyDescent="0.25">
      <c r="A30" s="1">
        <v>43932</v>
      </c>
      <c r="B30" s="2">
        <f>deceased_cum!B30/tot_cum!B30</f>
        <v>3.4193090392806436E-2</v>
      </c>
      <c r="C30" s="2">
        <f>deceased_cum!C30/tot_cum!C30</f>
        <v>7.1550255536626917E-2</v>
      </c>
      <c r="D30" s="2">
        <f>deceased_cum!D30/tot_cum!D30</f>
        <v>1.0319917440660475E-2</v>
      </c>
      <c r="E30" s="2">
        <f>deceased_cum!E30/tot_cum!E30</f>
        <v>1.7773620205799812E-2</v>
      </c>
      <c r="F30" s="2">
        <f>deceased_cum!F30/tot_cum!F30</f>
        <v>4.7008547008547008E-2</v>
      </c>
      <c r="G30" s="2">
        <f>deceased_cum!H30/tot_cum!H30</f>
        <v>1.2857142857142857E-2</v>
      </c>
      <c r="H30" s="2">
        <f>deceased_cum!I30/tot_cum!I30</f>
        <v>1.1061946902654867E-2</v>
      </c>
      <c r="I30" s="2">
        <f>deceased_cum!J30/tot_cum!J30</f>
        <v>7.7504725897920609E-2</v>
      </c>
      <c r="J30" s="2">
        <f>deceased_cum!K30/tot_cum!K30</f>
        <v>1.4814814814814815E-2</v>
      </c>
      <c r="K30" s="2">
        <f>deceased_cum!L30/tot_cum!L30</f>
        <v>2.7833001988071572E-2</v>
      </c>
      <c r="L30" s="2">
        <f>deceased_cum!G30/tot_cum!G30</f>
        <v>2.7906976744186046E-2</v>
      </c>
      <c r="M30" s="2">
        <f>deceased_cum!M30/tot_cum!M30</f>
        <v>8.0213903743315516E-3</v>
      </c>
      <c r="N30" s="2">
        <f>deceased_cum!D30/tot_cum!D30</f>
        <v>1.0319917440660475E-2</v>
      </c>
    </row>
    <row r="31" spans="1:14" x14ac:dyDescent="0.25">
      <c r="A31" s="1">
        <v>43933</v>
      </c>
      <c r="B31" s="2">
        <f>deceased_cum!B31/tot_cum!B31</f>
        <v>3.5939196525515742E-2</v>
      </c>
      <c r="C31" s="2">
        <f>deceased_cum!C31/tot_cum!C31</f>
        <v>7.4672048435923316E-2</v>
      </c>
      <c r="D31" s="2">
        <f>deceased_cum!D31/tot_cum!D31</f>
        <v>1.0232558139534883E-2</v>
      </c>
      <c r="E31" s="2">
        <f>deceased_cum!E31/tot_cum!E31</f>
        <v>2.0797227036395149E-2</v>
      </c>
      <c r="F31" s="2">
        <f>deceased_cum!F31/tot_cum!F31</f>
        <v>4.6511627906976744E-2</v>
      </c>
      <c r="G31" s="2">
        <f>deceased_cum!H31/tot_cum!H31</f>
        <v>1.3681592039800995E-2</v>
      </c>
      <c r="H31" s="2">
        <f>deceased_cum!I31/tot_cum!I31</f>
        <v>1.0351966873706004E-2</v>
      </c>
      <c r="I31" s="2">
        <f>deceased_cum!J31/tot_cum!J31</f>
        <v>7.8291814946619215E-2</v>
      </c>
      <c r="J31" s="2">
        <f>deceased_cum!K31/tot_cum!K31</f>
        <v>1.6666666666666666E-2</v>
      </c>
      <c r="K31" s="2">
        <f>deceased_cum!L31/tot_cum!L31</f>
        <v>3.0131826741996232E-2</v>
      </c>
      <c r="L31" s="2">
        <f>deceased_cum!G31/tot_cum!G31</f>
        <v>2.5862068965517241E-2</v>
      </c>
      <c r="M31" s="2">
        <f>deceased_cum!M31/tot_cum!M31</f>
        <v>7.9787234042553185E-3</v>
      </c>
      <c r="N31" s="2">
        <f>deceased_cum!D31/tot_cum!D31</f>
        <v>1.0232558139534883E-2</v>
      </c>
    </row>
    <row r="32" spans="1:14" x14ac:dyDescent="0.25">
      <c r="A32" s="1">
        <v>43934</v>
      </c>
      <c r="B32" s="2">
        <f>deceased_cum!B32/tot_cum!B32</f>
        <v>3.4248541088682673E-2</v>
      </c>
      <c r="C32" s="2">
        <f>deceased_cum!C32/tot_cum!C32</f>
        <v>6.8123393316195366E-2</v>
      </c>
      <c r="D32" s="2">
        <f>deceased_cum!D32/tot_cum!D32</f>
        <v>9.3776641091219103E-3</v>
      </c>
      <c r="E32" s="2">
        <f>deceased_cum!E32/tot_cum!E32</f>
        <v>1.8543046357615896E-2</v>
      </c>
      <c r="F32" s="2">
        <f>deceased_cum!F32/tot_cum!F32</f>
        <v>4.5454545454545456E-2</v>
      </c>
      <c r="G32" s="2">
        <f>deceased_cum!H32/tot_cum!H32</f>
        <v>1.2263099219620958E-2</v>
      </c>
      <c r="H32" s="2">
        <f>deceased_cum!I32/tot_cum!I32</f>
        <v>8.9605734767025085E-3</v>
      </c>
      <c r="I32" s="2">
        <f>deceased_cum!J32/tot_cum!J32</f>
        <v>8.3061889250814328E-2</v>
      </c>
      <c r="J32" s="2">
        <f>deceased_cum!K32/tot_cum!K32</f>
        <v>1.5945330296127564E-2</v>
      </c>
      <c r="K32" s="2">
        <f>deceased_cum!L32/tot_cum!L32</f>
        <v>2.8716216216216218E-2</v>
      </c>
      <c r="L32" s="2">
        <f>deceased_cum!G32/tot_cum!G32</f>
        <v>3.2388663967611336E-2</v>
      </c>
      <c r="M32" s="2">
        <f>deceased_cum!M32/tot_cum!M32</f>
        <v>7.9155672823219003E-3</v>
      </c>
      <c r="N32" s="2">
        <f>deceased_cum!D32/tot_cum!D32</f>
        <v>9.3776641091219103E-3</v>
      </c>
    </row>
    <row r="33" spans="1:14" x14ac:dyDescent="0.25">
      <c r="A33" s="1">
        <v>43935</v>
      </c>
      <c r="B33" s="2">
        <f>deceased_cum!B33/tot_cum!B33</f>
        <v>3.4395680947405083E-2</v>
      </c>
      <c r="C33" s="2">
        <f>deceased_cum!C33/tot_cum!C33</f>
        <v>6.6044776119402987E-2</v>
      </c>
      <c r="D33" s="2">
        <f>deceased_cum!D33/tot_cum!D33</f>
        <v>9.9667774086378731E-3</v>
      </c>
      <c r="E33" s="2">
        <f>deceased_cum!E33/tot_cum!E33</f>
        <v>1.9218449711723255E-2</v>
      </c>
      <c r="F33" s="2">
        <f>deceased_cum!F33/tot_cum!F33</f>
        <v>4.3076923076923075E-2</v>
      </c>
      <c r="G33" s="2">
        <f>deceased_cum!H33/tot_cum!H33</f>
        <v>1.0945273631840797E-2</v>
      </c>
      <c r="H33" s="2">
        <f>deceased_cum!I33/tot_cum!I33</f>
        <v>1.2121212121212121E-2</v>
      </c>
      <c r="I33" s="2">
        <f>deceased_cum!J33/tot_cum!J33</f>
        <v>7.28744939271255E-2</v>
      </c>
      <c r="J33" s="2">
        <f>deceased_cum!K33/tot_cum!K33</f>
        <v>2.2727272727272728E-2</v>
      </c>
      <c r="K33" s="2">
        <f>deceased_cum!L33/tot_cum!L33</f>
        <v>2.7950310559006212E-2</v>
      </c>
      <c r="L33" s="2">
        <f>deceased_cum!G33/tot_cum!G33</f>
        <v>3.8461538461538464E-2</v>
      </c>
      <c r="M33" s="2">
        <f>deceased_cum!M33/tot_cum!M33</f>
        <v>7.7519379844961239E-3</v>
      </c>
      <c r="N33" s="2">
        <f>deceased_cum!D33/tot_cum!D33</f>
        <v>9.9667774086378731E-3</v>
      </c>
    </row>
    <row r="34" spans="1:14" x14ac:dyDescent="0.25">
      <c r="A34" s="1">
        <v>43936</v>
      </c>
      <c r="B34" s="2">
        <f>deceased_cum!B34/tot_cum!B34</f>
        <v>3.4114793856103477E-2</v>
      </c>
      <c r="C34" s="2">
        <f>deceased_cum!C34/tot_cum!C34</f>
        <v>6.3786008230452676E-2</v>
      </c>
      <c r="D34" s="2">
        <f>deceased_cum!D34/tot_cum!D34</f>
        <v>1.1272141706924315E-2</v>
      </c>
      <c r="E34" s="2">
        <f>deceased_cum!E34/tot_cum!E34</f>
        <v>2.0278833967046894E-2</v>
      </c>
      <c r="F34" s="2">
        <f>deceased_cum!F34/tot_cum!F34</f>
        <v>4.3080939947780679E-2</v>
      </c>
      <c r="G34" s="2">
        <f>deceased_cum!H34/tot_cum!H34</f>
        <v>1.0223048327137546E-2</v>
      </c>
      <c r="H34" s="2">
        <f>deceased_cum!I34/tot_cum!I34</f>
        <v>1.4965986394557823E-2</v>
      </c>
      <c r="I34" s="2">
        <f>deceased_cum!J34/tot_cum!J34</f>
        <v>5.7569296375266525E-2</v>
      </c>
      <c r="J34" s="2">
        <f>deceased_cum!K34/tot_cum!K34</f>
        <v>2.6666666666666668E-2</v>
      </c>
      <c r="K34" s="2">
        <f>deceased_cum!L34/tot_cum!L34</f>
        <v>2.7692307692307693E-2</v>
      </c>
      <c r="L34" s="2">
        <f>deceased_cum!G34/tot_cum!G34</f>
        <v>4.3010752688172046E-2</v>
      </c>
      <c r="M34" s="2">
        <f>deceased_cum!M34/tot_cum!M34</f>
        <v>7.7319587628865982E-3</v>
      </c>
      <c r="N34" s="2">
        <f>deceased_cum!D34/tot_cum!D34</f>
        <v>1.1272141706924315E-2</v>
      </c>
    </row>
    <row r="35" spans="1:14" x14ac:dyDescent="0.25">
      <c r="A35" s="1">
        <v>43937</v>
      </c>
      <c r="B35" s="2">
        <f>deceased_cum!B35/tot_cum!B35</f>
        <v>3.3355669719306084E-2</v>
      </c>
      <c r="C35" s="2">
        <f>deceased_cum!C35/tot_cum!C35</f>
        <v>6.0293658231802563E-2</v>
      </c>
      <c r="D35" s="2">
        <f>deceased_cum!D35/tot_cum!D35</f>
        <v>1.1838989739542225E-2</v>
      </c>
      <c r="E35" s="2">
        <f>deceased_cum!E35/tot_cum!E35</f>
        <v>2.3170731707317073E-2</v>
      </c>
      <c r="F35" s="2">
        <f>deceased_cum!F35/tot_cum!F35</f>
        <v>3.8751345532831001E-2</v>
      </c>
      <c r="G35" s="2">
        <f>deceased_cum!H35/tot_cum!H35</f>
        <v>9.7259062776304164E-3</v>
      </c>
      <c r="H35" s="2">
        <f>deceased_cum!I35/tot_cum!I35</f>
        <v>1.6149068322981366E-2</v>
      </c>
      <c r="I35" s="2">
        <f>deceased_cum!J35/tot_cum!J35</f>
        <v>4.8109965635738834E-2</v>
      </c>
      <c r="J35" s="2">
        <f>deceased_cum!K35/tot_cum!K35</f>
        <v>2.6217228464419477E-2</v>
      </c>
      <c r="K35" s="2">
        <f>deceased_cum!L35/tot_cum!L35</f>
        <v>2.5714285714285714E-2</v>
      </c>
      <c r="L35" s="2">
        <f>deceased_cum!G35/tot_cum!G35</f>
        <v>4.1269841269841269E-2</v>
      </c>
      <c r="M35" s="2">
        <f>deceased_cum!M35/tot_cum!M35</f>
        <v>7.5949367088607592E-3</v>
      </c>
      <c r="N35" s="2">
        <f>deceased_cum!D35/tot_cum!D35</f>
        <v>1.1838989739542225E-2</v>
      </c>
    </row>
    <row r="36" spans="1:14" x14ac:dyDescent="0.25">
      <c r="A36" s="1">
        <v>43938</v>
      </c>
      <c r="B36" s="2">
        <f>deceased_cum!B36/tot_cum!B36</f>
        <v>3.3860516965094407E-2</v>
      </c>
      <c r="C36" s="2">
        <f>deceased_cum!C36/tot_cum!C36</f>
        <v>6.0222824450466728E-2</v>
      </c>
      <c r="D36" s="2">
        <f>deceased_cum!D36/tot_cum!D36</f>
        <v>1.1337868480725623E-2</v>
      </c>
      <c r="E36" s="2">
        <f>deceased_cum!E36/tot_cum!E36</f>
        <v>2.4604569420035149E-2</v>
      </c>
      <c r="F36" s="2">
        <f>deceased_cum!F36/tot_cum!F36</f>
        <v>3.7306642402183801E-2</v>
      </c>
      <c r="G36" s="2">
        <f>deceased_cum!H36/tot_cum!H36</f>
        <v>1.3832384052074858E-2</v>
      </c>
      <c r="H36" s="2">
        <f>deceased_cum!I36/tot_cum!I36</f>
        <v>1.6489988221436984E-2</v>
      </c>
      <c r="I36" s="2">
        <f>deceased_cum!J36/tot_cum!J36</f>
        <v>5.3435114503816793E-2</v>
      </c>
      <c r="J36" s="2">
        <f>deceased_cum!K36/tot_cum!K36</f>
        <v>2.4475524475524476E-2</v>
      </c>
      <c r="K36" s="2">
        <f>deceased_cum!L36/tot_cum!L36</f>
        <v>2.3498694516971279E-2</v>
      </c>
      <c r="L36" s="2">
        <f>deceased_cum!G36/tot_cum!G36</f>
        <v>3.6211699164345405E-2</v>
      </c>
      <c r="M36" s="2">
        <f>deceased_cum!M36/tot_cum!M36</f>
        <v>7.575757575757576E-3</v>
      </c>
      <c r="N36" s="2">
        <f>deceased_cum!D36/tot_cum!D36</f>
        <v>1.1337868480725623E-2</v>
      </c>
    </row>
    <row r="37" spans="1:14" x14ac:dyDescent="0.25">
      <c r="A37" s="1">
        <v>43939</v>
      </c>
      <c r="B37" s="2">
        <f>deceased_cum!B37/tot_cum!B37</f>
        <v>3.3134062579496311E-2</v>
      </c>
      <c r="C37" s="2">
        <f>deceased_cum!C37/tot_cum!C37</f>
        <v>5.7565789473684209E-2</v>
      </c>
      <c r="D37" s="2">
        <f>deceased_cum!D37/tot_cum!D37</f>
        <v>1.0932944606413994E-2</v>
      </c>
      <c r="E37" s="2">
        <f>deceased_cum!E37/tot_cum!E37</f>
        <v>2.2715266772319071E-2</v>
      </c>
      <c r="F37" s="2">
        <f>deceased_cum!F37/tot_cum!F37</f>
        <v>3.8517441860465115E-2</v>
      </c>
      <c r="G37" s="2">
        <f>deceased_cum!H37/tot_cum!H37</f>
        <v>1.5544041450777202E-2</v>
      </c>
      <c r="H37" s="2">
        <f>deceased_cum!I37/tot_cum!I37</f>
        <v>1.4358974358974359E-2</v>
      </c>
      <c r="I37" s="2">
        <f>deceased_cum!J37/tot_cum!J37</f>
        <v>4.9928673323823107E-2</v>
      </c>
      <c r="J37" s="2">
        <f>deceased_cum!K37/tot_cum!K37</f>
        <v>2.6533996683250415E-2</v>
      </c>
      <c r="K37" s="2">
        <f>deceased_cum!L37/tot_cum!L37</f>
        <v>2.2249690976514216E-2</v>
      </c>
      <c r="L37" s="2">
        <f>deceased_cum!G37/tot_cum!G37</f>
        <v>3.6458333333333336E-2</v>
      </c>
      <c r="M37" s="2">
        <f>deceased_cum!M37/tot_cum!M37</f>
        <v>7.4999999999999997E-3</v>
      </c>
      <c r="N37" s="2">
        <f>deceased_cum!D37/tot_cum!D37</f>
        <v>1.0932944606413994E-2</v>
      </c>
    </row>
    <row r="38" spans="1:14" x14ac:dyDescent="0.25">
      <c r="A38" s="1">
        <v>43940</v>
      </c>
      <c r="B38" s="2">
        <f>deceased_cum!B38/tot_cum!B38</f>
        <v>3.2304669440591773E-2</v>
      </c>
      <c r="C38" s="2">
        <f>deceased_cum!C38/tot_cum!C38</f>
        <v>5.2857142857142859E-2</v>
      </c>
      <c r="D38" s="2">
        <f>deceased_cum!D38/tot_cum!D38</f>
        <v>1.0155721056194989E-2</v>
      </c>
      <c r="E38" s="2">
        <f>deceased_cum!E38/tot_cum!E38</f>
        <v>2.2466300549176237E-2</v>
      </c>
      <c r="F38" s="2">
        <f>deceased_cum!F38/tot_cum!F38</f>
        <v>3.614457831325301E-2</v>
      </c>
      <c r="G38" s="2">
        <f>deceased_cum!H38/tot_cum!H38</f>
        <v>1.5561569688768605E-2</v>
      </c>
      <c r="H38" s="2">
        <f>deceased_cum!I38/tot_cum!I38</f>
        <v>1.5454545454545455E-2</v>
      </c>
      <c r="I38" s="2">
        <f>deceased_cum!J38/tot_cum!J38</f>
        <v>5.1883439943141436E-2</v>
      </c>
      <c r="J38" s="2">
        <f>deceased_cum!K38/tot_cum!K38</f>
        <v>2.6275115919629059E-2</v>
      </c>
      <c r="K38" s="2">
        <f>deceased_cum!L38/tot_cum!L38</f>
        <v>2.4475524475524476E-2</v>
      </c>
      <c r="L38" s="2">
        <f>deceased_cum!G38/tot_cum!G38</f>
        <v>4.1025641025641026E-2</v>
      </c>
      <c r="M38" s="2">
        <f>deceased_cum!M38/tot_cum!M38</f>
        <v>7.462686567164179E-3</v>
      </c>
      <c r="N38" s="2">
        <f>deceased_cum!D38/tot_cum!D38</f>
        <v>1.0155721056194989E-2</v>
      </c>
    </row>
    <row r="39" spans="1:14" x14ac:dyDescent="0.25">
      <c r="A39" s="1">
        <v>43941</v>
      </c>
      <c r="B39" s="2">
        <f>deceased_cum!B39/tot_cum!B39</f>
        <v>3.1925794100199537E-2</v>
      </c>
      <c r="C39" s="2">
        <f>deceased_cum!C39/tot_cum!C39</f>
        <v>4.9507072438919844E-2</v>
      </c>
      <c r="D39" s="2">
        <f>deceased_cum!D39/tot_cum!D39</f>
        <v>1.118421052631579E-2</v>
      </c>
      <c r="E39" s="2">
        <f>deceased_cum!E39/tot_cum!E39</f>
        <v>2.2585295530994715E-2</v>
      </c>
      <c r="F39" s="2">
        <f>deceased_cum!F39/tot_cum!F39</f>
        <v>3.6616812790097986E-2</v>
      </c>
      <c r="G39" s="2">
        <f>deceased_cum!H39/tot_cum!H39</f>
        <v>1.5862944162436547E-2</v>
      </c>
      <c r="H39" s="2">
        <f>deceased_cum!I39/tot_cum!I39</f>
        <v>1.5202702702702704E-2</v>
      </c>
      <c r="I39" s="2">
        <f>deceased_cum!J39/tot_cum!J39</f>
        <v>5.185185185185185E-2</v>
      </c>
      <c r="J39" s="2">
        <f>deceased_cum!K39/tot_cum!K39</f>
        <v>2.7700831024930747E-2</v>
      </c>
      <c r="K39" s="2">
        <f>deceased_cum!L39/tot_cum!L39</f>
        <v>2.6376146788990827E-2</v>
      </c>
      <c r="L39" s="2">
        <f>deceased_cum!G39/tot_cum!G39</f>
        <v>3.9215686274509803E-2</v>
      </c>
      <c r="M39" s="2">
        <f>deceased_cum!M39/tot_cum!M39</f>
        <v>7.3529411764705881E-3</v>
      </c>
      <c r="N39" s="2">
        <f>deceased_cum!D39/tot_cum!D39</f>
        <v>1.118421052631579E-2</v>
      </c>
    </row>
    <row r="40" spans="1:14" x14ac:dyDescent="0.25">
      <c r="A40" s="1">
        <v>43942</v>
      </c>
      <c r="B40" s="2">
        <f>deceased_cum!B40/tot_cum!B40</f>
        <v>3.2121513944223107E-2</v>
      </c>
      <c r="C40" s="2">
        <f>deceased_cum!C40/tot_cum!C40</f>
        <v>4.7911077041011885E-2</v>
      </c>
      <c r="D40" s="2">
        <f>deceased_cum!D40/tot_cum!D40</f>
        <v>1.1278195488721804E-2</v>
      </c>
      <c r="E40" s="2">
        <f>deceased_cum!E40/tot_cum!E40</f>
        <v>2.1799628942486084E-2</v>
      </c>
      <c r="F40" s="2">
        <f>deceased_cum!F40/tot_cum!F40</f>
        <v>4.1322314049586778E-2</v>
      </c>
      <c r="G40" s="2">
        <f>deceased_cum!H40/tot_cum!H40</f>
        <v>1.4985590778097982E-2</v>
      </c>
      <c r="H40" s="2">
        <f>deceased_cum!I40/tot_cum!I40</f>
        <v>1.5706806282722512E-2</v>
      </c>
      <c r="I40" s="2">
        <f>deceased_cum!J40/tot_cum!J40</f>
        <v>5.2190721649484538E-2</v>
      </c>
      <c r="J40" s="2">
        <f>deceased_cum!K40/tot_cum!K40</f>
        <v>2.9062087186261559E-2</v>
      </c>
      <c r="K40" s="2">
        <f>deceased_cum!L40/tot_cum!L40</f>
        <v>2.4784482758620691E-2</v>
      </c>
      <c r="L40" s="2">
        <f>deceased_cum!G40/tot_cum!G40</f>
        <v>4.0669856459330141E-2</v>
      </c>
      <c r="M40" s="2">
        <f>deceased_cum!M40/tot_cum!M40</f>
        <v>7.0257611241217799E-3</v>
      </c>
      <c r="N40" s="2">
        <f>deceased_cum!D40/tot_cum!D40</f>
        <v>1.1278195488721804E-2</v>
      </c>
    </row>
    <row r="41" spans="1:14" x14ac:dyDescent="0.25">
      <c r="A41" s="1">
        <v>43943</v>
      </c>
      <c r="B41" s="2">
        <f>deceased_cum!B41/tot_cum!B41</f>
        <v>3.1864121280179673E-2</v>
      </c>
      <c r="C41" s="2">
        <f>deceased_cum!C41/tot_cum!C41</f>
        <v>4.7442025137192423E-2</v>
      </c>
      <c r="D41" s="2">
        <f>deceased_cum!D41/tot_cum!D41</f>
        <v>1.1049723756906077E-2</v>
      </c>
      <c r="E41" s="2">
        <f>deceased_cum!E41/tot_cum!E41</f>
        <v>2.1352313167259787E-2</v>
      </c>
      <c r="F41" s="2">
        <f>deceased_cum!F41/tot_cum!F41</f>
        <v>4.279185708350644E-2</v>
      </c>
      <c r="G41" s="2">
        <f>deceased_cum!H41/tot_cum!H41</f>
        <v>1.4300847457627119E-2</v>
      </c>
      <c r="H41" s="2">
        <f>deceased_cum!I41/tot_cum!I41</f>
        <v>1.4492753623188406E-2</v>
      </c>
      <c r="I41" s="2">
        <f>deceased_cum!J41/tot_cum!J41</f>
        <v>5.1039697542533083E-2</v>
      </c>
      <c r="J41" s="2">
        <f>deceased_cum!K41/tot_cum!K41</f>
        <v>2.9520295202952029E-2</v>
      </c>
      <c r="K41" s="2">
        <f>deceased_cum!L41/tot_cum!L41</f>
        <v>2.5450689289501591E-2</v>
      </c>
      <c r="L41" s="2">
        <f>deceased_cum!G41/tot_cum!G41</f>
        <v>3.9812646370023422E-2</v>
      </c>
      <c r="M41" s="2">
        <f>deceased_cum!M41/tot_cum!M41</f>
        <v>6.8493150684931503E-3</v>
      </c>
      <c r="N41" s="2">
        <f>deceased_cum!D41/tot_cum!D41</f>
        <v>1.1049723756906077E-2</v>
      </c>
    </row>
    <row r="42" spans="1:14" x14ac:dyDescent="0.25">
      <c r="A42" s="1">
        <v>43944</v>
      </c>
      <c r="B42" s="2">
        <f>deceased_cum!B42/tot_cum!B42</f>
        <v>3.1294761057337556E-2</v>
      </c>
      <c r="C42" s="2">
        <f>deceased_cum!C42/tot_cum!C42</f>
        <v>4.3877392251439239E-2</v>
      </c>
      <c r="D42" s="2">
        <f>deceased_cum!D42/tot_cum!D42</f>
        <v>1.1883541295306001E-2</v>
      </c>
      <c r="E42" s="2">
        <f>deceased_cum!E42/tot_cum!E42</f>
        <v>2.1043771043771045E-2</v>
      </c>
      <c r="F42" s="2">
        <f>deceased_cum!F42/tot_cum!F42</f>
        <v>4.2682926829268296E-2</v>
      </c>
      <c r="G42" s="2">
        <f>deceased_cum!H42/tot_cum!H42</f>
        <v>1.4256619144602852E-2</v>
      </c>
      <c r="H42" s="2">
        <f>deceased_cum!I42/tot_cum!I42</f>
        <v>1.5894039735099338E-2</v>
      </c>
      <c r="I42" s="2">
        <f>deceased_cum!J42/tot_cum!J42</f>
        <v>4.9792531120331947E-2</v>
      </c>
      <c r="J42" s="2">
        <f>deceased_cum!K42/tot_cum!K42</f>
        <v>3.0235162374020158E-2</v>
      </c>
      <c r="K42" s="2">
        <f>deceased_cum!L42/tot_cum!L42</f>
        <v>2.5773195876288658E-2</v>
      </c>
      <c r="L42" s="2">
        <f>deceased_cum!G42/tot_cum!G42</f>
        <v>3.8202247191011236E-2</v>
      </c>
      <c r="M42" s="2">
        <f>deceased_cum!M42/tot_cum!M42</f>
        <v>6.6964285714285711E-3</v>
      </c>
      <c r="N42" s="2">
        <f>deceased_cum!D42/tot_cum!D42</f>
        <v>1.1883541295306001E-2</v>
      </c>
    </row>
    <row r="43" spans="1:14" x14ac:dyDescent="0.25">
      <c r="A43" s="1">
        <v>43945</v>
      </c>
      <c r="B43" s="2">
        <f>deceased_cum!B43/tot_cum!B43</f>
        <v>3.1905755307399683E-2</v>
      </c>
      <c r="C43" s="2">
        <f>deceased_cum!C43/tot_cum!C43</f>
        <v>4.4007627988851404E-2</v>
      </c>
      <c r="D43" s="2">
        <f>deceased_cum!D43/tot_cum!D43</f>
        <v>1.2535612535612535E-2</v>
      </c>
      <c r="E43" s="2">
        <f>deceased_cum!E43/tot_cum!E43</f>
        <v>2.1081941129673827E-2</v>
      </c>
      <c r="F43" s="2">
        <f>deceased_cum!F43/tot_cum!F43</f>
        <v>4.5115452930728245E-2</v>
      </c>
      <c r="G43" s="2">
        <f>deceased_cum!H43/tot_cum!H43</f>
        <v>1.5732546705998034E-2</v>
      </c>
      <c r="H43" s="2">
        <f>deceased_cum!I43/tot_cum!I43</f>
        <v>1.5422578655151141E-2</v>
      </c>
      <c r="I43" s="2">
        <f>deceased_cum!J43/tot_cum!J43</f>
        <v>5.0379198266522207E-2</v>
      </c>
      <c r="J43" s="2">
        <f>deceased_cum!K43/tot_cum!K43</f>
        <v>3.0366492146596858E-2</v>
      </c>
      <c r="K43" s="2">
        <f>deceased_cum!L43/tot_cum!L43</f>
        <v>2.5432349949135302E-2</v>
      </c>
      <c r="L43" s="2">
        <f>deceased_cum!G43/tot_cum!G43</f>
        <v>3.7974683544303799E-2</v>
      </c>
      <c r="M43" s="2">
        <f>deceased_cum!M43/tot_cum!M43</f>
        <v>8.869179600886918E-3</v>
      </c>
      <c r="N43" s="2">
        <f>deceased_cum!D43/tot_cum!D43</f>
        <v>1.2535612535612535E-2</v>
      </c>
    </row>
    <row r="44" spans="1:14" x14ac:dyDescent="0.25">
      <c r="A44" s="1">
        <v>43946</v>
      </c>
      <c r="B44" s="2">
        <f>deceased_cum!B44/tot_cum!B44</f>
        <v>3.1352256297085455E-2</v>
      </c>
      <c r="C44" s="2">
        <f>deceased_cum!C44/tot_cum!C44</f>
        <v>4.2212899842684844E-2</v>
      </c>
      <c r="D44" s="2">
        <f>deceased_cum!D44/tot_cum!D44</f>
        <v>1.2630422844590884E-2</v>
      </c>
      <c r="E44" s="2">
        <f>deceased_cum!E44/tot_cum!E44</f>
        <v>2.057142857142857E-2</v>
      </c>
      <c r="F44" s="2">
        <f>deceased_cum!F44/tot_cum!F44</f>
        <v>4.3308368609573426E-2</v>
      </c>
      <c r="G44" s="2">
        <f>deceased_cum!H44/tot_cum!H44</f>
        <v>1.6322611617858859E-2</v>
      </c>
      <c r="H44" s="2">
        <f>deceased_cum!I44/tot_cum!I44</f>
        <v>1.5058561070831009E-2</v>
      </c>
      <c r="I44" s="2">
        <f>deceased_cum!J44/tot_cum!J44</f>
        <v>5.1413881748071981E-2</v>
      </c>
      <c r="J44" s="2">
        <f>deceased_cum!K44/tot_cum!K44</f>
        <v>3.0511811023622049E-2</v>
      </c>
      <c r="K44" s="2">
        <f>deceased_cum!L44/tot_cum!L44</f>
        <v>2.5252525252525252E-2</v>
      </c>
      <c r="L44" s="2">
        <f>deceased_cum!G44/tot_cum!G44</f>
        <v>3.5999999999999997E-2</v>
      </c>
      <c r="M44" s="2">
        <f>deceased_cum!M44/tot_cum!M44</f>
        <v>8.7336244541484712E-3</v>
      </c>
      <c r="N44" s="2">
        <f>deceased_cum!D44/tot_cum!D44</f>
        <v>1.2630422844590884E-2</v>
      </c>
    </row>
    <row r="45" spans="1:14" x14ac:dyDescent="0.25">
      <c r="A45" s="1">
        <v>43947</v>
      </c>
      <c r="B45" s="2">
        <f>deceased_cum!B45/tot_cum!B45</f>
        <v>3.1553659148768329E-2</v>
      </c>
      <c r="C45" s="2">
        <f>deceased_cum!C45/tot_cum!C45</f>
        <v>4.2265741199801685E-2</v>
      </c>
      <c r="D45" s="2">
        <f>deceased_cum!D45/tot_cum!D45</f>
        <v>1.273209549071618E-2</v>
      </c>
      <c r="E45" s="2">
        <f>deceased_cum!E45/tot_cum!E45</f>
        <v>1.8505825908156272E-2</v>
      </c>
      <c r="F45" s="2">
        <f>deceased_cum!F45/tot_cum!F45</f>
        <v>4.5743714026052713E-2</v>
      </c>
      <c r="G45" s="2">
        <f>deceased_cum!H45/tot_cum!H45</f>
        <v>1.8764302059496567E-2</v>
      </c>
      <c r="H45" s="2">
        <f>deceased_cum!I45/tot_cum!I45</f>
        <v>1.6017084890549919E-2</v>
      </c>
      <c r="I45" s="2">
        <f>deceased_cum!J45/tot_cum!J45</f>
        <v>4.9760765550239235E-2</v>
      </c>
      <c r="J45" s="2">
        <f>deceased_cum!K45/tot_cum!K45</f>
        <v>2.8258887876025523E-2</v>
      </c>
      <c r="K45" s="2">
        <f>deceased_cum!L45/tot_cum!L45</f>
        <v>2.4975024975024976E-2</v>
      </c>
      <c r="L45" s="2">
        <f>deceased_cum!G45/tot_cum!G45</f>
        <v>3.7773359840954271E-2</v>
      </c>
      <c r="M45" s="2">
        <f>deceased_cum!M45/tot_cum!M45</f>
        <v>8.5287846481876331E-3</v>
      </c>
      <c r="N45" s="2">
        <f>deceased_cum!D45/tot_cum!D45</f>
        <v>1.273209549071618E-2</v>
      </c>
    </row>
    <row r="46" spans="1:14" x14ac:dyDescent="0.25">
      <c r="A46" s="1">
        <v>43948</v>
      </c>
      <c r="B46" s="2">
        <f>deceased_cum!B46/tot_cum!B46</f>
        <v>3.1843025426893441E-2</v>
      </c>
      <c r="C46" s="2">
        <f>deceased_cum!C46/tot_cum!C46</f>
        <v>4.2840512223515717E-2</v>
      </c>
      <c r="D46" s="2">
        <f>deceased_cum!D46/tot_cum!D46</f>
        <v>1.23902942694889E-2</v>
      </c>
      <c r="E46" s="2">
        <f>deceased_cum!E46/tot_cum!E46</f>
        <v>1.7374517374517374E-2</v>
      </c>
      <c r="F46" s="2">
        <f>deceased_cum!F46/tot_cum!F46</f>
        <v>4.5659526493799327E-2</v>
      </c>
      <c r="G46" s="2">
        <f>deceased_cum!H46/tot_cum!H46</f>
        <v>2.2104332449160036E-2</v>
      </c>
      <c r="H46" s="2">
        <f>deceased_cum!I46/tot_cum!I46</f>
        <v>1.5609264853977844E-2</v>
      </c>
      <c r="I46" s="2">
        <f>deceased_cum!J46/tot_cum!J46</f>
        <v>5.1270207852193994E-2</v>
      </c>
      <c r="J46" s="2">
        <f>deceased_cum!K46/tot_cum!K46</f>
        <v>2.6338147833474938E-2</v>
      </c>
      <c r="K46" s="2">
        <f>deceased_cum!L46/tot_cum!L46</f>
        <v>2.4925224327018942E-2</v>
      </c>
      <c r="L46" s="2">
        <f>deceased_cum!G46/tot_cum!G46</f>
        <v>3.90625E-2</v>
      </c>
      <c r="M46" s="2">
        <f>deceased_cum!M46/tot_cum!M46</f>
        <v>8.2987551867219917E-3</v>
      </c>
      <c r="N46" s="2">
        <f>deceased_cum!D46/tot_cum!D46</f>
        <v>1.23902942694889E-2</v>
      </c>
    </row>
    <row r="47" spans="1:14" x14ac:dyDescent="0.25">
      <c r="A47" s="1">
        <v>43949</v>
      </c>
      <c r="B47" s="2">
        <f>deceased_cum!B47/tot_cum!B47</f>
        <v>3.2111993367135432E-2</v>
      </c>
      <c r="C47" s="2">
        <f>deceased_cum!C47/tot_cum!C47</f>
        <v>4.2820347714101738E-2</v>
      </c>
      <c r="D47" s="2">
        <f>deceased_cum!D47/tot_cum!D47</f>
        <v>1.2147716229348883E-2</v>
      </c>
      <c r="E47" s="2">
        <f>deceased_cum!E47/tot_cum!E47</f>
        <v>1.6294508147254073E-2</v>
      </c>
      <c r="F47" s="2">
        <f>deceased_cum!F47/tot_cum!F47</f>
        <v>4.7959724430312663E-2</v>
      </c>
      <c r="G47" s="2">
        <f>deceased_cum!H47/tot_cum!H47</f>
        <v>2.1996615905245348E-2</v>
      </c>
      <c r="H47" s="2">
        <f>deceased_cum!I47/tot_cum!I47</f>
        <v>1.6561130053580127E-2</v>
      </c>
      <c r="I47" s="2">
        <f>deceased_cum!J47/tot_cum!J47</f>
        <v>5.0691244239631339E-2</v>
      </c>
      <c r="J47" s="2">
        <f>deceased_cum!K47/tot_cum!K47</f>
        <v>2.4622716441620333E-2</v>
      </c>
      <c r="K47" s="2">
        <f>deceased_cum!L47/tot_cum!L47</f>
        <v>2.4777006937561942E-2</v>
      </c>
      <c r="L47" s="2">
        <f>deceased_cum!G47/tot_cum!G47</f>
        <v>3.8240917782026769E-2</v>
      </c>
      <c r="M47" s="2">
        <f>deceased_cum!M47/tot_cum!M47</f>
        <v>8.23045267489712E-3</v>
      </c>
      <c r="N47" s="2">
        <f>deceased_cum!D47/tot_cum!D47</f>
        <v>1.2147716229348883E-2</v>
      </c>
    </row>
    <row r="48" spans="1:14" x14ac:dyDescent="0.25">
      <c r="A48" s="1">
        <v>43950</v>
      </c>
      <c r="B48" s="2">
        <f>deceased_cum!B48/tot_cum!B48</f>
        <v>3.2603435760948464E-2</v>
      </c>
      <c r="C48" s="2">
        <f>deceased_cum!C48/tot_cum!C48</f>
        <v>4.346949067070096E-2</v>
      </c>
      <c r="D48" s="2">
        <f>deceased_cum!D48/tot_cum!D48</f>
        <v>1.2488436632747455E-2</v>
      </c>
      <c r="E48" s="2">
        <f>deceased_cum!E48/tot_cum!E48</f>
        <v>1.628380343123001E-2</v>
      </c>
      <c r="F48" s="2">
        <f>deceased_cum!F48/tot_cum!F48</f>
        <v>4.8260656540911315E-2</v>
      </c>
      <c r="G48" s="2">
        <f>deceased_cum!H48/tot_cum!H48</f>
        <v>2.2540983606557378E-2</v>
      </c>
      <c r="H48" s="2">
        <f>deceased_cum!I48/tot_cum!I48</f>
        <v>1.8275538894095594E-2</v>
      </c>
      <c r="I48" s="2">
        <f>deceased_cum!J48/tot_cum!J48</f>
        <v>5.1171874999999999E-2</v>
      </c>
      <c r="J48" s="2">
        <f>deceased_cum!K48/tot_cum!K48</f>
        <v>2.3273273273273273E-2</v>
      </c>
      <c r="K48" s="2">
        <f>deceased_cum!L48/tot_cum!L48</f>
        <v>2.4606299212598427E-2</v>
      </c>
      <c r="L48" s="2">
        <f>deceased_cum!G48/tot_cum!G48</f>
        <v>3.925233644859813E-2</v>
      </c>
      <c r="M48" s="2">
        <f>deceased_cum!M48/tot_cum!M48</f>
        <v>8.0645161290322578E-3</v>
      </c>
      <c r="N48" s="2">
        <f>deceased_cum!D48/tot_cum!D48</f>
        <v>1.2488436632747455E-2</v>
      </c>
    </row>
    <row r="49" spans="1:14" x14ac:dyDescent="0.25">
      <c r="A49" s="1">
        <v>43951</v>
      </c>
      <c r="B49" s="2">
        <f>deceased_cum!B49/tot_cum!B49</f>
        <v>3.3069465955371996E-2</v>
      </c>
      <c r="C49" s="2">
        <f>deceased_cum!C49/tot_cum!C49</f>
        <v>4.3627357591922274E-2</v>
      </c>
      <c r="D49" s="2">
        <f>deceased_cum!D49/tot_cum!D49</f>
        <v>1.162290142057684E-2</v>
      </c>
      <c r="E49" s="2">
        <f>deceased_cum!E49/tot_cum!E49</f>
        <v>1.6785206258890469E-2</v>
      </c>
      <c r="F49" s="2">
        <f>deceased_cum!F49/tot_cum!F49</f>
        <v>4.869169510807736E-2</v>
      </c>
      <c r="G49" s="2">
        <f>deceased_cum!H49/tot_cum!H49</f>
        <v>2.2445820433436531E-2</v>
      </c>
      <c r="H49" s="2">
        <f>deceased_cum!I49/tot_cum!I49</f>
        <v>1.8091361374943465E-2</v>
      </c>
      <c r="I49" s="2">
        <f>deceased_cum!J49/tot_cum!J49</f>
        <v>5.2571428571428575E-2</v>
      </c>
      <c r="J49" s="2">
        <f>deceased_cum!K49/tot_cum!K49</f>
        <v>2.2095509622238062E-2</v>
      </c>
      <c r="K49" s="2">
        <f>deceased_cum!L49/tot_cum!L49</f>
        <v>2.6974951830443159E-2</v>
      </c>
      <c r="L49" s="2">
        <f>deceased_cum!G49/tot_cum!G49</f>
        <v>3.8938053097345132E-2</v>
      </c>
      <c r="M49" s="2">
        <f>deceased_cum!M49/tot_cum!M49</f>
        <v>8.0321285140562242E-3</v>
      </c>
      <c r="N49" s="2">
        <f>deceased_cum!D49/tot_cum!D49</f>
        <v>1.162290142057684E-2</v>
      </c>
    </row>
    <row r="50" spans="1:14" x14ac:dyDescent="0.25">
      <c r="A50" s="1">
        <v>43952</v>
      </c>
      <c r="B50" s="2">
        <f>deceased_cum!B50/tot_cum!B50</f>
        <v>3.3009500295206912E-2</v>
      </c>
      <c r="C50" s="2">
        <f>deceased_cum!C50/tot_cum!C50</f>
        <v>4.2065009560229447E-2</v>
      </c>
      <c r="D50" s="2">
        <f>deceased_cum!D50/tot_cum!D50</f>
        <v>1.1084718923198733E-2</v>
      </c>
      <c r="E50" s="2">
        <f>deceased_cum!E50/tot_cum!E50</f>
        <v>1.6318887105403961E-2</v>
      </c>
      <c r="F50" s="2">
        <f>deceased_cum!F50/tot_cum!F50</f>
        <v>4.9989409023511969E-2</v>
      </c>
      <c r="G50" s="2">
        <f>deceased_cum!H50/tot_cum!H50</f>
        <v>2.3255813953488372E-2</v>
      </c>
      <c r="H50" s="2">
        <f>deceased_cum!I50/tot_cum!I50</f>
        <v>1.804123711340206E-2</v>
      </c>
      <c r="I50" s="2">
        <f>deceased_cum!J50/tot_cum!J50</f>
        <v>5.3775322283609574E-2</v>
      </c>
      <c r="J50" s="2">
        <f>deceased_cum!K50/tot_cum!K50</f>
        <v>2.2556390977443608E-2</v>
      </c>
      <c r="K50" s="2">
        <f>deceased_cum!L50/tot_cum!L50</f>
        <v>2.681992337164751E-2</v>
      </c>
      <c r="L50" s="2">
        <f>deceased_cum!G50/tot_cum!G50</f>
        <v>3.7351443123938878E-2</v>
      </c>
      <c r="M50" s="2">
        <f>deceased_cum!M50/tot_cum!M50</f>
        <v>8.0321285140562242E-3</v>
      </c>
      <c r="N50" s="2">
        <f>deceased_cum!D50/tot_cum!D50</f>
        <v>1.1084718923198733E-2</v>
      </c>
    </row>
    <row r="51" spans="1:14" x14ac:dyDescent="0.25">
      <c r="A51" s="1">
        <v>43953</v>
      </c>
      <c r="B51" s="2">
        <f>deceased_cum!B51/tot_cum!B51</f>
        <v>3.3194395620951139E-2</v>
      </c>
      <c r="C51" s="2">
        <f>deceased_cum!C51/tot_cum!C51</f>
        <v>4.2290175666883541E-2</v>
      </c>
      <c r="D51" s="2">
        <f>deceased_cum!D51/tot_cum!D51</f>
        <v>1.0518679724338049E-2</v>
      </c>
      <c r="E51" s="2">
        <f>deceased_cum!E51/tot_cum!E51</f>
        <v>1.5526443474041727E-2</v>
      </c>
      <c r="F51" s="2">
        <f>deceased_cum!F51/tot_cum!F51</f>
        <v>5.1840126632370399E-2</v>
      </c>
      <c r="G51" s="2">
        <f>deceased_cum!H51/tot_cum!H51</f>
        <v>2.4531024531024532E-2</v>
      </c>
      <c r="H51" s="2">
        <f>deceased_cum!I51/tot_cum!I51</f>
        <v>1.7289907519099316E-2</v>
      </c>
      <c r="I51" s="2">
        <f>deceased_cum!J51/tot_cum!J51</f>
        <v>5.4519368723098996E-2</v>
      </c>
      <c r="J51" s="2">
        <f>deceased_cum!K51/tot_cum!K51</f>
        <v>2.1639344262295083E-2</v>
      </c>
      <c r="K51" s="2">
        <f>deceased_cum!L51/tot_cum!L51</f>
        <v>2.7332704995287466E-2</v>
      </c>
      <c r="L51" s="2">
        <f>deceased_cum!G51/tot_cum!G51</f>
        <v>4.1597337770382693E-2</v>
      </c>
      <c r="M51" s="2">
        <f>deceased_cum!M51/tot_cum!M51</f>
        <v>8.0000000000000002E-3</v>
      </c>
      <c r="N51" s="2">
        <f>deceased_cum!D51/tot_cum!D51</f>
        <v>1.0518679724338049E-2</v>
      </c>
    </row>
    <row r="52" spans="1:14" x14ac:dyDescent="0.25">
      <c r="A52" s="1">
        <v>43954</v>
      </c>
      <c r="B52" s="2">
        <f>deceased_cum!B52/tot_cum!B52</f>
        <v>3.4176445836645003E-2</v>
      </c>
      <c r="C52" s="2">
        <f>deceased_cum!C52/tot_cum!C52</f>
        <v>4.2161245568059197E-2</v>
      </c>
      <c r="D52" s="2">
        <f>deceased_cum!D52/tot_cum!D52</f>
        <v>9.9239166391002307E-3</v>
      </c>
      <c r="E52" s="2">
        <f>deceased_cum!E52/tot_cum!E52</f>
        <v>1.4069026159595516E-2</v>
      </c>
      <c r="F52" s="2">
        <f>deceased_cum!F52/tot_cum!F52</f>
        <v>5.3426676492262341E-2</v>
      </c>
      <c r="G52" s="2">
        <f>deceased_cum!H52/tot_cum!H52</f>
        <v>2.4601524601524601E-2</v>
      </c>
      <c r="H52" s="2">
        <f>deceased_cum!I52/tot_cum!I52</f>
        <v>1.6257088846880909E-2</v>
      </c>
      <c r="I52" s="2">
        <f>deceased_cum!J52/tot_cum!J52</f>
        <v>5.534014804370814E-2</v>
      </c>
      <c r="J52" s="2">
        <f>deceased_cum!K52/tot_cum!K52</f>
        <v>2.0846493998736577E-2</v>
      </c>
      <c r="K52" s="2">
        <f>deceased_cum!L52/tot_cum!L52</f>
        <v>2.6802218114602587E-2</v>
      </c>
      <c r="L52" s="2">
        <f>deceased_cum!G52/tot_cum!G52</f>
        <v>4.071661237785016E-2</v>
      </c>
      <c r="M52" s="2">
        <f>deceased_cum!M52/tot_cum!M52</f>
        <v>8.0000000000000002E-3</v>
      </c>
      <c r="N52" s="2">
        <f>deceased_cum!D52/tot_cum!D52</f>
        <v>9.9239166391002307E-3</v>
      </c>
    </row>
    <row r="53" spans="1:14" x14ac:dyDescent="0.25">
      <c r="A53" s="1">
        <v>43955</v>
      </c>
      <c r="B53" s="2">
        <f>deceased_cum!B53/tot_cum!B53</f>
        <v>3.3703751561355903E-2</v>
      </c>
      <c r="C53" s="2">
        <f>deceased_cum!C53/tot_cum!C53</f>
        <v>4.002475758200949E-2</v>
      </c>
      <c r="D53" s="2">
        <f>deceased_cum!D53/tot_cum!D53</f>
        <v>8.7323943661971829E-3</v>
      </c>
      <c r="E53" s="2">
        <f>deceased_cum!E53/tot_cum!E53</f>
        <v>1.3066557778685178E-2</v>
      </c>
      <c r="F53" s="2">
        <f>deceased_cum!F53/tot_cum!F53</f>
        <v>5.4962095106822879E-2</v>
      </c>
      <c r="G53" s="2">
        <f>deceased_cum!H53/tot_cum!H53</f>
        <v>2.5155178046390069E-2</v>
      </c>
      <c r="H53" s="2">
        <f>deceased_cum!I53/tot_cum!I53</f>
        <v>1.8076644974692697E-2</v>
      </c>
      <c r="I53" s="2">
        <f>deceased_cum!J53/tot_cum!J53</f>
        <v>5.6424201223657378E-2</v>
      </c>
      <c r="J53" s="2">
        <f>deceased_cum!K53/tot_cum!K53</f>
        <v>0.02</v>
      </c>
      <c r="K53" s="2">
        <f>deceased_cum!L53/tot_cum!L53</f>
        <v>2.6728110599078342E-2</v>
      </c>
      <c r="L53" s="2">
        <f>deceased_cum!G53/tot_cum!G53</f>
        <v>4.1474654377880185E-2</v>
      </c>
      <c r="M53" s="2">
        <f>deceased_cum!M53/tot_cum!M53</f>
        <v>8.0000000000000002E-3</v>
      </c>
      <c r="N53" s="2">
        <f>deceased_cum!D53/tot_cum!D53</f>
        <v>8.7323943661971829E-3</v>
      </c>
    </row>
    <row r="54" spans="1:14" x14ac:dyDescent="0.25">
      <c r="A54" s="1">
        <v>43956</v>
      </c>
      <c r="B54" s="2">
        <f>deceased_cum!B54/tot_cum!B54</f>
        <v>3.4267786661269103E-2</v>
      </c>
      <c r="C54" s="2">
        <f>deceased_cum!C54/tot_cum!C54</f>
        <v>3.9677938808373593E-2</v>
      </c>
      <c r="D54" s="2">
        <f>deceased_cum!D54/tot_cum!D54</f>
        <v>8.1320847708230663E-3</v>
      </c>
      <c r="E54" s="2">
        <f>deceased_cum!E54/tot_cum!E54</f>
        <v>1.2539184952978056E-2</v>
      </c>
      <c r="F54" s="2">
        <f>deceased_cum!F54/tot_cum!F54</f>
        <v>5.8927141713370698E-2</v>
      </c>
      <c r="G54" s="2">
        <f>deceased_cum!H54/tot_cum!H54</f>
        <v>2.8182393920202661E-2</v>
      </c>
      <c r="H54" s="2">
        <f>deceased_cum!I54/tot_cum!I54</f>
        <v>1.9444444444444445E-2</v>
      </c>
      <c r="I54" s="2">
        <f>deceased_cum!J54/tot_cum!J54</f>
        <v>5.8051820268940638E-2</v>
      </c>
      <c r="J54" s="2">
        <f>deceased_cum!K54/tot_cum!K54</f>
        <v>1.9801980198019802E-2</v>
      </c>
      <c r="K54" s="2">
        <f>deceased_cum!L54/tot_cum!L54</f>
        <v>2.6459854014598539E-2</v>
      </c>
      <c r="L54" s="2">
        <f>deceased_cum!G54/tot_cum!G54</f>
        <v>4.3090638930163447E-2</v>
      </c>
      <c r="M54" s="2">
        <f>deceased_cum!M54/tot_cum!M54</f>
        <v>7.9522862823061622E-3</v>
      </c>
      <c r="N54" s="2">
        <f>deceased_cum!D54/tot_cum!D54</f>
        <v>8.1320847708230663E-3</v>
      </c>
    </row>
    <row r="55" spans="1:14" x14ac:dyDescent="0.25">
      <c r="A55" s="1">
        <v>43957</v>
      </c>
      <c r="B55" s="2">
        <f>deceased_cum!B55/tot_cum!B55</f>
        <v>3.3655932235365144E-2</v>
      </c>
      <c r="C55" s="2">
        <f>deceased_cum!C55/tot_cum!C55</f>
        <v>3.8787444802482397E-2</v>
      </c>
      <c r="D55" s="2">
        <f>deceased_cum!D55/tot_cum!D55</f>
        <v>7.2478774073307106E-3</v>
      </c>
      <c r="E55" s="2">
        <f>deceased_cum!E55/tot_cum!E55</f>
        <v>1.1749819233550254E-2</v>
      </c>
      <c r="F55" s="2">
        <f>deceased_cum!F55/tot_cum!F55</f>
        <v>5.9773584905660378E-2</v>
      </c>
      <c r="G55" s="2">
        <f>deceased_cum!H55/tot_cum!H55</f>
        <v>2.8037383177570093E-2</v>
      </c>
      <c r="H55" s="2">
        <f>deceased_cum!I55/tot_cum!I55</f>
        <v>2.0013342228152101E-2</v>
      </c>
      <c r="I55" s="2">
        <f>deceased_cum!J55/tot_cum!J55</f>
        <v>5.9273422562141492E-2</v>
      </c>
      <c r="J55" s="2">
        <f>deceased_cum!K55/tot_cum!K55</f>
        <v>2.0258863252673044E-2</v>
      </c>
      <c r="K55" s="2">
        <f>deceased_cum!L55/tot_cum!L55</f>
        <v>2.6196928635953028E-2</v>
      </c>
      <c r="L55" s="2">
        <f>deceased_cum!G55/tot_cum!G55</f>
        <v>4.1847041847041848E-2</v>
      </c>
      <c r="M55" s="2">
        <f>deceased_cum!M55/tot_cum!M55</f>
        <v>7.9522862823061622E-3</v>
      </c>
      <c r="N55" s="2">
        <f>deceased_cum!D55/tot_cum!D55</f>
        <v>7.2478774073307106E-3</v>
      </c>
    </row>
    <row r="56" spans="1:14" x14ac:dyDescent="0.25">
      <c r="A56" s="1">
        <v>43958</v>
      </c>
      <c r="B56" s="2">
        <f>deceased_cum!B56/tot_cum!B56</f>
        <v>3.3504285638231796E-2</v>
      </c>
      <c r="C56" s="2">
        <f>deceased_cum!C56/tot_cum!C56</f>
        <v>3.8555691554467565E-2</v>
      </c>
      <c r="D56" s="2">
        <f>deceased_cum!D56/tot_cum!D56</f>
        <v>6.8404511000184874E-3</v>
      </c>
      <c r="E56" s="2">
        <f>deceased_cum!E56/tot_cum!E56</f>
        <v>1.1036789297658863E-2</v>
      </c>
      <c r="F56" s="2">
        <f>deceased_cum!F56/tot_cum!F56</f>
        <v>6.0601739626408101E-2</v>
      </c>
      <c r="G56" s="2">
        <f>deceased_cum!H56/tot_cum!H56</f>
        <v>2.888824044353662E-2</v>
      </c>
      <c r="H56" s="2">
        <f>deceased_cum!I56/tot_cum!I56</f>
        <v>2.0188863562357537E-2</v>
      </c>
      <c r="I56" s="2">
        <f>deceased_cum!J56/tot_cum!J56</f>
        <v>5.9655596555965557E-2</v>
      </c>
      <c r="J56" s="2">
        <f>deceased_cum!K56/tot_cum!K56</f>
        <v>2.0731042007637753E-2</v>
      </c>
      <c r="K56" s="2">
        <f>deceased_cum!L56/tot_cum!L56</f>
        <v>2.5846702317290554E-2</v>
      </c>
      <c r="L56" s="2">
        <f>deceased_cum!G56/tot_cum!G56</f>
        <v>4.2553191489361701E-2</v>
      </c>
      <c r="M56" s="2">
        <f>deceased_cum!M56/tot_cum!M56</f>
        <v>7.9522862823061622E-3</v>
      </c>
      <c r="N56" s="2">
        <f>deceased_cum!D56/tot_cum!D56</f>
        <v>6.8404511000184874E-3</v>
      </c>
    </row>
    <row r="57" spans="1:14" x14ac:dyDescent="0.25">
      <c r="A57" s="1">
        <v>43959</v>
      </c>
      <c r="B57" s="2">
        <f>deceased_cum!B57/tot_cum!B57</f>
        <v>3.3255151616686213E-2</v>
      </c>
      <c r="C57" s="2">
        <f>deceased_cum!C57/tot_cum!C57</f>
        <v>3.8294077532392591E-2</v>
      </c>
      <c r="D57" s="2">
        <f>deceased_cum!D57/tot_cum!D57</f>
        <v>6.656681644200366E-3</v>
      </c>
      <c r="E57" s="2">
        <f>deceased_cum!E57/tot_cum!E57</f>
        <v>1.0762899651788541E-2</v>
      </c>
      <c r="F57" s="2">
        <f>deceased_cum!F57/tot_cum!F57</f>
        <v>6.0651087397001216E-2</v>
      </c>
      <c r="G57" s="2">
        <f>deceased_cum!H57/tot_cum!H57</f>
        <v>2.8778988544286115E-2</v>
      </c>
      <c r="H57" s="2">
        <f>deceased_cum!I57/tot_cum!I57</f>
        <v>2.0535158680771624E-2</v>
      </c>
      <c r="I57" s="2">
        <f>deceased_cum!J57/tot_cum!J57</f>
        <v>6.016162825501347E-2</v>
      </c>
      <c r="J57" s="2">
        <f>deceased_cum!K57/tot_cum!K57</f>
        <v>2.1727609962904081E-2</v>
      </c>
      <c r="K57" s="2">
        <f>deceased_cum!L57/tot_cum!L57</f>
        <v>2.5618374558303889E-2</v>
      </c>
      <c r="L57" s="2">
        <f>deceased_cum!G57/tot_cum!G57</f>
        <v>3.9840637450199202E-2</v>
      </c>
      <c r="M57" s="2">
        <f>deceased_cum!M57/tot_cum!M57</f>
        <v>7.9365079365079361E-3</v>
      </c>
      <c r="N57" s="2">
        <f>deceased_cum!D57/tot_cum!D57</f>
        <v>6.656681644200366E-3</v>
      </c>
    </row>
    <row r="58" spans="1:14" x14ac:dyDescent="0.25">
      <c r="A58" s="1">
        <v>43960</v>
      </c>
      <c r="B58" s="2">
        <f>deceased_cum!B58/tot_cum!B58</f>
        <v>3.3404915294679073E-2</v>
      </c>
      <c r="C58" s="2">
        <f>deceased_cum!C58/tot_cum!C58</f>
        <v>3.8461538461538464E-2</v>
      </c>
      <c r="D58" s="2">
        <f>deceased_cum!D58/tot_cum!D58</f>
        <v>6.7329762815608266E-3</v>
      </c>
      <c r="E58" s="2">
        <f>deceased_cum!E58/tot_cum!E58</f>
        <v>1.0394374808926934E-2</v>
      </c>
      <c r="F58" s="2">
        <f>deceased_cum!F58/tot_cum!F58</f>
        <v>6.0536103629601129E-2</v>
      </c>
      <c r="G58" s="2">
        <f>deceased_cum!H58/tot_cum!H58</f>
        <v>2.8586839266450916E-2</v>
      </c>
      <c r="H58" s="2">
        <f>deceased_cum!I58/tot_cum!I58</f>
        <v>2.1938926771420102E-2</v>
      </c>
      <c r="I58" s="2">
        <f>deceased_cum!J58/tot_cum!J58</f>
        <v>6.1324848134220421E-2</v>
      </c>
      <c r="J58" s="2">
        <f>deceased_cum!K58/tot_cum!K58</f>
        <v>2.2797927461139896E-2</v>
      </c>
      <c r="K58" s="2">
        <f>deceased_cum!L58/tot_cum!L58</f>
        <v>2.5795356835769563E-2</v>
      </c>
      <c r="L58" s="2">
        <f>deceased_cum!G58/tot_cum!G58</f>
        <v>3.7783375314861464E-2</v>
      </c>
      <c r="M58" s="2">
        <f>deceased_cum!M58/tot_cum!M58</f>
        <v>7.9051383399209481E-3</v>
      </c>
      <c r="N58" s="2">
        <f>deceased_cum!D58/tot_cum!D58</f>
        <v>6.7329762815608266E-3</v>
      </c>
    </row>
    <row r="59" spans="1:14" x14ac:dyDescent="0.25">
      <c r="A59" s="1">
        <v>43961</v>
      </c>
      <c r="B59" s="2">
        <f>deceased_cum!B59/tot_cum!B59</f>
        <v>3.2928426819102061E-2</v>
      </c>
      <c r="C59" s="2">
        <f>deceased_cum!C59/tot_cum!C59</f>
        <v>3.7481394614586619E-2</v>
      </c>
      <c r="D59" s="2">
        <f>deceased_cum!D59/tot_cum!D59</f>
        <v>6.5241532481954473E-3</v>
      </c>
      <c r="E59" s="2">
        <f>deceased_cum!E59/tot_cum!E59</f>
        <v>1.0544561606240069E-2</v>
      </c>
      <c r="F59" s="2">
        <f>deceased_cum!F59/tot_cum!F59</f>
        <v>6.015863331299573E-2</v>
      </c>
      <c r="G59" s="2">
        <f>deceased_cum!H59/tot_cum!H59</f>
        <v>2.8316727844782379E-2</v>
      </c>
      <c r="H59" s="2">
        <f>deceased_cum!I59/tot_cum!I59</f>
        <v>2.2786270550908566E-2</v>
      </c>
      <c r="I59" s="2">
        <f>deceased_cum!J59/tot_cum!J59</f>
        <v>5.9767570558937465E-2</v>
      </c>
      <c r="J59" s="2">
        <f>deceased_cum!K59/tot_cum!K59</f>
        <v>2.2727272727272728E-2</v>
      </c>
      <c r="K59" s="2">
        <f>deceased_cum!L59/tot_cum!L59</f>
        <v>2.508361204013378E-2</v>
      </c>
      <c r="L59" s="2">
        <f>deceased_cum!G59/tot_cum!G59</f>
        <v>3.6556603773584904E-2</v>
      </c>
      <c r="M59" s="2">
        <f>deceased_cum!M59/tot_cum!M59</f>
        <v>7.7972709551656916E-3</v>
      </c>
      <c r="N59" s="2">
        <f>deceased_cum!D59/tot_cum!D59</f>
        <v>6.5241532481954473E-3</v>
      </c>
    </row>
    <row r="60" spans="1:14" x14ac:dyDescent="0.25">
      <c r="A60" s="1">
        <v>43962</v>
      </c>
      <c r="B60" s="2">
        <f>deceased_cum!B60/tot_cum!B60</f>
        <v>3.2401650463486323E-2</v>
      </c>
      <c r="C60" s="2">
        <f>deceased_cum!C60/tot_cum!C60</f>
        <v>3.704969873082347E-2</v>
      </c>
      <c r="D60" s="2">
        <f>deceased_cum!D60/tot_cum!D60</f>
        <v>6.6233441639590102E-3</v>
      </c>
      <c r="E60" s="2">
        <f>deceased_cum!E60/tot_cum!E60</f>
        <v>1.009263099682013E-2</v>
      </c>
      <c r="F60" s="2">
        <f>deceased_cum!F60/tot_cum!F60</f>
        <v>6.005619292905643E-2</v>
      </c>
      <c r="G60" s="2">
        <f>deceased_cum!H60/tot_cum!H60</f>
        <v>2.8335005015045135E-2</v>
      </c>
      <c r="H60" s="2">
        <f>deceased_cum!I60/tot_cum!I60</f>
        <v>2.2390148334732719E-2</v>
      </c>
      <c r="I60" s="2">
        <f>deceased_cum!J60/tot_cum!J60</f>
        <v>5.8652575957727875E-2</v>
      </c>
      <c r="J60" s="2">
        <f>deceased_cum!K60/tot_cum!K60</f>
        <v>2.2299306243805748E-2</v>
      </c>
      <c r="K60" s="2">
        <f>deceased_cum!L60/tot_cum!L60</f>
        <v>2.3529411764705882E-2</v>
      </c>
      <c r="L60" s="2">
        <f>deceased_cum!G60/tot_cum!G60</f>
        <v>3.5962877030162411E-2</v>
      </c>
      <c r="M60" s="2">
        <f>deceased_cum!M60/tot_cum!M60</f>
        <v>7.6923076923076927E-3</v>
      </c>
      <c r="N60" s="2">
        <f>deceased_cum!D60/tot_cum!D60</f>
        <v>6.6233441639590102E-3</v>
      </c>
    </row>
    <row r="61" spans="1:14" x14ac:dyDescent="0.25">
      <c r="A61" s="1">
        <v>43963</v>
      </c>
      <c r="B61" s="2">
        <f>deceased_cum!B61/tot_cum!B61</f>
        <v>3.2463339163191177E-2</v>
      </c>
      <c r="C61" s="2">
        <f>deceased_cum!C61/tot_cum!C61</f>
        <v>3.7663241495066932E-2</v>
      </c>
      <c r="D61" s="2">
        <f>deceased_cum!D61/tot_cum!D61</f>
        <v>6.9970176646019728E-3</v>
      </c>
      <c r="E61" s="2">
        <f>deceased_cum!E61/tot_cum!E61</f>
        <v>1.1258018065191779E-2</v>
      </c>
      <c r="F61" s="2">
        <f>deceased_cum!F61/tot_cum!F61</f>
        <v>6.0309973045822106E-2</v>
      </c>
      <c r="G61" s="2">
        <f>deceased_cum!H61/tot_cum!H61</f>
        <v>2.8356761997091615E-2</v>
      </c>
      <c r="H61" s="2">
        <f>deceased_cum!I61/tot_cum!I61</f>
        <v>2.2379912663755459E-2</v>
      </c>
      <c r="I61" s="2">
        <f>deceased_cum!J61/tot_cum!J61</f>
        <v>5.6698444555945811E-2</v>
      </c>
      <c r="J61" s="2">
        <f>deceased_cum!K61/tot_cum!K61</f>
        <v>2.2020105313547152E-2</v>
      </c>
      <c r="K61" s="2">
        <f>deceased_cum!L61/tot_cum!L61</f>
        <v>2.4132730015082957E-2</v>
      </c>
      <c r="L61" s="2">
        <f>deceased_cum!G61/tot_cum!G61</f>
        <v>3.3513513513513511E-2</v>
      </c>
      <c r="M61" s="2">
        <f>deceased_cum!M61/tot_cum!M61</f>
        <v>7.619047619047619E-3</v>
      </c>
      <c r="N61" s="2">
        <f>deceased_cum!D61/tot_cum!D61</f>
        <v>6.9970176646019728E-3</v>
      </c>
    </row>
    <row r="62" spans="1:14" x14ac:dyDescent="0.25">
      <c r="A62" s="1">
        <v>43964</v>
      </c>
      <c r="B62" s="2">
        <f>deceased_cum!B62/tot_cum!B62</f>
        <v>3.2668853131085376E-2</v>
      </c>
      <c r="C62" s="2">
        <f>deceased_cum!C62/tot_cum!C62</f>
        <v>3.7574261245274285E-2</v>
      </c>
      <c r="D62" s="2">
        <f>deceased_cum!D62/tot_cum!D62</f>
        <v>6.9361656009537228E-3</v>
      </c>
      <c r="E62" s="2">
        <f>deceased_cum!E62/tot_cum!E62</f>
        <v>1.3253313328332083E-2</v>
      </c>
      <c r="F62" s="2">
        <f>deceased_cum!F62/tot_cum!F62</f>
        <v>6.1070349589987055E-2</v>
      </c>
      <c r="G62" s="2">
        <f>deceased_cum!H62/tot_cum!H62</f>
        <v>2.7957486136783734E-2</v>
      </c>
      <c r="H62" s="2">
        <f>deceased_cum!I62/tot_cum!I62</f>
        <v>2.2884513038850453E-2</v>
      </c>
      <c r="I62" s="2">
        <f>deceased_cum!J62/tot_cum!J62</f>
        <v>5.583513060148574E-2</v>
      </c>
      <c r="J62" s="2">
        <f>deceased_cum!K62/tot_cum!K62</f>
        <v>2.1993448759943846E-2</v>
      </c>
      <c r="K62" s="2">
        <f>deceased_cum!L62/tot_cum!L62</f>
        <v>2.487198244330651E-2</v>
      </c>
      <c r="L62" s="2">
        <f>deceased_cum!G62/tot_cum!G62</f>
        <v>3.4410844629822732E-2</v>
      </c>
      <c r="M62" s="2">
        <f>deceased_cum!M62/tot_cum!M62</f>
        <v>7.4766355140186919E-3</v>
      </c>
      <c r="N62" s="2">
        <f>deceased_cum!D62/tot_cum!D62</f>
        <v>6.9361656009537228E-3</v>
      </c>
    </row>
    <row r="63" spans="1:14" x14ac:dyDescent="0.25">
      <c r="A63" s="1">
        <v>43965</v>
      </c>
      <c r="B63" s="2">
        <f>deceased_cum!B63/tot_cum!B63</f>
        <v>3.2261996172925272E-2</v>
      </c>
      <c r="C63" s="2">
        <f>deceased_cum!C63/tot_cum!C63</f>
        <v>3.6985903211742478E-2</v>
      </c>
      <c r="D63" s="2">
        <f>deceased_cum!D63/tot_cum!D63</f>
        <v>6.8224105850733926E-3</v>
      </c>
      <c r="E63" s="2">
        <f>deceased_cum!E63/tot_cum!E63</f>
        <v>1.3577331759149941E-2</v>
      </c>
      <c r="F63" s="2">
        <f>deceased_cum!F63/tot_cum!F63</f>
        <v>6.109257714762302E-2</v>
      </c>
      <c r="G63" s="2">
        <f>deceased_cum!H63/tot_cum!H63</f>
        <v>2.7569475077194532E-2</v>
      </c>
      <c r="H63" s="2">
        <f>deceased_cum!I63/tot_cum!I63</f>
        <v>2.2552537160430548E-2</v>
      </c>
      <c r="I63" s="2">
        <f>deceased_cum!J63/tot_cum!J63</f>
        <v>5.3773158608224132E-2</v>
      </c>
      <c r="J63" s="2">
        <f>deceased_cum!K63/tot_cum!K63</f>
        <v>2.1768707482993196E-2</v>
      </c>
      <c r="K63" s="2">
        <f>deceased_cum!L63/tot_cum!L63</f>
        <v>2.4045261669024046E-2</v>
      </c>
      <c r="L63" s="2">
        <f>deceased_cum!G63/tot_cum!G63</f>
        <v>3.5460992907801421E-2</v>
      </c>
      <c r="M63" s="2">
        <f>deceased_cum!M63/tot_cum!M63</f>
        <v>7.1301247771836003E-3</v>
      </c>
      <c r="N63" s="2">
        <f>deceased_cum!D63/tot_cum!D63</f>
        <v>6.8224105850733926E-3</v>
      </c>
    </row>
    <row r="64" spans="1:14" x14ac:dyDescent="0.25">
      <c r="A64" s="1">
        <v>43966</v>
      </c>
      <c r="B64" s="2">
        <f>deceased_cum!B64/tot_cum!B64</f>
        <v>3.2042397064818588E-2</v>
      </c>
      <c r="C64" s="2">
        <f>deceased_cum!C64/tot_cum!C64</f>
        <v>3.6666666666666667E-2</v>
      </c>
      <c r="D64" s="2">
        <f>deceased_cum!D64/tot_cum!D64</f>
        <v>7.02413929560744E-3</v>
      </c>
      <c r="E64" s="2">
        <f>deceased_cum!E64/tot_cum!E64</f>
        <v>1.3827993254637436E-2</v>
      </c>
      <c r="F64" s="2">
        <f>deceased_cum!F64/tot_cum!F64</f>
        <v>6.1014901329037453E-2</v>
      </c>
      <c r="G64" s="2">
        <f>deceased_cum!H64/tot_cum!H64</f>
        <v>2.6332420476090163E-2</v>
      </c>
      <c r="H64" s="2">
        <f>deceased_cum!I64/tot_cum!I64</f>
        <v>2.3416317475967462E-2</v>
      </c>
      <c r="I64" s="2">
        <f>deceased_cum!J64/tot_cum!J64</f>
        <v>5.2230685527747553E-2</v>
      </c>
      <c r="J64" s="2">
        <f>deceased_cum!K64/tot_cum!K64</f>
        <v>2.0806241872561769E-2</v>
      </c>
      <c r="K64" s="2">
        <f>deceased_cum!L64/tot_cum!L64</f>
        <v>2.3383768913342505E-2</v>
      </c>
      <c r="L64" s="2">
        <f>deceased_cum!G64/tot_cum!G64</f>
        <v>3.4090909090909088E-2</v>
      </c>
      <c r="M64" s="2">
        <f>deceased_cum!M64/tot_cum!M64</f>
        <v>6.9324090121317154E-3</v>
      </c>
      <c r="N64" s="2">
        <f>deceased_cum!D64/tot_cum!D64</f>
        <v>7.02413929560744E-3</v>
      </c>
    </row>
    <row r="65" spans="1:14" x14ac:dyDescent="0.25">
      <c r="A65" s="1">
        <v>43967</v>
      </c>
      <c r="B65" s="2">
        <f>deceased_cum!B65/tot_cum!B65</f>
        <v>3.1671612483314765E-2</v>
      </c>
      <c r="C65" s="2">
        <f>deceased_cum!C65/tot_cum!C65</f>
        <v>3.6930892985084347E-2</v>
      </c>
      <c r="D65" s="2">
        <f>deceased_cum!D65/tot_cum!D65</f>
        <v>7.0854983467170526E-3</v>
      </c>
      <c r="E65" s="2">
        <f>deceased_cum!E65/tot_cum!E65</f>
        <v>1.3821922211507553E-2</v>
      </c>
      <c r="F65" s="2">
        <f>deceased_cum!F65/tot_cum!F65</f>
        <v>5.6875056875056874E-2</v>
      </c>
      <c r="G65" s="2">
        <f>deceased_cum!H65/tot_cum!H65</f>
        <v>2.5403225806451612E-2</v>
      </c>
      <c r="H65" s="2">
        <f>deceased_cum!I65/tot_cum!I65</f>
        <v>2.4424612494128698E-2</v>
      </c>
      <c r="I65" s="2">
        <f>deceased_cum!J65/tot_cum!J65</f>
        <v>5.0939457202505221E-2</v>
      </c>
      <c r="J65" s="2">
        <f>deceased_cum!K65/tot_cum!K65</f>
        <v>2.0806794055201697E-2</v>
      </c>
      <c r="K65" s="2">
        <f>deceased_cum!L65/tot_cum!L65</f>
        <v>2.2531477799867462E-2</v>
      </c>
      <c r="L65" s="2">
        <f>deceased_cum!G65/tot_cum!G65</f>
        <v>3.2967032967032968E-2</v>
      </c>
      <c r="M65" s="2">
        <f>deceased_cum!M65/tot_cum!M65</f>
        <v>6.8027210884353739E-3</v>
      </c>
      <c r="N65" s="2">
        <f>deceased_cum!D65/tot_cum!D65</f>
        <v>7.0854983467170526E-3</v>
      </c>
    </row>
    <row r="66" spans="1:14" x14ac:dyDescent="0.25">
      <c r="A66" s="1">
        <v>43968</v>
      </c>
      <c r="B66" s="2">
        <f>deceased_cum!B66/tot_cum!B66</f>
        <v>3.158895692699952E-2</v>
      </c>
      <c r="C66" s="2">
        <f>deceased_cum!C66/tot_cum!C66</f>
        <v>3.6214564487338514E-2</v>
      </c>
      <c r="D66" s="2">
        <f>deceased_cum!D66/tot_cum!D66</f>
        <v>7.0384889522451888E-3</v>
      </c>
      <c r="E66" s="2">
        <f>deceased_cum!E66/tot_cum!E66</f>
        <v>1.5171706817016914E-2</v>
      </c>
      <c r="F66" s="2">
        <f>deceased_cum!F66/tot_cum!F66</f>
        <v>5.7908611599297014E-2</v>
      </c>
      <c r="G66" s="2">
        <f>deceased_cum!H66/tot_cum!H66</f>
        <v>2.5182622068435218E-2</v>
      </c>
      <c r="H66" s="2">
        <f>deceased_cum!I66/tot_cum!I66</f>
        <v>2.5089605734767026E-2</v>
      </c>
      <c r="I66" s="2">
        <f>deceased_cum!J66/tot_cum!J66</f>
        <v>5.0030138637733576E-2</v>
      </c>
      <c r="J66" s="2">
        <f>deceased_cum!K66/tot_cum!K66</f>
        <v>2.100840336134454E-2</v>
      </c>
      <c r="K66" s="2">
        <f>deceased_cum!L66/tot_cum!L66</f>
        <v>2.1921341070277239E-2</v>
      </c>
      <c r="L66" s="2">
        <f>deceased_cum!G66/tot_cum!G66</f>
        <v>3.2258064516129031E-2</v>
      </c>
      <c r="M66" s="2">
        <f>deceased_cum!M66/tot_cum!M66</f>
        <v>6.6445182724252493E-3</v>
      </c>
      <c r="N66" s="2">
        <f>deceased_cum!D66/tot_cum!D66</f>
        <v>7.0384889522451888E-3</v>
      </c>
    </row>
    <row r="67" spans="1:14" x14ac:dyDescent="0.25">
      <c r="A67" s="1">
        <v>43969</v>
      </c>
      <c r="B67" s="2">
        <f>deceased_cum!B67/tot_cum!B67</f>
        <v>3.1437513705320656E-2</v>
      </c>
      <c r="C67" s="2">
        <f>deceased_cum!C67/tot_cum!C67</f>
        <v>3.5598151634434368E-2</v>
      </c>
      <c r="D67" s="2">
        <f>deceased_cum!D67/tot_cum!D67</f>
        <v>6.9727891156462583E-3</v>
      </c>
      <c r="E67" s="2">
        <f>deceased_cum!E67/tot_cum!E67</f>
        <v>1.5914064054107818E-2</v>
      </c>
      <c r="F67" s="2">
        <f>deceased_cum!F67/tot_cum!F67</f>
        <v>5.9083943470117486E-2</v>
      </c>
      <c r="G67" s="2">
        <f>deceased_cum!H67/tot_cum!H67</f>
        <v>2.5059015798075176E-2</v>
      </c>
      <c r="H67" s="2">
        <f>deceased_cum!I67/tot_cum!I67</f>
        <v>2.5624321389793703E-2</v>
      </c>
      <c r="I67" s="2">
        <f>deceased_cum!J67/tot_cum!J67</f>
        <v>4.8319327731092439E-2</v>
      </c>
      <c r="J67" s="2">
        <f>deceased_cum!K67/tot_cum!K67</f>
        <v>2.0559210526315791E-2</v>
      </c>
      <c r="K67" s="2">
        <f>deceased_cum!L67/tot_cum!L67</f>
        <v>2.1356783919597989E-2</v>
      </c>
      <c r="L67" s="2">
        <f>deceased_cum!G67/tot_cum!G67</f>
        <v>2.969502407704655E-2</v>
      </c>
      <c r="M67" s="2">
        <f>deceased_cum!M67/tot_cum!M67</f>
        <v>6.3391442155309036E-3</v>
      </c>
      <c r="N67" s="2">
        <f>deceased_cum!D67/tot_cum!D67</f>
        <v>6.9727891156462583E-3</v>
      </c>
    </row>
    <row r="68" spans="1:14" x14ac:dyDescent="0.25">
      <c r="A68" s="1">
        <v>43970</v>
      </c>
      <c r="B68" s="2">
        <f>deceased_cum!B68/tot_cum!B68</f>
        <v>3.0991735537190084E-2</v>
      </c>
      <c r="C68" s="2">
        <f>deceased_cum!C68/tot_cum!C68</f>
        <v>3.5652735889702712E-2</v>
      </c>
      <c r="D68" s="2">
        <f>deceased_cum!D68/tot_cum!D68</f>
        <v>6.8284061696658096E-3</v>
      </c>
      <c r="E68" s="2">
        <f>deceased_cum!E68/tot_cum!E68</f>
        <v>1.5728633693386392E-2</v>
      </c>
      <c r="F68" s="2">
        <f>deceased_cum!F68/tot_cum!F68</f>
        <v>5.922082200807182E-2</v>
      </c>
      <c r="G68" s="2">
        <f>deceased_cum!H68/tot_cum!H68</f>
        <v>2.446535500427716E-2</v>
      </c>
      <c r="H68" s="2">
        <f>deceased_cum!I68/tot_cum!I68</f>
        <v>2.4969549330085262E-2</v>
      </c>
      <c r="I68" s="2">
        <f>deceased_cum!J68/tot_cum!J68</f>
        <v>4.7392497712717294E-2</v>
      </c>
      <c r="J68" s="2">
        <f>deceased_cum!K68/tot_cum!K68</f>
        <v>2.0891924467657693E-2</v>
      </c>
      <c r="K68" s="2">
        <f>deceased_cum!L68/tot_cum!L68</f>
        <v>2.3255813953488372E-2</v>
      </c>
      <c r="L68" s="2">
        <f>deceased_cum!G68/tot_cum!G68</f>
        <v>2.8673835125448029E-2</v>
      </c>
      <c r="M68" s="2">
        <f>deceased_cum!M68/tot_cum!M68</f>
        <v>6.2208398133748056E-3</v>
      </c>
      <c r="N68" s="2">
        <f>deceased_cum!D68/tot_cum!D68</f>
        <v>6.8284061696658096E-3</v>
      </c>
    </row>
    <row r="69" spans="1:14" x14ac:dyDescent="0.25">
      <c r="A69" s="1">
        <v>43971</v>
      </c>
      <c r="B69" s="2">
        <f>deceased_cum!B69/tot_cum!B69</f>
        <v>3.0606060606060605E-2</v>
      </c>
      <c r="C69" s="2">
        <f>deceased_cum!C69/tot_cum!C69</f>
        <v>3.5346209634323229E-2</v>
      </c>
      <c r="D69" s="2">
        <f>deceased_cum!D69/tot_cum!D69</f>
        <v>6.6712152225001896E-3</v>
      </c>
      <c r="E69" s="2">
        <f>deceased_cum!E69/tot_cum!E69</f>
        <v>1.5873015873015872E-2</v>
      </c>
      <c r="F69" s="2">
        <f>deceased_cum!F69/tot_cum!F69</f>
        <v>5.97336310710583E-2</v>
      </c>
      <c r="G69" s="2">
        <f>deceased_cum!H69/tot_cum!H69</f>
        <v>2.4438902743142144E-2</v>
      </c>
      <c r="H69" s="2">
        <f>deceased_cum!I69/tot_cum!I69</f>
        <v>2.4541062801932367E-2</v>
      </c>
      <c r="I69" s="2">
        <f>deceased_cum!J69/tot_cum!J69</f>
        <v>4.6730601569311248E-2</v>
      </c>
      <c r="J69" s="2">
        <f>deceased_cum!K69/tot_cum!K69</f>
        <v>2.0703124999999999E-2</v>
      </c>
      <c r="K69" s="2">
        <f>deceased_cum!L69/tot_cum!L69</f>
        <v>2.4081878386514148E-2</v>
      </c>
      <c r="L69" s="2">
        <f>deceased_cum!G69/tot_cum!G69</f>
        <v>2.8043775649794801E-2</v>
      </c>
      <c r="M69" s="2">
        <f>deceased_cum!M69/tot_cum!M69</f>
        <v>5.9970014992503746E-3</v>
      </c>
      <c r="N69" s="2">
        <f>deceased_cum!D69/tot_cum!D69</f>
        <v>6.6712152225001896E-3</v>
      </c>
    </row>
    <row r="70" spans="1:14" x14ac:dyDescent="0.25">
      <c r="A70" s="1">
        <v>43972</v>
      </c>
      <c r="B70" s="2">
        <f>deceased_cum!B70/tot_cum!B70</f>
        <v>3.0298672847077133E-2</v>
      </c>
      <c r="C70" s="2">
        <f>deceased_cum!C70/tot_cum!C70</f>
        <v>3.489265645261995E-2</v>
      </c>
      <c r="D70" s="2">
        <f>deceased_cum!D70/tot_cum!D70</f>
        <v>6.8017469750125299E-3</v>
      </c>
      <c r="E70" s="2">
        <f>deceased_cum!E70/tot_cum!E70</f>
        <v>1.6639505961060126E-2</v>
      </c>
      <c r="F70" s="2">
        <f>deceased_cum!F70/tot_cum!F70</f>
        <v>5.9876065065840436E-2</v>
      </c>
      <c r="G70" s="2">
        <f>deceased_cum!H70/tot_cum!H70</f>
        <v>2.4249237192869762E-2</v>
      </c>
      <c r="H70" s="2">
        <f>deceased_cum!I70/tot_cum!I70</f>
        <v>2.502266545784225E-2</v>
      </c>
      <c r="I70" s="2">
        <f>deceased_cum!J70/tot_cum!J70</f>
        <v>4.5477344925597726E-2</v>
      </c>
      <c r="J70" s="2">
        <f>deceased_cum!K70/tot_cum!K70</f>
        <v>2.0729366602687139E-2</v>
      </c>
      <c r="K70" s="2">
        <f>deceased_cum!L70/tot_cum!L70</f>
        <v>2.6486168334314303E-2</v>
      </c>
      <c r="L70" s="2">
        <f>deceased_cum!G70/tot_cum!G70</f>
        <v>2.5545171339563862E-2</v>
      </c>
      <c r="M70" s="2">
        <f>deceased_cum!M70/tot_cum!M70</f>
        <v>5.7887120115774236E-3</v>
      </c>
      <c r="N70" s="2">
        <f>deceased_cum!D70/tot_cum!D70</f>
        <v>6.8017469750125299E-3</v>
      </c>
    </row>
    <row r="71" spans="1:14" x14ac:dyDescent="0.25">
      <c r="A71" s="1">
        <v>43973</v>
      </c>
      <c r="B71" s="2">
        <f>deceased_cum!B71/tot_cum!B71</f>
        <v>2.9849549932269414E-2</v>
      </c>
      <c r="C71" s="2">
        <f>deceased_cum!C71/tot_cum!C71</f>
        <v>3.4004755282400968E-2</v>
      </c>
      <c r="D71" s="2">
        <f>deceased_cum!D71/tot_cum!D71</f>
        <v>6.7104995594116455E-3</v>
      </c>
      <c r="E71" s="2">
        <f>deceased_cum!E71/tot_cum!E71</f>
        <v>1.6884487377222177E-2</v>
      </c>
      <c r="F71" s="2">
        <f>deceased_cum!F71/tot_cum!F71</f>
        <v>6.0423415957206357E-2</v>
      </c>
      <c r="G71" s="2">
        <f>deceased_cum!H71/tot_cum!H71</f>
        <v>2.356020942408377E-2</v>
      </c>
      <c r="H71" s="2">
        <f>deceased_cum!I71/tot_cum!I71</f>
        <v>2.6503923278116827E-2</v>
      </c>
      <c r="I71" s="2">
        <f>deceased_cum!J71/tot_cum!J71</f>
        <v>4.424635332252836E-2</v>
      </c>
      <c r="J71" s="2">
        <f>deceased_cum!K71/tot_cum!K71</f>
        <v>2.0622422197225349E-2</v>
      </c>
      <c r="K71" s="2">
        <f>deceased_cum!L71/tot_cum!L71</f>
        <v>2.7257240204429302E-2</v>
      </c>
      <c r="L71" s="2">
        <f>deceased_cum!G71/tot_cum!G71</f>
        <v>2.3522662076878944E-2</v>
      </c>
      <c r="M71" s="2">
        <f>deceased_cum!M71/tot_cum!M71</f>
        <v>6.8212824010914054E-3</v>
      </c>
      <c r="N71" s="2">
        <f>deceased_cum!D71/tot_cum!D71</f>
        <v>6.7104995594116455E-3</v>
      </c>
    </row>
    <row r="72" spans="1:14" x14ac:dyDescent="0.25">
      <c r="A72" s="1">
        <v>43974</v>
      </c>
      <c r="B72" s="2">
        <f>deceased_cum!B72/tot_cum!B72</f>
        <v>2.9416688225715634E-2</v>
      </c>
      <c r="C72" s="2">
        <f>deceased_cum!C72/tot_cum!C72</f>
        <v>3.3396906124178852E-2</v>
      </c>
      <c r="D72" s="2">
        <f>deceased_cum!D72/tot_cum!D72</f>
        <v>6.7044868488911813E-3</v>
      </c>
      <c r="E72" s="2">
        <f>deceased_cum!E72/tot_cum!E72</f>
        <v>1.7893106119287374E-2</v>
      </c>
      <c r="F72" s="2">
        <f>deceased_cum!F72/tot_cum!F72</f>
        <v>6.0648182017704291E-2</v>
      </c>
      <c r="G72" s="2">
        <f>deceased_cum!H72/tot_cum!H72</f>
        <v>2.373183031741323E-2</v>
      </c>
      <c r="H72" s="2">
        <f>deceased_cum!I72/tot_cum!I72</f>
        <v>2.5760345687219546E-2</v>
      </c>
      <c r="I72" s="2">
        <f>deceased_cum!J72/tot_cum!J72</f>
        <v>4.4263067022445458E-2</v>
      </c>
      <c r="J72" s="2">
        <f>deceased_cum!K72/tot_cum!K72</f>
        <v>2.0633750921149593E-2</v>
      </c>
      <c r="K72" s="2">
        <f>deceased_cum!L72/tot_cum!L72</f>
        <v>2.7027027027027029E-2</v>
      </c>
      <c r="L72" s="2">
        <f>deceased_cum!G72/tot_cum!G72</f>
        <v>2.1439509954058193E-2</v>
      </c>
      <c r="M72" s="2">
        <f>deceased_cum!M72/tot_cum!M72</f>
        <v>6.2893081761006293E-3</v>
      </c>
      <c r="N72" s="2">
        <f>deceased_cum!D72/tot_cum!D72</f>
        <v>6.7044868488911813E-3</v>
      </c>
    </row>
    <row r="73" spans="1:14" x14ac:dyDescent="0.25">
      <c r="A73" s="1">
        <v>43975</v>
      </c>
      <c r="B73" s="2">
        <f>deceased_cum!B73/tot_cum!B73</f>
        <v>2.9032793630398533E-2</v>
      </c>
      <c r="C73" s="2">
        <f>deceased_cum!C73/tot_cum!C73</f>
        <v>3.2529712727200337E-2</v>
      </c>
      <c r="D73" s="2">
        <f>deceased_cum!D73/tot_cum!D73</f>
        <v>6.880874854088591E-3</v>
      </c>
      <c r="E73" s="2">
        <f>deceased_cum!E73/tot_cum!E73</f>
        <v>1.9451483082426592E-2</v>
      </c>
      <c r="F73" s="2">
        <f>deceased_cum!F73/tot_cum!F73</f>
        <v>6.1011164047500531E-2</v>
      </c>
      <c r="G73" s="2">
        <f>deceased_cum!H73/tot_cum!H73</f>
        <v>2.3192942515651679E-2</v>
      </c>
      <c r="H73" s="2">
        <f>deceased_cum!I73/tot_cum!I73</f>
        <v>2.5686024250159541E-2</v>
      </c>
      <c r="I73" s="2">
        <f>deceased_cum!J73/tot_cum!J73</f>
        <v>4.3660915228807204E-2</v>
      </c>
      <c r="J73" s="2">
        <f>deceased_cum!K73/tot_cum!K73</f>
        <v>2.0143884892086329E-2</v>
      </c>
      <c r="K73" s="2">
        <f>deceased_cum!L73/tot_cum!L73</f>
        <v>2.8586839266450916E-2</v>
      </c>
      <c r="L73" s="2">
        <f>deceased_cum!G73/tot_cum!G73</f>
        <v>2.0105313547151747E-2</v>
      </c>
      <c r="M73" s="2">
        <f>deceased_cum!M73/tot_cum!M73</f>
        <v>7.0754716981132077E-3</v>
      </c>
      <c r="N73" s="2">
        <f>deceased_cum!D73/tot_cum!D73</f>
        <v>6.880874854088591E-3</v>
      </c>
    </row>
    <row r="74" spans="1:14" x14ac:dyDescent="0.25">
      <c r="A74" s="1">
        <v>43976</v>
      </c>
      <c r="B74" s="2">
        <f>deceased_cum!B74/tot_cum!B74</f>
        <v>2.8782934451903108E-2</v>
      </c>
      <c r="C74" s="2">
        <f>deceased_cum!C74/tot_cum!C74</f>
        <v>3.2164353390168418E-2</v>
      </c>
      <c r="D74" s="2">
        <f>deceased_cum!D74/tot_cum!D74</f>
        <v>6.9663973773562817E-3</v>
      </c>
      <c r="E74" s="2">
        <f>deceased_cum!E74/tot_cum!E74</f>
        <v>1.9639934533551555E-2</v>
      </c>
      <c r="F74" s="2">
        <f>deceased_cum!F74/tot_cum!F74</f>
        <v>6.1376831628421342E-2</v>
      </c>
      <c r="G74" s="2">
        <f>deceased_cum!H74/tot_cum!H74</f>
        <v>2.2876712328767122E-2</v>
      </c>
      <c r="H74" s="2">
        <f>deceased_cum!I74/tot_cum!I74</f>
        <v>2.6012005541018932E-2</v>
      </c>
      <c r="I74" s="2">
        <f>deceased_cum!J74/tot_cum!J74</f>
        <v>4.3883948097390289E-2</v>
      </c>
      <c r="J74" s="2">
        <f>deceased_cum!K74/tot_cum!K74</f>
        <v>1.9404019404019403E-2</v>
      </c>
      <c r="K74" s="2">
        <f>deceased_cum!L74/tot_cum!L74</f>
        <v>2.9166666666666667E-2</v>
      </c>
      <c r="L74" s="2">
        <f>deceased_cum!G74/tot_cum!G74</f>
        <v>2.0164986251145739E-2</v>
      </c>
      <c r="M74" s="2">
        <f>deceased_cum!M74/tot_cum!M74</f>
        <v>6.688963210702341E-3</v>
      </c>
      <c r="N74" s="2">
        <f>deceased_cum!D74/tot_cum!D74</f>
        <v>6.9663973773562817E-3</v>
      </c>
    </row>
    <row r="75" spans="1:14" x14ac:dyDescent="0.25">
      <c r="A75" s="1">
        <v>43977</v>
      </c>
      <c r="B75" s="2">
        <f>deceased_cum!B75/tot_cum!B75</f>
        <v>2.8802683389237277E-2</v>
      </c>
      <c r="C75" s="2">
        <f>deceased_cum!C75/tot_cum!C75</f>
        <v>3.2707549581796266E-2</v>
      </c>
      <c r="D75" s="2">
        <f>deceased_cum!D75/tot_cum!D75</f>
        <v>7.3330324909747294E-3</v>
      </c>
      <c r="E75" s="2">
        <f>deceased_cum!E75/tot_cum!E75</f>
        <v>1.9910127894918771E-2</v>
      </c>
      <c r="F75" s="2">
        <f>deceased_cum!F75/tot_cum!F75</f>
        <v>6.1703418976330165E-2</v>
      </c>
      <c r="G75" s="2">
        <f>deceased_cum!H75/tot_cum!H75</f>
        <v>2.2558386411889595E-2</v>
      </c>
      <c r="H75" s="2">
        <f>deceased_cum!I75/tot_cum!I75</f>
        <v>2.6323616894705533E-2</v>
      </c>
      <c r="I75" s="2">
        <f>deceased_cum!J75/tot_cum!J75</f>
        <v>4.3564920273348517E-2</v>
      </c>
      <c r="J75" s="2">
        <f>deceased_cum!K75/tot_cum!K75</f>
        <v>1.9108280254777069E-2</v>
      </c>
      <c r="K75" s="2">
        <f>deceased_cum!L75/tot_cum!L75</f>
        <v>2.8051181102362203E-2</v>
      </c>
      <c r="L75" s="2">
        <f>deceased_cum!G75/tot_cum!G75</f>
        <v>1.9272886552781428E-2</v>
      </c>
      <c r="M75" s="2">
        <f>deceased_cum!M75/tot_cum!M75</f>
        <v>7.261410788381743E-3</v>
      </c>
      <c r="N75" s="2">
        <f>deceased_cum!D75/tot_cum!D75</f>
        <v>7.3330324909747294E-3</v>
      </c>
    </row>
    <row r="76" spans="1:14" x14ac:dyDescent="0.25">
      <c r="A76" s="1">
        <v>43978</v>
      </c>
      <c r="B76" s="2">
        <f>deceased_cum!B76/tot_cum!B76</f>
        <v>2.8671726755218216E-2</v>
      </c>
      <c r="C76" s="2">
        <f>deceased_cum!C76/tot_cum!C76</f>
        <v>3.3293530940507132E-2</v>
      </c>
      <c r="D76" s="2">
        <f>deceased_cum!D76/tot_cum!D76</f>
        <v>7.3335130763008899E-3</v>
      </c>
      <c r="E76" s="2">
        <f>deceased_cum!E76/tot_cum!E76</f>
        <v>1.9859736514386838E-2</v>
      </c>
      <c r="F76" s="2">
        <f>deceased_cum!F76/tot_cum!F76</f>
        <v>6.1690233475830317E-2</v>
      </c>
      <c r="G76" s="2">
        <f>deceased_cum!H76/tot_cum!H76</f>
        <v>2.213408393039918E-2</v>
      </c>
      <c r="H76" s="2">
        <f>deceased_cum!I76/tot_cum!I76</f>
        <v>2.6033471606351024E-2</v>
      </c>
      <c r="I76" s="2">
        <f>deceased_cum!J76/tot_cum!J76</f>
        <v>4.3244732130560529E-2</v>
      </c>
      <c r="J76" s="2">
        <f>deceased_cum!K76/tot_cum!K76</f>
        <v>1.8607635547000321E-2</v>
      </c>
      <c r="K76" s="2">
        <f>deceased_cum!L76/tot_cum!L76</f>
        <v>2.9453015427769985E-2</v>
      </c>
      <c r="L76" s="2">
        <f>deceased_cum!G76/tot_cum!G76</f>
        <v>1.9437551695616211E-2</v>
      </c>
      <c r="M76" s="2">
        <f>deceased_cum!M76/tot_cum!M76</f>
        <v>6.9721115537848604E-3</v>
      </c>
      <c r="N76" s="2">
        <f>deceased_cum!D76/tot_cum!D76</f>
        <v>7.3335130763008899E-3</v>
      </c>
    </row>
    <row r="77" spans="1:14" x14ac:dyDescent="0.25">
      <c r="A77" s="1">
        <v>43979</v>
      </c>
      <c r="B77" s="2">
        <f>deceased_cum!B77/tot_cum!B77</f>
        <v>2.8478295051828199E-2</v>
      </c>
      <c r="C77" s="2">
        <f>deceased_cum!C77/tot_cum!C77</f>
        <v>3.3268397541396565E-2</v>
      </c>
      <c r="D77" s="2">
        <f>deceased_cum!D77/tot_cum!D77</f>
        <v>7.6398926285360311E-3</v>
      </c>
      <c r="E77" s="2">
        <f>deceased_cum!E77/tot_cum!E77</f>
        <v>1.9409127203488728E-2</v>
      </c>
      <c r="F77" s="2">
        <f>deceased_cum!F77/tot_cum!F77</f>
        <v>6.1649113793989213E-2</v>
      </c>
      <c r="G77" s="2">
        <f>deceased_cum!H77/tot_cum!H77</f>
        <v>2.2313127556712532E-2</v>
      </c>
      <c r="H77" s="2">
        <f>deceased_cum!I77/tot_cum!I77</f>
        <v>2.7475592747559275E-2</v>
      </c>
      <c r="I77" s="2">
        <f>deceased_cum!J77/tot_cum!J77</f>
        <v>4.3204078894404939E-2</v>
      </c>
      <c r="J77" s="2">
        <f>deceased_cum!K77/tot_cum!K77</f>
        <v>1.8181818181818181E-2</v>
      </c>
      <c r="K77" s="2">
        <f>deceased_cum!L77/tot_cum!L77</f>
        <v>2.9698581560283689E-2</v>
      </c>
      <c r="L77" s="2">
        <f>deceased_cum!G77/tot_cum!G77</f>
        <v>1.8555073035925778E-2</v>
      </c>
      <c r="M77" s="2">
        <f>deceased_cum!M77/tot_cum!M77</f>
        <v>7.3461891643709825E-3</v>
      </c>
      <c r="N77" s="2">
        <f>deceased_cum!D77/tot_cum!D77</f>
        <v>7.6398926285360311E-3</v>
      </c>
    </row>
    <row r="78" spans="1:14" x14ac:dyDescent="0.25">
      <c r="A78" s="1">
        <v>43980</v>
      </c>
      <c r="B78" s="2">
        <f>deceased_cum!B78/tot_cum!B78</f>
        <v>2.8692965669886796E-2</v>
      </c>
      <c r="C78" s="2">
        <f>deceased_cum!C78/tot_cum!C78</f>
        <v>3.369865655332005E-2</v>
      </c>
      <c r="D78" s="2">
        <f>deceased_cum!D78/tot_cum!D78</f>
        <v>7.7546181961869014E-3</v>
      </c>
      <c r="E78" s="2">
        <f>deceased_cum!E78/tot_cum!E78</f>
        <v>2.2891982054526631E-2</v>
      </c>
      <c r="F78" s="2">
        <f>deceased_cum!F78/tot_cum!F78</f>
        <v>6.1465127947817361E-2</v>
      </c>
      <c r="G78" s="2">
        <f>deceased_cum!H78/tot_cum!H78</f>
        <v>2.199641362821279E-2</v>
      </c>
      <c r="H78" s="2">
        <f>deceased_cum!I78/tot_cum!I78</f>
        <v>2.6997985224983211E-2</v>
      </c>
      <c r="I78" s="2">
        <f>deceased_cum!J78/tot_cum!J78</f>
        <v>4.3819489862655332E-2</v>
      </c>
      <c r="J78" s="2">
        <f>deceased_cum!K78/tot_cum!K78</f>
        <v>1.8018018018018018E-2</v>
      </c>
      <c r="K78" s="2">
        <f>deceased_cum!L78/tot_cum!L78</f>
        <v>2.9278350515463916E-2</v>
      </c>
      <c r="L78" s="2">
        <f>deceased_cum!G78/tot_cum!G78</f>
        <v>1.7259978425026967E-2</v>
      </c>
      <c r="M78" s="2">
        <f>deceased_cum!M78/tot_cum!M78</f>
        <v>7.819287576020852E-3</v>
      </c>
      <c r="N78" s="2">
        <f>deceased_cum!D78/tot_cum!D78</f>
        <v>7.7546181961869014E-3</v>
      </c>
    </row>
    <row r="79" spans="1:14" x14ac:dyDescent="0.25">
      <c r="A79" s="1">
        <v>43981</v>
      </c>
      <c r="B79" s="2">
        <f>deceased_cum!B79/tot_cum!B79</f>
        <v>2.8500571881048743E-2</v>
      </c>
      <c r="C79" s="2">
        <f>deceased_cum!C79/tot_cum!C79</f>
        <v>3.3697520255340042E-2</v>
      </c>
      <c r="D79" s="2">
        <f>deceased_cum!D79/tot_cum!D79</f>
        <v>7.694486404833837E-3</v>
      </c>
      <c r="E79" s="2">
        <f>deceased_cum!E79/tot_cum!E79</f>
        <v>2.2427085018060271E-2</v>
      </c>
      <c r="F79" s="2">
        <f>deceased_cum!F79/tot_cum!F79</f>
        <v>6.1567620445096602E-2</v>
      </c>
      <c r="G79" s="2">
        <f>deceased_cum!H79/tot_cum!H79</f>
        <v>2.2397586166879424E-2</v>
      </c>
      <c r="H79" s="2">
        <f>deceased_cum!I79/tot_cum!I79</f>
        <v>2.7658745617452279E-2</v>
      </c>
      <c r="I79" s="2">
        <f>deceased_cum!J79/tot_cum!J79</f>
        <v>4.3593967811430746E-2</v>
      </c>
      <c r="J79" s="2">
        <f>deceased_cum!K79/tot_cum!K79</f>
        <v>1.7336030049118753E-2</v>
      </c>
      <c r="K79" s="2">
        <f>deceased_cum!L79/tot_cum!L79</f>
        <v>3.081232492997199E-2</v>
      </c>
      <c r="L79" s="2">
        <f>deceased_cum!G79/tot_cum!G79</f>
        <v>1.676933607118412E-2</v>
      </c>
      <c r="M79" s="2">
        <f>deceased_cum!M79/tot_cum!M79</f>
        <v>8.271298593879239E-3</v>
      </c>
      <c r="N79" s="2">
        <f>deceased_cum!D79/tot_cum!D79</f>
        <v>7.694486404833837E-3</v>
      </c>
    </row>
    <row r="80" spans="1:14" x14ac:dyDescent="0.25">
      <c r="A80" s="1">
        <v>43982</v>
      </c>
      <c r="B80" s="2">
        <f>deceased_cum!B80/tot_cum!B80</f>
        <v>2.8351123816517613E-2</v>
      </c>
      <c r="C80" s="2">
        <f>deceased_cum!C80/tot_cum!C80</f>
        <v>3.3774296060897199E-2</v>
      </c>
      <c r="D80" s="2">
        <f>deceased_cum!D80/tot_cum!D80</f>
        <v>7.8807146375319027E-3</v>
      </c>
      <c r="E80" s="2">
        <f>deceased_cum!E80/tot_cum!E80</f>
        <v>2.383592017738359E-2</v>
      </c>
      <c r="F80" s="2">
        <f>deceased_cum!F80/tot_cum!F80</f>
        <v>6.1807788495891393E-2</v>
      </c>
      <c r="G80" s="2">
        <f>deceased_cum!H80/tot_cum!H80</f>
        <v>2.1968067036575698E-2</v>
      </c>
      <c r="H80" s="2">
        <f>deceased_cum!I80/tot_cum!I80</f>
        <v>2.6873065015479876E-2</v>
      </c>
      <c r="I80" s="2">
        <f>deceased_cum!J80/tot_cum!J80</f>
        <v>4.3392261095314626E-2</v>
      </c>
      <c r="J80" s="2">
        <f>deceased_cum!K80/tot_cum!K80</f>
        <v>1.7362083450014002E-2</v>
      </c>
      <c r="K80" s="2">
        <f>deceased_cum!L80/tot_cum!L80</f>
        <v>3.039288361749444E-2</v>
      </c>
      <c r="L80" s="2">
        <f>deceased_cum!G80/tot_cum!G80</f>
        <v>1.5833592052157716E-2</v>
      </c>
      <c r="M80" s="2">
        <f>deceased_cum!M80/tot_cum!M80</f>
        <v>7.874015748031496E-3</v>
      </c>
      <c r="N80" s="2">
        <f>deceased_cum!D80/tot_cum!D80</f>
        <v>7.8807146375319027E-3</v>
      </c>
    </row>
    <row r="81" spans="1:14" x14ac:dyDescent="0.25">
      <c r="A81" s="1">
        <v>43983</v>
      </c>
      <c r="B81" s="2">
        <f>deceased_cum!B81/tot_cum!B81</f>
        <v>2.826060654944346E-2</v>
      </c>
      <c r="C81" s="2">
        <f>deceased_cum!C81/tot_cum!C81</f>
        <v>3.3722308714095955E-2</v>
      </c>
      <c r="D81" s="2">
        <f>deceased_cum!D81/tot_cum!D81</f>
        <v>7.9591402426048095E-3</v>
      </c>
      <c r="E81" s="2">
        <f>deceased_cum!E81/tot_cum!E81</f>
        <v>2.5103196697705672E-2</v>
      </c>
      <c r="F81" s="2">
        <f>deceased_cum!F81/tot_cum!F81</f>
        <v>6.1741302201312659E-2</v>
      </c>
      <c r="G81" s="2">
        <f>deceased_cum!H81/tot_cum!H81</f>
        <v>2.1868131868131867E-2</v>
      </c>
      <c r="H81" s="2">
        <f>deceased_cum!I81/tot_cum!I81</f>
        <v>2.6551847865087908E-2</v>
      </c>
      <c r="I81" s="2">
        <f>deceased_cum!J81/tot_cum!J81</f>
        <v>4.3341784377640954E-2</v>
      </c>
      <c r="J81" s="2">
        <f>deceased_cum!K81/tot_cum!K81</f>
        <v>1.7410228509249184E-2</v>
      </c>
      <c r="K81" s="2">
        <f>deceased_cum!L81/tot_cum!L81</f>
        <v>3.151862464183381E-2</v>
      </c>
      <c r="L81" s="2">
        <f>deceased_cum!G81/tot_cum!G81</f>
        <v>1.5258215962441314E-2</v>
      </c>
      <c r="M81" s="2">
        <f>deceased_cum!M81/tot_cum!M81</f>
        <v>8.2893745290128114E-3</v>
      </c>
      <c r="N81" s="2">
        <f>deceased_cum!D81/tot_cum!D81</f>
        <v>7.9591402426048095E-3</v>
      </c>
    </row>
    <row r="82" spans="1:14" x14ac:dyDescent="0.25">
      <c r="A82" s="1">
        <v>43984</v>
      </c>
      <c r="B82" s="2">
        <f>deceased_cum!B82/tot_cum!B82</f>
        <v>2.812972106784823E-2</v>
      </c>
      <c r="C82" s="2">
        <f>deceased_cum!C82/tot_cum!C82</f>
        <v>3.4080221300138311E-2</v>
      </c>
      <c r="D82" s="2">
        <f>deceased_cum!D82/tot_cum!D82</f>
        <v>8.1347108110306678E-3</v>
      </c>
      <c r="E82" s="2">
        <f>deceased_cum!E82/tot_cum!E82</f>
        <v>2.5121995300921744E-2</v>
      </c>
      <c r="F82" s="2">
        <f>deceased_cum!F82/tot_cum!F82</f>
        <v>6.1932849364791286E-2</v>
      </c>
      <c r="G82" s="2">
        <f>deceased_cum!H82/tot_cum!H82</f>
        <v>2.1657953696788648E-2</v>
      </c>
      <c r="H82" s="2">
        <f>deceased_cum!I82/tot_cum!I82</f>
        <v>2.6234391110092795E-2</v>
      </c>
      <c r="I82" s="2">
        <f>deceased_cum!J82/tot_cum!J82</f>
        <v>4.3349168646080759E-2</v>
      </c>
      <c r="J82" s="2">
        <f>deceased_cum!K82/tot_cum!K82</f>
        <v>1.688208915853337E-2</v>
      </c>
      <c r="K82" s="2">
        <f>deceased_cum!L82/tot_cum!L82</f>
        <v>3.1822898650985816E-2</v>
      </c>
      <c r="L82" s="2">
        <f>deceased_cum!G82/tot_cum!G82</f>
        <v>1.3698630136986301E-2</v>
      </c>
      <c r="M82" s="2">
        <f>deceased_cum!M82/tot_cum!M82</f>
        <v>8.4925690021231421E-3</v>
      </c>
      <c r="N82" s="2">
        <f>deceased_cum!D82/tot_cum!D82</f>
        <v>8.1347108110306678E-3</v>
      </c>
    </row>
    <row r="83" spans="1:14" x14ac:dyDescent="0.25">
      <c r="A83" s="1">
        <v>43985</v>
      </c>
      <c r="B83" s="2">
        <f>deceased_cum!B83/tot_cum!B83</f>
        <v>2.8067247039728502E-2</v>
      </c>
      <c r="C83" s="2">
        <f>deceased_cum!C83/tot_cum!C83</f>
        <v>3.4544483034998665E-2</v>
      </c>
      <c r="D83" s="2">
        <f>deceased_cum!D83/tot_cum!D83</f>
        <v>8.0395794681508963E-3</v>
      </c>
      <c r="E83" s="2">
        <f>deceased_cum!E83/tot_cum!E83</f>
        <v>2.6009727215056039E-2</v>
      </c>
      <c r="F83" s="2">
        <f>deceased_cum!F83/tot_cum!F83</f>
        <v>6.1930783242258654E-2</v>
      </c>
      <c r="G83" s="2">
        <f>deceased_cum!H83/tot_cum!H83</f>
        <v>2.1653543307086614E-2</v>
      </c>
      <c r="H83" s="2">
        <f>deceased_cum!I83/tot_cum!I83</f>
        <v>2.5930101465614429E-2</v>
      </c>
      <c r="I83" s="2">
        <f>deceased_cum!J83/tot_cum!J83</f>
        <v>4.3316255239869587E-2</v>
      </c>
      <c r="J83" s="2">
        <f>deceased_cum!K83/tot_cum!K83</f>
        <v>1.7124150088139008E-2</v>
      </c>
      <c r="K83" s="2">
        <f>deceased_cum!L83/tot_cum!L83</f>
        <v>3.2781456953642381E-2</v>
      </c>
      <c r="L83" s="2">
        <f>deceased_cum!G83/tot_cum!G83</f>
        <v>1.3044548363278365E-2</v>
      </c>
      <c r="M83" s="2">
        <f>deceased_cum!M83/tot_cum!M83</f>
        <v>8.0267558528428085E-3</v>
      </c>
      <c r="N83" s="2">
        <f>deceased_cum!D83/tot_cum!D83</f>
        <v>8.0395794681508963E-3</v>
      </c>
    </row>
    <row r="84" spans="1:14" x14ac:dyDescent="0.25">
      <c r="A84" s="1">
        <v>43986</v>
      </c>
      <c r="B84" s="2">
        <f>deceased_cum!B84/tot_cum!B84</f>
        <v>2.8056757483933856E-2</v>
      </c>
      <c r="C84" s="2">
        <f>deceased_cum!C84/tot_cum!C84</f>
        <v>3.4823184605298679E-2</v>
      </c>
      <c r="D84" s="2">
        <f>deceased_cum!D84/tot_cum!D84</f>
        <v>8.1816847666568836E-3</v>
      </c>
      <c r="E84" s="2">
        <f>deceased_cum!E84/tot_cum!E84</f>
        <v>2.6355783074708046E-2</v>
      </c>
      <c r="F84" s="2">
        <f>deceased_cum!F84/tot_cum!F84</f>
        <v>6.2066741899081089E-2</v>
      </c>
      <c r="G84" s="2">
        <f>deceased_cum!H84/tot_cum!H84</f>
        <v>2.1598053133238693E-2</v>
      </c>
      <c r="H84" s="2">
        <f>deceased_cum!I84/tot_cum!I84</f>
        <v>2.652376312655624E-2</v>
      </c>
      <c r="I84" s="2">
        <f>deceased_cum!J84/tot_cum!J84</f>
        <v>4.3140835425701893E-2</v>
      </c>
      <c r="J84" s="2">
        <f>deceased_cum!K84/tot_cum!K84</f>
        <v>1.7266536964980546E-2</v>
      </c>
      <c r="K84" s="2">
        <f>deceased_cum!L84/tot_cum!L84</f>
        <v>3.336510962821735E-2</v>
      </c>
      <c r="L84" s="2">
        <f>deceased_cum!G84/tot_cum!G84</f>
        <v>1.3194444444444444E-2</v>
      </c>
      <c r="M84" s="2">
        <f>deceased_cum!M84/tot_cum!M84</f>
        <v>9.4398993077407182E-3</v>
      </c>
      <c r="N84" s="2">
        <f>deceased_cum!D84/tot_cum!D84</f>
        <v>8.1816847666568836E-3</v>
      </c>
    </row>
    <row r="85" spans="1:14" x14ac:dyDescent="0.25">
      <c r="A85" s="1">
        <v>43987</v>
      </c>
      <c r="B85" s="2">
        <f>deceased_cum!B85/tot_cum!B85</f>
        <v>2.8142477909827216E-2</v>
      </c>
      <c r="C85" s="2">
        <f>deceased_cum!C85/tot_cum!C85</f>
        <v>3.5498385870445848E-2</v>
      </c>
      <c r="D85" s="2">
        <f>deceased_cum!D85/tot_cum!D85</f>
        <v>8.1898654771032278E-3</v>
      </c>
      <c r="E85" s="2">
        <f>deceased_cum!E85/tot_cum!E85</f>
        <v>2.6885395306447939E-2</v>
      </c>
      <c r="F85" s="2">
        <f>deceased_cum!F85/tot_cum!F85</f>
        <v>6.2241749045452169E-2</v>
      </c>
      <c r="G85" s="2">
        <f>deceased_cum!H85/tot_cum!H85</f>
        <v>2.161840539468465E-2</v>
      </c>
      <c r="H85" s="2">
        <f>deceased_cum!I85/tot_cum!I85</f>
        <v>2.6405013870338025E-2</v>
      </c>
      <c r="I85" s="2">
        <f>deceased_cum!J85/tot_cum!J85</f>
        <v>4.2796798577145398E-2</v>
      </c>
      <c r="J85" s="2">
        <f>deceased_cum!K85/tot_cum!K85</f>
        <v>1.7176470588235293E-2</v>
      </c>
      <c r="K85" s="2">
        <f>deceased_cum!L85/tot_cum!L85</f>
        <v>3.4346504559270519E-2</v>
      </c>
      <c r="L85" s="2">
        <f>deceased_cum!G85/tot_cum!G85</f>
        <v>1.1789038262668045E-2</v>
      </c>
      <c r="M85" s="2">
        <f>deceased_cum!M85/tot_cum!M85</f>
        <v>8.8235294117647058E-3</v>
      </c>
      <c r="N85" s="2">
        <f>deceased_cum!D85/tot_cum!D85</f>
        <v>8.1898654771032278E-3</v>
      </c>
    </row>
    <row r="86" spans="1:14" x14ac:dyDescent="0.25">
      <c r="A86" s="1">
        <v>43988</v>
      </c>
      <c r="B86" s="2">
        <f>deceased_cum!B86/tot_cum!B86</f>
        <v>2.8159076070868091E-2</v>
      </c>
      <c r="C86" s="2">
        <f>deceased_cum!C86/tot_cum!C86</f>
        <v>3.5772828078295245E-2</v>
      </c>
      <c r="D86" s="2">
        <f>deceased_cum!D86/tot_cum!D86</f>
        <v>8.4239851419474661E-3</v>
      </c>
      <c r="E86" s="2">
        <f>deceased_cum!E86/tot_cum!E86</f>
        <v>2.7518622984016777E-2</v>
      </c>
      <c r="F86" s="2">
        <f>deceased_cum!F86/tot_cum!F86</f>
        <v>6.2139980629046236E-2</v>
      </c>
      <c r="G86" s="2">
        <f>deceased_cum!H86/tot_cum!H86</f>
        <v>2.2346909161265357E-2</v>
      </c>
      <c r="H86" s="2">
        <f>deceased_cum!I86/tot_cum!I86</f>
        <v>2.6526774225477581E-2</v>
      </c>
      <c r="I86" s="2">
        <f>deceased_cum!J86/tot_cum!J86</f>
        <v>4.3346337234503686E-2</v>
      </c>
      <c r="J86" s="2">
        <f>deceased_cum!K86/tot_cum!K86</f>
        <v>1.6367713004484304E-2</v>
      </c>
      <c r="K86" s="2">
        <f>deceased_cum!L86/tot_cum!L86</f>
        <v>3.5183066361556062E-2</v>
      </c>
      <c r="L86" s="2">
        <f>deceased_cum!G86/tot_cum!G86</f>
        <v>1.1317859198158449E-2</v>
      </c>
      <c r="M86" s="2">
        <f>deceased_cum!M86/tot_cum!M86</f>
        <v>8.8495575221238937E-3</v>
      </c>
      <c r="N86" s="2">
        <f>deceased_cum!D86/tot_cum!D86</f>
        <v>8.4239851419474661E-3</v>
      </c>
    </row>
    <row r="87" spans="1:14" x14ac:dyDescent="0.25">
      <c r="A87" s="1">
        <v>43989</v>
      </c>
      <c r="B87" s="2">
        <f>deceased_cum!B87/tot_cum!B87</f>
        <v>2.7982647263293213E-2</v>
      </c>
      <c r="C87" s="2">
        <f>deceased_cum!C87/tot_cum!C87</f>
        <v>3.5580110497237569E-2</v>
      </c>
      <c r="D87" s="2">
        <f>deceased_cum!D87/tot_cum!D87</f>
        <v>8.5893832696497929E-3</v>
      </c>
      <c r="E87" s="2">
        <f>deceased_cum!E87/tot_cum!E87</f>
        <v>2.8061929776057506E-2</v>
      </c>
      <c r="F87" s="2">
        <f>deceased_cum!F87/tot_cum!F87</f>
        <v>6.21485793899587E-2</v>
      </c>
      <c r="G87" s="2">
        <f>deceased_cum!H87/tot_cum!H87</f>
        <v>2.2643645626945937E-2</v>
      </c>
      <c r="H87" s="2">
        <f>deceased_cum!I87/tot_cum!I87</f>
        <v>2.6100987091875475E-2</v>
      </c>
      <c r="I87" s="2">
        <f>deceased_cum!J87/tot_cum!J87</f>
        <v>4.3931496649292627E-2</v>
      </c>
      <c r="J87" s="2">
        <f>deceased_cum!K87/tot_cum!K87</f>
        <v>1.6097875080489377E-2</v>
      </c>
      <c r="K87" s="2">
        <f>deceased_cum!L87/tot_cum!L87</f>
        <v>3.7534246575342468E-2</v>
      </c>
      <c r="L87" s="2">
        <f>deceased_cum!G87/tot_cum!G87</f>
        <v>1.1188554658840793E-2</v>
      </c>
      <c r="M87" s="2">
        <f>deceased_cum!M87/tot_cum!M87</f>
        <v>8.3550913838120102E-3</v>
      </c>
      <c r="N87" s="2">
        <f>deceased_cum!D87/tot_cum!D87</f>
        <v>8.5893832696497929E-3</v>
      </c>
    </row>
    <row r="88" spans="1:14" x14ac:dyDescent="0.25">
      <c r="A88" s="1">
        <v>43990</v>
      </c>
      <c r="B88" s="2">
        <f>deceased_cum!B88/tot_cum!B88</f>
        <v>2.8103467071653315E-2</v>
      </c>
      <c r="C88" s="2">
        <f>deceased_cum!C88/tot_cum!C88</f>
        <v>3.5784884049294578E-2</v>
      </c>
      <c r="D88" s="2">
        <f>deceased_cum!D88/tot_cum!D88</f>
        <v>8.6972223058172076E-3</v>
      </c>
      <c r="E88" s="2">
        <f>deceased_cum!E88/tot_cum!E88</f>
        <v>2.9188792038205926E-2</v>
      </c>
      <c r="F88" s="2">
        <f>deceased_cum!F88/tot_cum!F88</f>
        <v>6.2214445416545153E-2</v>
      </c>
      <c r="G88" s="2">
        <f>deceased_cum!H88/tot_cum!H88</f>
        <v>2.2618609783008458E-2</v>
      </c>
      <c r="H88" s="2">
        <f>deceased_cum!I88/tot_cum!I88</f>
        <v>2.5851831552023384E-2</v>
      </c>
      <c r="I88" s="2">
        <f>deceased_cum!J88/tot_cum!J88</f>
        <v>4.3058725876737911E-2</v>
      </c>
      <c r="J88" s="2">
        <f>deceased_cum!K88/tot_cum!K88</f>
        <v>1.5582796592561812E-2</v>
      </c>
      <c r="K88" s="2">
        <f>deceased_cum!L88/tot_cum!L88</f>
        <v>3.7947621592731157E-2</v>
      </c>
      <c r="L88" s="2">
        <f>deceased_cum!G88/tot_cum!G88</f>
        <v>1.1111111111111112E-2</v>
      </c>
      <c r="M88" s="2">
        <f>deceased_cum!M88/tot_cum!M88</f>
        <v>8.4745762711864406E-3</v>
      </c>
      <c r="N88" s="2">
        <f>deceased_cum!D88/tot_cum!D88</f>
        <v>8.6972223058172076E-3</v>
      </c>
    </row>
    <row r="89" spans="1:14" x14ac:dyDescent="0.25">
      <c r="A89" s="1">
        <v>43991</v>
      </c>
      <c r="B89" s="2">
        <f>deceased_cum!B89/tot_cum!B89</f>
        <v>2.807266719324053E-2</v>
      </c>
      <c r="C89" s="2">
        <f>deceased_cum!C89/tot_cum!C89</f>
        <v>3.6216638946104621E-2</v>
      </c>
      <c r="D89" s="2">
        <f>deceased_cum!D89/tot_cum!D89</f>
        <v>8.7930343128830839E-3</v>
      </c>
      <c r="E89" s="2">
        <f>deceased_cum!E89/tot_cum!E89</f>
        <v>2.8905426554664791E-2</v>
      </c>
      <c r="F89" s="2">
        <f>deceased_cum!F89/tot_cum!F89</f>
        <v>6.2393081163276944E-2</v>
      </c>
      <c r="G89" s="2">
        <f>deceased_cum!H89/tot_cum!H89</f>
        <v>2.267674522009782E-2</v>
      </c>
      <c r="H89" s="2">
        <f>deceased_cum!I89/tot_cum!I89</f>
        <v>2.6554918394353772E-2</v>
      </c>
      <c r="I89" s="2">
        <f>deceased_cum!J89/tot_cum!J89</f>
        <v>4.2745456391511831E-2</v>
      </c>
      <c r="J89" s="2">
        <f>deceased_cum!K89/tot_cum!K89</f>
        <v>1.5772224498156493E-2</v>
      </c>
      <c r="K89" s="2">
        <f>deceased_cum!L89/tot_cum!L89</f>
        <v>3.7755102040816328E-2</v>
      </c>
      <c r="L89" s="2">
        <f>deceased_cum!G89/tot_cum!G89</f>
        <v>1.114676574902888E-2</v>
      </c>
      <c r="M89" s="2">
        <f>deceased_cum!M89/tot_cum!M89</f>
        <v>8.1068192656175483E-3</v>
      </c>
      <c r="N89" s="2">
        <f>deceased_cum!D89/tot_cum!D89</f>
        <v>8.7930343128830839E-3</v>
      </c>
    </row>
    <row r="90" spans="1:14" x14ac:dyDescent="0.25">
      <c r="A90" s="1">
        <v>43992</v>
      </c>
      <c r="B90" s="2">
        <f>deceased_cum!B90/tot_cum!B90</f>
        <v>2.8228755302033056E-2</v>
      </c>
      <c r="C90" s="2">
        <f>deceased_cum!C90/tot_cum!C90</f>
        <v>3.6547888686849356E-2</v>
      </c>
      <c r="D90" s="2">
        <f>deceased_cum!D90/tot_cum!D90</f>
        <v>8.8488368936782396E-3</v>
      </c>
      <c r="E90" s="2">
        <f>deceased_cum!E90/tot_cum!E90</f>
        <v>2.9990856446205427E-2</v>
      </c>
      <c r="F90" s="2">
        <f>deceased_cum!F90/tot_cum!F90</f>
        <v>6.2494200612415327E-2</v>
      </c>
      <c r="G90" s="2">
        <f>deceased_cum!H90/tot_cum!H90</f>
        <v>2.2327586206896552E-2</v>
      </c>
      <c r="H90" s="2">
        <f>deceased_cum!I90/tot_cum!I90</f>
        <v>2.764857881136951E-2</v>
      </c>
      <c r="I90" s="2">
        <f>deceased_cum!J90/tot_cum!J90</f>
        <v>4.2591302617175836E-2</v>
      </c>
      <c r="J90" s="2">
        <f>deceased_cum!K90/tot_cum!K90</f>
        <v>1.4865637507146942E-2</v>
      </c>
      <c r="K90" s="2">
        <f>deceased_cum!L90/tot_cum!L90</f>
        <v>3.7946971539771349E-2</v>
      </c>
      <c r="L90" s="2">
        <f>deceased_cum!G90/tot_cum!G90</f>
        <v>1.1421950008276775E-2</v>
      </c>
      <c r="M90" s="2">
        <f>deceased_cum!M90/tot_cum!M90</f>
        <v>8.3256244218316375E-3</v>
      </c>
      <c r="N90" s="2">
        <f>deceased_cum!D90/tot_cum!D90</f>
        <v>8.8488368936782396E-3</v>
      </c>
    </row>
    <row r="91" spans="1:14" x14ac:dyDescent="0.25">
      <c r="A91" s="1">
        <v>43993</v>
      </c>
      <c r="B91" s="2">
        <f>deceased_cum!B91/tot_cum!B91</f>
        <v>2.8495854691255797E-2</v>
      </c>
      <c r="C91" s="2">
        <f>deceased_cum!C91/tot_cum!C91</f>
        <v>3.6754465017204654E-2</v>
      </c>
      <c r="D91" s="2">
        <f>deceased_cum!D91/tot_cum!D91</f>
        <v>9.0143609877053419E-3</v>
      </c>
      <c r="E91" s="2">
        <f>deceased_cum!E91/tot_cum!E91</f>
        <v>3.1279730158272553E-2</v>
      </c>
      <c r="F91" s="2">
        <f>deceased_cum!F91/tot_cum!F91</f>
        <v>6.2763402365523177E-2</v>
      </c>
      <c r="G91" s="2">
        <f>deceased_cum!H91/tot_cum!H91</f>
        <v>2.238553809765163E-2</v>
      </c>
      <c r="H91" s="2">
        <f>deceased_cum!I91/tot_cum!I91</f>
        <v>2.8540701522170749E-2</v>
      </c>
      <c r="I91" s="2">
        <f>deceased_cum!J91/tot_cum!J91</f>
        <v>4.2183380529245189E-2</v>
      </c>
      <c r="J91" s="2">
        <f>deceased_cum!K91/tot_cum!K91</f>
        <v>1.4735678762202983E-2</v>
      </c>
      <c r="K91" s="2">
        <f>deceased_cum!L91/tot_cum!L91</f>
        <v>3.8194444444444448E-2</v>
      </c>
      <c r="L91" s="2">
        <f>deceased_cum!G91/tot_cum!G91</f>
        <v>1.1529223378702963E-2</v>
      </c>
      <c r="M91" s="2">
        <f>deceased_cum!M91/tot_cum!M91</f>
        <v>8.4632516703786187E-3</v>
      </c>
      <c r="N91" s="2">
        <f>deceased_cum!D91/tot_cum!D91</f>
        <v>9.0143609877053419E-3</v>
      </c>
    </row>
    <row r="92" spans="1:14" x14ac:dyDescent="0.25">
      <c r="A92" s="1">
        <v>43994</v>
      </c>
      <c r="B92" s="2">
        <f>deceased_cum!B92/tot_cum!B92</f>
        <v>2.8708473974062888E-2</v>
      </c>
      <c r="C92" s="2">
        <f>deceased_cum!C92/tot_cum!C92</f>
        <v>3.6740787613331882E-2</v>
      </c>
      <c r="D92" s="2">
        <f>deceased_cum!D92/tot_cum!D92</f>
        <v>9.0176421445771291E-3</v>
      </c>
      <c r="E92" s="2">
        <f>deceased_cum!E92/tot_cum!E92</f>
        <v>3.2967629806647837E-2</v>
      </c>
      <c r="F92" s="2">
        <f>deceased_cum!F92/tot_cum!F92</f>
        <v>6.2760393582129245E-2</v>
      </c>
      <c r="G92" s="2">
        <f>deceased_cum!H92/tot_cum!H92</f>
        <v>2.2538945972820683E-2</v>
      </c>
      <c r="H92" s="2">
        <f>deceased_cum!I92/tot_cum!I92</f>
        <v>2.8931515535827519E-2</v>
      </c>
      <c r="I92" s="2">
        <f>deceased_cum!J92/tot_cum!J92</f>
        <v>4.2229244469979887E-2</v>
      </c>
      <c r="J92" s="2">
        <f>deceased_cum!K92/tot_cum!K92</f>
        <v>1.4194464158977998E-2</v>
      </c>
      <c r="K92" s="2">
        <f>deceased_cum!L92/tot_cum!L92</f>
        <v>3.8804638715432646E-2</v>
      </c>
      <c r="L92" s="2">
        <f>deceased_cum!G92/tot_cum!G92</f>
        <v>1.2124002455494168E-2</v>
      </c>
      <c r="M92" s="2">
        <f>deceased_cum!M92/tot_cum!M92</f>
        <v>8.6095566078346966E-3</v>
      </c>
      <c r="N92" s="2">
        <f>deceased_cum!D92/tot_cum!D92</f>
        <v>9.0176421445771291E-3</v>
      </c>
    </row>
    <row r="93" spans="1:14" x14ac:dyDescent="0.25">
      <c r="A93" s="1">
        <v>43995</v>
      </c>
      <c r="B93" s="2">
        <f>deceased_cum!B93/tot_cum!B93</f>
        <v>2.8594613753521084E-2</v>
      </c>
      <c r="C93" s="2">
        <f>deceased_cum!C93/tot_cum!C93</f>
        <v>3.6617320786473874E-2</v>
      </c>
      <c r="D93" s="2">
        <f>deceased_cum!D93/tot_cum!D93</f>
        <v>9.3002553470611666E-3</v>
      </c>
      <c r="E93" s="2">
        <f>deceased_cum!E93/tot_cum!E93</f>
        <v>3.262487807382309E-2</v>
      </c>
      <c r="F93" s="2">
        <f>deceased_cum!F93/tot_cum!F93</f>
        <v>6.2784349408553236E-2</v>
      </c>
      <c r="G93" s="2">
        <f>deceased_cum!H93/tot_cum!H93</f>
        <v>2.2740101604709299E-2</v>
      </c>
      <c r="H93" s="2">
        <f>deceased_cum!I93/tot_cum!I93</f>
        <v>2.934898612593383E-2</v>
      </c>
      <c r="I93" s="2">
        <f>deceased_cum!J93/tot_cum!J93</f>
        <v>4.2101306268207878E-2</v>
      </c>
      <c r="J93" s="2">
        <f>deceased_cum!K93/tot_cum!K93</f>
        <v>1.3997951519289859E-2</v>
      </c>
      <c r="K93" s="2">
        <f>deceased_cum!L93/tot_cum!L93</f>
        <v>3.8420941524171415E-2</v>
      </c>
      <c r="L93" s="2">
        <f>deceased_cum!G93/tot_cum!G93</f>
        <v>1.2016412661195779E-2</v>
      </c>
      <c r="M93" s="2">
        <f>deceased_cum!M93/tot_cum!M93</f>
        <v>8.3056478405315621E-3</v>
      </c>
      <c r="N93" s="2">
        <f>deceased_cum!D93/tot_cum!D93</f>
        <v>9.3002553470611666E-3</v>
      </c>
    </row>
    <row r="94" spans="1:14" x14ac:dyDescent="0.25">
      <c r="A94" s="1">
        <v>43996</v>
      </c>
      <c r="B94" s="2">
        <f>deceased_cum!B94/tot_cum!B94</f>
        <v>2.8588243418938925E-2</v>
      </c>
      <c r="C94" s="2">
        <f>deceased_cum!C94/tot_cum!C94</f>
        <v>3.6579039997035885E-2</v>
      </c>
      <c r="D94" s="2">
        <f>deceased_cum!D94/tot_cum!D94</f>
        <v>9.7400416470746296E-3</v>
      </c>
      <c r="E94" s="2">
        <f>deceased_cum!E94/tot_cum!E94</f>
        <v>3.2222815793307755E-2</v>
      </c>
      <c r="F94" s="2">
        <f>deceased_cum!F94/tot_cum!F94</f>
        <v>6.265366680796948E-2</v>
      </c>
      <c r="G94" s="2">
        <f>deceased_cum!H94/tot_cum!H94</f>
        <v>2.3002993540255239E-2</v>
      </c>
      <c r="H94" s="2">
        <f>deceased_cum!I94/tot_cum!I94</f>
        <v>2.9305912596401029E-2</v>
      </c>
      <c r="I94" s="2">
        <f>deceased_cum!J94/tot_cum!J94</f>
        <v>4.2584706535826695E-2</v>
      </c>
      <c r="J94" s="2">
        <f>deceased_cum!K94/tot_cum!K94</f>
        <v>1.3654096228868661E-2</v>
      </c>
      <c r="K94" s="2">
        <f>deceased_cum!L94/tot_cum!L94</f>
        <v>3.7193405709690389E-2</v>
      </c>
      <c r="L94" s="2">
        <f>deceased_cum!G94/tot_cum!G94</f>
        <v>1.2428571428571428E-2</v>
      </c>
      <c r="M94" s="2">
        <f>deceased_cum!M94/tot_cum!M94</f>
        <v>8.1234768480909821E-3</v>
      </c>
      <c r="N94" s="2">
        <f>deceased_cum!D94/tot_cum!D94</f>
        <v>9.7400416470746296E-3</v>
      </c>
    </row>
    <row r="95" spans="1:14" x14ac:dyDescent="0.25">
      <c r="A95" s="1">
        <v>43997</v>
      </c>
      <c r="B95" s="2">
        <f>deceased_cum!B95/tot_cum!B95</f>
        <v>2.8906552870980061E-2</v>
      </c>
      <c r="C95" s="2">
        <f>deceased_cum!C95/tot_cum!C95</f>
        <v>3.7266127284548145E-2</v>
      </c>
      <c r="D95" s="2">
        <f>deceased_cum!D95/tot_cum!D95</f>
        <v>1.0300189231033889E-2</v>
      </c>
      <c r="E95" s="2">
        <f>deceased_cum!E95/tot_cum!E95</f>
        <v>3.2688131873263443E-2</v>
      </c>
      <c r="F95" s="2">
        <f>deceased_cum!F95/tot_cum!F95</f>
        <v>6.2479256554928642E-2</v>
      </c>
      <c r="G95" s="2">
        <f>deceased_cum!H95/tot_cum!H95</f>
        <v>2.3187735921731761E-2</v>
      </c>
      <c r="H95" s="2">
        <f>deceased_cum!I95/tot_cum!I95</f>
        <v>2.959335746220992E-2</v>
      </c>
      <c r="I95" s="2">
        <f>deceased_cum!J95/tot_cum!J95</f>
        <v>4.2615454961133975E-2</v>
      </c>
      <c r="J95" s="2">
        <f>deceased_cum!K95/tot_cum!K95</f>
        <v>1.332094175960347E-2</v>
      </c>
      <c r="K95" s="2">
        <f>deceased_cum!L95/tot_cum!L95</f>
        <v>3.6010013479684189E-2</v>
      </c>
      <c r="L95" s="2">
        <f>deceased_cum!G95/tot_cum!G95</f>
        <v>1.2338832663246915E-2</v>
      </c>
      <c r="M95" s="2">
        <f>deceased_cum!M95/tot_cum!M95</f>
        <v>8.2547169811320754E-3</v>
      </c>
      <c r="N95" s="2">
        <f>deceased_cum!D95/tot_cum!D95</f>
        <v>1.0300189231033889E-2</v>
      </c>
    </row>
    <row r="96" spans="1:14" x14ac:dyDescent="0.25">
      <c r="A96" s="1">
        <v>43998</v>
      </c>
      <c r="B96" s="2">
        <f>deceased_cum!B96/tot_cum!B96</f>
        <v>3.3660212843456432E-2</v>
      </c>
      <c r="C96" s="2">
        <f>deceased_cum!C96/tot_cum!C96</f>
        <v>4.8798977478073075E-2</v>
      </c>
      <c r="D96" s="2">
        <f>deceased_cum!D96/tot_cum!D96</f>
        <v>1.0995647556175681E-2</v>
      </c>
      <c r="E96" s="2">
        <f>deceased_cum!E96/tot_cum!E96</f>
        <v>4.1107232366630865E-2</v>
      </c>
      <c r="F96" s="2">
        <f>deceased_cum!F96/tot_cum!F96</f>
        <v>6.228682800064967E-2</v>
      </c>
      <c r="G96" s="2">
        <f>deceased_cum!H96/tot_cum!H96</f>
        <v>2.3305084745762712E-2</v>
      </c>
      <c r="H96" s="2">
        <f>deceased_cum!I96/tot_cum!I96</f>
        <v>2.9798602548294285E-2</v>
      </c>
      <c r="I96" s="2">
        <f>deceased_cum!J96/tot_cum!J96</f>
        <v>4.3038888387620683E-2</v>
      </c>
      <c r="J96" s="2">
        <f>deceased_cum!K96/tot_cum!K96</f>
        <v>1.3095238095238096E-2</v>
      </c>
      <c r="K96" s="2">
        <f>deceased_cum!L96/tot_cum!L96</f>
        <v>3.5331113577506477E-2</v>
      </c>
      <c r="L96" s="2">
        <f>deceased_cum!G96/tot_cum!G96</f>
        <v>1.2749003984063745E-2</v>
      </c>
      <c r="M96" s="2">
        <f>deceased_cum!M96/tot_cum!M96</f>
        <v>8.0060998856271437E-3</v>
      </c>
      <c r="N96" s="2">
        <f>deceased_cum!D96/tot_cum!D96</f>
        <v>1.0995647556175681E-2</v>
      </c>
    </row>
    <row r="97" spans="1:14" x14ac:dyDescent="0.25">
      <c r="A97" s="1">
        <v>43999</v>
      </c>
      <c r="B97" s="2">
        <f>deceased_cum!B97/tot_cum!B97</f>
        <v>3.338733611969559E-2</v>
      </c>
      <c r="C97" s="2">
        <f>deceased_cum!C97/tot_cum!C97</f>
        <v>4.8393175277511309E-2</v>
      </c>
      <c r="D97" s="2">
        <f>deceased_cum!D97/tot_cum!D97</f>
        <v>1.1475703783396091E-2</v>
      </c>
      <c r="E97" s="2">
        <f>deceased_cum!E97/tot_cum!E97</f>
        <v>4.0422911978259944E-2</v>
      </c>
      <c r="F97" s="2">
        <f>deceased_cum!F97/tot_cum!F97</f>
        <v>6.2072530618737076E-2</v>
      </c>
      <c r="G97" s="2">
        <f>deceased_cum!H97/tot_cum!H97</f>
        <v>2.3113277211637868E-2</v>
      </c>
      <c r="H97" s="2">
        <f>deceased_cum!I97/tot_cum!I97</f>
        <v>3.0630393254726301E-2</v>
      </c>
      <c r="I97" s="2">
        <f>deceased_cum!J97/tot_cum!J97</f>
        <v>4.2956243329775878E-2</v>
      </c>
      <c r="J97" s="2">
        <f>deceased_cum!K97/tot_cum!K97</f>
        <v>1.2728044123886296E-2</v>
      </c>
      <c r="K97" s="2">
        <f>deceased_cum!L97/tot_cum!L97</f>
        <v>3.3832599118942729E-2</v>
      </c>
      <c r="L97" s="2">
        <f>deceased_cum!G97/tot_cum!G97</f>
        <v>1.3447116627876907E-2</v>
      </c>
      <c r="M97" s="2">
        <f>deceased_cum!M97/tot_cum!M97</f>
        <v>7.7835433654558934E-3</v>
      </c>
      <c r="N97" s="2">
        <f>deceased_cum!D97/tot_cum!D97</f>
        <v>1.1475703783396091E-2</v>
      </c>
    </row>
    <row r="98" spans="1:14" x14ac:dyDescent="0.25">
      <c r="A98" s="1">
        <v>44000</v>
      </c>
      <c r="B98" s="2">
        <f>deceased_cum!B98/tot_cum!B98</f>
        <v>3.3076089437955765E-2</v>
      </c>
      <c r="C98" s="2">
        <f>deceased_cum!C98/tot_cum!C98</f>
        <v>4.7716258381464517E-2</v>
      </c>
      <c r="D98" s="2">
        <f>deceased_cum!D98/tot_cum!D98</f>
        <v>1.1942523025184393E-2</v>
      </c>
      <c r="E98" s="2">
        <f>deceased_cum!E98/tot_cum!E98</f>
        <v>3.9396546549550812E-2</v>
      </c>
      <c r="F98" s="2">
        <f>deceased_cum!F98/tot_cum!F98</f>
        <v>6.2046924935692568E-2</v>
      </c>
      <c r="G98" s="2">
        <f>deceased_cum!H98/tot_cum!H98</f>
        <v>2.3814678501840224E-2</v>
      </c>
      <c r="H98" s="2">
        <f>deceased_cum!I98/tot_cum!I98</f>
        <v>3.0915426037377257E-2</v>
      </c>
      <c r="I98" s="2">
        <f>deceased_cum!J98/tot_cum!J98</f>
        <v>4.2622089970243304E-2</v>
      </c>
      <c r="J98" s="2">
        <f>deceased_cum!K98/tot_cum!K98</f>
        <v>1.2273212379935965E-2</v>
      </c>
      <c r="K98" s="2">
        <f>deceased_cum!L98/tot_cum!L98</f>
        <v>3.2354405176704827E-2</v>
      </c>
      <c r="L98" s="2">
        <f>deceased_cum!G98/tot_cum!G98</f>
        <v>1.460221550855992E-2</v>
      </c>
      <c r="M98" s="2">
        <f>deceased_cum!M98/tot_cum!M98</f>
        <v>7.871198568872988E-3</v>
      </c>
      <c r="N98" s="2">
        <f>deceased_cum!D98/tot_cum!D98</f>
        <v>1.1942523025184393E-2</v>
      </c>
    </row>
    <row r="99" spans="1:14" x14ac:dyDescent="0.25">
      <c r="A99" s="1">
        <v>44001</v>
      </c>
      <c r="B99" s="2">
        <f>deceased_cum!B99/tot_cum!B99</f>
        <v>3.2772427595652583E-2</v>
      </c>
      <c r="C99" s="2">
        <f>deceased_cum!C99/tot_cum!C99</f>
        <v>4.738962929599215E-2</v>
      </c>
      <c r="D99" s="2">
        <f>deceased_cum!D99/tot_cum!D99</f>
        <v>1.2231629598339731E-2</v>
      </c>
      <c r="E99" s="2">
        <f>deceased_cum!E99/tot_cum!E99</f>
        <v>3.8312372919647564E-2</v>
      </c>
      <c r="F99" s="2">
        <f>deceased_cum!F99/tot_cum!F99</f>
        <v>6.1798610580960381E-2</v>
      </c>
      <c r="G99" s="2">
        <f>deceased_cum!H99/tot_cum!H99</f>
        <v>2.3523594235659792E-2</v>
      </c>
      <c r="H99" s="2">
        <f>deceased_cum!I99/tot_cum!I99</f>
        <v>3.0553212004338918E-2</v>
      </c>
      <c r="I99" s="2">
        <f>deceased_cum!J99/tot_cum!J99</f>
        <v>4.2825073389742702E-2</v>
      </c>
      <c r="J99" s="2">
        <f>deceased_cum!K99/tot_cum!K99</f>
        <v>1.2058786584599924E-2</v>
      </c>
      <c r="K99" s="2">
        <f>deceased_cum!L99/tot_cum!L99</f>
        <v>3.0340177750536317E-2</v>
      </c>
      <c r="L99" s="2">
        <f>deceased_cum!G99/tot_cum!G99</f>
        <v>1.5094795314575535E-2</v>
      </c>
      <c r="M99" s="2">
        <f>deceased_cum!M99/tot_cum!M99</f>
        <v>7.5523515276347411E-3</v>
      </c>
      <c r="N99" s="2">
        <f>deceased_cum!D99/tot_cum!D99</f>
        <v>1.2231629598339731E-2</v>
      </c>
    </row>
    <row r="100" spans="1:14" x14ac:dyDescent="0.25">
      <c r="A100" s="1">
        <v>44002</v>
      </c>
      <c r="B100" s="2">
        <f>deceased_cum!B100/tot_cum!B100</f>
        <v>3.2253362711255035E-2</v>
      </c>
      <c r="C100" s="2">
        <f>deceased_cum!C100/tot_cum!C100</f>
        <v>4.6667446667446669E-2</v>
      </c>
      <c r="D100" s="2">
        <f>deceased_cum!D100/tot_cum!D100</f>
        <v>1.2384554490280588E-2</v>
      </c>
      <c r="E100" s="2">
        <f>deceased_cum!E100/tot_cum!E100</f>
        <v>3.7218482359990132E-2</v>
      </c>
      <c r="F100" s="2">
        <f>deceased_cum!F100/tot_cum!F100</f>
        <v>6.1300819089651043E-2</v>
      </c>
      <c r="G100" s="2">
        <f>deceased_cum!H100/tot_cum!H100</f>
        <v>2.3182224668088326E-2</v>
      </c>
      <c r="H100" s="2">
        <f>deceased_cum!I100/tot_cum!I100</f>
        <v>3.087248322147651E-2</v>
      </c>
      <c r="I100" s="2">
        <f>deceased_cum!J100/tot_cum!J100</f>
        <v>4.2818150801774139E-2</v>
      </c>
      <c r="J100" s="2">
        <f>deceased_cum!K100/tot_cum!K100</f>
        <v>1.1949834358731662E-2</v>
      </c>
      <c r="K100" s="2">
        <f>deceased_cum!L100/tot_cum!L100</f>
        <v>2.8704751131221718E-2</v>
      </c>
      <c r="L100" s="2">
        <f>deceased_cum!G100/tot_cum!G100</f>
        <v>1.5407611820167874E-2</v>
      </c>
      <c r="M100" s="2">
        <f>deceased_cum!M100/tot_cum!M100</f>
        <v>7.2368421052631578E-3</v>
      </c>
      <c r="N100" s="2">
        <f>deceased_cum!D100/tot_cum!D100</f>
        <v>1.2384554490280588E-2</v>
      </c>
    </row>
    <row r="101" spans="1:14" x14ac:dyDescent="0.25">
      <c r="A101" s="1">
        <v>44003</v>
      </c>
      <c r="B101" s="2">
        <f>deceased_cum!B101/tot_cum!B101</f>
        <v>3.2107350973670706E-2</v>
      </c>
      <c r="C101" s="2">
        <f>deceased_cum!C101/tot_cum!C101</f>
        <v>4.6708309672534545E-2</v>
      </c>
      <c r="D101" s="2">
        <f>deceased_cum!D101/tot_cum!D101</f>
        <v>1.2749044242720246E-2</v>
      </c>
      <c r="E101" s="2">
        <f>deceased_cum!E101/tot_cum!E101</f>
        <v>3.6404110735446728E-2</v>
      </c>
      <c r="F101" s="2">
        <f>deceased_cum!F101/tot_cum!F101</f>
        <v>6.0914448877988067E-2</v>
      </c>
      <c r="G101" s="2">
        <f>deceased_cum!H101/tot_cum!H101</f>
        <v>2.3375753516409914E-2</v>
      </c>
      <c r="H101" s="2">
        <f>deceased_cum!I101/tot_cum!I101</f>
        <v>3.101911905701878E-2</v>
      </c>
      <c r="I101" s="2">
        <f>deceased_cum!J101/tot_cum!J101</f>
        <v>4.335041586154751E-2</v>
      </c>
      <c r="J101" s="2">
        <f>deceased_cum!K101/tot_cum!K101</f>
        <v>1.1871430171351775E-2</v>
      </c>
      <c r="K101" s="2">
        <f>deceased_cum!L101/tot_cum!L101</f>
        <v>2.6916175339656498E-2</v>
      </c>
      <c r="L101" s="2">
        <f>deceased_cum!G101/tot_cum!G101</f>
        <v>1.5191256830601093E-2</v>
      </c>
      <c r="M101" s="2">
        <f>deceased_cum!M101/tot_cum!M101</f>
        <v>6.9335014182161994E-3</v>
      </c>
      <c r="N101" s="2">
        <f>deceased_cum!D101/tot_cum!D101</f>
        <v>1.2749044242720246E-2</v>
      </c>
    </row>
    <row r="102" spans="1:14" x14ac:dyDescent="0.25">
      <c r="A102" s="1">
        <v>44004</v>
      </c>
      <c r="B102" s="2">
        <f>deceased_cum!B102/tot_cum!B102</f>
        <v>3.1828040014988589E-2</v>
      </c>
      <c r="C102" s="2">
        <f>deceased_cum!C102/tot_cum!C102</f>
        <v>4.6260567321570592E-2</v>
      </c>
      <c r="D102" s="2">
        <f>deceased_cum!D102/tot_cum!D102</f>
        <v>1.2788506450625734E-2</v>
      </c>
      <c r="E102" s="2">
        <f>deceased_cum!E102/tot_cum!E102</f>
        <v>3.5639613757880453E-2</v>
      </c>
      <c r="F102" s="2">
        <f>deceased_cum!F102/tot_cum!F102</f>
        <v>6.0437589670014349E-2</v>
      </c>
      <c r="G102" s="2">
        <f>deceased_cum!H102/tot_cum!H102</f>
        <v>2.3371848739495799E-2</v>
      </c>
      <c r="H102" s="2">
        <f>deceased_cum!I102/tot_cum!I102</f>
        <v>3.105556161991049E-2</v>
      </c>
      <c r="I102" s="2">
        <f>deceased_cum!J102/tot_cum!J102</f>
        <v>4.3219076005961254E-2</v>
      </c>
      <c r="J102" s="2">
        <f>deceased_cum!K102/tot_cum!K102</f>
        <v>1.1843790012804098E-2</v>
      </c>
      <c r="K102" s="2">
        <f>deceased_cum!L102/tot_cum!L102</f>
        <v>2.5017293059718698E-2</v>
      </c>
      <c r="L102" s="2">
        <f>deceased_cum!G102/tot_cum!G102</f>
        <v>1.5320778806255984E-2</v>
      </c>
      <c r="M102" s="2">
        <f>deceased_cum!M102/tot_cum!M102</f>
        <v>6.6445182724252493E-3</v>
      </c>
      <c r="N102" s="2">
        <f>deceased_cum!D102/tot_cum!D102</f>
        <v>1.2788506450625734E-2</v>
      </c>
    </row>
    <row r="103" spans="1:14" x14ac:dyDescent="0.25">
      <c r="A103" s="1">
        <v>44005</v>
      </c>
      <c r="B103" s="2">
        <f>deceased_cum!B103/tot_cum!B103</f>
        <v>3.176159178580279E-2</v>
      </c>
      <c r="C103" s="2">
        <f>deceased_cum!C103/tot_cum!C103</f>
        <v>4.6975037767067115E-2</v>
      </c>
      <c r="D103" s="2">
        <f>deceased_cum!D103/tot_cum!D103</f>
        <v>1.2894138043124932E-2</v>
      </c>
      <c r="E103" s="2">
        <f>deceased_cum!E103/tot_cum!E103</f>
        <v>3.4548512056694992E-2</v>
      </c>
      <c r="F103" s="2">
        <f>deceased_cum!F103/tot_cum!F103</f>
        <v>6.0185022336346691E-2</v>
      </c>
      <c r="G103" s="2">
        <f>deceased_cum!H103/tot_cum!H103</f>
        <v>2.3357010302681256E-2</v>
      </c>
      <c r="H103" s="2">
        <f>deceased_cum!I103/tot_cum!I103</f>
        <v>3.1122638014079287E-2</v>
      </c>
      <c r="I103" s="2">
        <f>deceased_cum!J103/tot_cum!J103</f>
        <v>4.290025283418971E-2</v>
      </c>
      <c r="J103" s="2">
        <f>deceased_cum!K103/tot_cum!K103</f>
        <v>1.2100874516981899E-2</v>
      </c>
      <c r="K103" s="2">
        <f>deceased_cum!L103/tot_cum!L103</f>
        <v>2.3029414843504657E-2</v>
      </c>
      <c r="L103" s="2">
        <f>deceased_cum!G103/tot_cum!G103</f>
        <v>1.5636251414463533E-2</v>
      </c>
      <c r="M103" s="2">
        <f>deceased_cum!M103/tot_cum!M103</f>
        <v>6.6628041714947859E-3</v>
      </c>
      <c r="N103" s="2">
        <f>deceased_cum!D103/tot_cum!D103</f>
        <v>1.2894138043124932E-2</v>
      </c>
    </row>
    <row r="104" spans="1:14" x14ac:dyDescent="0.25">
      <c r="A104" s="1">
        <v>44006</v>
      </c>
      <c r="B104" s="2">
        <f>deceased_cum!B104/tot_cum!B104</f>
        <v>3.1525253828308231E-2</v>
      </c>
      <c r="C104" s="2">
        <f>deceased_cum!C104/tot_cum!C104</f>
        <v>4.7152184409967879E-2</v>
      </c>
      <c r="D104" s="2">
        <f>deceased_cum!D104/tot_cum!D104</f>
        <v>1.2835714709195471E-2</v>
      </c>
      <c r="E104" s="2">
        <f>deceased_cum!E104/tot_cum!E104</f>
        <v>3.3598522517403043E-2</v>
      </c>
      <c r="F104" s="2">
        <f>deceased_cum!F104/tot_cum!F104</f>
        <v>5.9860004827419745E-2</v>
      </c>
      <c r="G104" s="2">
        <f>deceased_cum!H104/tot_cum!H104</f>
        <v>2.3424323817852456E-2</v>
      </c>
      <c r="H104" s="2">
        <f>deceased_cum!I104/tot_cum!I104</f>
        <v>3.0475021731349389E-2</v>
      </c>
      <c r="I104" s="2">
        <f>deceased_cum!J104/tot_cum!J104</f>
        <v>4.2978791773778918E-2</v>
      </c>
      <c r="J104" s="2">
        <f>deceased_cum!K104/tot_cum!K104</f>
        <v>1.2486690543025845E-2</v>
      </c>
      <c r="K104" s="2">
        <f>deceased_cum!L104/tot_cum!L104</f>
        <v>2.1543469934890848E-2</v>
      </c>
      <c r="L104" s="2">
        <f>deceased_cum!G104/tot_cum!G104</f>
        <v>1.640640442775252E-2</v>
      </c>
      <c r="M104" s="2">
        <f>deceased_cum!M104/tot_cum!M104</f>
        <v>6.3817980022197558E-3</v>
      </c>
      <c r="N104" s="2">
        <f>deceased_cum!D104/tot_cum!D104</f>
        <v>1.2835714709195471E-2</v>
      </c>
    </row>
    <row r="105" spans="1:14" x14ac:dyDescent="0.25">
      <c r="A105" s="1">
        <v>44007</v>
      </c>
      <c r="B105" s="2">
        <f>deceased_cum!B105/tot_cum!B105</f>
        <v>3.117312610983497E-2</v>
      </c>
      <c r="C105" s="2">
        <f>deceased_cum!C105/tot_cum!C105</f>
        <v>4.6906410542774182E-2</v>
      </c>
      <c r="D105" s="2">
        <f>deceased_cum!D105/tot_cum!D105</f>
        <v>1.2835143778970652E-2</v>
      </c>
      <c r="E105" s="2">
        <f>deceased_cum!E105/tot_cum!E105</f>
        <v>3.2922201138519923E-2</v>
      </c>
      <c r="F105" s="2">
        <f>deceased_cum!F105/tot_cum!F105</f>
        <v>5.9300831699235917E-2</v>
      </c>
      <c r="G105" s="2">
        <f>deceased_cum!H105/tot_cum!H105</f>
        <v>2.3257241040746196E-2</v>
      </c>
      <c r="H105" s="2">
        <f>deceased_cum!I105/tot_cum!I105</f>
        <v>3.0258010201554993E-2</v>
      </c>
      <c r="I105" s="2">
        <f>deceased_cum!J105/tot_cum!J105</f>
        <v>4.3112346169114725E-2</v>
      </c>
      <c r="J105" s="2">
        <f>deceased_cum!K105/tot_cum!K105</f>
        <v>1.2495406100698273E-2</v>
      </c>
      <c r="K105" s="2">
        <f>deceased_cum!L105/tot_cum!L105</f>
        <v>2.0239352340725096E-2</v>
      </c>
      <c r="L105" s="2">
        <f>deceased_cum!G105/tot_cum!G105</f>
        <v>1.6287878787878789E-2</v>
      </c>
      <c r="M105" s="2">
        <f>deceased_cum!M105/tot_cum!M105</f>
        <v>6.1711832573115109E-3</v>
      </c>
      <c r="N105" s="2">
        <f>deceased_cum!D105/tot_cum!D105</f>
        <v>1.2835143778970652E-2</v>
      </c>
    </row>
    <row r="106" spans="1:14" x14ac:dyDescent="0.25">
      <c r="A106" s="1">
        <v>44008</v>
      </c>
      <c r="B106" s="2">
        <f>deceased_cum!B106/tot_cum!B106</f>
        <v>3.080381685384434E-2</v>
      </c>
      <c r="C106" s="2">
        <f>deceased_cum!C106/tot_cum!C106</f>
        <v>4.6509344417896767E-2</v>
      </c>
      <c r="D106" s="2">
        <f>deceased_cum!D106/tot_cum!D106</f>
        <v>1.2824636166278042E-2</v>
      </c>
      <c r="E106" s="2">
        <f>deceased_cum!E106/tot_cum!E106</f>
        <v>3.2263076126359397E-2</v>
      </c>
      <c r="F106" s="2">
        <f>deceased_cum!F106/tot_cum!F106</f>
        <v>5.8757212016711982E-2</v>
      </c>
      <c r="G106" s="2">
        <f>deceased_cum!H106/tot_cum!H106</f>
        <v>2.2809123649459785E-2</v>
      </c>
      <c r="H106" s="2">
        <f>deceased_cum!I106/tot_cum!I106</f>
        <v>3.0081650193382038E-2</v>
      </c>
      <c r="I106" s="2">
        <f>deceased_cum!J106/tot_cum!J106</f>
        <v>4.2741053289576496E-2</v>
      </c>
      <c r="J106" s="2">
        <f>deceased_cum!K106/tot_cum!K106</f>
        <v>1.2707807468012882E-2</v>
      </c>
      <c r="K106" s="2">
        <f>deceased_cum!L106/tot_cum!L106</f>
        <v>1.9191837395740544E-2</v>
      </c>
      <c r="L106" s="2">
        <f>deceased_cum!G106/tot_cum!G106</f>
        <v>1.6537937301226716E-2</v>
      </c>
      <c r="M106" s="2">
        <f>deceased_cum!M106/tot_cum!M106</f>
        <v>5.9324219757544497E-3</v>
      </c>
      <c r="N106" s="2">
        <f>deceased_cum!D106/tot_cum!D106</f>
        <v>1.2824636166278042E-2</v>
      </c>
    </row>
    <row r="107" spans="1:14" x14ac:dyDescent="0.25">
      <c r="A107" s="1">
        <v>44009</v>
      </c>
      <c r="B107" s="2">
        <f>deceased_cum!B107/tot_cum!B107</f>
        <v>3.0414351388411458E-2</v>
      </c>
      <c r="C107" s="2">
        <f>deceased_cum!C107/tot_cum!C107</f>
        <v>4.5697624000050271E-2</v>
      </c>
      <c r="D107" s="2">
        <f>deceased_cum!D107/tot_cum!D107</f>
        <v>1.3084827982383354E-2</v>
      </c>
      <c r="E107" s="2">
        <f>deceased_cum!E107/tot_cum!E107</f>
        <v>3.1900034917942834E-2</v>
      </c>
      <c r="F107" s="2">
        <f>deceased_cum!F107/tot_cum!F107</f>
        <v>5.8167874435381663E-2</v>
      </c>
      <c r="G107" s="2">
        <f>deceased_cum!H107/tot_cum!H107</f>
        <v>2.3076015108593011E-2</v>
      </c>
      <c r="H107" s="2">
        <f>deceased_cum!I107/tot_cum!I107</f>
        <v>3.0117406840224605E-2</v>
      </c>
      <c r="I107" s="2">
        <f>deceased_cum!J107/tot_cum!J107</f>
        <v>4.2499035865792519E-2</v>
      </c>
      <c r="J107" s="2">
        <f>deceased_cum!K107/tot_cum!K107</f>
        <v>1.277981277981278E-2</v>
      </c>
      <c r="K107" s="2">
        <f>deceased_cum!L107/tot_cum!L107</f>
        <v>1.8085739803512951E-2</v>
      </c>
      <c r="L107" s="2">
        <f>deceased_cum!G107/tot_cum!G107</f>
        <v>1.6187201207749729E-2</v>
      </c>
      <c r="M107" s="2">
        <f>deceased_cum!M107/tot_cum!M107</f>
        <v>5.6483300589390967E-3</v>
      </c>
      <c r="N107" s="2">
        <f>deceased_cum!D107/tot_cum!D107</f>
        <v>1.3084827982383354E-2</v>
      </c>
    </row>
    <row r="108" spans="1:14" x14ac:dyDescent="0.25">
      <c r="A108" s="1">
        <v>44010</v>
      </c>
      <c r="B108" s="2">
        <f>deceased_cum!B108/tot_cum!B108</f>
        <v>3.0027464922122011E-2</v>
      </c>
      <c r="C108" s="2">
        <f>deceased_cum!C108/tot_cum!C108</f>
        <v>4.5120454849173278E-2</v>
      </c>
      <c r="D108" s="2">
        <f>deceased_cum!D108/tot_cum!D108</f>
        <v>1.3114554846551199E-2</v>
      </c>
      <c r="E108" s="2">
        <f>deceased_cum!E108/tot_cum!E108</f>
        <v>3.1573118913778786E-2</v>
      </c>
      <c r="F108" s="2">
        <f>deceased_cum!F108/tot_cum!F108</f>
        <v>5.761696977418225E-2</v>
      </c>
      <c r="G108" s="2">
        <f>deceased_cum!H108/tot_cum!H108</f>
        <v>2.3102310231023101E-2</v>
      </c>
      <c r="H108" s="2">
        <f>deceased_cum!I108/tot_cum!I108</f>
        <v>2.9800875965142005E-2</v>
      </c>
      <c r="I108" s="2">
        <f>deceased_cum!J108/tot_cum!J108</f>
        <v>4.2317609585924468E-2</v>
      </c>
      <c r="J108" s="2">
        <f>deceased_cum!K108/tot_cum!K108</f>
        <v>1.2902733241716292E-2</v>
      </c>
      <c r="K108" s="2">
        <f>deceased_cum!L108/tot_cum!L108</f>
        <v>1.7130175462930854E-2</v>
      </c>
      <c r="L108" s="2">
        <f>deceased_cum!G108/tot_cum!G108</f>
        <v>1.5845337376800606E-2</v>
      </c>
      <c r="M108" s="2">
        <f>deceased_cum!M108/tot_cum!M108</f>
        <v>5.4892601431980907E-3</v>
      </c>
      <c r="N108" s="2">
        <f>deceased_cum!D108/tot_cum!D108</f>
        <v>1.3114554846551199E-2</v>
      </c>
    </row>
    <row r="109" spans="1:14" x14ac:dyDescent="0.25">
      <c r="A109" s="1">
        <v>44011</v>
      </c>
      <c r="B109" s="2">
        <f>deceased_cum!B109/tot_cum!B109</f>
        <v>2.9791876320710325E-2</v>
      </c>
      <c r="C109" s="2">
        <f>deceased_cum!C109/tot_cum!C109</f>
        <v>4.4789649346903458E-2</v>
      </c>
      <c r="D109" s="2">
        <f>deceased_cum!D109/tot_cum!D109</f>
        <v>1.3232974577843755E-2</v>
      </c>
      <c r="E109" s="2">
        <f>deceased_cum!E109/tot_cum!E109</f>
        <v>3.1469804253120563E-2</v>
      </c>
      <c r="F109" s="2">
        <f>deceased_cum!F109/tot_cum!F109</f>
        <v>5.7083970895918559E-2</v>
      </c>
      <c r="G109" s="2">
        <f>deceased_cum!H109/tot_cum!H109</f>
        <v>2.2933182332955833E-2</v>
      </c>
      <c r="H109" s="2">
        <f>deceased_cum!I109/tot_cum!I109</f>
        <v>2.9437532854389346E-2</v>
      </c>
      <c r="I109" s="2">
        <f>deceased_cum!J109/tot_cum!J109</f>
        <v>4.2258788332086759E-2</v>
      </c>
      <c r="J109" s="2">
        <f>deceased_cum!K109/tot_cum!K109</f>
        <v>1.2958030379382333E-2</v>
      </c>
      <c r="K109" s="2">
        <f>deceased_cum!L109/tot_cum!L109</f>
        <v>1.6434974665454072E-2</v>
      </c>
      <c r="L109" s="2">
        <f>deceased_cum!G109/tot_cum!G109</f>
        <v>1.5949632738719834E-2</v>
      </c>
      <c r="M109" s="2">
        <f>deceased_cum!M109/tot_cum!M109</f>
        <v>5.5658627087198514E-3</v>
      </c>
      <c r="N109" s="2">
        <f>deceased_cum!D109/tot_cum!D109</f>
        <v>1.3232974577843755E-2</v>
      </c>
    </row>
    <row r="110" spans="1:14" x14ac:dyDescent="0.25">
      <c r="A110" s="1">
        <v>44012</v>
      </c>
      <c r="B110" s="2">
        <f>deceased_cum!B110/tot_cum!B110</f>
        <v>2.9727196201202406E-2</v>
      </c>
      <c r="C110" s="2">
        <f>deceased_cum!C110/tot_cum!C110</f>
        <v>4.4941377080698786E-2</v>
      </c>
      <c r="D110" s="2">
        <f>deceased_cum!D110/tot_cum!D110</f>
        <v>1.3319728947397606E-2</v>
      </c>
      <c r="E110" s="2">
        <f>deceased_cum!E110/tot_cum!E110</f>
        <v>3.1387362637362637E-2</v>
      </c>
      <c r="F110" s="2">
        <f>deceased_cum!F110/tot_cum!F110</f>
        <v>5.6612443709217905E-2</v>
      </c>
      <c r="G110" s="2">
        <f>deceased_cum!H110/tot_cum!H110</f>
        <v>2.2934251443802754E-2</v>
      </c>
      <c r="H110" s="2">
        <f>deceased_cum!I110/tot_cum!I110</f>
        <v>2.9669674782904817E-2</v>
      </c>
      <c r="I110" s="2">
        <f>deceased_cum!J110/tot_cum!J110</f>
        <v>4.2154049878613993E-2</v>
      </c>
      <c r="J110" s="2">
        <f>deceased_cum!K110/tot_cum!K110</f>
        <v>1.2812607057211373E-2</v>
      </c>
      <c r="K110" s="2">
        <f>deceased_cum!L110/tot_cum!L110</f>
        <v>1.5912846563437173E-2</v>
      </c>
      <c r="L110" s="2">
        <f>deceased_cum!G110/tot_cum!G110</f>
        <v>1.6270830599658836E-2</v>
      </c>
      <c r="M110" s="2">
        <f>deceased_cum!M110/tot_cum!M110</f>
        <v>5.6268287193337839E-3</v>
      </c>
      <c r="N110" s="2">
        <f>deceased_cum!D110/tot_cum!D110</f>
        <v>1.3319728947397606E-2</v>
      </c>
    </row>
    <row r="111" spans="1:14" x14ac:dyDescent="0.25">
      <c r="A111" s="1">
        <v>44013</v>
      </c>
      <c r="B111" s="2">
        <f>deceased_cum!B111/tot_cum!B111</f>
        <v>2.9496536041038659E-2</v>
      </c>
      <c r="C111" s="2">
        <f>deceased_cum!C111/tot_cum!C111</f>
        <v>4.4659397220157736E-2</v>
      </c>
      <c r="D111" s="2">
        <f>deceased_cum!D111/tot_cum!D111</f>
        <v>1.3439802656062266E-2</v>
      </c>
      <c r="E111" s="2">
        <f>deceased_cum!E111/tot_cum!E111</f>
        <v>3.1213113293690562E-2</v>
      </c>
      <c r="F111" s="2">
        <f>deceased_cum!F111/tot_cum!F111</f>
        <v>5.6095804069872142E-2</v>
      </c>
      <c r="G111" s="2">
        <f>deceased_cum!H111/tot_cum!H111</f>
        <v>2.2990388816076891E-2</v>
      </c>
      <c r="H111" s="2">
        <f>deceased_cum!I111/tot_cum!I111</f>
        <v>2.9847023611572997E-2</v>
      </c>
      <c r="I111" s="2">
        <f>deceased_cum!J111/tot_cum!J111</f>
        <v>4.1988312531563377E-2</v>
      </c>
      <c r="J111" s="2">
        <f>deceased_cum!K111/tot_cum!K111</f>
        <v>1.2654078153684762E-2</v>
      </c>
      <c r="K111" s="2">
        <f>deceased_cum!L111/tot_cum!L111</f>
        <v>1.538284265714121E-2</v>
      </c>
      <c r="L111" s="2">
        <f>deceased_cum!G111/tot_cum!G111</f>
        <v>1.5441443623592104E-2</v>
      </c>
      <c r="M111" s="2">
        <f>deceased_cum!M111/tot_cum!M111</f>
        <v>5.6595559425337396E-3</v>
      </c>
      <c r="N111" s="2">
        <f>deceased_cum!D111/tot_cum!D111</f>
        <v>1.3439802656062266E-2</v>
      </c>
    </row>
    <row r="112" spans="1:14" x14ac:dyDescent="0.25">
      <c r="A112" s="1">
        <v>44014</v>
      </c>
      <c r="B112" s="2">
        <f>deceased_cum!B112/tot_cum!B112</f>
        <v>2.9066957984801488E-2</v>
      </c>
      <c r="C112" s="2">
        <f>deceased_cum!C112/tot_cum!C112</f>
        <v>4.3814902532337399E-2</v>
      </c>
      <c r="D112" s="2">
        <f>deceased_cum!D112/tot_cum!D112</f>
        <v>1.3425888283600293E-2</v>
      </c>
      <c r="E112" s="2">
        <f>deceased_cum!E112/tot_cum!E112</f>
        <v>3.1071331705994035E-2</v>
      </c>
      <c r="F112" s="2">
        <f>deceased_cum!F112/tot_cum!F112</f>
        <v>5.5531045030736199E-2</v>
      </c>
      <c r="G112" s="2">
        <f>deceased_cum!H112/tot_cum!H112</f>
        <v>2.3041474654377881E-2</v>
      </c>
      <c r="H112" s="2">
        <f>deceased_cum!I112/tot_cum!I112</f>
        <v>2.9607250755287008E-2</v>
      </c>
      <c r="I112" s="2">
        <f>deceased_cum!J112/tot_cum!J112</f>
        <v>4.1826173259605838E-2</v>
      </c>
      <c r="J112" s="2">
        <f>deceased_cum!K112/tot_cum!K112</f>
        <v>1.2300428651301485E-2</v>
      </c>
      <c r="K112" s="2">
        <f>deceased_cum!L112/tot_cum!L112</f>
        <v>1.4808831448572967E-2</v>
      </c>
      <c r="L112" s="2">
        <f>deceased_cum!G112/tot_cum!G112</f>
        <v>1.5208703374777975E-2</v>
      </c>
      <c r="M112" s="2">
        <f>deceased_cum!M112/tot_cum!M112</f>
        <v>5.4690786705931848E-3</v>
      </c>
      <c r="N112" s="2">
        <f>deceased_cum!D112/tot_cum!D112</f>
        <v>1.3425888283600293E-2</v>
      </c>
    </row>
    <row r="113" spans="1:14" x14ac:dyDescent="0.25">
      <c r="A113" s="1">
        <v>44015</v>
      </c>
      <c r="B113" s="2">
        <f>deceased_cum!B113/tot_cum!B113</f>
        <v>2.873386317325273E-2</v>
      </c>
      <c r="C113" s="2">
        <f>deceased_cum!C113/tot_cum!C113</f>
        <v>4.3396030882429139E-2</v>
      </c>
      <c r="D113" s="2">
        <f>deceased_cum!D113/tot_cum!D113</f>
        <v>1.348312419076917E-2</v>
      </c>
      <c r="E113" s="2">
        <f>deceased_cum!E113/tot_cum!E113</f>
        <v>3.0867522044458525E-2</v>
      </c>
      <c r="F113" s="2">
        <f>deceased_cum!F113/tot_cum!F113</f>
        <v>5.4950123969324798E-2</v>
      </c>
      <c r="G113" s="2">
        <f>deceased_cum!H113/tot_cum!H113</f>
        <v>2.3094688221709007E-2</v>
      </c>
      <c r="H113" s="2">
        <f>deceased_cum!I113/tot_cum!I113</f>
        <v>2.9034383843082528E-2</v>
      </c>
      <c r="I113" s="2">
        <f>deceased_cum!J113/tot_cum!J113</f>
        <v>4.1547177729593619E-2</v>
      </c>
      <c r="J113" s="2">
        <f>deceased_cum!K113/tot_cum!K113</f>
        <v>1.2164875398606355E-2</v>
      </c>
      <c r="K113" s="2">
        <f>deceased_cum!L113/tot_cum!L113</f>
        <v>1.3830515101163132E-2</v>
      </c>
      <c r="L113" s="2">
        <f>deceased_cum!G113/tot_cum!G113</f>
        <v>1.4967021816336884E-2</v>
      </c>
      <c r="M113" s="2">
        <f>deceased_cum!M113/tot_cum!M113</f>
        <v>5.2366565961732125E-3</v>
      </c>
      <c r="N113" s="2">
        <f>deceased_cum!D113/tot_cum!D113</f>
        <v>1.348312419076917E-2</v>
      </c>
    </row>
    <row r="114" spans="1:14" x14ac:dyDescent="0.25">
      <c r="A114" s="1">
        <v>44016</v>
      </c>
      <c r="B114" s="2">
        <f>deceased_cum!B114/tot_cum!B114</f>
        <v>2.8616420342726195E-2</v>
      </c>
      <c r="C114" s="2">
        <f>deceased_cum!C114/tot_cum!C114</f>
        <v>4.3336132437619961E-2</v>
      </c>
      <c r="D114" s="2">
        <f>deceased_cum!D114/tot_cum!D114</f>
        <v>1.3551275221726901E-2</v>
      </c>
      <c r="E114" s="2">
        <f>deceased_cum!E114/tot_cum!E114</f>
        <v>3.0905349794238684E-2</v>
      </c>
      <c r="F114" s="2">
        <f>deceased_cum!F114/tot_cum!F114</f>
        <v>5.4438103847675008E-2</v>
      </c>
      <c r="G114" s="2">
        <f>deceased_cum!H114/tot_cum!H114</f>
        <v>2.2885521195986074E-2</v>
      </c>
      <c r="H114" s="2">
        <f>deceased_cum!I114/tot_cum!I114</f>
        <v>2.9110491827973185E-2</v>
      </c>
      <c r="I114" s="2">
        <f>deceased_cum!J114/tot_cum!J114</f>
        <v>4.1016159956176391E-2</v>
      </c>
      <c r="J114" s="2">
        <f>deceased_cum!K114/tot_cum!K114</f>
        <v>1.2317080061020396E-2</v>
      </c>
      <c r="K114" s="2">
        <f>deceased_cum!L114/tot_cum!L114</f>
        <v>1.2907852276801721E-2</v>
      </c>
      <c r="L114" s="2">
        <f>deceased_cum!G114/tot_cum!G114</f>
        <v>1.563877674138011E-2</v>
      </c>
      <c r="M114" s="2">
        <f>deceased_cum!M114/tot_cum!M114</f>
        <v>4.9951969260326606E-3</v>
      </c>
      <c r="N114" s="2">
        <f>deceased_cum!D114/tot_cum!D114</f>
        <v>1.3551275221726901E-2</v>
      </c>
    </row>
    <row r="115" spans="1:14" x14ac:dyDescent="0.25">
      <c r="A115" s="1">
        <v>44017</v>
      </c>
      <c r="B115" s="2">
        <f>deceased_cum!B115/tot_cum!B115</f>
        <v>2.8236214762061052E-2</v>
      </c>
      <c r="C115" s="2">
        <f>deceased_cum!C115/tot_cum!C115</f>
        <v>4.2692104791911684E-2</v>
      </c>
      <c r="D115" s="2">
        <f>deceased_cum!D115/tot_cum!D115</f>
        <v>1.358512294086423E-2</v>
      </c>
      <c r="E115" s="2">
        <f>deceased_cum!E115/tot_cum!E115</f>
        <v>3.0841478621133501E-2</v>
      </c>
      <c r="F115" s="2">
        <f>deceased_cum!F115/tot_cum!F115</f>
        <v>5.384381142208565E-2</v>
      </c>
      <c r="G115" s="2">
        <f>deceased_cum!H115/tot_cum!H115</f>
        <v>2.2614560603054949E-2</v>
      </c>
      <c r="H115" s="2">
        <f>deceased_cum!I115/tot_cum!I115</f>
        <v>2.8332190421193202E-2</v>
      </c>
      <c r="I115" s="2">
        <f>deceased_cum!J115/tot_cum!J115</f>
        <v>4.0790354989953113E-2</v>
      </c>
      <c r="J115" s="2">
        <f>deceased_cum!K115/tot_cum!K115</f>
        <v>1.2408407765951757E-2</v>
      </c>
      <c r="K115" s="2">
        <f>deceased_cum!L115/tot_cum!L115</f>
        <v>1.2342063425654757E-2</v>
      </c>
      <c r="L115" s="2">
        <f>deceased_cum!G115/tot_cum!G115</f>
        <v>1.5932521087160263E-2</v>
      </c>
      <c r="M115" s="2">
        <f>deceased_cum!M115/tot_cum!M115</f>
        <v>4.7882136279926331E-3</v>
      </c>
      <c r="N115" s="2">
        <f>deceased_cum!D115/tot_cum!D115</f>
        <v>1.358512294086423E-2</v>
      </c>
    </row>
    <row r="116" spans="1:14" x14ac:dyDescent="0.25">
      <c r="A116" s="1">
        <v>44018</v>
      </c>
      <c r="B116" s="2">
        <f>deceased_cum!B116/tot_cum!B116</f>
        <v>2.8010846670674695E-2</v>
      </c>
      <c r="C116" s="2">
        <f>deceased_cum!C116/tot_cum!C116</f>
        <v>4.2573365347875106E-2</v>
      </c>
      <c r="D116" s="2">
        <f>deceased_cum!D116/tot_cum!D116</f>
        <v>1.3663483449007635E-2</v>
      </c>
      <c r="E116" s="2">
        <f>deceased_cum!E116/tot_cum!E116</f>
        <v>3.0895728157265705E-2</v>
      </c>
      <c r="F116" s="2">
        <f>deceased_cum!F116/tot_cum!F116</f>
        <v>5.3231320201855774E-2</v>
      </c>
      <c r="G116" s="2">
        <f>deceased_cum!H116/tot_cum!H116</f>
        <v>2.2283449342614076E-2</v>
      </c>
      <c r="H116" s="2">
        <f>deceased_cum!I116/tot_cum!I116</f>
        <v>2.8251152395585975E-2</v>
      </c>
      <c r="I116" s="2">
        <f>deceased_cum!J116/tot_cum!J116</f>
        <v>4.0434441245747188E-2</v>
      </c>
      <c r="J116" s="2">
        <f>deceased_cum!K116/tot_cum!K116</f>
        <v>1.1938658274639092E-2</v>
      </c>
      <c r="K116" s="2">
        <f>deceased_cum!L116/tot_cum!L116</f>
        <v>1.1891345742820502E-2</v>
      </c>
      <c r="L116" s="2">
        <f>deceased_cum!G116/tot_cum!G116</f>
        <v>1.5957656910376428E-2</v>
      </c>
      <c r="M116" s="2">
        <f>deceased_cum!M116/tot_cum!M116</f>
        <v>4.9795482838342524E-3</v>
      </c>
      <c r="N116" s="2">
        <f>deceased_cum!D116/tot_cum!D116</f>
        <v>1.3663483449007635E-2</v>
      </c>
    </row>
    <row r="117" spans="1:14" x14ac:dyDescent="0.25">
      <c r="A117" s="1">
        <v>44019</v>
      </c>
      <c r="B117" s="2">
        <f>deceased_cum!B117/tot_cum!B117</f>
        <v>2.7783457724159084E-2</v>
      </c>
      <c r="C117" s="2">
        <f>deceased_cum!C117/tot_cum!C117</f>
        <v>4.2598366809290675E-2</v>
      </c>
      <c r="D117" s="2">
        <f>deceased_cum!D117/tot_cum!D117</f>
        <v>1.3794964332091E-2</v>
      </c>
      <c r="E117" s="2">
        <f>deceased_cum!E117/tot_cum!E117</f>
        <v>3.0778656241794791E-2</v>
      </c>
      <c r="F117" s="2">
        <f>deceased_cum!F117/tot_cum!F117</f>
        <v>5.2582633648634289E-2</v>
      </c>
      <c r="G117" s="2">
        <f>deceased_cum!H117/tot_cum!H117</f>
        <v>2.205195290599888E-2</v>
      </c>
      <c r="H117" s="2">
        <f>deceased_cum!I117/tot_cum!I117</f>
        <v>2.7596102509343301E-2</v>
      </c>
      <c r="I117" s="2">
        <f>deceased_cum!J117/tot_cum!J117</f>
        <v>3.9866897037179244E-2</v>
      </c>
      <c r="J117" s="2">
        <f>deceased_cum!K117/tot_cum!K117</f>
        <v>1.1888474784167571E-2</v>
      </c>
      <c r="K117" s="2">
        <f>deceased_cum!L117/tot_cum!L117</f>
        <v>1.133565116615964E-2</v>
      </c>
      <c r="L117" s="2">
        <f>deceased_cum!G117/tot_cum!G117</f>
        <v>1.5625582696252097E-2</v>
      </c>
      <c r="M117" s="2">
        <f>deceased_cum!M117/tot_cum!M117</f>
        <v>4.7497879558948261E-3</v>
      </c>
      <c r="N117" s="2">
        <f>deceased_cum!D117/tot_cum!D117</f>
        <v>1.3794964332091E-2</v>
      </c>
    </row>
    <row r="118" spans="1:14" x14ac:dyDescent="0.25">
      <c r="A118" s="1">
        <v>44020</v>
      </c>
      <c r="B118" s="2">
        <f>deceased_cum!B118/tot_cum!B118</f>
        <v>2.7498416604132825E-2</v>
      </c>
      <c r="C118" s="2">
        <f>deceased_cum!C118/tot_cum!C118</f>
        <v>4.222613577443636E-2</v>
      </c>
      <c r="D118" s="2">
        <f>deceased_cum!D118/tot_cum!D118</f>
        <v>1.3894564773191663E-2</v>
      </c>
      <c r="E118" s="2">
        <f>deceased_cum!E118/tot_cum!E118</f>
        <v>3.0639685688129387E-2</v>
      </c>
      <c r="F118" s="2">
        <f>deceased_cum!F118/tot_cum!F118</f>
        <v>5.1927431739503892E-2</v>
      </c>
      <c r="G118" s="2">
        <f>deceased_cum!H118/tot_cum!H118</f>
        <v>2.1846530390246113E-2</v>
      </c>
      <c r="H118" s="2">
        <f>deceased_cum!I118/tot_cum!I118</f>
        <v>2.7121581717807163E-2</v>
      </c>
      <c r="I118" s="2">
        <f>deceased_cum!J118/tot_cum!J118</f>
        <v>3.9286605138438513E-2</v>
      </c>
      <c r="J118" s="2">
        <f>deceased_cum!K118/tot_cum!K118</f>
        <v>1.1860371085852913E-2</v>
      </c>
      <c r="K118" s="2">
        <f>deceased_cum!L118/tot_cum!L118</f>
        <v>1.0969664138678224E-2</v>
      </c>
      <c r="L118" s="2">
        <f>deceased_cum!G118/tot_cum!G118</f>
        <v>1.6379817848114417E-2</v>
      </c>
      <c r="M118" s="2">
        <f>deceased_cum!M118/tot_cum!M118</f>
        <v>4.5190445448676569E-3</v>
      </c>
      <c r="N118" s="2">
        <f>deceased_cum!D118/tot_cum!D118</f>
        <v>1.3894564773191663E-2</v>
      </c>
    </row>
    <row r="119" spans="1:14" x14ac:dyDescent="0.25">
      <c r="A119" s="1">
        <v>44021</v>
      </c>
      <c r="B119" s="2">
        <f>deceased_cum!B119/tot_cum!B119</f>
        <v>2.7208770024675762E-2</v>
      </c>
      <c r="C119" s="2">
        <f>deceased_cum!C119/tot_cum!C119</f>
        <v>4.1916920715180897E-2</v>
      </c>
      <c r="D119" s="2">
        <f>deceased_cum!D119/tot_cum!D119</f>
        <v>1.394364083077239E-2</v>
      </c>
      <c r="E119" s="2">
        <f>deceased_cum!E119/tot_cum!E119</f>
        <v>3.0434092161679947E-2</v>
      </c>
      <c r="F119" s="2">
        <f>deceased_cum!F119/tot_cum!F119</f>
        <v>5.1171079429735235E-2</v>
      </c>
      <c r="G119" s="2">
        <f>deceased_cum!H119/tot_cum!H119</f>
        <v>2.176129060851837E-2</v>
      </c>
      <c r="H119" s="2">
        <f>deceased_cum!I119/tot_cum!I119</f>
        <v>2.663617823373092E-2</v>
      </c>
      <c r="I119" s="2">
        <f>deceased_cum!J119/tot_cum!J119</f>
        <v>3.8859310935683254E-2</v>
      </c>
      <c r="J119" s="2">
        <f>deceased_cum!K119/tot_cum!K119</f>
        <v>1.1631813219114806E-2</v>
      </c>
      <c r="K119" s="2">
        <f>deceased_cum!L119/tot_cum!L119</f>
        <v>1.0696051185936794E-2</v>
      </c>
      <c r="L119" s="2">
        <f>deceased_cum!G119/tot_cum!G119</f>
        <v>1.5753094357820286E-2</v>
      </c>
      <c r="M119" s="2">
        <f>deceased_cum!M119/tot_cum!M119</f>
        <v>4.2846212700841622E-3</v>
      </c>
      <c r="N119" s="2">
        <f>deceased_cum!D119/tot_cum!D119</f>
        <v>1.394364083077239E-2</v>
      </c>
    </row>
    <row r="120" spans="1:14" x14ac:dyDescent="0.25">
      <c r="A120" s="1">
        <v>44022</v>
      </c>
      <c r="B120" s="2">
        <f>deceased_cum!B120/tot_cum!B120</f>
        <v>2.6922595258909453E-2</v>
      </c>
      <c r="C120" s="2">
        <f>deceased_cum!C120/tot_cum!C120</f>
        <v>4.1482674315716193E-2</v>
      </c>
      <c r="D120" s="2">
        <f>deceased_cum!D120/tot_cum!D120</f>
        <v>1.4041040679865807E-2</v>
      </c>
      <c r="E120" s="2">
        <f>deceased_cum!E120/tot_cum!E120</f>
        <v>3.0236393622869707E-2</v>
      </c>
      <c r="F120" s="2">
        <f>deceased_cum!F120/tot_cum!F120</f>
        <v>5.0404681857801024E-2</v>
      </c>
      <c r="G120" s="2">
        <f>deceased_cum!H120/tot_cum!H120</f>
        <v>2.14464486061966E-2</v>
      </c>
      <c r="H120" s="2">
        <f>deceased_cum!I120/tot_cum!I120</f>
        <v>2.6379821958456975E-2</v>
      </c>
      <c r="I120" s="2">
        <f>deceased_cum!J120/tot_cum!J120</f>
        <v>3.8362250105060933E-2</v>
      </c>
      <c r="J120" s="2">
        <f>deceased_cum!K120/tot_cum!K120</f>
        <v>1.1486114389111794E-2</v>
      </c>
      <c r="K120" s="2">
        <f>deceased_cum!L120/tot_cum!L120</f>
        <v>1.0520109235352532E-2</v>
      </c>
      <c r="L120" s="2">
        <f>deceased_cum!G120/tot_cum!G120</f>
        <v>1.6368424202525586E-2</v>
      </c>
      <c r="M120" s="2">
        <f>deceased_cum!M120/tot_cum!M120</f>
        <v>4.0281973816717019E-3</v>
      </c>
      <c r="N120" s="2">
        <f>deceased_cum!D120/tot_cum!D120</f>
        <v>1.4041040679865807E-2</v>
      </c>
    </row>
    <row r="121" spans="1:14" x14ac:dyDescent="0.25">
      <c r="A121" s="1">
        <v>44023</v>
      </c>
      <c r="B121" s="2">
        <f>deceased_cum!B121/tot_cum!B121</f>
        <v>2.6682380172754473E-2</v>
      </c>
      <c r="C121" s="2">
        <f>deceased_cum!C121/tot_cum!C121</f>
        <v>4.1017842660178425E-2</v>
      </c>
      <c r="D121" s="2">
        <f>deceased_cum!D121/tot_cum!D121</f>
        <v>1.4140330487386945E-2</v>
      </c>
      <c r="E121" s="2">
        <f>deceased_cum!E121/tot_cum!E121</f>
        <v>3.0057428259752435E-2</v>
      </c>
      <c r="F121" s="2">
        <f>deceased_cum!F121/tot_cum!F121</f>
        <v>4.9577107758305504E-2</v>
      </c>
      <c r="G121" s="2">
        <f>deceased_cum!H121/tot_cum!H121</f>
        <v>2.1180731008927069E-2</v>
      </c>
      <c r="H121" s="2">
        <f>deceased_cum!I121/tot_cum!I121</f>
        <v>2.6017325886241879E-2</v>
      </c>
      <c r="I121" s="2">
        <f>deceased_cum!J121/tot_cum!J121</f>
        <v>3.7497819894192201E-2</v>
      </c>
      <c r="J121" s="2">
        <f>deceased_cum!K121/tot_cum!K121</f>
        <v>1.1345694877914448E-2</v>
      </c>
      <c r="K121" s="2">
        <f>deceased_cum!L121/tot_cum!L121</f>
        <v>1.0418537812107059E-2</v>
      </c>
      <c r="L121" s="2">
        <f>deceased_cum!G121/tot_cum!G121</f>
        <v>1.703666887563508E-2</v>
      </c>
      <c r="M121" s="2">
        <f>deceased_cum!M121/tot_cum!M121</f>
        <v>4.0328001075413365E-3</v>
      </c>
      <c r="N121" s="2">
        <f>deceased_cum!D121/tot_cum!D121</f>
        <v>1.4140330487386945E-2</v>
      </c>
    </row>
    <row r="122" spans="1:14" x14ac:dyDescent="0.25">
      <c r="A122" s="1">
        <v>44024</v>
      </c>
      <c r="B122" s="2">
        <f>deceased_cum!B122/tot_cum!B122</f>
        <v>2.6367832745195486E-2</v>
      </c>
      <c r="C122" s="2">
        <f>deceased_cum!C122/tot_cum!C122</f>
        <v>4.0435960019966431E-2</v>
      </c>
      <c r="D122" s="2">
        <f>deceased_cum!D122/tot_cum!D122</f>
        <v>1.4198021232035819E-2</v>
      </c>
      <c r="E122" s="2">
        <f>deceased_cum!E122/tot_cum!E122</f>
        <v>2.9966042633384891E-2</v>
      </c>
      <c r="F122" s="2">
        <f>deceased_cum!F122/tot_cum!F122</f>
        <v>4.8847420417124039E-2</v>
      </c>
      <c r="G122" s="2">
        <f>deceased_cum!H122/tot_cum!H122</f>
        <v>2.0908494588389635E-2</v>
      </c>
      <c r="H122" s="2">
        <f>deceased_cum!I122/tot_cum!I122</f>
        <v>2.560587783748218E-2</v>
      </c>
      <c r="I122" s="2">
        <f>deceased_cum!J122/tot_cum!J122</f>
        <v>3.7091651542649727E-2</v>
      </c>
      <c r="J122" s="2">
        <f>deceased_cum!K122/tot_cum!K122</f>
        <v>1.1245200219418541E-2</v>
      </c>
      <c r="K122" s="2">
        <f>deceased_cum!L122/tot_cum!L122</f>
        <v>1.0267947275821292E-2</v>
      </c>
      <c r="L122" s="2">
        <f>deceased_cum!G122/tot_cum!G122</f>
        <v>1.7712329119789923E-2</v>
      </c>
      <c r="M122" s="2">
        <f>deceased_cum!M122/tot_cum!M122</f>
        <v>4.0640081280162556E-3</v>
      </c>
      <c r="N122" s="2">
        <f>deceased_cum!D122/tot_cum!D122</f>
        <v>1.4198021232035819E-2</v>
      </c>
    </row>
    <row r="123" spans="1:14" x14ac:dyDescent="0.25">
      <c r="A123" s="1">
        <v>44025</v>
      </c>
      <c r="B123" s="2">
        <f>deceased_cum!B123/tot_cum!B123</f>
        <v>2.6145252874082515E-2</v>
      </c>
      <c r="C123" s="2">
        <f>deceased_cum!C123/tot_cum!C123</f>
        <v>4.0168784780242522E-2</v>
      </c>
      <c r="D123" s="2">
        <f>deceased_cum!D123/tot_cum!D123</f>
        <v>1.4229891174946429E-2</v>
      </c>
      <c r="E123" s="2">
        <f>deceased_cum!E123/tot_cum!E123</f>
        <v>2.9989449621944785E-2</v>
      </c>
      <c r="F123" s="2">
        <f>deceased_cum!F123/tot_cum!F123</f>
        <v>4.8051766025042048E-2</v>
      </c>
      <c r="G123" s="2">
        <f>deceased_cum!H123/tot_cum!H123</f>
        <v>2.0773179339108116E-2</v>
      </c>
      <c r="H123" s="2">
        <f>deceased_cum!I123/tot_cum!I123</f>
        <v>2.5045895620246526E-2</v>
      </c>
      <c r="I123" s="2">
        <f>deceased_cum!J123/tot_cum!J123</f>
        <v>3.6469489756686992E-2</v>
      </c>
      <c r="J123" s="2">
        <f>deceased_cum!K123/tot_cum!K123</f>
        <v>1.1735202392052214E-2</v>
      </c>
      <c r="K123" s="2">
        <f>deceased_cum!L123/tot_cum!L123</f>
        <v>1.0077027138952541E-2</v>
      </c>
      <c r="L123" s="2">
        <f>deceased_cum!G123/tot_cum!G123</f>
        <v>1.8301628147471202E-2</v>
      </c>
      <c r="M123" s="2">
        <f>deceased_cum!M123/tot_cum!M123</f>
        <v>4.0850654811966838E-3</v>
      </c>
      <c r="N123" s="2">
        <f>deceased_cum!D123/tot_cum!D123</f>
        <v>1.4229891174946429E-2</v>
      </c>
    </row>
    <row r="124" spans="1:14" x14ac:dyDescent="0.25">
      <c r="A124" s="1">
        <v>44026</v>
      </c>
      <c r="B124" s="2">
        <f>deceased_cum!B124/tot_cum!B124</f>
        <v>2.5937035962382018E-2</v>
      </c>
      <c r="C124" s="2">
        <f>deceased_cum!C124/tot_cum!C124</f>
        <v>3.9952926232417391E-2</v>
      </c>
      <c r="D124" s="2">
        <f>deceased_cum!D124/tot_cum!D124</f>
        <v>1.4247508891966007E-2</v>
      </c>
      <c r="E124" s="2">
        <f>deceased_cum!E124/tot_cum!E124</f>
        <v>2.987533161097914E-2</v>
      </c>
      <c r="F124" s="2">
        <f>deceased_cum!F124/tot_cum!F124</f>
        <v>4.7366374676943483E-2</v>
      </c>
      <c r="G124" s="2">
        <f>deceased_cum!H124/tot_cum!H124</f>
        <v>2.0491963552461773E-2</v>
      </c>
      <c r="H124" s="2">
        <f>deceased_cum!I124/tot_cum!I124</f>
        <v>2.4745745644950155E-2</v>
      </c>
      <c r="I124" s="2">
        <f>deceased_cum!J124/tot_cum!J124</f>
        <v>3.5464351486450933E-2</v>
      </c>
      <c r="J124" s="2">
        <f>deceased_cum!K124/tot_cum!K124</f>
        <v>1.2356522002483418E-2</v>
      </c>
      <c r="K124" s="2">
        <f>deceased_cum!L124/tot_cum!L124</f>
        <v>9.9350907404954295E-3</v>
      </c>
      <c r="L124" s="2">
        <f>deceased_cum!G124/tot_cum!G124</f>
        <v>1.9239058919617941E-2</v>
      </c>
      <c r="M124" s="2">
        <f>deceased_cum!M124/tot_cum!M124</f>
        <v>3.9189340499384169E-3</v>
      </c>
      <c r="N124" s="2">
        <f>deceased_cum!D124/tot_cum!D124</f>
        <v>1.4247508891966007E-2</v>
      </c>
    </row>
    <row r="125" spans="1:14" x14ac:dyDescent="0.25">
      <c r="A125" s="1">
        <v>44027</v>
      </c>
      <c r="B125" s="2">
        <f>deceased_cum!B125/tot_cum!B125</f>
        <v>2.5698147791153068E-2</v>
      </c>
      <c r="C125" s="2">
        <f>deceased_cum!C125/tot_cum!C125</f>
        <v>3.9642287041068057E-2</v>
      </c>
      <c r="D125" s="2">
        <f>deceased_cum!D125/tot_cum!D125</f>
        <v>1.4273481754709525E-2</v>
      </c>
      <c r="E125" s="2">
        <f>deceased_cum!E125/tot_cum!E125</f>
        <v>2.9805202020633713E-2</v>
      </c>
      <c r="F125" s="2">
        <f>deceased_cum!F125/tot_cum!F125</f>
        <v>4.6609030639670312E-2</v>
      </c>
      <c r="G125" s="2">
        <f>deceased_cum!H125/tot_cum!H125</f>
        <v>2.0047660475848245E-2</v>
      </c>
      <c r="H125" s="2">
        <f>deceased_cum!I125/tot_cum!I125</f>
        <v>2.4454486141652368E-2</v>
      </c>
      <c r="I125" s="2">
        <f>deceased_cum!J125/tot_cum!J125</f>
        <v>3.4770656213409357E-2</v>
      </c>
      <c r="J125" s="2">
        <f>deceased_cum!K125/tot_cum!K125</f>
        <v>1.274999294801275E-2</v>
      </c>
      <c r="K125" s="2">
        <f>deceased_cum!L125/tot_cum!L125</f>
        <v>9.8113974886889325E-3</v>
      </c>
      <c r="L125" s="2">
        <f>deceased_cum!G125/tot_cum!G125</f>
        <v>1.9787103464330307E-2</v>
      </c>
      <c r="M125" s="2">
        <f>deceased_cum!M125/tot_cum!M125</f>
        <v>3.7680552648105504E-3</v>
      </c>
      <c r="N125" s="2">
        <f>deceased_cum!D125/tot_cum!D125</f>
        <v>1.4273481754709525E-2</v>
      </c>
    </row>
    <row r="126" spans="1:14" x14ac:dyDescent="0.25">
      <c r="A126" s="1">
        <v>44028</v>
      </c>
      <c r="B126" s="2">
        <f>deceased_cum!B126/tot_cum!B126</f>
        <v>2.5467951733417933E-2</v>
      </c>
      <c r="C126" s="2">
        <f>deceased_cum!C126/tot_cum!C126</f>
        <v>3.937301472838494E-2</v>
      </c>
      <c r="D126" s="2">
        <f>deceased_cum!D126/tot_cum!D126</f>
        <v>1.4299509493569697E-2</v>
      </c>
      <c r="E126" s="2">
        <f>deceased_cum!E126/tot_cum!E126</f>
        <v>2.987905095031396E-2</v>
      </c>
      <c r="F126" s="2">
        <f>deceased_cum!F126/tot_cum!F126</f>
        <v>4.5888471920468757E-2</v>
      </c>
      <c r="G126" s="2">
        <f>deceased_cum!H126/tot_cum!H126</f>
        <v>1.9798336645322736E-2</v>
      </c>
      <c r="H126" s="2">
        <f>deceased_cum!I126/tot_cum!I126</f>
        <v>2.4078635390529683E-2</v>
      </c>
      <c r="I126" s="2">
        <f>deceased_cum!J126/tot_cum!J126</f>
        <v>3.3860045146726865E-2</v>
      </c>
      <c r="J126" s="2">
        <f>deceased_cum!K126/tot_cum!K126</f>
        <v>1.2932394070024182E-2</v>
      </c>
      <c r="K126" s="2">
        <f>deceased_cum!L126/tot_cum!L126</f>
        <v>9.654298113023551E-3</v>
      </c>
      <c r="L126" s="2">
        <f>deceased_cum!G126/tot_cum!G126</f>
        <v>2.0205359573723308E-2</v>
      </c>
      <c r="M126" s="2">
        <f>deceased_cum!M126/tot_cum!M126</f>
        <v>3.6979369404437526E-3</v>
      </c>
      <c r="N126" s="2">
        <f>deceased_cum!D126/tot_cum!D126</f>
        <v>1.4299509493569697E-2</v>
      </c>
    </row>
    <row r="127" spans="1:14" x14ac:dyDescent="0.25">
      <c r="A127" s="1">
        <v>44029</v>
      </c>
      <c r="B127" s="2">
        <f>deceased_cum!B127/tot_cum!B127</f>
        <v>2.5265327269808589E-2</v>
      </c>
      <c r="C127" s="2">
        <f>deceased_cum!C127/tot_cum!C127</f>
        <v>3.913680965449829E-2</v>
      </c>
      <c r="D127" s="2">
        <f>deceased_cum!D127/tot_cum!D127</f>
        <v>1.4387192601937765E-2</v>
      </c>
      <c r="E127" s="2">
        <f>deceased_cum!E127/tot_cum!E127</f>
        <v>2.9731822458308008E-2</v>
      </c>
      <c r="F127" s="2">
        <f>deceased_cum!F127/tot_cum!F127</f>
        <v>4.531774013242755E-2</v>
      </c>
      <c r="G127" s="2">
        <f>deceased_cum!H127/tot_cum!H127</f>
        <v>1.9648062182878116E-2</v>
      </c>
      <c r="H127" s="2">
        <f>deceased_cum!I127/tot_cum!I127</f>
        <v>2.4001948497664016E-2</v>
      </c>
      <c r="I127" s="2">
        <f>deceased_cum!J127/tot_cum!J127</f>
        <v>3.3156247035385639E-2</v>
      </c>
      <c r="J127" s="2">
        <f>deceased_cum!K127/tot_cum!K127</f>
        <v>1.313782414013679E-2</v>
      </c>
      <c r="K127" s="2">
        <f>deceased_cum!L127/tot_cum!L127</f>
        <v>9.4832454819277108E-3</v>
      </c>
      <c r="L127" s="2">
        <f>deceased_cum!G127/tot_cum!G127</f>
        <v>2.093803864646648E-2</v>
      </c>
      <c r="M127" s="2">
        <f>deceased_cum!M127/tot_cum!M127</f>
        <v>3.5239902412577935E-3</v>
      </c>
      <c r="N127" s="2">
        <f>deceased_cum!D127/tot_cum!D127</f>
        <v>1.4387192601937765E-2</v>
      </c>
    </row>
    <row r="128" spans="1:14" x14ac:dyDescent="0.25">
      <c r="A128" s="1">
        <v>44030</v>
      </c>
      <c r="B128" s="2">
        <f>deceased_cum!B128/tot_cum!B128</f>
        <v>2.4892226781204129E-2</v>
      </c>
      <c r="C128" s="2">
        <f>deceased_cum!C128/tot_cum!C128</f>
        <v>3.8529659031624558E-2</v>
      </c>
      <c r="D128" s="2">
        <f>deceased_cum!D128/tot_cum!D128</f>
        <v>1.4500887070494949E-2</v>
      </c>
      <c r="E128" s="2">
        <f>deceased_cum!E128/tot_cum!E128</f>
        <v>2.9584971459591058E-2</v>
      </c>
      <c r="F128" s="2">
        <f>deceased_cum!F128/tot_cum!F128</f>
        <v>4.4801583958210461E-2</v>
      </c>
      <c r="G128" s="2">
        <f>deceased_cum!H128/tot_cum!H128</f>
        <v>1.9403508771929825E-2</v>
      </c>
      <c r="H128" s="2">
        <f>deceased_cum!I128/tot_cum!I128</f>
        <v>2.3556424866060039E-2</v>
      </c>
      <c r="I128" s="2">
        <f>deceased_cum!J128/tot_cum!J128</f>
        <v>3.2486330009649407E-2</v>
      </c>
      <c r="J128" s="2">
        <f>deceased_cum!K128/tot_cum!K128</f>
        <v>1.3136362617409043E-2</v>
      </c>
      <c r="K128" s="2">
        <f>deceased_cum!L128/tot_cum!L128</f>
        <v>9.3421653723161253E-3</v>
      </c>
      <c r="L128" s="2">
        <f>deceased_cum!G128/tot_cum!G128</f>
        <v>2.0904579896734391E-2</v>
      </c>
      <c r="M128" s="2">
        <f>deceased_cum!M128/tot_cum!M128</f>
        <v>3.516295025728988E-3</v>
      </c>
      <c r="N128" s="2">
        <f>deceased_cum!D128/tot_cum!D128</f>
        <v>1.4500887070494949E-2</v>
      </c>
    </row>
    <row r="129" spans="1:14" x14ac:dyDescent="0.25">
      <c r="A129" s="1">
        <v>44031</v>
      </c>
      <c r="B129" s="2">
        <f>deceased_cum!B129/tot_cum!B129</f>
        <v>2.4599966546478481E-2</v>
      </c>
      <c r="C129" s="2">
        <f>deceased_cum!C129/tot_cum!C129</f>
        <v>3.8179446296564716E-2</v>
      </c>
      <c r="D129" s="2">
        <f>deceased_cum!D129/tot_cum!D129</f>
        <v>1.4534866690491116E-2</v>
      </c>
      <c r="E129" s="2">
        <f>deceased_cum!E129/tot_cum!E129</f>
        <v>2.9545658140121993E-2</v>
      </c>
      <c r="F129" s="2">
        <f>deceased_cum!F129/tot_cum!F129</f>
        <v>4.4321958671373424E-2</v>
      </c>
      <c r="G129" s="2">
        <f>deceased_cum!H129/tot_cum!H129</f>
        <v>1.8991642318407283E-2</v>
      </c>
      <c r="H129" s="2">
        <f>deceased_cum!I129/tot_cum!I129</f>
        <v>2.3270453022519139E-2</v>
      </c>
      <c r="I129" s="2">
        <f>deceased_cum!J129/tot_cum!J129</f>
        <v>3.1946902654867257E-2</v>
      </c>
      <c r="J129" s="2">
        <f>deceased_cum!K129/tot_cum!K129</f>
        <v>1.2930513595166164E-2</v>
      </c>
      <c r="K129" s="2">
        <f>deceased_cum!L129/tot_cum!L129</f>
        <v>9.2066731741946937E-3</v>
      </c>
      <c r="L129" s="2">
        <f>deceased_cum!G129/tot_cum!G129</f>
        <v>2.0980994793953458E-2</v>
      </c>
      <c r="M129" s="2">
        <f>deceased_cum!M129/tot_cum!M129</f>
        <v>3.4452367598750101E-3</v>
      </c>
      <c r="N129" s="2">
        <f>deceased_cum!D129/tot_cum!D129</f>
        <v>1.4534866690491116E-2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29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AB139" sqref="AB139"/>
    </sheetView>
  </sheetViews>
  <sheetFormatPr defaultRowHeight="15" x14ac:dyDescent="0.25"/>
  <cols>
    <col min="1" max="1" width="10.140625" bestFit="1" customWidth="1"/>
    <col min="2" max="14" width="9.140625" style="3"/>
  </cols>
  <sheetData>
    <row r="1" spans="1:18" x14ac:dyDescent="0.25">
      <c r="A1" t="s">
        <v>0</v>
      </c>
      <c r="B1" s="3" t="s">
        <v>13</v>
      </c>
      <c r="C1" s="3" t="s">
        <v>8</v>
      </c>
      <c r="D1" s="16" t="s">
        <v>10</v>
      </c>
      <c r="E1" s="3" t="s">
        <v>3</v>
      </c>
      <c r="F1" s="3" t="s">
        <v>4</v>
      </c>
      <c r="G1" s="3" t="s">
        <v>9</v>
      </c>
      <c r="H1" s="3" t="s">
        <v>12</v>
      </c>
      <c r="I1" s="3" t="s">
        <v>7</v>
      </c>
      <c r="J1" s="3" t="s">
        <v>2</v>
      </c>
      <c r="K1" s="3" t="s">
        <v>11</v>
      </c>
      <c r="L1" s="3" t="s">
        <v>5</v>
      </c>
      <c r="M1" s="3" t="s">
        <v>6</v>
      </c>
      <c r="N1" s="3" t="s">
        <v>10</v>
      </c>
    </row>
    <row r="2" spans="1:18" x14ac:dyDescent="0.25">
      <c r="A2" s="1">
        <v>43904</v>
      </c>
    </row>
    <row r="3" spans="1:18" x14ac:dyDescent="0.25">
      <c r="A3" s="1">
        <v>43905</v>
      </c>
    </row>
    <row r="4" spans="1:18" x14ac:dyDescent="0.25">
      <c r="A4" s="1">
        <v>43906</v>
      </c>
    </row>
    <row r="5" spans="1:18" x14ac:dyDescent="0.25">
      <c r="A5" s="1">
        <v>43907</v>
      </c>
    </row>
    <row r="6" spans="1:18" x14ac:dyDescent="0.25">
      <c r="A6" s="1">
        <v>43908</v>
      </c>
    </row>
    <row r="7" spans="1:18" x14ac:dyDescent="0.25">
      <c r="A7" s="1">
        <v>43909</v>
      </c>
    </row>
    <row r="8" spans="1:18" x14ac:dyDescent="0.25">
      <c r="A8" s="1">
        <v>43910</v>
      </c>
    </row>
    <row r="9" spans="1:18" x14ac:dyDescent="0.25">
      <c r="A9" s="1">
        <v>43911</v>
      </c>
    </row>
    <row r="10" spans="1:18" x14ac:dyDescent="0.25">
      <c r="A10" s="1">
        <v>43912</v>
      </c>
    </row>
    <row r="11" spans="1:18" x14ac:dyDescent="0.25">
      <c r="A11" s="1">
        <v>43913</v>
      </c>
    </row>
    <row r="12" spans="1:18" x14ac:dyDescent="0.25">
      <c r="A12" s="1">
        <v>43914</v>
      </c>
    </row>
    <row r="13" spans="1:18" x14ac:dyDescent="0.25">
      <c r="A13" s="1">
        <v>43915</v>
      </c>
    </row>
    <row r="14" spans="1:18" x14ac:dyDescent="0.25">
      <c r="A14" s="1">
        <v>43916</v>
      </c>
    </row>
    <row r="15" spans="1:18" x14ac:dyDescent="0.25">
      <c r="A15" s="1">
        <v>43917</v>
      </c>
    </row>
    <row r="16" spans="1:18" x14ac:dyDescent="0.25">
      <c r="A16" s="1">
        <v>43918</v>
      </c>
      <c r="R16" t="s">
        <v>43</v>
      </c>
    </row>
    <row r="17" spans="1:14" x14ac:dyDescent="0.25">
      <c r="A17" s="1">
        <v>43919</v>
      </c>
    </row>
    <row r="18" spans="1:14" x14ac:dyDescent="0.25">
      <c r="A18" s="1">
        <v>43920</v>
      </c>
    </row>
    <row r="19" spans="1:14" x14ac:dyDescent="0.25">
      <c r="A19" s="1">
        <v>43921</v>
      </c>
    </row>
    <row r="20" spans="1:14" x14ac:dyDescent="0.25">
      <c r="A20" s="1">
        <v>43922</v>
      </c>
      <c r="B20" s="3">
        <f>SUM(total_cases!B16:B20)/SUM(recovered!B16:B20)</f>
        <v>12.478723404255319</v>
      </c>
      <c r="C20" s="3">
        <f>SUM(total_cases!C16:C20)/SUM(recovered!C16:C20)</f>
        <v>8.9499999999999993</v>
      </c>
      <c r="D20" s="3">
        <f>SUM(total_cases!D16:D20)/SUM(recovered!D16:D20)</f>
        <v>49</v>
      </c>
      <c r="E20" s="3" t="e">
        <f>SUM(total_cases!E16:E20)/SUM(recovered!E16:E20)</f>
        <v>#DIV/0!</v>
      </c>
      <c r="F20" s="3">
        <f>SUM(total_cases!F16:F20)/SUM(recovered!F16:F20)</f>
        <v>8</v>
      </c>
      <c r="G20" s="3" t="e">
        <f>SUM(total_cases!G16:G20)/SUM(recovered!G16:G20)</f>
        <v>#DIV/0!</v>
      </c>
      <c r="H20" s="3">
        <f>SUM(total_cases!H16:H20)/SUM(recovered!H16:H20)</f>
        <v>11.333333333333334</v>
      </c>
      <c r="I20" s="3" t="e">
        <f>SUM(total_cases!I16:I20)/SUM(recovered!I16:I20)</f>
        <v>#DIV/0!</v>
      </c>
      <c r="J20" s="3">
        <f>SUM(total_cases!J16:J20)/SUM(recovered!J16:J20)</f>
        <v>98</v>
      </c>
      <c r="K20" s="3">
        <f>SUM(total_cases!K16:K20)/SUM(recovered!K16:K20)</f>
        <v>5.2307692307692308</v>
      </c>
      <c r="L20" s="3">
        <f>SUM(total_cases!L16:L20)/SUM(recovered!L16:L20)</f>
        <v>11.5</v>
      </c>
      <c r="M20" s="3">
        <f>SUM(total_cases!M16:M20)/SUM(recovered!M16:M20)</f>
        <v>5.9333333333333336</v>
      </c>
      <c r="N20" s="3">
        <f>D20</f>
        <v>49</v>
      </c>
    </row>
    <row r="21" spans="1:14" x14ac:dyDescent="0.25">
      <c r="A21" s="1">
        <v>43923</v>
      </c>
      <c r="B21" s="3">
        <f>SUM(total_cases!B17:B21)/SUM(recovered!B17:B21)</f>
        <v>14.16822429906542</v>
      </c>
      <c r="C21" s="3">
        <f>SUM(total_cases!C17:C21)/SUM(recovered!C17:C21)</f>
        <v>13.941176470588236</v>
      </c>
      <c r="D21" s="3">
        <f>SUM(total_cases!D17:D21)/SUM(recovered!D17:D21)</f>
        <v>66.75</v>
      </c>
      <c r="E21" s="3">
        <f>SUM(total_cases!E17:E21)/SUM(recovered!E17:E21)</f>
        <v>122</v>
      </c>
      <c r="F21" s="3">
        <f>SUM(total_cases!F17:F21)/SUM(recovered!F17:F21)</f>
        <v>3.3</v>
      </c>
      <c r="G21" s="3" t="e">
        <f>SUM(total_cases!G17:G21)/SUM(recovered!G17:G21)</f>
        <v>#DIV/0!</v>
      </c>
      <c r="H21" s="3">
        <f>SUM(total_cases!H17:H21)/SUM(recovered!H17:H21)</f>
        <v>10.5</v>
      </c>
      <c r="I21" s="3" t="e">
        <f>SUM(total_cases!I17:I21)/SUM(recovered!I17:I21)</f>
        <v>#DIV/0!</v>
      </c>
      <c r="J21" s="3">
        <f>SUM(total_cases!J17:J21)/SUM(recovered!J17:J21)</f>
        <v>130</v>
      </c>
      <c r="K21" s="3">
        <f>SUM(total_cases!K17:K21)/SUM(recovered!K17:K21)</f>
        <v>5.4375</v>
      </c>
      <c r="L21" s="3">
        <f>SUM(total_cases!L17:L21)/SUM(recovered!L17:L21)</f>
        <v>7.166666666666667</v>
      </c>
      <c r="M21" s="3">
        <f>SUM(total_cases!M17:M21)/SUM(recovered!M17:M21)</f>
        <v>6.5</v>
      </c>
      <c r="N21" s="3">
        <f t="shared" ref="N21:N84" si="0">D21</f>
        <v>66.75</v>
      </c>
    </row>
    <row r="22" spans="1:14" x14ac:dyDescent="0.25">
      <c r="A22" s="1">
        <v>43924</v>
      </c>
      <c r="B22" s="3">
        <f>SUM(total_cases!B18:B22)/SUM(recovered!B18:B22)</f>
        <v>14.042857142857143</v>
      </c>
      <c r="C22" s="3">
        <f>SUM(total_cases!C18:C22)/SUM(recovered!C18:C22)</f>
        <v>11.36</v>
      </c>
      <c r="D22" s="3">
        <f>SUM(total_cases!D18:D22)/SUM(recovered!D18:D22)</f>
        <v>90.25</v>
      </c>
      <c r="E22" s="3">
        <f>SUM(total_cases!E18:E22)/SUM(recovered!E18:E22)</f>
        <v>157</v>
      </c>
      <c r="F22" s="3">
        <f>SUM(total_cases!F18:F22)/SUM(recovered!F18:F22)</f>
        <v>3.5555555555555554</v>
      </c>
      <c r="G22" s="3" t="e">
        <f>SUM(total_cases!G18:G22)/SUM(recovered!G18:G22)</f>
        <v>#DIV/0!</v>
      </c>
      <c r="H22" s="3">
        <f>SUM(total_cases!H18:H22)/SUM(recovered!H18:H22)</f>
        <v>17</v>
      </c>
      <c r="I22" s="3" t="e">
        <f>SUM(total_cases!I18:I22)/SUM(recovered!I18:I22)</f>
        <v>#DIV/0!</v>
      </c>
      <c r="J22" s="3">
        <f>SUM(total_cases!J18:J22)/SUM(recovered!J18:J22)</f>
        <v>143</v>
      </c>
      <c r="K22" s="3">
        <f>SUM(total_cases!K18:K22)/SUM(recovered!K18:K22)</f>
        <v>5.129032258064516</v>
      </c>
      <c r="L22" s="3">
        <f>SUM(total_cases!L18:L22)/SUM(recovered!L18:L22)</f>
        <v>7.5</v>
      </c>
      <c r="M22" s="3">
        <f>SUM(total_cases!M18:M22)/SUM(recovered!M18:M22)</f>
        <v>3.5769230769230771</v>
      </c>
      <c r="N22" s="3">
        <f t="shared" si="0"/>
        <v>90.25</v>
      </c>
    </row>
    <row r="23" spans="1:14" x14ac:dyDescent="0.25">
      <c r="A23" s="1">
        <v>43925</v>
      </c>
      <c r="B23" s="3">
        <f>SUM(total_cases!B19:B23)/SUM(recovered!B19:B23)</f>
        <v>16.040816326530614</v>
      </c>
      <c r="C23" s="3">
        <f>SUM(total_cases!C19:C23)/SUM(recovered!C19:C23)</f>
        <v>31.923076923076923</v>
      </c>
      <c r="D23" s="3">
        <f>SUM(total_cases!D19:D23)/SUM(recovered!D19:D23)</f>
        <v>104.5</v>
      </c>
      <c r="E23" s="3">
        <f>SUM(total_cases!E19:E23)/SUM(recovered!E19:E23)</f>
        <v>34.799999999999997</v>
      </c>
      <c r="F23" s="3">
        <f>SUM(total_cases!F19:F23)/SUM(recovered!F19:F23)</f>
        <v>3.8</v>
      </c>
      <c r="G23" s="3">
        <f>SUM(total_cases!G19:G23)/SUM(recovered!G19:G23)</f>
        <v>5.7727272727272725</v>
      </c>
      <c r="H23" s="3">
        <f>SUM(total_cases!H19:H23)/SUM(recovered!H19:H23)</f>
        <v>34.5</v>
      </c>
      <c r="I23" s="3" t="e">
        <f>SUM(total_cases!I19:I23)/SUM(recovered!I19:I23)</f>
        <v>#DIV/0!</v>
      </c>
      <c r="J23" s="3">
        <f>SUM(total_cases!J19:J23)/SUM(recovered!J19:J23)</f>
        <v>169</v>
      </c>
      <c r="K23" s="3">
        <f>SUM(total_cases!K19:K23)/SUM(recovered!K19:K23)</f>
        <v>10.263157894736842</v>
      </c>
      <c r="L23" s="3">
        <f>SUM(total_cases!L19:L23)/SUM(recovered!L19:L23)</f>
        <v>11.2</v>
      </c>
      <c r="M23" s="3">
        <f>SUM(total_cases!M19:M23)/SUM(recovered!M19:M23)</f>
        <v>2.4</v>
      </c>
      <c r="N23" s="3">
        <f t="shared" si="0"/>
        <v>104.5</v>
      </c>
    </row>
    <row r="24" spans="1:14" x14ac:dyDescent="0.25">
      <c r="A24" s="1">
        <v>43926</v>
      </c>
      <c r="B24" s="3">
        <f>SUM(total_cases!B20:B24)/SUM(recovered!B20:B24)</f>
        <v>15.188571428571429</v>
      </c>
      <c r="C24" s="3">
        <f>SUM(total_cases!C20:C24)/SUM(recovered!C20:C24)</f>
        <v>26.176470588235293</v>
      </c>
      <c r="D24" s="3">
        <f>SUM(total_cases!D20:D24)/SUM(recovered!D20:D24)</f>
        <v>223.5</v>
      </c>
      <c r="E24" s="3">
        <f>SUM(total_cases!E20:E24)/SUM(recovered!E20:E24)</f>
        <v>38.299999999999997</v>
      </c>
      <c r="F24" s="3">
        <f>SUM(total_cases!F20:F24)/SUM(recovered!F20:F24)</f>
        <v>3.375</v>
      </c>
      <c r="G24" s="3">
        <f>SUM(total_cases!G20:G24)/SUM(recovered!G20:G24)</f>
        <v>7.8636363636363633</v>
      </c>
      <c r="H24" s="3">
        <f>SUM(total_cases!H20:H24)/SUM(recovered!H20:H24)</f>
        <v>43.5</v>
      </c>
      <c r="I24" s="3">
        <f>SUM(total_cases!I20:I24)/SUM(recovered!I20:I24)</f>
        <v>42.333333333333336</v>
      </c>
      <c r="J24" s="3">
        <f>SUM(total_cases!J20:J24)/SUM(recovered!J20:J24)</f>
        <v>53</v>
      </c>
      <c r="K24" s="3">
        <f>SUM(total_cases!K20:K24)/SUM(recovered!K20:K24)</f>
        <v>12.473684210526315</v>
      </c>
      <c r="L24" s="3">
        <f>SUM(total_cases!L20:L24)/SUM(recovered!L20:L24)</f>
        <v>12.5</v>
      </c>
      <c r="M24" s="3">
        <f>SUM(total_cases!M20:M24)/SUM(recovered!M20:M24)</f>
        <v>2.28125</v>
      </c>
      <c r="N24" s="3">
        <f t="shared" si="0"/>
        <v>223.5</v>
      </c>
    </row>
    <row r="25" spans="1:14" x14ac:dyDescent="0.25">
      <c r="A25" s="1">
        <v>43927</v>
      </c>
      <c r="B25" s="3">
        <f>SUM(total_cases!B21:B25)/SUM(recovered!B21:B25)</f>
        <v>12.133928571428571</v>
      </c>
      <c r="C25" s="3">
        <f>SUM(total_cases!C21:C25)/SUM(recovered!C21:C25)</f>
        <v>17.193548387096776</v>
      </c>
      <c r="D25" s="3">
        <f>SUM(total_cases!D21:D25)/SUM(recovered!D21:D25)</f>
        <v>55.285714285714285</v>
      </c>
      <c r="E25" s="3">
        <f>SUM(total_cases!E21:E25)/SUM(recovered!E21:E25)</f>
        <v>37.299999999999997</v>
      </c>
      <c r="F25" s="3">
        <f>SUM(total_cases!F21:F25)/SUM(recovered!F21:F25)</f>
        <v>3.4705882352941178</v>
      </c>
      <c r="G25" s="3">
        <f>SUM(total_cases!G21:G25)/SUM(recovered!G21:G25)</f>
        <v>8.2272727272727266</v>
      </c>
      <c r="H25" s="3">
        <f>SUM(total_cases!H21:H25)/SUM(recovered!H21:H25)</f>
        <v>47</v>
      </c>
      <c r="I25" s="3">
        <f>SUM(total_cases!I21:I25)/SUM(recovered!I21:I25)</f>
        <v>14.363636363636363</v>
      </c>
      <c r="J25" s="3">
        <f>SUM(total_cases!J21:J25)/SUM(recovered!J21:J25)</f>
        <v>64</v>
      </c>
      <c r="K25" s="3">
        <f>SUM(total_cases!K21:K25)/SUM(recovered!K21:K25)</f>
        <v>7.645161290322581</v>
      </c>
      <c r="L25" s="3">
        <f>SUM(total_cases!L21:L25)/SUM(recovered!L21:L25)</f>
        <v>4.8181818181818183</v>
      </c>
      <c r="M25" s="3">
        <f>SUM(total_cases!M21:M25)/SUM(recovered!M21:M25)</f>
        <v>1.8787878787878789</v>
      </c>
      <c r="N25" s="3">
        <f t="shared" si="0"/>
        <v>55.285714285714285</v>
      </c>
    </row>
    <row r="26" spans="1:14" x14ac:dyDescent="0.25">
      <c r="A26" s="1">
        <v>43928</v>
      </c>
      <c r="B26" s="3">
        <f>SUM(total_cases!B22:B26)/SUM(recovered!B22:B26)</f>
        <v>10.122743682310469</v>
      </c>
      <c r="C26" s="3">
        <f>SUM(total_cases!C22:C26)/SUM(recovered!C22:C26)</f>
        <v>16.081081081081081</v>
      </c>
      <c r="D26" s="3">
        <f>SUM(total_cases!D22:D26)/SUM(recovered!D22:D26)</f>
        <v>29.307692307692307</v>
      </c>
      <c r="E26" s="3">
        <f>SUM(total_cases!E22:E26)/SUM(recovered!E22:E26)</f>
        <v>23.583333333333332</v>
      </c>
      <c r="F26" s="3">
        <f>SUM(total_cases!F22:F26)/SUM(recovered!F22:F26)</f>
        <v>5.8</v>
      </c>
      <c r="G26" s="3">
        <f>SUM(total_cases!G22:G26)/SUM(recovered!G22:G26)</f>
        <v>9.545454545454545</v>
      </c>
      <c r="H26" s="3">
        <f>SUM(total_cases!H22:H26)/SUM(recovered!H22:H26)</f>
        <v>51</v>
      </c>
      <c r="I26" s="3">
        <f>SUM(total_cases!I22:I26)/SUM(recovered!I22:I26)</f>
        <v>8.7142857142857135</v>
      </c>
      <c r="J26" s="3">
        <f>SUM(total_cases!J22:J26)/SUM(recovered!J22:J26)</f>
        <v>55</v>
      </c>
      <c r="K26" s="3">
        <f>SUM(total_cases!K22:K26)/SUM(recovered!K22:K26)</f>
        <v>8.9285714285714288</v>
      </c>
      <c r="L26" s="3">
        <f>SUM(total_cases!L22:L26)/SUM(recovered!L22:L26)</f>
        <v>3.6428571428571428</v>
      </c>
      <c r="M26" s="3">
        <f>SUM(total_cases!M22:M26)/SUM(recovered!M22:M26)</f>
        <v>1.1627906976744187</v>
      </c>
      <c r="N26" s="3">
        <f t="shared" si="0"/>
        <v>29.307692307692307</v>
      </c>
    </row>
    <row r="27" spans="1:14" x14ac:dyDescent="0.25">
      <c r="A27" s="1">
        <v>43929</v>
      </c>
      <c r="B27" s="3">
        <f>SUM(total_cases!B23:B27)/SUM(recovered!B23:B27)</f>
        <v>8.3850746268656717</v>
      </c>
      <c r="C27" s="3">
        <f>SUM(total_cases!C23:C27)/SUM(recovered!C23:C27)</f>
        <v>9.6716417910447756</v>
      </c>
      <c r="D27" s="3">
        <f>SUM(total_cases!D23:D27)/SUM(recovered!D23:D27)</f>
        <v>21.8</v>
      </c>
      <c r="E27" s="3">
        <f>SUM(total_cases!E23:E27)/SUM(recovered!E23:E27)</f>
        <v>21.76923076923077</v>
      </c>
      <c r="F27" s="3">
        <f>SUM(total_cases!F23:F27)/SUM(recovered!F23:F27)</f>
        <v>6.0666666666666664</v>
      </c>
      <c r="G27" s="3">
        <f>SUM(total_cases!G23:G27)/SUM(recovered!G23:G27)</f>
        <v>4.8571428571428568</v>
      </c>
      <c r="H27" s="3">
        <f>SUM(total_cases!H23:H27)/SUM(recovered!H23:H27)</f>
        <v>13.357142857142858</v>
      </c>
      <c r="I27" s="3">
        <f>SUM(total_cases!I23:I27)/SUM(recovered!I23:I27)</f>
        <v>7.48</v>
      </c>
      <c r="J27" s="3">
        <f>SUM(total_cases!J23:J27)/SUM(recovered!J23:J27)</f>
        <v>46</v>
      </c>
      <c r="K27" s="3">
        <f>SUM(total_cases!K23:K27)/SUM(recovered!K23:K27)</f>
        <v>17.23076923076923</v>
      </c>
      <c r="L27" s="3">
        <f>SUM(total_cases!L23:L27)/SUM(recovered!L23:L27)</f>
        <v>3.1176470588235294</v>
      </c>
      <c r="M27" s="3">
        <f>SUM(total_cases!M23:M27)/SUM(recovered!M23:M27)</f>
        <v>1.1904761904761905</v>
      </c>
      <c r="N27" s="3">
        <f t="shared" si="0"/>
        <v>21.8</v>
      </c>
    </row>
    <row r="28" spans="1:14" x14ac:dyDescent="0.25">
      <c r="A28" s="1">
        <v>43930</v>
      </c>
      <c r="B28" s="3">
        <f>SUM(total_cases!B24:B28)/SUM(recovered!B24:B28)</f>
        <v>8.7191977077363898</v>
      </c>
      <c r="C28" s="3">
        <f>SUM(total_cases!C24:C28)/SUM(recovered!C24:C28)</f>
        <v>9.9863013698630141</v>
      </c>
      <c r="D28" s="3">
        <f>SUM(total_cases!D24:D28)/SUM(recovered!D24:D28)</f>
        <v>18.368421052631579</v>
      </c>
      <c r="E28" s="3">
        <f>SUM(total_cases!E24:E28)/SUM(recovered!E24:E28)</f>
        <v>30.555555555555557</v>
      </c>
      <c r="F28" s="3">
        <f>SUM(total_cases!F24:F28)/SUM(recovered!F24:F28)</f>
        <v>11.846153846153847</v>
      </c>
      <c r="G28" s="3">
        <f>SUM(total_cases!G24:G28)/SUM(recovered!G24:G28)</f>
        <v>7.3428571428571425</v>
      </c>
      <c r="H28" s="3">
        <f>SUM(total_cases!H24:H28)/SUM(recovered!H24:H28)</f>
        <v>17.600000000000001</v>
      </c>
      <c r="I28" s="3">
        <f>SUM(total_cases!I24:I28)/SUM(recovered!I24:I28)</f>
        <v>9.2799999999999994</v>
      </c>
      <c r="J28" s="3">
        <f>SUM(total_cases!J24:J28)/SUM(recovered!J24:J28)</f>
        <v>21.375</v>
      </c>
      <c r="K28" s="3">
        <f>SUM(total_cases!K24:K28)/SUM(recovered!K24:K28)</f>
        <v>16.583333333333332</v>
      </c>
      <c r="L28" s="3">
        <f>SUM(total_cases!L24:L28)/SUM(recovered!L24:L28)</f>
        <v>2.7894736842105261</v>
      </c>
      <c r="M28" s="3">
        <f>SUM(total_cases!M24:M28)/SUM(recovered!M24:M28)</f>
        <v>1.0851063829787233</v>
      </c>
      <c r="N28" s="3">
        <f t="shared" si="0"/>
        <v>18.368421052631579</v>
      </c>
    </row>
    <row r="29" spans="1:14" x14ac:dyDescent="0.25">
      <c r="A29" s="1">
        <v>43931</v>
      </c>
      <c r="B29" s="3">
        <f>SUM(total_cases!B25:B29)/SUM(recovered!B25:B29)</f>
        <v>7.2319474835886215</v>
      </c>
      <c r="C29" s="3">
        <f>SUM(total_cases!C25:C29)/SUM(recovered!C25:C29)</f>
        <v>6.2651515151515156</v>
      </c>
      <c r="D29" s="3">
        <f>SUM(total_cases!D25:D29)/SUM(recovered!D25:D29)</f>
        <v>9.4444444444444446</v>
      </c>
      <c r="E29" s="3">
        <f>SUM(total_cases!E25:E29)/SUM(recovered!E25:E29)</f>
        <v>36.363636363636367</v>
      </c>
      <c r="F29" s="3">
        <f>SUM(total_cases!F25:F29)/SUM(recovered!F25:F29)</f>
        <v>20.833333333333332</v>
      </c>
      <c r="G29" s="3">
        <f>SUM(total_cases!G25:G29)/SUM(recovered!G25:G29)</f>
        <v>8.4285714285714288</v>
      </c>
      <c r="H29" s="3">
        <f>SUM(total_cases!H25:H29)/SUM(recovered!H25:H29)</f>
        <v>14.090909090909092</v>
      </c>
      <c r="I29" s="3">
        <f>SUM(total_cases!I25:I29)/SUM(recovered!I25:I29)</f>
        <v>7.5882352941176467</v>
      </c>
      <c r="J29" s="3">
        <f>SUM(total_cases!J25:J29)/SUM(recovered!J25:J29)</f>
        <v>25</v>
      </c>
      <c r="K29" s="3">
        <f>SUM(total_cases!K25:K29)/SUM(recovered!K25:K29)</f>
        <v>12.75</v>
      </c>
      <c r="L29" s="3">
        <f>SUM(total_cases!L25:L29)/SUM(recovered!L25:L29)</f>
        <v>2.5454545454545454</v>
      </c>
      <c r="M29" s="3">
        <f>SUM(total_cases!M25:M29)/SUM(recovered!M25:M29)</f>
        <v>0.73529411764705888</v>
      </c>
      <c r="N29" s="3">
        <f t="shared" si="0"/>
        <v>9.4444444444444446</v>
      </c>
    </row>
    <row r="30" spans="1:14" x14ac:dyDescent="0.25">
      <c r="A30" s="1">
        <v>43932</v>
      </c>
      <c r="B30" s="3">
        <f>SUM(total_cases!B26:B30)/SUM(recovered!B26:B30)</f>
        <v>6.3581314878892732</v>
      </c>
      <c r="C30" s="3">
        <f>SUM(total_cases!C26:C30)/SUM(recovered!C26:C30)</f>
        <v>6.4710144927536231</v>
      </c>
      <c r="D30" s="3">
        <f>SUM(total_cases!D26:D30)/SUM(recovered!D26:D30)</f>
        <v>11.225806451612904</v>
      </c>
      <c r="E30" s="3">
        <f>SUM(total_cases!E26:E30)/SUM(recovered!E26:E30)</f>
        <v>49.454545454545453</v>
      </c>
      <c r="F30" s="3">
        <f>SUM(total_cases!F26:F30)/SUM(recovered!F26:F30)</f>
        <v>14.636363636363637</v>
      </c>
      <c r="G30" s="3">
        <f>SUM(total_cases!G26:G30)/SUM(recovered!G26:G30)</f>
        <v>4.384615384615385</v>
      </c>
      <c r="H30" s="3">
        <f>SUM(total_cases!H26:H30)/SUM(recovered!H26:H30)</f>
        <v>6.125</v>
      </c>
      <c r="I30" s="3">
        <f>SUM(total_cases!I26:I30)/SUM(recovered!I26:I30)</f>
        <v>10.111111111111111</v>
      </c>
      <c r="J30" s="3">
        <f>SUM(total_cases!J26:J30)/SUM(recovered!J26:J30)</f>
        <v>20.399999999999999</v>
      </c>
      <c r="K30" s="3">
        <f>SUM(total_cases!K26:K30)/SUM(recovered!K26:K30)</f>
        <v>2.7254901960784315</v>
      </c>
      <c r="L30" s="3">
        <f>SUM(total_cases!L26:L30)/SUM(recovered!L26:L30)</f>
        <v>2.736842105263158</v>
      </c>
      <c r="M30" s="3">
        <f>SUM(total_cases!M26:M30)/SUM(recovered!M26:M30)</f>
        <v>0.55952380952380953</v>
      </c>
      <c r="N30" s="3">
        <f t="shared" si="0"/>
        <v>11.225806451612904</v>
      </c>
    </row>
    <row r="31" spans="1:14" x14ac:dyDescent="0.25">
      <c r="A31" s="1">
        <v>43933</v>
      </c>
      <c r="B31" s="3">
        <f>SUM(total_cases!B27:B31)/SUM(recovered!B27:B31)</f>
        <v>6.2576985413290114</v>
      </c>
      <c r="C31" s="3">
        <f>SUM(total_cases!C27:C31)/SUM(recovered!C27:C31)</f>
        <v>6.9855072463768115</v>
      </c>
      <c r="D31" s="3">
        <f>SUM(total_cases!D27:D31)/SUM(recovered!D27:D31)</f>
        <v>12.419354838709678</v>
      </c>
      <c r="E31" s="3">
        <f>SUM(total_cases!E27:E31)/SUM(recovered!E27:E31)</f>
        <v>72.25</v>
      </c>
      <c r="F31" s="3">
        <f>SUM(total_cases!F27:F31)/SUM(recovered!F27:F31)</f>
        <v>17.94736842105263</v>
      </c>
      <c r="G31" s="3">
        <f>SUM(total_cases!G27:G31)/SUM(recovered!G27:G31)</f>
        <v>4.802083333333333</v>
      </c>
      <c r="H31" s="3">
        <f>SUM(total_cases!H27:H31)/SUM(recovered!H27:H31)</f>
        <v>6.291666666666667</v>
      </c>
      <c r="I31" s="3">
        <f>SUM(total_cases!I27:I31)/SUM(recovered!I27:I31)</f>
        <v>13.6</v>
      </c>
      <c r="J31" s="3">
        <f>SUM(total_cases!J27:J31)/SUM(recovered!J27:J31)</f>
        <v>15.142857142857142</v>
      </c>
      <c r="K31" s="3">
        <f>SUM(total_cases!K27:K31)/SUM(recovered!K27:K31)</f>
        <v>2.1896551724137931</v>
      </c>
      <c r="L31" s="3">
        <f>SUM(total_cases!L27:L31)/SUM(recovered!L27:L31)</f>
        <v>1.9655172413793103</v>
      </c>
      <c r="M31" s="3">
        <f>SUM(total_cases!M27:M31)/SUM(recovered!M27:M31)</f>
        <v>0.37037037037037035</v>
      </c>
      <c r="N31" s="3">
        <f t="shared" si="0"/>
        <v>12.419354838709678</v>
      </c>
    </row>
    <row r="32" spans="1:14" x14ac:dyDescent="0.25">
      <c r="A32" s="1">
        <v>43934</v>
      </c>
      <c r="B32" s="3">
        <f>SUM(total_cases!B28:B32)/SUM(recovered!B28:B32)</f>
        <v>7.1706161137440763</v>
      </c>
      <c r="C32" s="3">
        <f>SUM(total_cases!C28:C32)/SUM(recovered!C28:C32)</f>
        <v>10.705357142857142</v>
      </c>
      <c r="D32" s="3">
        <f>SUM(total_cases!D28:D32)/SUM(recovered!D28:D32)</f>
        <v>11.756756756756756</v>
      </c>
      <c r="E32" s="3">
        <f>SUM(total_cases!E28:E32)/SUM(recovered!E28:E32)</f>
        <v>84.1</v>
      </c>
      <c r="F32" s="3">
        <f>SUM(total_cases!F28:F32)/SUM(recovered!F28:F32)</f>
        <v>13.310344827586206</v>
      </c>
      <c r="G32" s="3">
        <f>SUM(total_cases!G28:G32)/SUM(recovered!G28:G32)</f>
        <v>6.7631578947368425</v>
      </c>
      <c r="H32" s="3">
        <f>SUM(total_cases!H28:H32)/SUM(recovered!H28:H32)</f>
        <v>10.944444444444445</v>
      </c>
      <c r="I32" s="3">
        <f>SUM(total_cases!I28:I32)/SUM(recovered!I28:I32)</f>
        <v>10.5</v>
      </c>
      <c r="J32" s="3">
        <f>SUM(total_cases!J28:J32)/SUM(recovered!J28:J32)</f>
        <v>15.166666666666666</v>
      </c>
      <c r="K32" s="3">
        <f>SUM(total_cases!K28:K32)/SUM(recovered!K28:K32)</f>
        <v>2.396551724137931</v>
      </c>
      <c r="L32" s="3">
        <f>SUM(total_cases!L28:L32)/SUM(recovered!L28:L32)</f>
        <v>2.0625</v>
      </c>
      <c r="M32" s="3">
        <f>SUM(total_cases!M28:M32)/SUM(recovered!M28:M32)</f>
        <v>0.2982456140350877</v>
      </c>
      <c r="N32" s="3">
        <f t="shared" si="0"/>
        <v>11.756756756756756</v>
      </c>
    </row>
    <row r="33" spans="1:14" x14ac:dyDescent="0.25">
      <c r="A33" s="1">
        <v>43935</v>
      </c>
      <c r="B33" s="3">
        <f>SUM(total_cases!B29:B33)/SUM(recovered!B29:B33)</f>
        <v>6.5164383561643833</v>
      </c>
      <c r="C33" s="3">
        <f>SUM(total_cases!C29:C33)/SUM(recovered!C29:C33)</f>
        <v>9.8208955223880601</v>
      </c>
      <c r="D33" s="3">
        <f>SUM(total_cases!D29:D33)/SUM(recovered!D29:D33)</f>
        <v>6.8518518518518521</v>
      </c>
      <c r="E33" s="3">
        <f>SUM(total_cases!E29:E33)/SUM(recovered!E29:E33)</f>
        <v>140.16666666666666</v>
      </c>
      <c r="F33" s="3">
        <f>SUM(total_cases!F29:F33)/SUM(recovered!F29:F33)</f>
        <v>11.757575757575758</v>
      </c>
      <c r="G33" s="3">
        <f>SUM(total_cases!G29:G33)/SUM(recovered!G29:G33)</f>
        <v>6.2298850574712645</v>
      </c>
      <c r="H33" s="3">
        <f>SUM(total_cases!H29:H33)/SUM(recovered!H29:H33)</f>
        <v>13.157894736842104</v>
      </c>
      <c r="I33" s="3">
        <f>SUM(total_cases!I29:I33)/SUM(recovered!I29:I33)</f>
        <v>8.4615384615384617</v>
      </c>
      <c r="J33" s="3">
        <f>SUM(total_cases!J29:J33)/SUM(recovered!J29:J33)</f>
        <v>20.166666666666668</v>
      </c>
      <c r="K33" s="3">
        <f>SUM(total_cases!K29:K33)/SUM(recovered!K29:K33)</f>
        <v>2.6615384615384614</v>
      </c>
      <c r="L33" s="3">
        <f>SUM(total_cases!L29:L33)/SUM(recovered!L29:L33)</f>
        <v>1.5365853658536586</v>
      </c>
      <c r="M33" s="3">
        <f>SUM(total_cases!M29:M33)/SUM(recovered!M29:M33)</f>
        <v>0.26315789473684209</v>
      </c>
      <c r="N33" s="3">
        <f t="shared" si="0"/>
        <v>6.8518518518518521</v>
      </c>
    </row>
    <row r="34" spans="1:14" x14ac:dyDescent="0.25">
      <c r="A34" s="1">
        <v>43936</v>
      </c>
      <c r="B34" s="3">
        <f>SUM(total_cases!B30:B34)/SUM(recovered!B30:B34)</f>
        <v>6.6002766251728904</v>
      </c>
      <c r="C34" s="3">
        <f>SUM(total_cases!C30:C34)/SUM(recovered!C30:C34)</f>
        <v>12.542056074766355</v>
      </c>
      <c r="D34" s="3">
        <f>SUM(total_cases!D30:D34)/SUM(recovered!D30:D34)</f>
        <v>4.4729729729729728</v>
      </c>
      <c r="E34" s="3">
        <f>SUM(total_cases!E30:E34)/SUM(recovered!E30:E34)</f>
        <v>48.214285714285715</v>
      </c>
      <c r="F34" s="3">
        <f>SUM(total_cases!F30:F34)/SUM(recovered!F30:F34)</f>
        <v>12.516129032258064</v>
      </c>
      <c r="G34" s="3">
        <f>SUM(total_cases!G30:G34)/SUM(recovered!G30:G34)</f>
        <v>5.9195402298850572</v>
      </c>
      <c r="H34" s="3">
        <f>SUM(total_cases!H30:H34)/SUM(recovered!H30:H34)</f>
        <v>12.08</v>
      </c>
      <c r="I34" s="3">
        <f>SUM(total_cases!I30:I34)/SUM(recovered!I30:I34)</f>
        <v>18.037037037037038</v>
      </c>
      <c r="J34" s="3">
        <f>SUM(total_cases!J30:J34)/SUM(recovered!J30:J34)</f>
        <v>14.4</v>
      </c>
      <c r="K34" s="3">
        <f>SUM(total_cases!K30:K34)/SUM(recovered!K30:K34)</f>
        <v>2.2328767123287672</v>
      </c>
      <c r="L34" s="3">
        <f>SUM(total_cases!L30:L34)/SUM(recovered!L30:L34)</f>
        <v>1.5652173913043479</v>
      </c>
      <c r="M34" s="3">
        <f>SUM(total_cases!M30:M34)/SUM(recovered!M30:M34)</f>
        <v>0.25531914893617019</v>
      </c>
      <c r="N34" s="3">
        <f t="shared" si="0"/>
        <v>4.4729729729729728</v>
      </c>
    </row>
    <row r="35" spans="1:14" x14ac:dyDescent="0.25">
      <c r="A35" s="1">
        <v>43937</v>
      </c>
      <c r="B35" s="3">
        <f>SUM(total_cases!B31:B35)/SUM(recovered!B31:B35)</f>
        <v>6.262893081761006</v>
      </c>
      <c r="C35" s="3">
        <f>SUM(total_cases!C31:C35)/SUM(recovered!C31:C35)</f>
        <v>15.652173913043478</v>
      </c>
      <c r="D35" s="3">
        <f>SUM(total_cases!D31:D35)/SUM(recovered!D31:D35)</f>
        <v>2.1911764705882355</v>
      </c>
      <c r="E35" s="3">
        <f>SUM(total_cases!E31:E35)/SUM(recovered!E31:E35)</f>
        <v>22.84</v>
      </c>
      <c r="F35" s="3">
        <f>SUM(total_cases!F31:F35)/SUM(recovered!F31:F35)</f>
        <v>15.896551724137931</v>
      </c>
      <c r="G35" s="3">
        <f>SUM(total_cases!G31:G35)/SUM(recovered!G31:G35)</f>
        <v>8.9791666666666661</v>
      </c>
      <c r="H35" s="3">
        <f>SUM(total_cases!H31:H35)/SUM(recovered!H31:H35)</f>
        <v>15.347826086956522</v>
      </c>
      <c r="I35" s="3">
        <f>SUM(total_cases!I31:I35)/SUM(recovered!I31:I35)</f>
        <v>19.84375</v>
      </c>
      <c r="J35" s="3">
        <f>SUM(total_cases!J31:J35)/SUM(recovered!J31:J35)</f>
        <v>12.9</v>
      </c>
      <c r="K35" s="3">
        <f>SUM(total_cases!K31:K35)/SUM(recovered!K31:K35)</f>
        <v>2.1888888888888891</v>
      </c>
      <c r="L35" s="3">
        <f>SUM(total_cases!L31:L35)/SUM(recovered!L31:L35)</f>
        <v>2.3255813953488373</v>
      </c>
      <c r="M35" s="3">
        <f>SUM(total_cases!M31:M35)/SUM(recovered!M31:M35)</f>
        <v>0.20588235294117646</v>
      </c>
      <c r="N35" s="3">
        <f t="shared" si="0"/>
        <v>2.1911764705882355</v>
      </c>
    </row>
    <row r="36" spans="1:14" x14ac:dyDescent="0.25">
      <c r="A36" s="1">
        <v>43938</v>
      </c>
      <c r="B36" s="3">
        <f>SUM(total_cases!B32:B36)/SUM(recovered!B32:B36)</f>
        <v>5.3909853249475894</v>
      </c>
      <c r="C36" s="3">
        <f>SUM(total_cases!C32:C36)/SUM(recovered!C32:C36)</f>
        <v>11.745614035087719</v>
      </c>
      <c r="D36" s="3">
        <f>SUM(total_cases!D32:D36)/SUM(recovered!D32:D36)</f>
        <v>1.0643776824034334</v>
      </c>
      <c r="E36" s="3">
        <f>SUM(total_cases!E32:E36)/SUM(recovered!E32:E36)</f>
        <v>12.568181818181818</v>
      </c>
      <c r="F36" s="3">
        <f>SUM(total_cases!F32:F36)/SUM(recovered!F32:F36)</f>
        <v>13.880952380952381</v>
      </c>
      <c r="G36" s="3">
        <f>SUM(total_cases!G32:G36)/SUM(recovered!G32:G36)</f>
        <v>6.854838709677419</v>
      </c>
      <c r="H36" s="3">
        <f>SUM(total_cases!H32:H36)/SUM(recovered!H32:H36)</f>
        <v>9.8918918918918912</v>
      </c>
      <c r="I36" s="3">
        <f>SUM(total_cases!I32:I36)/SUM(recovered!I32:I36)</f>
        <v>25.793103448275861</v>
      </c>
      <c r="J36" s="3">
        <f>SUM(total_cases!J32:J36)/SUM(recovered!J32:J36)</f>
        <v>6.6086956521739131</v>
      </c>
      <c r="K36" s="3">
        <f>SUM(total_cases!K32:K36)/SUM(recovered!K32:K36)</f>
        <v>2.8313253012048194</v>
      </c>
      <c r="L36" s="3">
        <f>SUM(total_cases!L32:L36)/SUM(recovered!L32:L36)</f>
        <v>3.7352941176470589</v>
      </c>
      <c r="M36" s="3">
        <f>SUM(total_cases!M32:M36)/SUM(recovered!M32:M36)</f>
        <v>0.26315789473684209</v>
      </c>
      <c r="N36" s="3">
        <f t="shared" si="0"/>
        <v>1.0643776824034334</v>
      </c>
    </row>
    <row r="37" spans="1:14" x14ac:dyDescent="0.25">
      <c r="A37" s="1">
        <v>43939</v>
      </c>
      <c r="B37" s="3">
        <f>SUM(total_cases!B33:B37)/SUM(recovered!B33:B37)</f>
        <v>4.1569400630914828</v>
      </c>
      <c r="C37" s="3">
        <f>SUM(total_cases!C33:C37)/SUM(recovered!C33:C37)</f>
        <v>9.6617647058823533</v>
      </c>
      <c r="D37" s="3">
        <f>SUM(total_cases!D33:D37)/SUM(recovered!D33:D37)</f>
        <v>0.64820846905537455</v>
      </c>
      <c r="E37" s="3">
        <f>SUM(total_cases!E33:E37)/SUM(recovered!E33:E37)</f>
        <v>2.1761363636363638</v>
      </c>
      <c r="F37" s="3">
        <f>SUM(total_cases!F33:F37)/SUM(recovered!F33:F37)</f>
        <v>20.615384615384617</v>
      </c>
      <c r="G37" s="3">
        <f>SUM(total_cases!G33:G37)/SUM(recovered!G33:G37)</f>
        <v>5.7468354430379751</v>
      </c>
      <c r="H37" s="3">
        <f>SUM(total_cases!H33:H37)/SUM(recovered!H33:H37)</f>
        <v>7.0677966101694913</v>
      </c>
      <c r="I37" s="3">
        <f>SUM(total_cases!I33:I37)/SUM(recovered!I33:I37)</f>
        <v>10.368421052631579</v>
      </c>
      <c r="J37" s="3">
        <f>SUM(total_cases!J33:J37)/SUM(recovered!J33:J37)</f>
        <v>5.4666666666666668</v>
      </c>
      <c r="K37" s="3">
        <f>SUM(total_cases!K33:K37)/SUM(recovered!K33:K37)</f>
        <v>2.6144578313253013</v>
      </c>
      <c r="L37" s="3">
        <f>SUM(total_cases!L33:L37)/SUM(recovered!L33:L37)</f>
        <v>3.1136363636363638</v>
      </c>
      <c r="M37" s="3">
        <f>SUM(total_cases!M33:M37)/SUM(recovered!M33:M37)</f>
        <v>0.3559322033898305</v>
      </c>
      <c r="N37" s="3">
        <f t="shared" si="0"/>
        <v>0.64820846905537455</v>
      </c>
    </row>
    <row r="38" spans="1:14" x14ac:dyDescent="0.25">
      <c r="A38" s="1">
        <v>43940</v>
      </c>
      <c r="B38" s="3">
        <f>SUM(total_cases!B34:B38)/SUM(recovered!B34:B38)</f>
        <v>3.9086635325721959</v>
      </c>
      <c r="C38" s="3">
        <f>SUM(total_cases!C34:C38)/SUM(recovered!C34:C38)</f>
        <v>6.129032258064516</v>
      </c>
      <c r="D38" s="3">
        <f>SUM(total_cases!D34:D38)/SUM(recovered!D34:D38)</f>
        <v>0.82727272727272727</v>
      </c>
      <c r="E38" s="3">
        <f>SUM(total_cases!E34:E38)/SUM(recovered!E34:E38)</f>
        <v>1.7065637065637065</v>
      </c>
      <c r="F38" s="3">
        <f>SUM(total_cases!F34:F38)/SUM(recovered!F34:F38)</f>
        <v>23.760869565217391</v>
      </c>
      <c r="G38" s="3">
        <f>SUM(total_cases!G34:G38)/SUM(recovered!G34:G38)</f>
        <v>8.1551724137931032</v>
      </c>
      <c r="H38" s="3">
        <f>SUM(total_cases!H34:H38)/SUM(recovered!H34:H38)</f>
        <v>5.7142857142857144</v>
      </c>
      <c r="I38" s="3">
        <f>SUM(total_cases!I34:I38)/SUM(recovered!I34:I38)</f>
        <v>9.9402985074626873</v>
      </c>
      <c r="J38" s="3">
        <f>SUM(total_cases!J34:J38)/SUM(recovered!J34:J38)</f>
        <v>3.3265306122448979</v>
      </c>
      <c r="K38" s="3">
        <f>SUM(total_cases!K34:K38)/SUM(recovered!K34:K38)</f>
        <v>2.8157894736842106</v>
      </c>
      <c r="L38" s="3">
        <f>SUM(total_cases!L34:L38)/SUM(recovered!L34:L38)</f>
        <v>3.25</v>
      </c>
      <c r="M38" s="3">
        <f>SUM(total_cases!M34:M38)/SUM(recovered!M34:M38)</f>
        <v>0.25423728813559321</v>
      </c>
      <c r="N38" s="3">
        <f t="shared" si="0"/>
        <v>0.82727272727272727</v>
      </c>
    </row>
    <row r="39" spans="1:14" x14ac:dyDescent="0.25">
      <c r="A39" s="1">
        <v>43941</v>
      </c>
      <c r="B39" s="3">
        <f>SUM(total_cases!B35:B39)/SUM(recovered!B35:B39)</f>
        <v>3.4994331065759638</v>
      </c>
      <c r="C39" s="3">
        <f>SUM(total_cases!C35:C39)/SUM(recovered!C35:C39)</f>
        <v>6.3176895306859207</v>
      </c>
      <c r="D39" s="3">
        <f>SUM(total_cases!D35:D39)/SUM(recovered!D35:D39)</f>
        <v>0.82005899705014751</v>
      </c>
      <c r="E39" s="3">
        <f>SUM(total_cases!E35:E39)/SUM(recovered!E35:E39)</f>
        <v>1.2897435897435898</v>
      </c>
      <c r="F39" s="3">
        <f>SUM(total_cases!F35:F39)/SUM(recovered!F35:F39)</f>
        <v>17.507462686567163</v>
      </c>
      <c r="G39" s="3">
        <f>SUM(total_cases!G35:G39)/SUM(recovered!G35:G39)</f>
        <v>8.6206896551724146</v>
      </c>
      <c r="H39" s="3">
        <f>SUM(total_cases!H35:H39)/SUM(recovered!H35:H39)</f>
        <v>5.4096385542168672</v>
      </c>
      <c r="I39" s="3">
        <f>SUM(total_cases!I35:I39)/SUM(recovered!I35:I39)</f>
        <v>7.3918918918918921</v>
      </c>
      <c r="J39" s="3">
        <f>SUM(total_cases!J35:J39)/SUM(recovered!J35:J39)</f>
        <v>2.7361111111111112</v>
      </c>
      <c r="K39" s="3">
        <f>SUM(total_cases!K35:K39)/SUM(recovered!K35:K39)</f>
        <v>3.2647058823529411</v>
      </c>
      <c r="L39" s="3">
        <f>SUM(total_cases!L35:L39)/SUM(recovered!L35:L39)</f>
        <v>4.03125</v>
      </c>
      <c r="M39" s="3">
        <f>SUM(total_cases!M35:M39)/SUM(recovered!M35:M39)</f>
        <v>0.27397260273972601</v>
      </c>
      <c r="N39" s="3">
        <f t="shared" si="0"/>
        <v>0.82005899705014751</v>
      </c>
    </row>
    <row r="40" spans="1:14" x14ac:dyDescent="0.25">
      <c r="A40" s="1">
        <v>43942</v>
      </c>
      <c r="B40" s="3">
        <f>SUM(total_cases!B36:B40)/SUM(recovered!B36:B40)</f>
        <v>3.0099592575826164</v>
      </c>
      <c r="C40" s="3">
        <f>SUM(total_cases!C36:C40)/SUM(recovered!C36:C40)</f>
        <v>4.7796208530805684</v>
      </c>
      <c r="D40" s="3">
        <f>SUM(total_cases!D36:D40)/SUM(recovered!D36:D40)</f>
        <v>0.72307692307692306</v>
      </c>
      <c r="E40" s="3">
        <f>SUM(total_cases!E36:E40)/SUM(recovered!E36:E40)</f>
        <v>0.92307692307692313</v>
      </c>
      <c r="F40" s="3">
        <f>SUM(total_cases!F36:F40)/SUM(recovered!F36:F40)</f>
        <v>18.924242424242426</v>
      </c>
      <c r="G40" s="3">
        <f>SUM(total_cases!G36:G40)/SUM(recovered!G36:G40)</f>
        <v>5.4909090909090912</v>
      </c>
      <c r="H40" s="3">
        <f>SUM(total_cases!H36:H40)/SUM(recovered!H36:H40)</f>
        <v>5.6595744680851068</v>
      </c>
      <c r="I40" s="3">
        <f>SUM(total_cases!I36:I40)/SUM(recovered!I36:I40)</f>
        <v>4.9743589743589745</v>
      </c>
      <c r="J40" s="3">
        <f>SUM(total_cases!J36:J40)/SUM(recovered!J36:J40)</f>
        <v>2.9342105263157894</v>
      </c>
      <c r="K40" s="3">
        <f>SUM(total_cases!K36:K40)/SUM(recovered!K36:K40)</f>
        <v>28.5</v>
      </c>
      <c r="L40" s="3">
        <f>SUM(total_cases!L36:L40)/SUM(recovered!L36:L40)</f>
        <v>2.1914893617021276</v>
      </c>
      <c r="M40" s="3">
        <f>SUM(total_cases!M36:M40)/SUM(recovered!M36:M40)</f>
        <v>0.5161290322580645</v>
      </c>
      <c r="N40" s="3">
        <f t="shared" si="0"/>
        <v>0.72307692307692306</v>
      </c>
    </row>
    <row r="41" spans="1:14" x14ac:dyDescent="0.25">
      <c r="A41" s="1">
        <v>43943</v>
      </c>
      <c r="B41" s="3">
        <f>SUM(total_cases!B37:B41)/SUM(recovered!B37:B41)</f>
        <v>3.0124463519313305</v>
      </c>
      <c r="C41" s="3">
        <f>SUM(total_cases!C37:C41)/SUM(recovered!C37:C41)</f>
        <v>5.0829694323144103</v>
      </c>
      <c r="D41" s="3">
        <f>SUM(total_cases!D37:D41)/SUM(recovered!D37:D41)</f>
        <v>0.80738786279683372</v>
      </c>
      <c r="E41" s="3">
        <f>SUM(total_cases!E37:E41)/SUM(recovered!E37:E41)</f>
        <v>0.82975460122699385</v>
      </c>
      <c r="F41" s="3">
        <f>SUM(total_cases!F37:F41)/SUM(recovered!F37:F41)</f>
        <v>14.064516129032258</v>
      </c>
      <c r="G41" s="3">
        <f>SUM(total_cases!G37:G41)/SUM(recovered!G37:G41)</f>
        <v>4.0931677018633543</v>
      </c>
      <c r="H41" s="3">
        <f>SUM(total_cases!H37:H41)/SUM(recovered!H37:H41)</f>
        <v>6.5934065934065931</v>
      </c>
      <c r="I41" s="3">
        <f>SUM(total_cases!I37:I41)/SUM(recovered!I37:I41)</f>
        <v>3.3780487804878048</v>
      </c>
      <c r="J41" s="3">
        <f>SUM(total_cases!J37:J41)/SUM(recovered!J37:J41)</f>
        <v>2.835294117647059</v>
      </c>
      <c r="K41" s="3">
        <f>SUM(total_cases!K37:K41)/SUM(recovered!K37:K41)</f>
        <v>22.125</v>
      </c>
      <c r="L41" s="3">
        <f>SUM(total_cases!L37:L41)/SUM(recovered!L37:L41)</f>
        <v>1.5813953488372092</v>
      </c>
      <c r="M41" s="3">
        <f>SUM(total_cases!M37:M41)/SUM(recovered!M37:M41)</f>
        <v>0.79245283018867929</v>
      </c>
      <c r="N41" s="3">
        <f t="shared" si="0"/>
        <v>0.80738786279683372</v>
      </c>
    </row>
    <row r="42" spans="1:14" x14ac:dyDescent="0.25">
      <c r="A42" s="1">
        <v>43944</v>
      </c>
      <c r="B42" s="3">
        <f>SUM(total_cases!B38:B42)/SUM(recovered!B38:B42)</f>
        <v>2.8731343283582089</v>
      </c>
      <c r="C42" s="3">
        <f>SUM(total_cases!C38:C42)/SUM(recovered!C38:C42)</f>
        <v>5.850526315789474</v>
      </c>
      <c r="D42" s="3">
        <f>SUM(total_cases!D38:D42)/SUM(recovered!D38:D42)</f>
        <v>0.80361757105943155</v>
      </c>
      <c r="E42" s="3">
        <f>SUM(total_cases!E38:E42)/SUM(recovered!E38:E42)</f>
        <v>0.80366056572379363</v>
      </c>
      <c r="F42" s="3">
        <f>SUM(total_cases!F38:F42)/SUM(recovered!F38:F42)</f>
        <v>7.5636363636363635</v>
      </c>
      <c r="G42" s="3">
        <f>SUM(total_cases!G38:G42)/SUM(recovered!G38:G42)</f>
        <v>2.4422310756972112</v>
      </c>
      <c r="H42" s="3">
        <f>SUM(total_cases!H38:H42)/SUM(recovered!H38:H42)</f>
        <v>5.4591836734693882</v>
      </c>
      <c r="I42" s="3">
        <f>SUM(total_cases!I38:I42)/SUM(recovered!I38:I42)</f>
        <v>3.75</v>
      </c>
      <c r="J42" s="3">
        <f>SUM(total_cases!J38:J42)/SUM(recovered!J38:J42)</f>
        <v>2.9292929292929295</v>
      </c>
      <c r="K42" s="3">
        <f>SUM(total_cases!K38:K42)/SUM(recovered!K38:K42)</f>
        <v>2.4393939393939394</v>
      </c>
      <c r="L42" s="3">
        <f>SUM(total_cases!L38:L42)/SUM(recovered!L38:L42)</f>
        <v>1.4878048780487805</v>
      </c>
      <c r="M42" s="3">
        <f>SUM(total_cases!M38:M42)/SUM(recovered!M38:M42)</f>
        <v>0.81355932203389836</v>
      </c>
      <c r="N42" s="3">
        <f t="shared" si="0"/>
        <v>0.80361757105943155</v>
      </c>
    </row>
    <row r="43" spans="1:14" x14ac:dyDescent="0.25">
      <c r="A43" s="1">
        <v>43945</v>
      </c>
      <c r="B43" s="3">
        <f>SUM(total_cases!B39:B43)/SUM(recovered!B39:B43)</f>
        <v>2.7036336109008325</v>
      </c>
      <c r="C43" s="3">
        <f>SUM(total_cases!C39:C43)/SUM(recovered!C39:C43)</f>
        <v>5.8155555555555551</v>
      </c>
      <c r="D43" s="3">
        <f>SUM(total_cases!D39:D43)/SUM(recovered!D39:D43)</f>
        <v>0.61098901098901104</v>
      </c>
      <c r="E43" s="3">
        <f>SUM(total_cases!E39:E43)/SUM(recovered!E39:E43)</f>
        <v>0.90123456790123457</v>
      </c>
      <c r="F43" s="3">
        <f>SUM(total_cases!F39:F43)/SUM(recovered!F39:F43)</f>
        <v>6.7</v>
      </c>
      <c r="G43" s="3">
        <f>SUM(total_cases!G39:G43)/SUM(recovered!G39:G43)</f>
        <v>1.9305555555555556</v>
      </c>
      <c r="H43" s="3">
        <f>SUM(total_cases!H39:H43)/SUM(recovered!H39:H43)</f>
        <v>5.262626262626263</v>
      </c>
      <c r="I43" s="3">
        <f>SUM(total_cases!I39:I43)/SUM(recovered!I39:I43)</f>
        <v>5.556962025316456</v>
      </c>
      <c r="J43" s="3">
        <f>SUM(total_cases!J39:J43)/SUM(recovered!J39:J43)</f>
        <v>3.85</v>
      </c>
      <c r="K43" s="3">
        <f>SUM(total_cases!K39:K43)/SUM(recovered!K39:K43)</f>
        <v>1.1904761904761905</v>
      </c>
      <c r="L43" s="3">
        <f>SUM(total_cases!L39:L43)/SUM(recovered!L39:L43)</f>
        <v>2.0487804878048781</v>
      </c>
      <c r="M43" s="3">
        <f>SUM(total_cases!M39:M43)/SUM(recovered!M39:M43)</f>
        <v>0.80327868852459017</v>
      </c>
      <c r="N43" s="3">
        <f t="shared" si="0"/>
        <v>0.61098901098901104</v>
      </c>
    </row>
    <row r="44" spans="1:14" x14ac:dyDescent="0.25">
      <c r="A44" s="1">
        <v>43946</v>
      </c>
      <c r="B44" s="3">
        <f>SUM(total_cases!B40:B44)/SUM(recovered!B40:B44)</f>
        <v>2.9039399624765476</v>
      </c>
      <c r="C44" s="3">
        <f>SUM(total_cases!C40:C44)/SUM(recovered!C40:C44)</f>
        <v>5.8769841269841274</v>
      </c>
      <c r="D44" s="3">
        <f>SUM(total_cases!D40:D44)/SUM(recovered!D40:D44)</f>
        <v>0.59840954274353875</v>
      </c>
      <c r="E44" s="3">
        <f>SUM(total_cases!E40:E44)/SUM(recovered!E40:E44)</f>
        <v>1.2420091324200913</v>
      </c>
      <c r="F44" s="3">
        <f>SUM(total_cases!F40:F44)/SUM(recovered!F40:F44)</f>
        <v>7.4966887417218544</v>
      </c>
      <c r="G44" s="3">
        <f>SUM(total_cases!G40:G44)/SUM(recovered!G40:G44)</f>
        <v>1.6461038961038961</v>
      </c>
      <c r="H44" s="3">
        <f>SUM(total_cases!H40:H44)/SUM(recovered!H40:H44)</f>
        <v>5.0330578512396693</v>
      </c>
      <c r="I44" s="3">
        <f>SUM(total_cases!I40:I44)/SUM(recovered!I40:I44)</f>
        <v>3.2167832167832167</v>
      </c>
      <c r="J44" s="3">
        <f>SUM(total_cases!J40:J44)/SUM(recovered!J40:J44)</f>
        <v>3.721518987341772</v>
      </c>
      <c r="K44" s="3">
        <f>SUM(total_cases!K40:K44)/SUM(recovered!K40:K44)</f>
        <v>0.97520661157024791</v>
      </c>
      <c r="L44" s="3">
        <f>SUM(total_cases!L40:L44)/SUM(recovered!L40:L44)</f>
        <v>2</v>
      </c>
      <c r="M44" s="3">
        <f>SUM(total_cases!M40:M44)/SUM(recovered!M40:M44)</f>
        <v>1.0638297872340425</v>
      </c>
      <c r="N44" s="3">
        <f t="shared" si="0"/>
        <v>0.59840954274353875</v>
      </c>
    </row>
    <row r="45" spans="1:14" x14ac:dyDescent="0.25">
      <c r="A45" s="1">
        <v>43947</v>
      </c>
      <c r="B45" s="3">
        <f>SUM(total_cases!B41:B45)/SUM(recovered!B41:B45)</f>
        <v>3.065959952885748</v>
      </c>
      <c r="C45" s="3">
        <f>SUM(total_cases!C41:C45)/SUM(recovered!C41:C45)</f>
        <v>6.1158798283261806</v>
      </c>
      <c r="D45" s="3">
        <f>SUM(total_cases!D41:D45)/SUM(recovered!D41:D45)</f>
        <v>0.75064935064935068</v>
      </c>
      <c r="E45" s="3">
        <f>SUM(total_cases!E41:E45)/SUM(recovered!E41:E45)</f>
        <v>2.8646616541353382</v>
      </c>
      <c r="F45" s="3">
        <f>SUM(total_cases!F41:F45)/SUM(recovered!F41:F45)</f>
        <v>6.4540229885057467</v>
      </c>
      <c r="G45" s="3">
        <f>SUM(total_cases!G41:G45)/SUM(recovered!G41:G45)</f>
        <v>1.267605633802817</v>
      </c>
      <c r="H45" s="3">
        <f>SUM(total_cases!H41:H45)/SUM(recovered!H41:H45)</f>
        <v>3.2484848484848485</v>
      </c>
      <c r="I45" s="3">
        <f>SUM(total_cases!I41:I45)/SUM(recovered!I41:I45)</f>
        <v>3.4935064935064934</v>
      </c>
      <c r="J45" s="3">
        <f>SUM(total_cases!J41:J45)/SUM(recovered!J41:J45)</f>
        <v>2.5185185185185186</v>
      </c>
      <c r="K45" s="3">
        <f>SUM(total_cases!K41:K45)/SUM(recovered!K41:K45)</f>
        <v>0.59836065573770492</v>
      </c>
      <c r="L45" s="3">
        <f>SUM(total_cases!L41:L45)/SUM(recovered!L41:L45)</f>
        <v>1.6037735849056605</v>
      </c>
      <c r="M45" s="3">
        <f>SUM(total_cases!M41:M45)/SUM(recovered!M41:M45)</f>
        <v>1.2</v>
      </c>
      <c r="N45" s="3">
        <f t="shared" si="0"/>
        <v>0.75064935064935068</v>
      </c>
    </row>
    <row r="46" spans="1:14" x14ac:dyDescent="0.25">
      <c r="A46" s="1">
        <v>43948</v>
      </c>
      <c r="B46" s="3">
        <f>SUM(total_cases!B42:B46)/SUM(recovered!B42:B46)</f>
        <v>2.9582875960482986</v>
      </c>
      <c r="C46" s="3">
        <f>SUM(total_cases!C42:C46)/SUM(recovered!C42:C46)</f>
        <v>5.9655172413793105</v>
      </c>
      <c r="D46" s="3">
        <f>SUM(total_cases!D42:D46)/SUM(recovered!D42:D46)</f>
        <v>0.74757281553398058</v>
      </c>
      <c r="E46" s="3">
        <f>SUM(total_cases!E42:E46)/SUM(recovered!E42:E46)</f>
        <v>5.6209150326797381</v>
      </c>
      <c r="F46" s="3">
        <f>SUM(total_cases!F42:F46)/SUM(recovered!F42:F46)</f>
        <v>5.3069767441860467</v>
      </c>
      <c r="G46" s="3">
        <f>SUM(total_cases!G42:G46)/SUM(recovered!G42:G46)</f>
        <v>0.93500000000000005</v>
      </c>
      <c r="H46" s="3">
        <f>SUM(total_cases!H42:H46)/SUM(recovered!H42:H46)</f>
        <v>2.3761061946902653</v>
      </c>
      <c r="I46" s="3">
        <f>SUM(total_cases!I42:I46)/SUM(recovered!I42:I46)</f>
        <v>2.8195121951219511</v>
      </c>
      <c r="J46" s="3">
        <f>SUM(total_cases!J42:J46)/SUM(recovered!J42:J46)</f>
        <v>3.1652173913043478</v>
      </c>
      <c r="K46" s="3">
        <f>SUM(total_cases!K42:K46)/SUM(recovered!K42:K46)</f>
        <v>0.43478260869565216</v>
      </c>
      <c r="L46" s="3">
        <f>SUM(total_cases!L42:L46)/SUM(recovered!L42:L46)</f>
        <v>1.3709677419354838</v>
      </c>
      <c r="M46" s="3">
        <f>SUM(total_cases!M42:M46)/SUM(recovered!M42:M46)</f>
        <v>0.93617021276595747</v>
      </c>
      <c r="N46" s="3">
        <f t="shared" si="0"/>
        <v>0.74757281553398058</v>
      </c>
    </row>
    <row r="47" spans="1:14" x14ac:dyDescent="0.25">
      <c r="A47" s="1">
        <v>43949</v>
      </c>
      <c r="B47" s="3">
        <f>SUM(total_cases!B43:B47)/SUM(recovered!B43:B47)</f>
        <v>3.0509717638430511</v>
      </c>
      <c r="C47" s="3">
        <f>SUM(total_cases!C43:C47)/SUM(recovered!C43:C47)</f>
        <v>5.2755474452554747</v>
      </c>
      <c r="D47" s="3">
        <f>SUM(total_cases!D43:D47)/SUM(recovered!D43:D47)</f>
        <v>0.99734042553191493</v>
      </c>
      <c r="E47" s="3">
        <f>SUM(total_cases!E43:E47)/SUM(recovered!E43:E47)</f>
        <v>3.4740740740740739</v>
      </c>
      <c r="F47" s="3">
        <f>SUM(total_cases!F43:F47)/SUM(recovered!F43:F47)</f>
        <v>6.5340909090909092</v>
      </c>
      <c r="G47" s="3">
        <f>SUM(total_cases!G43:G47)/SUM(recovered!G43:G47)</f>
        <v>1.2539184952978057</v>
      </c>
      <c r="H47" s="3">
        <f>SUM(total_cases!H43:H47)/SUM(recovered!H43:H47)</f>
        <v>2.12109375</v>
      </c>
      <c r="I47" s="3">
        <f>SUM(total_cases!I43:I47)/SUM(recovered!I43:I47)</f>
        <v>4.117647058823529</v>
      </c>
      <c r="J47" s="3">
        <f>SUM(total_cases!J43:J47)/SUM(recovered!J43:J47)</f>
        <v>3.1282051282051282</v>
      </c>
      <c r="K47" s="3">
        <f>SUM(total_cases!K43:K47)/SUM(recovered!K43:K47)</f>
        <v>0.31967213114754101</v>
      </c>
      <c r="L47" s="3">
        <f>SUM(total_cases!L43:L47)/SUM(recovered!L43:L47)</f>
        <v>1.2580645161290323</v>
      </c>
      <c r="M47" s="3">
        <f>SUM(total_cases!M43:M47)/SUM(recovered!M43:M47)</f>
        <v>0.88372093023255816</v>
      </c>
      <c r="N47" s="3">
        <f t="shared" si="0"/>
        <v>0.99734042553191493</v>
      </c>
    </row>
    <row r="48" spans="1:14" x14ac:dyDescent="0.25">
      <c r="A48" s="1">
        <v>43950</v>
      </c>
      <c r="B48" s="3">
        <f>SUM(total_cases!B44:B48)/SUM(recovered!B44:B48)</f>
        <v>2.9379474940334127</v>
      </c>
      <c r="C48" s="3">
        <f>SUM(total_cases!C44:C48)/SUM(recovered!C44:C48)</f>
        <v>4.8710691823899372</v>
      </c>
      <c r="D48" s="3">
        <f>SUM(total_cases!D44:D48)/SUM(recovered!D44:D48)</f>
        <v>1.183139534883721</v>
      </c>
      <c r="E48" s="3">
        <f>SUM(total_cases!E44:E48)/SUM(recovered!E44:E48)</f>
        <v>3.9361702127659575</v>
      </c>
      <c r="F48" s="3">
        <f>SUM(total_cases!F44:F48)/SUM(recovered!F44:F48)</f>
        <v>4.83587786259542</v>
      </c>
      <c r="G48" s="3">
        <f>SUM(total_cases!G44:G48)/SUM(recovered!G44:G48)</f>
        <v>1.2647975077881619</v>
      </c>
      <c r="H48" s="3">
        <f>SUM(total_cases!H44:H48)/SUM(recovered!H44:H48)</f>
        <v>1.806338028169014</v>
      </c>
      <c r="I48" s="3">
        <f>SUM(total_cases!I44:I48)/SUM(recovered!I44:I48)</f>
        <v>2.8446215139442232</v>
      </c>
      <c r="J48" s="3">
        <f>SUM(total_cases!J44:J48)/SUM(recovered!J44:J48)</f>
        <v>2.6549295774647885</v>
      </c>
      <c r="K48" s="3">
        <f>SUM(total_cases!K44:K48)/SUM(recovered!K44:K48)</f>
        <v>0.27966101694915252</v>
      </c>
      <c r="L48" s="3">
        <f>SUM(total_cases!L44:L48)/SUM(recovered!L44:L48)</f>
        <v>0.953125</v>
      </c>
      <c r="M48" s="3">
        <f>SUM(total_cases!M44:M48)/SUM(recovered!M44:M48)</f>
        <v>1.1842105263157894</v>
      </c>
      <c r="N48" s="3">
        <f t="shared" si="0"/>
        <v>1.183139534883721</v>
      </c>
    </row>
    <row r="49" spans="1:14" x14ac:dyDescent="0.25">
      <c r="A49" s="1">
        <v>43951</v>
      </c>
      <c r="B49" s="3">
        <f>SUM(total_cases!B45:B49)/SUM(recovered!B45:B49)</f>
        <v>2.7504005126562001</v>
      </c>
      <c r="C49" s="3">
        <f>SUM(total_cases!C45:C49)/SUM(recovered!C45:C49)</f>
        <v>4.117647058823529</v>
      </c>
      <c r="D49" s="3">
        <f>SUM(total_cases!D45:D49)/SUM(recovered!D45:D49)</f>
        <v>1.6845637583892616</v>
      </c>
      <c r="E49" s="3">
        <f>SUM(total_cases!E45:E49)/SUM(recovered!E45:E49)</f>
        <v>3.9555555555555557</v>
      </c>
      <c r="F49" s="3">
        <f>SUM(total_cases!F45:F49)/SUM(recovered!F45:F49)</f>
        <v>4</v>
      </c>
      <c r="G49" s="3">
        <f>SUM(total_cases!G45:G49)/SUM(recovered!G45:G49)</f>
        <v>1.3184210526315789</v>
      </c>
      <c r="H49" s="3">
        <f>SUM(total_cases!H45:H49)/SUM(recovered!H45:H49)</f>
        <v>1.4413793103448276</v>
      </c>
      <c r="I49" s="3">
        <f>SUM(total_cases!I45:I49)/SUM(recovered!I45:I49)</f>
        <v>3.383084577114428</v>
      </c>
      <c r="J49" s="3">
        <f>SUM(total_cases!J45:J49)/SUM(recovered!J45:J49)</f>
        <v>2.58</v>
      </c>
      <c r="K49" s="3">
        <f>SUM(total_cases!K45:K49)/SUM(recovered!K45:K49)</f>
        <v>0.35555555555555557</v>
      </c>
      <c r="L49" s="3">
        <f>SUM(total_cases!L45:L49)/SUM(recovered!L45:L49)</f>
        <v>0.91549295774647887</v>
      </c>
      <c r="M49" s="3">
        <f>SUM(total_cases!M45:M49)/SUM(recovered!M45:M49)</f>
        <v>0.88888888888888884</v>
      </c>
      <c r="N49" s="3">
        <f t="shared" si="0"/>
        <v>1.6845637583892616</v>
      </c>
    </row>
    <row r="50" spans="1:14" x14ac:dyDescent="0.25">
      <c r="A50" s="1">
        <v>43952</v>
      </c>
      <c r="B50" s="3">
        <f>SUM(total_cases!B46:B50)/SUM(recovered!B46:B50)</f>
        <v>2.6795311606632359</v>
      </c>
      <c r="C50" s="3">
        <f>SUM(total_cases!C46:C50)/SUM(recovered!C46:C50)</f>
        <v>4.9753979739507956</v>
      </c>
      <c r="D50" s="3">
        <f>SUM(total_cases!D46:D50)/SUM(recovered!D46:D50)</f>
        <v>2.1952054794520546</v>
      </c>
      <c r="E50" s="3">
        <f>SUM(total_cases!E46:E50)/SUM(recovered!E46:E50)</f>
        <v>2.8275862068965516</v>
      </c>
      <c r="F50" s="3">
        <f>SUM(total_cases!F46:F50)/SUM(recovered!F46:F50)</f>
        <v>3.3569739952718676</v>
      </c>
      <c r="G50" s="3">
        <f>SUM(total_cases!G46:G50)/SUM(recovered!G46:G50)</f>
        <v>0.98767967145790558</v>
      </c>
      <c r="H50" s="3">
        <f>SUM(total_cases!H46:H50)/SUM(recovered!H46:H50)</f>
        <v>1.3914373088685015</v>
      </c>
      <c r="I50" s="3">
        <f>SUM(total_cases!I46:I50)/SUM(recovered!I46:I50)</f>
        <v>2.8153153153153152</v>
      </c>
      <c r="J50" s="3">
        <f>SUM(total_cases!J46:J50)/SUM(recovered!J46:J50)</f>
        <v>2.1279069767441858</v>
      </c>
      <c r="K50" s="3">
        <f>SUM(total_cases!K46:K50)/SUM(recovered!K46:K50)</f>
        <v>0.29054054054054052</v>
      </c>
      <c r="L50" s="3">
        <f>SUM(total_cases!L46:L50)/SUM(recovered!L46:L50)</f>
        <v>1.2463768115942029</v>
      </c>
      <c r="M50" s="3">
        <f>SUM(total_cases!M46:M50)/SUM(recovered!M46:M50)</f>
        <v>0.57999999999999996</v>
      </c>
      <c r="N50" s="3">
        <f t="shared" si="0"/>
        <v>2.1952054794520546</v>
      </c>
    </row>
    <row r="51" spans="1:14" x14ac:dyDescent="0.25">
      <c r="A51" s="1">
        <v>43953</v>
      </c>
      <c r="B51" s="3">
        <f>SUM(total_cases!B47:B51)/SUM(recovered!B47:B51)</f>
        <v>2.7658042144571886</v>
      </c>
      <c r="C51" s="3">
        <f>SUM(total_cases!C47:C51)/SUM(recovered!C47:C51)</f>
        <v>5.1615598885793874</v>
      </c>
      <c r="D51" s="3">
        <f>SUM(total_cases!D47:D51)/SUM(recovered!D47:D51)</f>
        <v>3.0711610486891385</v>
      </c>
      <c r="E51" s="3">
        <f>SUM(total_cases!E47:E51)/SUM(recovered!E47:E51)</f>
        <v>2.6754617414248023</v>
      </c>
      <c r="F51" s="3">
        <f>SUM(total_cases!F47:F51)/SUM(recovered!F47:F51)</f>
        <v>3</v>
      </c>
      <c r="G51" s="3">
        <f>SUM(total_cases!G47:G51)/SUM(recovered!G47:G51)</f>
        <v>1.0240963855421688</v>
      </c>
      <c r="H51" s="3">
        <f>SUM(total_cases!H47:H51)/SUM(recovered!H47:H51)</f>
        <v>1.6755852842809364</v>
      </c>
      <c r="I51" s="3">
        <f>SUM(total_cases!I47:I51)/SUM(recovered!I47:I51)</f>
        <v>2.3333333333333335</v>
      </c>
      <c r="J51" s="3">
        <f>SUM(total_cases!J47:J51)/SUM(recovered!J47:J51)</f>
        <v>1.6893203883495145</v>
      </c>
      <c r="K51" s="3">
        <f>SUM(total_cases!K47:K51)/SUM(recovered!K47:K51)</f>
        <v>0.3473053892215569</v>
      </c>
      <c r="L51" s="3">
        <f>SUM(total_cases!L47:L51)/SUM(recovered!L47:L51)</f>
        <v>1.141025641025641</v>
      </c>
      <c r="M51" s="3">
        <f>SUM(total_cases!M47:M51)/SUM(recovered!M47:M51)</f>
        <v>0.4</v>
      </c>
      <c r="N51" s="3">
        <f t="shared" si="0"/>
        <v>3.0711610486891385</v>
      </c>
    </row>
    <row r="52" spans="1:14" x14ac:dyDescent="0.25">
      <c r="A52" s="1">
        <v>43954</v>
      </c>
      <c r="B52" s="3">
        <f>SUM(total_cases!B48:B52)/SUM(recovered!B48:B52)</f>
        <v>2.83772365805169</v>
      </c>
      <c r="C52" s="3">
        <f>SUM(total_cases!C48:C52)/SUM(recovered!C48:C52)</f>
        <v>5.0288858321870702</v>
      </c>
      <c r="D52" s="3">
        <f>SUM(total_cases!D48:D52)/SUM(recovered!D48:D52)</f>
        <v>3.8446215139442232</v>
      </c>
      <c r="E52" s="3">
        <f>SUM(total_cases!E48:E52)/SUM(recovered!E48:E52)</f>
        <v>4.348591549295775</v>
      </c>
      <c r="F52" s="3">
        <f>SUM(total_cases!F48:F52)/SUM(recovered!F48:F52)</f>
        <v>2.7203947368421053</v>
      </c>
      <c r="G52" s="3">
        <f>SUM(total_cases!G48:G52)/SUM(recovered!G48:G52)</f>
        <v>0.89078498293515362</v>
      </c>
      <c r="H52" s="3">
        <f>SUM(total_cases!H48:H52)/SUM(recovered!H48:H52)</f>
        <v>2.0273972602739727</v>
      </c>
      <c r="I52" s="3">
        <f>SUM(total_cases!I48:I52)/SUM(recovered!I48:I52)</f>
        <v>1.0588235294117647</v>
      </c>
      <c r="J52" s="3">
        <f>SUM(total_cases!J48:J52)/SUM(recovered!J48:J52)</f>
        <v>1.4086956521739131</v>
      </c>
      <c r="K52" s="3">
        <f>SUM(total_cases!K48:K52)/SUM(recovered!K48:K52)</f>
        <v>0.42690058479532161</v>
      </c>
      <c r="L52" s="3">
        <f>SUM(total_cases!L48:L52)/SUM(recovered!L48:L52)</f>
        <v>1.058139534883721</v>
      </c>
      <c r="M52" s="3">
        <f>SUM(total_cases!M48:M52)/SUM(recovered!M48:M52)</f>
        <v>0.33333333333333331</v>
      </c>
      <c r="N52" s="3">
        <f t="shared" si="0"/>
        <v>3.8446215139442232</v>
      </c>
    </row>
    <row r="53" spans="1:14" x14ac:dyDescent="0.25">
      <c r="A53" s="1">
        <v>43955</v>
      </c>
      <c r="B53" s="3">
        <f>SUM(total_cases!B49:B53)/SUM(recovered!B49:B53)</f>
        <v>3.0276268115942031</v>
      </c>
      <c r="C53" s="3">
        <f>SUM(total_cases!C49:C53)/SUM(recovered!C49:C53)</f>
        <v>5.3050458715596331</v>
      </c>
      <c r="D53" s="3">
        <f>SUM(total_cases!D49:D53)/SUM(recovered!D49:D53)</f>
        <v>6.974874371859296</v>
      </c>
      <c r="E53" s="3">
        <f>SUM(total_cases!E49:E53)/SUM(recovered!E49:E53)</f>
        <v>4.3038348082595874</v>
      </c>
      <c r="F53" s="3">
        <f>SUM(total_cases!F49:F53)/SUM(recovered!F49:F53)</f>
        <v>2.5778443113772456</v>
      </c>
      <c r="G53" s="3">
        <f>SUM(total_cases!G49:G53)/SUM(recovered!G49:G53)</f>
        <v>0.99519230769230771</v>
      </c>
      <c r="H53" s="3">
        <f>SUM(total_cases!H49:H53)/SUM(recovered!H49:H53)</f>
        <v>2.1643835616438358</v>
      </c>
      <c r="I53" s="3">
        <f>SUM(total_cases!I49:I53)/SUM(recovered!I49:I53)</f>
        <v>0.96708860759493676</v>
      </c>
      <c r="J53" s="3">
        <f>SUM(total_cases!J49:J53)/SUM(recovered!J49:J53)</f>
        <v>1.3417721518987342</v>
      </c>
      <c r="K53" s="3">
        <f>SUM(total_cases!K49:K53)/SUM(recovered!K49:K53)</f>
        <v>0.39204545454545453</v>
      </c>
      <c r="L53" s="3">
        <f>SUM(total_cases!L49:L53)/SUM(recovered!L49:L53)</f>
        <v>1.1047619047619048</v>
      </c>
      <c r="M53" s="3">
        <f>SUM(total_cases!M49:M53)/SUM(recovered!M49:M53)</f>
        <v>4.3010752688172046E-2</v>
      </c>
      <c r="N53" s="3">
        <f t="shared" si="0"/>
        <v>6.974874371859296</v>
      </c>
    </row>
    <row r="54" spans="1:14" x14ac:dyDescent="0.25">
      <c r="A54" s="1">
        <v>43956</v>
      </c>
      <c r="B54" s="3">
        <f>SUM(total_cases!B50:B54)/SUM(recovered!B50:B54)</f>
        <v>2.861444597520173</v>
      </c>
      <c r="C54" s="3">
        <f>SUM(total_cases!C50:C54)/SUM(recovered!C50:C54)</f>
        <v>4.8059273422562141</v>
      </c>
      <c r="D54" s="3">
        <f>SUM(total_cases!D50:D54)/SUM(recovered!D50:D54)</f>
        <v>7.643171806167401</v>
      </c>
      <c r="E54" s="3">
        <f>SUM(total_cases!E50:E54)/SUM(recovered!E50:E54)</f>
        <v>4.2486631016042784</v>
      </c>
      <c r="F54" s="3">
        <f>SUM(total_cases!F50:F54)/SUM(recovered!F50:F54)</f>
        <v>2.4088541666666665</v>
      </c>
      <c r="G54" s="3">
        <f>SUM(total_cases!G50:G54)/SUM(recovered!G50:G54)</f>
        <v>0.90822784810126578</v>
      </c>
      <c r="H54" s="3">
        <f>SUM(total_cases!H50:H54)/SUM(recovered!H50:H54)</f>
        <v>1.5344036697247707</v>
      </c>
      <c r="I54" s="3">
        <f>SUM(total_cases!I50:I54)/SUM(recovered!I50:I54)</f>
        <v>0.81853281853281856</v>
      </c>
      <c r="J54" s="3">
        <f>SUM(total_cases!J50:J54)/SUM(recovered!J50:J54)</f>
        <v>1.1716417910447761</v>
      </c>
      <c r="K54" s="3">
        <f>SUM(total_cases!K50:K54)/SUM(recovered!K50:K54)</f>
        <v>0.31182795698924731</v>
      </c>
      <c r="L54" s="3">
        <f>SUM(total_cases!L50:L54)/SUM(recovered!L50:L54)</f>
        <v>1.0588235294117647</v>
      </c>
      <c r="M54" s="3">
        <f>SUM(total_cases!M50:M54)/SUM(recovered!M50:M54)</f>
        <v>6.3291139240506333E-2</v>
      </c>
      <c r="N54" s="3">
        <f t="shared" si="0"/>
        <v>7.643171806167401</v>
      </c>
    </row>
    <row r="55" spans="1:14" x14ac:dyDescent="0.25">
      <c r="A55" s="1">
        <v>43957</v>
      </c>
      <c r="B55" s="3">
        <f>SUM(total_cases!B51:B55)/SUM(recovered!B51:B55)</f>
        <v>2.9820075757575757</v>
      </c>
      <c r="C55" s="3">
        <f>SUM(total_cases!C51:C55)/SUM(recovered!C51:C55)</f>
        <v>4.3226337448559669</v>
      </c>
      <c r="D55" s="3">
        <f>SUM(total_cases!D51:D55)/SUM(recovered!D51:D55)</f>
        <v>11.28921568627451</v>
      </c>
      <c r="E55" s="3">
        <f>SUM(total_cases!E51:E55)/SUM(recovered!E51:E55)</f>
        <v>4.7839999999999998</v>
      </c>
      <c r="F55" s="3">
        <f>SUM(total_cases!F51:F55)/SUM(recovered!F51:F55)</f>
        <v>2.4921465968586389</v>
      </c>
      <c r="G55" s="3">
        <f>SUM(total_cases!G51:G55)/SUM(recovered!G51:G55)</f>
        <v>1.0449438202247192</v>
      </c>
      <c r="H55" s="3">
        <f>SUM(total_cases!H51:H55)/SUM(recovered!H51:H55)</f>
        <v>1.4075630252100841</v>
      </c>
      <c r="I55" s="3">
        <f>SUM(total_cases!I51:I55)/SUM(recovered!I51:I55)</f>
        <v>0.73565217391304349</v>
      </c>
      <c r="J55" s="3">
        <f>SUM(total_cases!J51:J55)/SUM(recovered!J51:J55)</f>
        <v>0.96319018404907975</v>
      </c>
      <c r="K55" s="3">
        <f>SUM(total_cases!K51:K55)/SUM(recovered!K51:K55)</f>
        <v>0.34239130434782611</v>
      </c>
      <c r="L55" s="3">
        <f>SUM(total_cases!L51:L55)/SUM(recovered!L51:L55)</f>
        <v>1.0097087378640777</v>
      </c>
      <c r="M55" s="3">
        <f>SUM(total_cases!M51:M55)/SUM(recovered!M51:M55)</f>
        <v>6.4935064935064929E-2</v>
      </c>
      <c r="N55" s="3">
        <f t="shared" si="0"/>
        <v>11.28921568627451</v>
      </c>
    </row>
    <row r="56" spans="1:14" x14ac:dyDescent="0.25">
      <c r="A56" s="1">
        <v>43958</v>
      </c>
      <c r="B56" s="3">
        <f>SUM(total_cases!B52:B56)/SUM(recovered!B52:B56)</f>
        <v>2.7895003376097232</v>
      </c>
      <c r="C56" s="3">
        <f>SUM(total_cases!C52:C56)/SUM(recovered!C52:C56)</f>
        <v>4.3643351268255186</v>
      </c>
      <c r="D56" s="3">
        <f>SUM(total_cases!D52:D56)/SUM(recovered!D52:D56)</f>
        <v>12.873786407766991</v>
      </c>
      <c r="E56" s="3">
        <f>SUM(total_cases!E52:E56)/SUM(recovered!E52:E56)</f>
        <v>2.7525925925925927</v>
      </c>
      <c r="F56" s="3">
        <f>SUM(total_cases!F52:F56)/SUM(recovered!F52:F56)</f>
        <v>2.4095940959409594</v>
      </c>
      <c r="G56" s="3">
        <f>SUM(total_cases!G52:G56)/SUM(recovered!G52:G56)</f>
        <v>1.0123647604327666</v>
      </c>
      <c r="H56" s="3">
        <f>SUM(total_cases!H52:H56)/SUM(recovered!H52:H56)</f>
        <v>1.0579710144927537</v>
      </c>
      <c r="I56" s="3">
        <f>SUM(total_cases!I52:I56)/SUM(recovered!I52:I56)</f>
        <v>0.76441515650741354</v>
      </c>
      <c r="J56" s="3">
        <f>SUM(total_cases!J52:J56)/SUM(recovered!J52:J56)</f>
        <v>0.90855457227138647</v>
      </c>
      <c r="K56" s="3">
        <f>SUM(total_cases!K52:K56)/SUM(recovered!K52:K56)</f>
        <v>0.31443298969072164</v>
      </c>
      <c r="L56" s="3">
        <f>SUM(total_cases!L52:L56)/SUM(recovered!L52:L56)</f>
        <v>1.0947368421052632</v>
      </c>
      <c r="M56" s="3">
        <f>SUM(total_cases!M52:M56)/SUM(recovered!M52:M56)</f>
        <v>4.0540540540540543E-2</v>
      </c>
      <c r="N56" s="3">
        <f t="shared" si="0"/>
        <v>12.873786407766991</v>
      </c>
    </row>
    <row r="57" spans="1:14" x14ac:dyDescent="0.25">
      <c r="A57" s="1">
        <v>43959</v>
      </c>
      <c r="B57" s="3">
        <f>SUM(total_cases!B53:B57)/SUM(recovered!B53:B57)</f>
        <v>2.7615937295885042</v>
      </c>
      <c r="C57" s="3">
        <f>SUM(total_cases!C53:C57)/SUM(recovered!C53:C57)</f>
        <v>4.4937269372693729</v>
      </c>
      <c r="D57" s="3">
        <f>SUM(total_cases!D53:D57)/SUM(recovered!D53:D57)</f>
        <v>13.212389380530974</v>
      </c>
      <c r="E57" s="3">
        <f>SUM(total_cases!E53:E57)/SUM(recovered!E53:E57)</f>
        <v>2.688449848024316</v>
      </c>
      <c r="F57" s="3">
        <f>SUM(total_cases!F53:F57)/SUM(recovered!F53:F57)</f>
        <v>2.3795180722891565</v>
      </c>
      <c r="G57" s="3">
        <f>SUM(total_cases!G53:G57)/SUM(recovered!G53:G57)</f>
        <v>1.0580152671755725</v>
      </c>
      <c r="H57" s="3">
        <f>SUM(total_cases!H53:H57)/SUM(recovered!H53:H57)</f>
        <v>0.89889415481832546</v>
      </c>
      <c r="I57" s="3">
        <f>SUM(total_cases!I53:I57)/SUM(recovered!I53:I57)</f>
        <v>0.9147005444646098</v>
      </c>
      <c r="J57" s="3">
        <f>SUM(total_cases!J53:J57)/SUM(recovered!J53:J57)</f>
        <v>0.85875706214689262</v>
      </c>
      <c r="K57" s="3">
        <f>SUM(total_cases!K53:K57)/SUM(recovered!K53:K57)</f>
        <v>0.27472527472527475</v>
      </c>
      <c r="L57" s="3">
        <f>SUM(total_cases!L53:L57)/SUM(recovered!L53:L57)</f>
        <v>1.6746987951807228</v>
      </c>
      <c r="M57" s="3">
        <f>SUM(total_cases!M53:M57)/SUM(recovered!M53:M57)</f>
        <v>4.8192771084337352E-2</v>
      </c>
      <c r="N57" s="3">
        <f t="shared" si="0"/>
        <v>13.212389380530974</v>
      </c>
    </row>
    <row r="58" spans="1:14" x14ac:dyDescent="0.25">
      <c r="A58" s="1">
        <v>43960</v>
      </c>
      <c r="B58" s="3">
        <f>SUM(total_cases!B54:B58)/SUM(recovered!B54:B58)</f>
        <v>2.5450743494423791</v>
      </c>
      <c r="C58" s="3">
        <f>SUM(total_cases!C54:C58)/SUM(recovered!C54:C58)</f>
        <v>4.2599250936329591</v>
      </c>
      <c r="D58" s="3">
        <f>SUM(total_cases!D54:D58)/SUM(recovered!D54:D58)</f>
        <v>7.1927710843373491</v>
      </c>
      <c r="E58" s="3">
        <f>SUM(total_cases!E54:E58)/SUM(recovered!E54:E58)</f>
        <v>2.7911714770797964</v>
      </c>
      <c r="F58" s="3">
        <f>SUM(total_cases!F54:F58)/SUM(recovered!F54:F58)</f>
        <v>2.2243303571428572</v>
      </c>
      <c r="G58" s="3">
        <f>SUM(total_cases!G54:G58)/SUM(recovered!G54:G58)</f>
        <v>0.89364640883977897</v>
      </c>
      <c r="H58" s="3">
        <f>SUM(total_cases!H54:H58)/SUM(recovered!H54:H58)</f>
        <v>0.87087517934002867</v>
      </c>
      <c r="I58" s="3">
        <f>SUM(total_cases!I54:I58)/SUM(recovered!I54:I58)</f>
        <v>0.82532051282051277</v>
      </c>
      <c r="J58" s="3">
        <f>SUM(total_cases!J54:J58)/SUM(recovered!J54:J58)</f>
        <v>0.77134986225895319</v>
      </c>
      <c r="K58" s="3">
        <f>SUM(total_cases!K54:K58)/SUM(recovered!K54:K58)</f>
        <v>0.46987951807228917</v>
      </c>
      <c r="L58" s="3">
        <f>SUM(total_cases!L54:L58)/SUM(recovered!L54:L58)</f>
        <v>2.2000000000000002</v>
      </c>
      <c r="M58" s="3">
        <f>SUM(total_cases!M54:M58)/SUM(recovered!M54:M58)</f>
        <v>0.2608695652173913</v>
      </c>
      <c r="N58" s="3">
        <f t="shared" si="0"/>
        <v>7.1927710843373491</v>
      </c>
    </row>
    <row r="59" spans="1:14" x14ac:dyDescent="0.25">
      <c r="A59" s="1">
        <v>43961</v>
      </c>
      <c r="B59" s="3">
        <f>SUM(total_cases!B55:B59)/SUM(recovered!B55:B59)</f>
        <v>2.6019033674963397</v>
      </c>
      <c r="C59" s="3">
        <f>SUM(total_cases!C55:C59)/SUM(recovered!C55:C59)</f>
        <v>4.8159420289855071</v>
      </c>
      <c r="D59" s="3">
        <f>SUM(total_cases!D55:D59)/SUM(recovered!D55:D59)</f>
        <v>6.6371308016877641</v>
      </c>
      <c r="E59" s="3">
        <f>SUM(total_cases!E55:E59)/SUM(recovered!E55:E59)</f>
        <v>3.0266222961730449</v>
      </c>
      <c r="F59" s="3">
        <f>SUM(total_cases!F55:F59)/SUM(recovered!F55:F59)</f>
        <v>1.6752577319587629</v>
      </c>
      <c r="G59" s="3">
        <f>SUM(total_cases!G55:G59)/SUM(recovered!G55:G59)</f>
        <v>0.91620111731843579</v>
      </c>
      <c r="H59" s="3">
        <f>SUM(total_cases!H55:H59)/SUM(recovered!H55:H59)</f>
        <v>0.88138138138138133</v>
      </c>
      <c r="I59" s="3">
        <f>SUM(total_cases!I55:I59)/SUM(recovered!I55:I59)</f>
        <v>0.83579881656804733</v>
      </c>
      <c r="J59" s="3">
        <f>SUM(total_cases!J55:J59)/SUM(recovered!J55:J59)</f>
        <v>0.78273809523809523</v>
      </c>
      <c r="K59" s="3">
        <f>SUM(total_cases!K55:K59)/SUM(recovered!K55:K59)</f>
        <v>0.81300813008130079</v>
      </c>
      <c r="L59" s="3">
        <f>SUM(total_cases!L55:L59)/SUM(recovered!L55:L59)</f>
        <v>1.9230769230769231</v>
      </c>
      <c r="M59" s="3">
        <f>SUM(total_cases!M55:M59)/SUM(recovered!M55:M59)</f>
        <v>0.37037037037037035</v>
      </c>
      <c r="N59" s="3">
        <f t="shared" si="0"/>
        <v>6.6371308016877641</v>
      </c>
    </row>
    <row r="60" spans="1:14" x14ac:dyDescent="0.25">
      <c r="A60" s="1">
        <v>43962</v>
      </c>
      <c r="B60" s="3">
        <f>SUM(total_cases!B56:B60)/SUM(recovered!B56:B60)</f>
        <v>2.4504690949227372</v>
      </c>
      <c r="C60" s="3">
        <f>SUM(total_cases!C56:C60)/SUM(recovered!C56:C60)</f>
        <v>3.9261229314420802</v>
      </c>
      <c r="D60" s="3">
        <f>SUM(total_cases!D56:D60)/SUM(recovered!D56:D60)</f>
        <v>5.9308411214953267</v>
      </c>
      <c r="E60" s="3">
        <f>SUM(total_cases!E56:E60)/SUM(recovered!E56:E60)</f>
        <v>2.89778534923339</v>
      </c>
      <c r="F60" s="3">
        <f>SUM(total_cases!F56:F60)/SUM(recovered!F56:F60)</f>
        <v>1.4976562499999999</v>
      </c>
      <c r="G60" s="3">
        <f>SUM(total_cases!G56:G60)/SUM(recovered!G56:G60)</f>
        <v>1.1470085470085469</v>
      </c>
      <c r="H60" s="3">
        <f>SUM(total_cases!H56:H60)/SUM(recovered!H56:H60)</f>
        <v>0.91560509554140124</v>
      </c>
      <c r="I60" s="3">
        <f>SUM(total_cases!I56:I60)/SUM(recovered!I56:I60)</f>
        <v>0.99845679012345678</v>
      </c>
      <c r="J60" s="3">
        <f>SUM(total_cases!J56:J60)/SUM(recovered!J56:J60)</f>
        <v>0.89591078066914498</v>
      </c>
      <c r="K60" s="3">
        <f>SUM(total_cases!K56:K60)/SUM(recovered!K56:K60)</f>
        <v>1.0980392156862746</v>
      </c>
      <c r="L60" s="3">
        <f>SUM(total_cases!L56:L60)/SUM(recovered!L56:L60)</f>
        <v>2.3472222222222223</v>
      </c>
      <c r="M60" s="3">
        <f>SUM(total_cases!M56:M60)/SUM(recovered!M56:M60)</f>
        <v>0.85</v>
      </c>
      <c r="N60" s="3">
        <f t="shared" si="0"/>
        <v>5.9308411214953267</v>
      </c>
    </row>
    <row r="61" spans="1:14" x14ac:dyDescent="0.25">
      <c r="A61" s="1">
        <v>43963</v>
      </c>
      <c r="B61" s="3">
        <f>SUM(total_cases!B57:B61)/SUM(recovered!B57:B61)</f>
        <v>2.3416254232873146</v>
      </c>
      <c r="C61" s="3">
        <f>SUM(total_cases!C57:C61)/SUM(recovered!C57:C61)</f>
        <v>3.5378289473684212</v>
      </c>
      <c r="D61" s="3">
        <f>SUM(total_cases!D57:D61)/SUM(recovered!D57:D61)</f>
        <v>5.6371379897785348</v>
      </c>
      <c r="E61" s="3">
        <f>SUM(total_cases!E57:E61)/SUM(recovered!E57:E61)</f>
        <v>2.8554216867469879</v>
      </c>
      <c r="F61" s="3">
        <f>SUM(total_cases!F57:F61)/SUM(recovered!F57:F61)</f>
        <v>1.2303188028627197</v>
      </c>
      <c r="G61" s="3">
        <f>SUM(total_cases!G57:G61)/SUM(recovered!G57:G61)</f>
        <v>1.2371681415929203</v>
      </c>
      <c r="H61" s="3">
        <f>SUM(total_cases!H57:H61)/SUM(recovered!H57:H61)</f>
        <v>0.9518459069020867</v>
      </c>
      <c r="I61" s="3">
        <f>SUM(total_cases!I57:I61)/SUM(recovered!I57:I61)</f>
        <v>1.1669316375198728</v>
      </c>
      <c r="J61" s="3">
        <f>SUM(total_cases!J57:J61)/SUM(recovered!J57:J61)</f>
        <v>0.92753623188405798</v>
      </c>
      <c r="K61" s="3">
        <f>SUM(total_cases!K57:K61)/SUM(recovered!K57:K61)</f>
        <v>1.5813953488372092</v>
      </c>
      <c r="L61" s="3">
        <f>SUM(total_cases!L57:L61)/SUM(recovered!L57:L61)</f>
        <v>3.283582089552239</v>
      </c>
      <c r="M61" s="3">
        <f>SUM(total_cases!M57:M61)/SUM(recovered!M57:M61)</f>
        <v>1.4666666666666666</v>
      </c>
      <c r="N61" s="3">
        <f t="shared" si="0"/>
        <v>5.6371379897785348</v>
      </c>
    </row>
    <row r="62" spans="1:14" x14ac:dyDescent="0.25">
      <c r="A62" s="1">
        <v>43964</v>
      </c>
      <c r="B62" s="3">
        <f>SUM(total_cases!B58:B62)/SUM(recovered!B58:B62)</f>
        <v>2.1531066822977727</v>
      </c>
      <c r="C62" s="3">
        <f>SUM(total_cases!C58:C62)/SUM(recovered!C58:C62)</f>
        <v>3.3023591718825229</v>
      </c>
      <c r="D62" s="3">
        <f>SUM(total_cases!D58:D62)/SUM(recovered!D58:D62)</f>
        <v>5.6456140350877195</v>
      </c>
      <c r="E62" s="3">
        <f>SUM(total_cases!E58:E62)/SUM(recovered!E58:E62)</f>
        <v>2.0047732696897373</v>
      </c>
      <c r="F62" s="3">
        <f>SUM(total_cases!F58:F62)/SUM(recovered!F58:F62)</f>
        <v>1.1035502958579881</v>
      </c>
      <c r="G62" s="3">
        <f>SUM(total_cases!G58:G62)/SUM(recovered!G58:G62)</f>
        <v>1.3327402135231317</v>
      </c>
      <c r="H62" s="3">
        <f>SUM(total_cases!H58:H62)/SUM(recovered!H58:H62)</f>
        <v>0.94117647058823528</v>
      </c>
      <c r="I62" s="3">
        <f>SUM(total_cases!I58:I62)/SUM(recovered!I58:I62)</f>
        <v>1.2702290076335878</v>
      </c>
      <c r="J62" s="3">
        <f>SUM(total_cases!J58:J62)/SUM(recovered!J58:J62)</f>
        <v>0.83333333333333337</v>
      </c>
      <c r="K62" s="3">
        <f>SUM(total_cases!K58:K62)/SUM(recovered!K58:K62)</f>
        <v>1.1084905660377358</v>
      </c>
      <c r="L62" s="3">
        <f>SUM(total_cases!L58:L62)/SUM(recovered!L58:L62)</f>
        <v>2.7466666666666666</v>
      </c>
      <c r="M62" s="3">
        <f>SUM(total_cases!M58:M62)/SUM(recovered!M58:M62)</f>
        <v>5.166666666666667</v>
      </c>
      <c r="N62" s="3">
        <f t="shared" si="0"/>
        <v>5.6456140350877195</v>
      </c>
    </row>
    <row r="63" spans="1:14" x14ac:dyDescent="0.25">
      <c r="A63" s="1">
        <v>43965</v>
      </c>
      <c r="B63" s="3">
        <f>SUM(total_cases!B59:B63)/SUM(recovered!B59:B63)</f>
        <v>2.202296211251435</v>
      </c>
      <c r="C63" s="3">
        <f>SUM(total_cases!C59:C63)/SUM(recovered!C59:C63)</f>
        <v>3.1874180865006552</v>
      </c>
      <c r="D63" s="3">
        <f>SUM(total_cases!D59:D63)/SUM(recovered!D59:D63)</f>
        <v>7.5456730769230766</v>
      </c>
      <c r="E63" s="3">
        <f>SUM(total_cases!E59:E63)/SUM(recovered!E59:E63)</f>
        <v>1.8809756097560975</v>
      </c>
      <c r="F63" s="3">
        <f>SUM(total_cases!F59:F63)/SUM(recovered!F59:F63)</f>
        <v>1.0800240673886883</v>
      </c>
      <c r="G63" s="3">
        <f>SUM(total_cases!G59:G63)/SUM(recovered!G59:G63)</f>
        <v>1.7352941176470589</v>
      </c>
      <c r="H63" s="3">
        <f>SUM(total_cases!H59:H63)/SUM(recovered!H59:H63)</f>
        <v>0.92321116928446767</v>
      </c>
      <c r="I63" s="3">
        <f>SUM(total_cases!I59:I63)/SUM(recovered!I59:I63)</f>
        <v>1.4023154848046309</v>
      </c>
      <c r="J63" s="3">
        <f>SUM(total_cases!J59:J63)/SUM(recovered!J59:J63)</f>
        <v>0.90163934426229508</v>
      </c>
      <c r="K63" s="3">
        <f>SUM(total_cases!K59:K63)/SUM(recovered!K59:K63)</f>
        <v>1.2487562189054726</v>
      </c>
      <c r="L63" s="3">
        <f>SUM(total_cases!L59:L63)/SUM(recovered!L59:L63)</f>
        <v>2.6081081081081079</v>
      </c>
      <c r="M63" s="3">
        <f>SUM(total_cases!M59:M63)/SUM(recovered!M59:M63)</f>
        <v>6.875</v>
      </c>
      <c r="N63" s="3">
        <f t="shared" si="0"/>
        <v>7.5456730769230766</v>
      </c>
    </row>
    <row r="64" spans="1:14" x14ac:dyDescent="0.25">
      <c r="A64" s="1">
        <v>43966</v>
      </c>
      <c r="B64" s="3">
        <f>SUM(total_cases!B60:B64)/SUM(recovered!B60:B64)</f>
        <v>2.0139083557951483</v>
      </c>
      <c r="C64" s="3">
        <f>SUM(total_cases!C60:C64)/SUM(recovered!C60:C64)</f>
        <v>2.9298097251585622</v>
      </c>
      <c r="D64" s="3">
        <f>SUM(total_cases!D60:D64)/SUM(recovered!D60:D64)</f>
        <v>4.5374999999999996</v>
      </c>
      <c r="E64" s="3">
        <f>SUM(total_cases!E60:E64)/SUM(recovered!E60:E64)</f>
        <v>1.3609385783298826</v>
      </c>
      <c r="F64" s="3">
        <f>SUM(total_cases!F60:F64)/SUM(recovered!F60:F64)</f>
        <v>1.1657718120805369</v>
      </c>
      <c r="G64" s="3">
        <f>SUM(total_cases!G60:G64)/SUM(recovered!G60:G64)</f>
        <v>1.9118852459016393</v>
      </c>
      <c r="H64" s="3">
        <f>SUM(total_cases!H60:H64)/SUM(recovered!H60:H64)</f>
        <v>1.15234375</v>
      </c>
      <c r="I64" s="3">
        <f>SUM(total_cases!I60:I64)/SUM(recovered!I60:I64)</f>
        <v>1.616144975288303</v>
      </c>
      <c r="J64" s="3">
        <f>SUM(total_cases!J60:J64)/SUM(recovered!J60:J64)</f>
        <v>1</v>
      </c>
      <c r="K64" s="3">
        <f>SUM(total_cases!K60:K64)/SUM(recovered!K60:K64)</f>
        <v>1.2403846153846154</v>
      </c>
      <c r="L64" s="3">
        <f>SUM(total_cases!L60:L64)/SUM(recovered!L60:L64)</f>
        <v>3.5862068965517242</v>
      </c>
      <c r="M64" s="3">
        <f>SUM(total_cases!M60:M64)/SUM(recovered!M60:M64)</f>
        <v>16</v>
      </c>
      <c r="N64" s="3">
        <f t="shared" si="0"/>
        <v>4.5374999999999996</v>
      </c>
    </row>
    <row r="65" spans="1:14" x14ac:dyDescent="0.25">
      <c r="A65" s="1">
        <v>43967</v>
      </c>
      <c r="B65" s="3">
        <f>SUM(total_cases!B61:B65)/SUM(recovered!B61:B65)</f>
        <v>1.6980696959344039</v>
      </c>
      <c r="C65" s="3">
        <f>SUM(total_cases!C61:C65)/SUM(recovered!C61:C65)</f>
        <v>3.1733275412684621</v>
      </c>
      <c r="D65" s="3">
        <f>SUM(total_cases!D61:D65)/SUM(recovered!D61:D65)</f>
        <v>1.7370544720914594</v>
      </c>
      <c r="E65" s="3">
        <f>SUM(total_cases!E61:E65)/SUM(recovered!E61:E65)</f>
        <v>1.1686143572621035</v>
      </c>
      <c r="F65" s="3">
        <f>SUM(total_cases!F61:F65)/SUM(recovered!F61:F65)</f>
        <v>1.6014397905759161</v>
      </c>
      <c r="G65" s="3">
        <f>SUM(total_cases!G61:G65)/SUM(recovered!G61:G65)</f>
        <v>1.5677419354838709</v>
      </c>
      <c r="H65" s="3">
        <f>SUM(total_cases!H61:H65)/SUM(recovered!H61:H65)</f>
        <v>1.0029282576866765</v>
      </c>
      <c r="I65" s="3">
        <f>SUM(total_cases!I61:I65)/SUM(recovered!I61:I65)</f>
        <v>1.7693661971830985</v>
      </c>
      <c r="J65" s="3">
        <f>SUM(total_cases!J61:J65)/SUM(recovered!J61:J65)</f>
        <v>0.94929577464788728</v>
      </c>
      <c r="K65" s="3">
        <f>SUM(total_cases!K61:K65)/SUM(recovered!K61:K65)</f>
        <v>1.3764705882352941</v>
      </c>
      <c r="L65" s="3">
        <f>SUM(total_cases!L61:L65)/SUM(recovered!L61:L65)</f>
        <v>3.2857142857142856</v>
      </c>
      <c r="M65" s="3">
        <f>SUM(total_cases!M61:M65)/SUM(recovered!M61:M65)</f>
        <v>8.5</v>
      </c>
      <c r="N65" s="3">
        <f t="shared" si="0"/>
        <v>1.7370544720914594</v>
      </c>
    </row>
    <row r="66" spans="1:14" x14ac:dyDescent="0.25">
      <c r="A66" s="1">
        <v>43968</v>
      </c>
      <c r="B66" s="3">
        <f>SUM(total_cases!B62:B66)/SUM(recovered!B62:B66)</f>
        <v>1.7314642249412526</v>
      </c>
      <c r="C66" s="3">
        <f>SUM(total_cases!C62:C66)/SUM(recovered!C62:C66)</f>
        <v>3.3655872024970739</v>
      </c>
      <c r="D66" s="3">
        <f>SUM(total_cases!D62:D66)/SUM(recovered!D62:D66)</f>
        <v>1.2296368989205102</v>
      </c>
      <c r="E66" s="3">
        <f>SUM(total_cases!E62:E66)/SUM(recovered!E62:E66)</f>
        <v>1.2520710059171598</v>
      </c>
      <c r="F66" s="3">
        <f>SUM(total_cases!F62:F66)/SUM(recovered!F62:F66)</f>
        <v>1.9760574620909817</v>
      </c>
      <c r="G66" s="3">
        <f>SUM(total_cases!G62:G66)/SUM(recovered!G62:G66)</f>
        <v>1.7903494176372712</v>
      </c>
      <c r="H66" s="3">
        <f>SUM(total_cases!H62:H66)/SUM(recovered!H62:H66)</f>
        <v>1.0484927916120577</v>
      </c>
      <c r="I66" s="3">
        <f>SUM(total_cases!I62:I66)/SUM(recovered!I62:I66)</f>
        <v>1.8250460405156537</v>
      </c>
      <c r="J66" s="3">
        <f>SUM(total_cases!J62:J66)/SUM(recovered!J62:J66)</f>
        <v>0.72750000000000004</v>
      </c>
      <c r="K66" s="3">
        <f>SUM(total_cases!K62:K66)/SUM(recovered!K62:K66)</f>
        <v>1.3235294117647058</v>
      </c>
      <c r="L66" s="3">
        <f>SUM(total_cases!L62:L66)/SUM(recovered!L62:L66)</f>
        <v>2.9210526315789473</v>
      </c>
      <c r="M66" s="3">
        <f>SUM(total_cases!M62:M66)/SUM(recovered!M62:M66)</f>
        <v>9.625</v>
      </c>
      <c r="N66" s="3">
        <f t="shared" si="0"/>
        <v>1.2296368989205102</v>
      </c>
    </row>
    <row r="67" spans="1:14" x14ac:dyDescent="0.25">
      <c r="A67" s="1">
        <v>43969</v>
      </c>
      <c r="B67" s="3">
        <f>SUM(total_cases!B63:B67)/SUM(recovered!B63:B67)</f>
        <v>1.7317262830482114</v>
      </c>
      <c r="C67" s="3">
        <f>SUM(total_cases!C63:C67)/SUM(recovered!C63:C67)</f>
        <v>3.1612456747404845</v>
      </c>
      <c r="D67" s="3">
        <f>SUM(total_cases!D63:D67)/SUM(recovered!D63:D67)</f>
        <v>1.135365307037203</v>
      </c>
      <c r="E67" s="3">
        <f>SUM(total_cases!E63:E67)/SUM(recovered!E63:E67)</f>
        <v>1.2636754763368163</v>
      </c>
      <c r="F67" s="3">
        <f>SUM(total_cases!F63:F67)/SUM(recovered!F63:F67)</f>
        <v>1.9951690821256038</v>
      </c>
      <c r="G67" s="3">
        <f>SUM(total_cases!G63:G67)/SUM(recovered!G63:G67)</f>
        <v>1.827906976744186</v>
      </c>
      <c r="H67" s="3">
        <f>SUM(total_cases!H63:H67)/SUM(recovered!H63:H67)</f>
        <v>1.0354523227383863</v>
      </c>
      <c r="I67" s="3">
        <f>SUM(total_cases!I63:I67)/SUM(recovered!I63:I67)</f>
        <v>2.4663573085846866</v>
      </c>
      <c r="J67" s="3">
        <f>SUM(total_cases!J63:J67)/SUM(recovered!J63:J67)</f>
        <v>0.71951219512195119</v>
      </c>
      <c r="K67" s="3">
        <f>SUM(total_cases!K63:K67)/SUM(recovered!K63:K67)</f>
        <v>3.5714285714285716</v>
      </c>
      <c r="L67" s="3">
        <f>SUM(total_cases!L63:L67)/SUM(recovered!L63:L67)</f>
        <v>3.6329113924050631</v>
      </c>
      <c r="M67" s="3">
        <f>SUM(total_cases!M63:M67)/SUM(recovered!M63:M67)</f>
        <v>13.714285714285714</v>
      </c>
      <c r="N67" s="3">
        <f t="shared" si="0"/>
        <v>1.135365307037203</v>
      </c>
    </row>
    <row r="68" spans="1:14" x14ac:dyDescent="0.25">
      <c r="A68" s="1">
        <v>43970</v>
      </c>
      <c r="B68" s="3">
        <f>SUM(total_cases!B64:B68)/SUM(recovered!B64:B68)</f>
        <v>1.7088403972583579</v>
      </c>
      <c r="C68" s="3">
        <f>SUM(total_cases!C64:C68)/SUM(recovered!C64:C68)</f>
        <v>2.7076056338028169</v>
      </c>
      <c r="D68" s="3">
        <f>SUM(total_cases!D64:D68)/SUM(recovered!D64:D68)</f>
        <v>1.0448210922787193</v>
      </c>
      <c r="E68" s="3">
        <f>SUM(total_cases!E64:E68)/SUM(recovered!E64:E68)</f>
        <v>1.2222873900293254</v>
      </c>
      <c r="F68" s="3">
        <f>SUM(total_cases!F64:F68)/SUM(recovered!F64:F68)</f>
        <v>1.9759689922480621</v>
      </c>
      <c r="G68" s="3">
        <f>SUM(total_cases!G64:G68)/SUM(recovered!G64:G68)</f>
        <v>1.8755364806866952</v>
      </c>
      <c r="H68" s="3">
        <f>SUM(total_cases!H64:H68)/SUM(recovered!H64:H68)</f>
        <v>1.2104018912529551</v>
      </c>
      <c r="I68" s="3">
        <f>SUM(total_cases!I64:I68)/SUM(recovered!I64:I68)</f>
        <v>2.258695652173913</v>
      </c>
      <c r="J68" s="3">
        <f>SUM(total_cases!J64:J68)/SUM(recovered!J64:J68)</f>
        <v>0.66200466200466201</v>
      </c>
      <c r="K68" s="3">
        <f>SUM(total_cases!K64:K68)/SUM(recovered!K64:K68)</f>
        <v>3.7288135593220337</v>
      </c>
      <c r="L68" s="3">
        <f>SUM(total_cases!L64:L68)/SUM(recovered!L64:L68)</f>
        <v>4.9156626506024095</v>
      </c>
      <c r="M68" s="3">
        <f>SUM(total_cases!M64:M68)/SUM(recovered!M64:M68)</f>
        <v>20.5</v>
      </c>
      <c r="N68" s="3">
        <f t="shared" si="0"/>
        <v>1.0448210922787193</v>
      </c>
    </row>
    <row r="69" spans="1:14" x14ac:dyDescent="0.25">
      <c r="A69" s="1">
        <v>43971</v>
      </c>
      <c r="B69" s="3">
        <f>SUM(total_cases!B65:B69)/SUM(recovered!B65:B69)</f>
        <v>1.7358502997957435</v>
      </c>
      <c r="C69" s="3">
        <f>SUM(total_cases!C65:C69)/SUM(recovered!C65:C69)</f>
        <v>2.7163026105487482</v>
      </c>
      <c r="D69" s="3">
        <f>SUM(total_cases!D65:D69)/SUM(recovered!D65:D69)</f>
        <v>0.93908010965580258</v>
      </c>
      <c r="E69" s="3">
        <f>SUM(total_cases!E65:E69)/SUM(recovered!E65:E69)</f>
        <v>1.3100358422939069</v>
      </c>
      <c r="F69" s="3">
        <f>SUM(total_cases!F65:F69)/SUM(recovered!F65:F69)</f>
        <v>2.2018581081081079</v>
      </c>
      <c r="G69" s="3">
        <f>SUM(total_cases!G65:G69)/SUM(recovered!G65:G69)</f>
        <v>1.8785185185185185</v>
      </c>
      <c r="H69" s="3">
        <f>SUM(total_cases!H65:H69)/SUM(recovered!H65:H69)</f>
        <v>1.2408435072142063</v>
      </c>
      <c r="I69" s="3">
        <f>SUM(total_cases!I65:I69)/SUM(recovered!I65:I69)</f>
        <v>2.5277161862527717</v>
      </c>
      <c r="J69" s="3">
        <f>SUM(total_cases!J65:J69)/SUM(recovered!J65:J69)</f>
        <v>0.61407766990291257</v>
      </c>
      <c r="K69" s="3">
        <f>SUM(total_cases!K65:K69)/SUM(recovered!K65:K69)</f>
        <v>3.8333333333333335</v>
      </c>
      <c r="L69" s="3">
        <f>SUM(total_cases!L65:L69)/SUM(recovered!L65:L69)</f>
        <v>5.3421052631578947</v>
      </c>
      <c r="M69" s="3">
        <f>SUM(total_cases!M65:M69)/SUM(recovered!M65:M69)</f>
        <v>10</v>
      </c>
      <c r="N69" s="3">
        <f t="shared" si="0"/>
        <v>0.93908010965580258</v>
      </c>
    </row>
    <row r="70" spans="1:14" x14ac:dyDescent="0.25">
      <c r="A70" s="1">
        <v>43972</v>
      </c>
      <c r="B70" s="3">
        <f>SUM(total_cases!B66:B70)/SUM(recovered!B66:B70)</f>
        <v>1.9287912702853944</v>
      </c>
      <c r="C70" s="3">
        <f>SUM(total_cases!C66:C70)/SUM(recovered!C66:C70)</f>
        <v>2.3579128934885727</v>
      </c>
      <c r="D70" s="3">
        <f>SUM(total_cases!D66:D70)/SUM(recovered!D66:D70)</f>
        <v>1.2325072886297377</v>
      </c>
      <c r="E70" s="3">
        <f>SUM(total_cases!E66:E70)/SUM(recovered!E66:E70)</f>
        <v>1.4174283973187081</v>
      </c>
      <c r="F70" s="3">
        <f>SUM(total_cases!F66:F70)/SUM(recovered!F66:F70)</f>
        <v>1.6279661016949152</v>
      </c>
      <c r="G70" s="3">
        <f>SUM(total_cases!G66:G70)/SUM(recovered!G66:G70)</f>
        <v>2.3419593345656193</v>
      </c>
      <c r="H70" s="3">
        <f>SUM(total_cases!H66:H70)/SUM(recovered!H66:H70)</f>
        <v>1.6474442988204456</v>
      </c>
      <c r="I70" s="3">
        <f>SUM(total_cases!I66:I70)/SUM(recovered!I66:I70)</f>
        <v>2.2514177693761814</v>
      </c>
      <c r="J70" s="3">
        <f>SUM(total_cases!J66:J70)/SUM(recovered!J66:J70)</f>
        <v>0.71022727272727271</v>
      </c>
      <c r="K70" s="3">
        <f>SUM(total_cases!K66:K70)/SUM(recovered!K66:K70)</f>
        <v>2.9230769230769229</v>
      </c>
      <c r="L70" s="3">
        <f>SUM(total_cases!L66:L70)/SUM(recovered!L66:L70)</f>
        <v>6.84</v>
      </c>
      <c r="M70" s="3">
        <f>SUM(total_cases!M66:M70)/SUM(recovered!M66:M70)</f>
        <v>7.9230769230769234</v>
      </c>
      <c r="N70" s="3">
        <f t="shared" si="0"/>
        <v>1.2325072886297377</v>
      </c>
    </row>
    <row r="71" spans="1:14" x14ac:dyDescent="0.25">
      <c r="A71" s="1">
        <v>43973</v>
      </c>
      <c r="B71" s="3">
        <f>SUM(total_cases!B67:B71)/SUM(recovered!B67:B71)</f>
        <v>1.9325043223832956</v>
      </c>
      <c r="C71" s="3">
        <f>SUM(total_cases!C67:C71)/SUM(recovered!C67:C71)</f>
        <v>2.3552604698672113</v>
      </c>
      <c r="D71" s="3">
        <f>SUM(total_cases!D67:D71)/SUM(recovered!D67:D71)</f>
        <v>1.1938430311231394</v>
      </c>
      <c r="E71" s="3">
        <f>SUM(total_cases!E67:E71)/SUM(recovered!E67:E71)</f>
        <v>1.5126843657817108</v>
      </c>
      <c r="F71" s="3">
        <f>SUM(total_cases!F67:F71)/SUM(recovered!F67:F71)</f>
        <v>1.3707458363504708</v>
      </c>
      <c r="G71" s="3">
        <f>SUM(total_cases!G67:G71)/SUM(recovered!G67:G71)</f>
        <v>2.0672000000000001</v>
      </c>
      <c r="H71" s="3">
        <f>SUM(total_cases!H67:H71)/SUM(recovered!H67:H71)</f>
        <v>1.8473837209302326</v>
      </c>
      <c r="I71" s="3">
        <f>SUM(total_cases!I67:I71)/SUM(recovered!I67:I71)</f>
        <v>1.7390670553935861</v>
      </c>
      <c r="J71" s="3">
        <f>SUM(total_cases!J67:J71)/SUM(recovered!J67:J71)</f>
        <v>1.0436363636363637</v>
      </c>
      <c r="K71" s="3">
        <f>SUM(total_cases!K67:K71)/SUM(recovered!K67:K71)</f>
        <v>4.117647058823529</v>
      </c>
      <c r="L71" s="3">
        <f>SUM(total_cases!L67:L71)/SUM(recovered!L67:L71)</f>
        <v>6.7727272727272725</v>
      </c>
      <c r="M71" s="3">
        <f>SUM(total_cases!M67:M71)/SUM(recovered!M67:M71)</f>
        <v>8.7333333333333325</v>
      </c>
      <c r="N71" s="3">
        <f t="shared" si="0"/>
        <v>1.1938430311231394</v>
      </c>
    </row>
    <row r="72" spans="1:14" x14ac:dyDescent="0.25">
      <c r="A72" s="1">
        <v>43974</v>
      </c>
      <c r="B72" s="3">
        <f>SUM(total_cases!B68:B72)/SUM(recovered!B68:B72)</f>
        <v>2.0549828178694156</v>
      </c>
      <c r="C72" s="3">
        <f>SUM(total_cases!C68:C72)/SUM(recovered!C68:C72)</f>
        <v>2.4425206361989127</v>
      </c>
      <c r="D72" s="3">
        <f>SUM(total_cases!D68:D72)/SUM(recovered!D68:D72)</f>
        <v>1.2162074554294975</v>
      </c>
      <c r="E72" s="3">
        <f>SUM(total_cases!E68:E72)/SUM(recovered!E68:E72)</f>
        <v>1.6026936026936027</v>
      </c>
      <c r="F72" s="3">
        <f>SUM(total_cases!F68:F72)/SUM(recovered!F68:F72)</f>
        <v>1.4087912087912089</v>
      </c>
      <c r="G72" s="3">
        <f>SUM(total_cases!G68:G72)/SUM(recovered!G68:G72)</f>
        <v>2.1742957746478875</v>
      </c>
      <c r="H72" s="3">
        <f>SUM(total_cases!H68:H72)/SUM(recovered!H68:H72)</f>
        <v>2.2664526484751204</v>
      </c>
      <c r="I72" s="3">
        <f>SUM(total_cases!I68:I72)/SUM(recovered!I68:I72)</f>
        <v>1.3641826923076923</v>
      </c>
      <c r="J72" s="3">
        <f>SUM(total_cases!J68:J72)/SUM(recovered!J68:J72)</f>
        <v>1.2422907488986785</v>
      </c>
      <c r="K72" s="3">
        <f>SUM(total_cases!K68:K72)/SUM(recovered!K68:K72)</f>
        <v>3.3484848484848486</v>
      </c>
      <c r="L72" s="3">
        <f>SUM(total_cases!L68:L72)/SUM(recovered!L68:L72)</f>
        <v>9.1410256410256405</v>
      </c>
      <c r="M72" s="3">
        <f>SUM(total_cases!M68:M72)/SUM(recovered!M68:M72)</f>
        <v>9.1111111111111107</v>
      </c>
      <c r="N72" s="3">
        <f t="shared" si="0"/>
        <v>1.2162074554294975</v>
      </c>
    </row>
    <row r="73" spans="1:14" x14ac:dyDescent="0.25">
      <c r="A73" s="1">
        <v>43975</v>
      </c>
      <c r="B73" s="3">
        <f>SUM(total_cases!B69:B73)/SUM(recovered!B69:B73)</f>
        <v>2.0833929151771207</v>
      </c>
      <c r="C73" s="3">
        <f>SUM(total_cases!C69:C73)/SUM(recovered!C69:C73)</f>
        <v>2.6395887925821406</v>
      </c>
      <c r="D73" s="3">
        <f>SUM(total_cases!D69:D73)/SUM(recovered!D69:D73)</f>
        <v>1.1166520851560222</v>
      </c>
      <c r="E73" s="3">
        <f>SUM(total_cases!E69:E73)/SUM(recovered!E69:E73)</f>
        <v>1.6</v>
      </c>
      <c r="F73" s="3">
        <f>SUM(total_cases!F69:F73)/SUM(recovered!F69:F73)</f>
        <v>1.403944485025566</v>
      </c>
      <c r="G73" s="3">
        <f>SUM(total_cases!G69:G73)/SUM(recovered!G69:G73)</f>
        <v>2.3150684931506849</v>
      </c>
      <c r="H73" s="3">
        <f>SUM(total_cases!H69:H73)/SUM(recovered!H69:H73)</f>
        <v>2.1645161290322581</v>
      </c>
      <c r="I73" s="3">
        <f>SUM(total_cases!I69:I73)/SUM(recovered!I69:I73)</f>
        <v>1.5444015444015444</v>
      </c>
      <c r="J73" s="3">
        <f>SUM(total_cases!J69:J73)/SUM(recovered!J69:J73)</f>
        <v>1.3227272727272728</v>
      </c>
      <c r="K73" s="3">
        <f>SUM(total_cases!K69:K73)/SUM(recovered!K69:K73)</f>
        <v>2.7160493827160495</v>
      </c>
      <c r="L73" s="3">
        <f>SUM(total_cases!L69:L73)/SUM(recovered!L69:L73)</f>
        <v>6.2522522522522523</v>
      </c>
      <c r="M73" s="3">
        <f>SUM(total_cases!M69:M73)/SUM(recovered!M69:M73)</f>
        <v>8.9130434782608692</v>
      </c>
      <c r="N73" s="3">
        <f t="shared" si="0"/>
        <v>1.1166520851560222</v>
      </c>
    </row>
    <row r="74" spans="1:14" x14ac:dyDescent="0.25">
      <c r="A74" s="1">
        <v>43976</v>
      </c>
      <c r="B74" s="3">
        <f>SUM(total_cases!B70:B74)/SUM(recovered!B70:B74)</f>
        <v>2.1425673907354095</v>
      </c>
      <c r="C74" s="3">
        <f>SUM(total_cases!C70:C74)/SUM(recovered!C70:C74)</f>
        <v>2.4451353328456475</v>
      </c>
      <c r="D74" s="3">
        <f>SUM(total_cases!D70:D74)/SUM(recovered!D70:D74)</f>
        <v>1.3657423657423657</v>
      </c>
      <c r="E74" s="3">
        <f>SUM(total_cases!E70:E74)/SUM(recovered!E70:E74)</f>
        <v>1.8777707409753008</v>
      </c>
      <c r="F74" s="3">
        <f>SUM(total_cases!F70:F74)/SUM(recovered!F70:F74)</f>
        <v>1.3613267466478476</v>
      </c>
      <c r="G74" s="3">
        <f>SUM(total_cases!G70:G74)/SUM(recovered!G70:G74)</f>
        <v>1.9708588957055215</v>
      </c>
      <c r="H74" s="3">
        <f>SUM(total_cases!H70:H74)/SUM(recovered!H70:H74)</f>
        <v>2.2255892255892258</v>
      </c>
      <c r="I74" s="3">
        <f>SUM(total_cases!I70:I74)/SUM(recovered!I70:I74)</f>
        <v>1.3428912783751494</v>
      </c>
      <c r="J74" s="3">
        <f>SUM(total_cases!J70:J74)/SUM(recovered!J70:J74)</f>
        <v>1.4298245614035088</v>
      </c>
      <c r="K74" s="3">
        <f>SUM(total_cases!K70:K74)/SUM(recovered!K70:K74)</f>
        <v>1.7152317880794703</v>
      </c>
      <c r="L74" s="3">
        <f>SUM(total_cases!L70:L74)/SUM(recovered!L70:L74)</f>
        <v>4.8322147651006713</v>
      </c>
      <c r="M74" s="3">
        <f>SUM(total_cases!M70:M74)/SUM(recovered!M70:M74)</f>
        <v>7.666666666666667</v>
      </c>
      <c r="N74" s="3">
        <f t="shared" si="0"/>
        <v>1.3657423657423657</v>
      </c>
    </row>
    <row r="75" spans="1:14" x14ac:dyDescent="0.25">
      <c r="A75" s="1">
        <v>43977</v>
      </c>
      <c r="B75" s="3">
        <f>SUM(total_cases!B71:B75)/SUM(recovered!B71:B75)</f>
        <v>2.0733892489515822</v>
      </c>
      <c r="C75" s="3">
        <f>SUM(total_cases!C71:C75)/SUM(recovered!C71:C75)</f>
        <v>2.5087987758224943</v>
      </c>
      <c r="D75" s="3">
        <f>SUM(total_cases!D71:D75)/SUM(recovered!D71:D75)</f>
        <v>1.2290849673202615</v>
      </c>
      <c r="E75" s="3">
        <f>SUM(total_cases!E71:E75)/SUM(recovered!E71:E75)</f>
        <v>2.023071377072819</v>
      </c>
      <c r="F75" s="3">
        <f>SUM(total_cases!F71:F75)/SUM(recovered!F71:F75)</f>
        <v>1.1637355973317163</v>
      </c>
      <c r="G75" s="3">
        <f>SUM(total_cases!G71:G75)/SUM(recovered!G71:G75)</f>
        <v>1.654867256637168</v>
      </c>
      <c r="H75" s="3">
        <f>SUM(total_cases!H71:H75)/SUM(recovered!H71:H75)</f>
        <v>1.95</v>
      </c>
      <c r="I75" s="3">
        <f>SUM(total_cases!I71:I75)/SUM(recovered!I71:I75)</f>
        <v>1.2343195266272189</v>
      </c>
      <c r="J75" s="3">
        <f>SUM(total_cases!J71:J75)/SUM(recovered!J71:J75)</f>
        <v>1.2115384615384615</v>
      </c>
      <c r="K75" s="3">
        <f>SUM(total_cases!K71:K75)/SUM(recovered!K71:K75)</f>
        <v>1.342741935483871</v>
      </c>
      <c r="L75" s="3">
        <f>SUM(total_cases!L71:L75)/SUM(recovered!L71:L75)</f>
        <v>3.5129533678756477</v>
      </c>
      <c r="M75" s="3">
        <f>SUM(total_cases!M71:M75)/SUM(recovered!M71:M75)</f>
        <v>8.53125</v>
      </c>
      <c r="N75" s="3">
        <f t="shared" si="0"/>
        <v>1.2290849673202615</v>
      </c>
    </row>
    <row r="76" spans="1:14" x14ac:dyDescent="0.25">
      <c r="A76" s="1">
        <v>43978</v>
      </c>
      <c r="B76" s="3">
        <f>SUM(total_cases!B72:B76)/SUM(recovered!B72:B76)</f>
        <v>2.0979738233073246</v>
      </c>
      <c r="C76" s="3">
        <f>SUM(total_cases!C72:C76)/SUM(recovered!C72:C76)</f>
        <v>2.3179006560449857</v>
      </c>
      <c r="D76" s="3">
        <f>SUM(total_cases!D72:D76)/SUM(recovered!D72:D76)</f>
        <v>1.3635382955771305</v>
      </c>
      <c r="E76" s="3">
        <f>SUM(total_cases!E72:E76)/SUM(recovered!E72:E76)</f>
        <v>2.149231894659839</v>
      </c>
      <c r="F76" s="3">
        <f>SUM(total_cases!F72:F76)/SUM(recovered!F72:F76)</f>
        <v>1.1589682063587283</v>
      </c>
      <c r="G76" s="3">
        <f>SUM(total_cases!G72:G76)/SUM(recovered!G72:G76)</f>
        <v>1.4988662131519275</v>
      </c>
      <c r="H76" s="3">
        <f>SUM(total_cases!H72:H76)/SUM(recovered!H72:H76)</f>
        <v>1.8830584707646176</v>
      </c>
      <c r="I76" s="3">
        <f>SUM(total_cases!I72:I76)/SUM(recovered!I72:I76)</f>
        <v>1.301909307875895</v>
      </c>
      <c r="J76" s="3">
        <f>SUM(total_cases!J72:J76)/SUM(recovered!J72:J76)</f>
        <v>1.347305389221557</v>
      </c>
      <c r="K76" s="3">
        <f>SUM(total_cases!K72:K76)/SUM(recovered!K72:K76)</f>
        <v>1.3597122302158273</v>
      </c>
      <c r="L76" s="3">
        <f>SUM(total_cases!L72:L76)/SUM(recovered!L72:L76)</f>
        <v>3.6684782608695654</v>
      </c>
      <c r="M76" s="3">
        <f>SUM(total_cases!M72:M76)/SUM(recovered!M72:M76)</f>
        <v>6.7750000000000004</v>
      </c>
      <c r="N76" s="3">
        <f t="shared" si="0"/>
        <v>1.3635382955771305</v>
      </c>
    </row>
    <row r="77" spans="1:14" x14ac:dyDescent="0.25">
      <c r="A77" s="1">
        <v>43979</v>
      </c>
      <c r="B77" s="3">
        <f>SUM(total_cases!B73:B77)/SUM(recovered!B73:B77)</f>
        <v>2.0581063868502456</v>
      </c>
      <c r="C77" s="3">
        <f>SUM(total_cases!C73:C77)/SUM(recovered!C73:C77)</f>
        <v>2.3706830391404452</v>
      </c>
      <c r="D77" s="3">
        <f>SUM(total_cases!D73:D77)/SUM(recovered!D73:D77)</f>
        <v>1.2626758259731763</v>
      </c>
      <c r="E77" s="3">
        <f>SUM(total_cases!E73:E77)/SUM(recovered!E73:E77)</f>
        <v>2.7451140065146582</v>
      </c>
      <c r="F77" s="3">
        <f>SUM(total_cases!F73:F77)/SUM(recovered!F73:F77)</f>
        <v>1.0387554585152838</v>
      </c>
      <c r="G77" s="3">
        <f>SUM(total_cases!G73:G77)/SUM(recovered!G73:G77)</f>
        <v>1.2876579203109815</v>
      </c>
      <c r="H77" s="3">
        <f>SUM(total_cases!H73:H77)/SUM(recovered!H73:H77)</f>
        <v>1.4252163164400495</v>
      </c>
      <c r="I77" s="3">
        <f>SUM(total_cases!I73:I77)/SUM(recovered!I73:I77)</f>
        <v>1.3818646232439336</v>
      </c>
      <c r="J77" s="3">
        <f>SUM(total_cases!J73:J77)/SUM(recovered!J73:J77)</f>
        <v>1.5</v>
      </c>
      <c r="K77" s="3">
        <f>SUM(total_cases!K73:K77)/SUM(recovered!K73:K77)</f>
        <v>1.5992779783393503</v>
      </c>
      <c r="L77" s="3">
        <f>SUM(total_cases!L73:L77)/SUM(recovered!L73:L77)</f>
        <v>2.5398230088495577</v>
      </c>
      <c r="M77" s="3">
        <f>SUM(total_cases!M73:M77)/SUM(recovered!M73:M77)</f>
        <v>7.35</v>
      </c>
      <c r="N77" s="3">
        <f t="shared" si="0"/>
        <v>1.2626758259731763</v>
      </c>
    </row>
    <row r="78" spans="1:14" x14ac:dyDescent="0.25">
      <c r="A78" s="1">
        <v>43980</v>
      </c>
      <c r="B78" s="3">
        <f>SUM(total_cases!B74:B78)/SUM(recovered!B74:B78)</f>
        <v>1.4018927697798451</v>
      </c>
      <c r="C78" s="3">
        <f>SUM(total_cases!C74:C78)/SUM(recovered!C74:C78)</f>
        <v>0.9677341292248125</v>
      </c>
      <c r="D78" s="3">
        <f>SUM(total_cases!D74:D78)/SUM(recovered!D74:D78)</f>
        <v>1.3278688524590163</v>
      </c>
      <c r="E78" s="3">
        <f>SUM(total_cases!E74:E78)/SUM(recovered!E74:E78)</f>
        <v>3.0382848392036754</v>
      </c>
      <c r="F78" s="3">
        <f>SUM(total_cases!F74:F78)/SUM(recovered!F74:F78)</f>
        <v>0.85616750113791529</v>
      </c>
      <c r="G78" s="3">
        <f>SUM(total_cases!G74:G78)/SUM(recovered!G74:G78)</f>
        <v>0.95773638968481378</v>
      </c>
      <c r="H78" s="3">
        <f>SUM(total_cases!H74:H78)/SUM(recovered!H74:H78)</f>
        <v>1.349770642201835</v>
      </c>
      <c r="I78" s="3">
        <f>SUM(total_cases!I74:I78)/SUM(recovered!I74:I78)</f>
        <v>1.1382113821138211</v>
      </c>
      <c r="J78" s="3">
        <f>SUM(total_cases!J74:J78)/SUM(recovered!J74:J78)</f>
        <v>1.3994910941475827</v>
      </c>
      <c r="K78" s="3">
        <f>SUM(total_cases!K74:K78)/SUM(recovered!K74:K78)</f>
        <v>1.9757785467128028</v>
      </c>
      <c r="L78" s="3">
        <f>SUM(total_cases!L74:L78)/SUM(recovered!L74:L78)</f>
        <v>2.8833333333333333</v>
      </c>
      <c r="M78" s="3">
        <f>SUM(total_cases!M74:M78)/SUM(recovered!M74:M78)</f>
        <v>6.7333333333333334</v>
      </c>
      <c r="N78" s="3">
        <f t="shared" si="0"/>
        <v>1.3278688524590163</v>
      </c>
    </row>
    <row r="79" spans="1:14" x14ac:dyDescent="0.25">
      <c r="A79" s="1">
        <v>43981</v>
      </c>
      <c r="B79" s="3">
        <f>SUM(total_cases!B75:B79)/SUM(recovered!B75:B79)</f>
        <v>1.4072365411011134</v>
      </c>
      <c r="C79" s="3">
        <f>SUM(total_cases!C75:C79)/SUM(recovered!C75:C79)</f>
        <v>1.0167547783651891</v>
      </c>
      <c r="D79" s="3">
        <f>SUM(total_cases!D75:D79)/SUM(recovered!D75:D79)</f>
        <v>1.2548179871520342</v>
      </c>
      <c r="E79" s="3">
        <f>SUM(total_cases!E75:E79)/SUM(recovered!E75:E79)</f>
        <v>3.4478527607361964</v>
      </c>
      <c r="F79" s="3">
        <f>SUM(total_cases!F75:F79)/SUM(recovered!F75:F79)</f>
        <v>0.72783346183500386</v>
      </c>
      <c r="G79" s="3">
        <f>SUM(total_cases!G75:G79)/SUM(recovered!G75:G79)</f>
        <v>0.78253119429590012</v>
      </c>
      <c r="H79" s="3">
        <f>SUM(total_cases!H75:H79)/SUM(recovered!H75:H79)</f>
        <v>1.2149344096871846</v>
      </c>
      <c r="I79" s="3">
        <f>SUM(total_cases!I75:I79)/SUM(recovered!I75:I79)</f>
        <v>1.1821305841924399</v>
      </c>
      <c r="J79" s="3">
        <f>SUM(total_cases!J75:J79)/SUM(recovered!J75:J79)</f>
        <v>1.4483627204030227</v>
      </c>
      <c r="K79" s="3">
        <f>SUM(total_cases!K75:K79)/SUM(recovered!K75:K79)</f>
        <v>2.3346774193548385</v>
      </c>
      <c r="L79" s="3">
        <f>SUM(total_cases!L75:L79)/SUM(recovered!L75:L79)</f>
        <v>2.5342465753424657</v>
      </c>
      <c r="M79" s="3">
        <f>SUM(total_cases!M75:M79)/SUM(recovered!M75:M79)</f>
        <v>7.2558139534883717</v>
      </c>
      <c r="N79" s="3">
        <f t="shared" si="0"/>
        <v>1.2548179871520342</v>
      </c>
    </row>
    <row r="80" spans="1:14" x14ac:dyDescent="0.25">
      <c r="A80" s="1">
        <v>43982</v>
      </c>
      <c r="B80" s="3">
        <f>SUM(total_cases!B76:B80)/SUM(recovered!B76:B80)</f>
        <v>1.4432193246527147</v>
      </c>
      <c r="C80" s="3">
        <f>SUM(total_cases!C76:C80)/SUM(recovered!C76:C80)</f>
        <v>1.0421818181818181</v>
      </c>
      <c r="D80" s="3">
        <f>SUM(total_cases!D76:D80)/SUM(recovered!D76:D80)</f>
        <v>1.3484626647144948</v>
      </c>
      <c r="E80" s="3">
        <f>SUM(total_cases!E76:E80)/SUM(recovered!E76:E80)</f>
        <v>3.5295275590551181</v>
      </c>
      <c r="F80" s="3">
        <f>SUM(total_cases!F76:F80)/SUM(recovered!F76:F80)</f>
        <v>0.70632638389647739</v>
      </c>
      <c r="G80" s="3">
        <f>SUM(total_cases!G76:G80)/SUM(recovered!G76:G80)</f>
        <v>0.73747152619589973</v>
      </c>
      <c r="H80" s="3">
        <f>SUM(total_cases!H76:H80)/SUM(recovered!H76:H80)</f>
        <v>1.3258096172718352</v>
      </c>
      <c r="I80" s="3">
        <f>SUM(total_cases!I76:I80)/SUM(recovered!I76:I80)</f>
        <v>0.92367736339982653</v>
      </c>
      <c r="J80" s="3">
        <f>SUM(total_cases!J76:J80)/SUM(recovered!J76:J80)</f>
        <v>1.8204334365325077</v>
      </c>
      <c r="K80" s="3">
        <f>SUM(total_cases!K76:K80)/SUM(recovered!K76:K80)</f>
        <v>4.625</v>
      </c>
      <c r="L80" s="3">
        <f>SUM(total_cases!L76:L80)/SUM(recovered!L76:L80)</f>
        <v>2.0660792951541849</v>
      </c>
      <c r="M80" s="3">
        <f>SUM(total_cases!M76:M80)/SUM(recovered!M76:M80)</f>
        <v>6.375</v>
      </c>
      <c r="N80" s="3">
        <f t="shared" si="0"/>
        <v>1.3484626647144948</v>
      </c>
    </row>
    <row r="81" spans="1:14" x14ac:dyDescent="0.25">
      <c r="A81" s="1">
        <v>43983</v>
      </c>
      <c r="B81" s="3">
        <f>SUM(total_cases!B77:B81)/SUM(recovered!B77:B81)</f>
        <v>1.4371676362468324</v>
      </c>
      <c r="C81" s="3">
        <f>SUM(total_cases!C77:C81)/SUM(recovered!C77:C81)</f>
        <v>1.0717801476620181</v>
      </c>
      <c r="D81" s="3">
        <f>SUM(total_cases!D77:D81)/SUM(recovered!D77:D81)</f>
        <v>1.5179392824287028</v>
      </c>
      <c r="E81" s="3">
        <f>SUM(total_cases!E77:E81)/SUM(recovered!E77:E81)</f>
        <v>3.763157894736842</v>
      </c>
      <c r="F81" s="3">
        <f>SUM(total_cases!F77:F81)/SUM(recovered!F77:F81)</f>
        <v>0.62233219919579341</v>
      </c>
      <c r="G81" s="3">
        <f>SUM(total_cases!G77:G81)/SUM(recovered!G77:G81)</f>
        <v>0.77771047849788011</v>
      </c>
      <c r="H81" s="3">
        <f>SUM(total_cases!H77:H81)/SUM(recovered!H77:H81)</f>
        <v>1.3185755534167469</v>
      </c>
      <c r="I81" s="3">
        <f>SUM(total_cases!I77:I81)/SUM(recovered!I77:I81)</f>
        <v>0.94981412639405205</v>
      </c>
      <c r="J81" s="3">
        <f>SUM(total_cases!J77:J81)/SUM(recovered!J77:J81)</f>
        <v>1.8090614886731391</v>
      </c>
      <c r="K81" s="3">
        <f>SUM(total_cases!K77:K81)/SUM(recovered!K77:K81)</f>
        <v>3.8411764705882354</v>
      </c>
      <c r="L81" s="3">
        <f>SUM(total_cases!L77:L81)/SUM(recovered!L77:L81)</f>
        <v>1.8435754189944134</v>
      </c>
      <c r="M81" s="3">
        <f>SUM(total_cases!M77:M81)/SUM(recovered!M77:M81)</f>
        <v>5.7678571428571432</v>
      </c>
      <c r="N81" s="3">
        <f t="shared" si="0"/>
        <v>1.5179392824287028</v>
      </c>
    </row>
    <row r="82" spans="1:14" x14ac:dyDescent="0.25">
      <c r="A82" s="1">
        <v>43984</v>
      </c>
      <c r="B82" s="3">
        <f>SUM(total_cases!B78:B82)/SUM(recovered!B78:B82)</f>
        <v>1.4237720820994588</v>
      </c>
      <c r="C82" s="3">
        <f>SUM(total_cases!C78:C82)/SUM(recovered!C78:C82)</f>
        <v>1.002909491232209</v>
      </c>
      <c r="D82" s="3">
        <f>SUM(total_cases!D78:D82)/SUM(recovered!D78:D82)</f>
        <v>1.6510449651678278</v>
      </c>
      <c r="E82" s="3">
        <f>SUM(total_cases!E78:E82)/SUM(recovered!E78:E82)</f>
        <v>3.347254004576659</v>
      </c>
      <c r="F82" s="3">
        <f>SUM(total_cases!F78:F82)/SUM(recovered!F78:F82)</f>
        <v>0.52915489339840738</v>
      </c>
      <c r="G82" s="3">
        <f>SUM(total_cases!G78:G82)/SUM(recovered!G78:G82)</f>
        <v>0.8061728395061728</v>
      </c>
      <c r="H82" s="3">
        <f>SUM(total_cases!H78:H82)/SUM(recovered!H78:H82)</f>
        <v>1.6222684703433923</v>
      </c>
      <c r="I82" s="3">
        <f>SUM(total_cases!I78:I82)/SUM(recovered!I78:I82)</f>
        <v>0.82578992314261312</v>
      </c>
      <c r="J82" s="3">
        <f>SUM(total_cases!J78:J82)/SUM(recovered!J78:J82)</f>
        <v>1.9430604982206405</v>
      </c>
      <c r="K82" s="3">
        <f>SUM(total_cases!K78:K82)/SUM(recovered!K78:K82)</f>
        <v>3.5082872928176796</v>
      </c>
      <c r="L82" s="3">
        <f>SUM(total_cases!L78:L82)/SUM(recovered!L78:L82)</f>
        <v>2.2593917710196778</v>
      </c>
      <c r="M82" s="3">
        <f>SUM(total_cases!M78:M82)/SUM(recovered!M78:M82)</f>
        <v>4.5</v>
      </c>
      <c r="N82" s="3">
        <f t="shared" si="0"/>
        <v>1.6510449651678278</v>
      </c>
    </row>
    <row r="83" spans="1:14" x14ac:dyDescent="0.25">
      <c r="A83" s="1">
        <v>43985</v>
      </c>
      <c r="B83" s="3">
        <f>SUM(total_cases!B79:B83)/SUM(recovered!B79:B83)</f>
        <v>2.0239817104465079</v>
      </c>
      <c r="C83" s="3">
        <f>SUM(total_cases!C79:C83)/SUM(recovered!C79:C83)</f>
        <v>2.3690922730682669</v>
      </c>
      <c r="D83" s="3">
        <f>SUM(total_cases!D79:D83)/SUM(recovered!D79:D83)</f>
        <v>1.8734598734598735</v>
      </c>
      <c r="E83" s="3">
        <f>SUM(total_cases!E79:E83)/SUM(recovered!E79:E83)</f>
        <v>3.6904481132075473</v>
      </c>
      <c r="F83" s="3">
        <f>SUM(total_cases!F79:F83)/SUM(recovered!F79:F83)</f>
        <v>0.60310852067721343</v>
      </c>
      <c r="G83" s="3">
        <f>SUM(total_cases!G79:G83)/SUM(recovered!G79:G83)</f>
        <v>0.85799999999999998</v>
      </c>
      <c r="H83" s="3">
        <f>SUM(total_cases!H79:H83)/SUM(recovered!H79:H83)</f>
        <v>1.6824085005903189</v>
      </c>
      <c r="I83" s="3">
        <f>SUM(total_cases!I79:I83)/SUM(recovered!I79:I83)</f>
        <v>0.8018707482993197</v>
      </c>
      <c r="J83" s="3">
        <f>SUM(total_cases!J79:J83)/SUM(recovered!J79:J83)</f>
        <v>2.7869565217391306</v>
      </c>
      <c r="K83" s="3">
        <f>SUM(total_cases!K79:K83)/SUM(recovered!K79:K83)</f>
        <v>3.4</v>
      </c>
      <c r="L83" s="3">
        <f>SUM(total_cases!L79:L83)/SUM(recovered!L79:L83)</f>
        <v>2.1016393442622952</v>
      </c>
      <c r="M83" s="3">
        <f>SUM(total_cases!M79:M83)/SUM(recovered!M79:M83)</f>
        <v>4</v>
      </c>
      <c r="N83" s="3">
        <f t="shared" si="0"/>
        <v>1.8734598734598735</v>
      </c>
    </row>
    <row r="84" spans="1:14" x14ac:dyDescent="0.25">
      <c r="A84" s="1">
        <v>43986</v>
      </c>
      <c r="B84" s="3">
        <f>SUM(total_cases!B80:B84)/SUM(recovered!B80:B84)</f>
        <v>2.0847118959107807</v>
      </c>
      <c r="C84" s="3">
        <f>SUM(total_cases!C80:C84)/SUM(recovered!C80:C84)</f>
        <v>2.2544642857142856</v>
      </c>
      <c r="D84" s="3">
        <f>SUM(total_cases!D80:D84)/SUM(recovered!D80:D84)</f>
        <v>2.0930713547052742</v>
      </c>
      <c r="E84" s="3">
        <f>SUM(total_cases!E80:E84)/SUM(recovered!E80:E84)</f>
        <v>3.5408667032364236</v>
      </c>
      <c r="F84" s="3">
        <f>SUM(total_cases!F80:F84)/SUM(recovered!F80:F84)</f>
        <v>0.65551352924061679</v>
      </c>
      <c r="G84" s="3">
        <f>SUM(total_cases!G80:G84)/SUM(recovered!G80:G84)</f>
        <v>0.91208791208791207</v>
      </c>
      <c r="H84" s="3">
        <f>SUM(total_cases!H80:H84)/SUM(recovered!H80:H84)</f>
        <v>1.9492385786802031</v>
      </c>
      <c r="I84" s="3">
        <f>SUM(total_cases!I80:I84)/SUM(recovered!I80:I84)</f>
        <v>0.730092204526404</v>
      </c>
      <c r="J84" s="3">
        <f>SUM(total_cases!J80:J84)/SUM(recovered!J80:J84)</f>
        <v>2.7124999999999999</v>
      </c>
      <c r="K84" s="3">
        <f>SUM(total_cases!K80:K84)/SUM(recovered!K80:K84)</f>
        <v>3.7028571428571428</v>
      </c>
      <c r="L84" s="3">
        <f>SUM(total_cases!L80:L84)/SUM(recovered!L80:L84)</f>
        <v>2.2805872756933114</v>
      </c>
      <c r="M84" s="3">
        <f>SUM(total_cases!M80:M84)/SUM(recovered!M80:M84)</f>
        <v>3.3043478260869565</v>
      </c>
      <c r="N84" s="3">
        <f t="shared" si="0"/>
        <v>2.0930713547052742</v>
      </c>
    </row>
    <row r="85" spans="1:14" x14ac:dyDescent="0.25">
      <c r="A85" s="1">
        <v>43987</v>
      </c>
      <c r="B85" s="3">
        <f>SUM(total_cases!B81:B85)/SUM(recovered!B81:B85)</f>
        <v>2.1321037356052805</v>
      </c>
      <c r="C85" s="3">
        <f>SUM(total_cases!C81:C85)/SUM(recovered!C81:C85)</f>
        <v>2.1612237882433827</v>
      </c>
      <c r="D85" s="3">
        <f>SUM(total_cases!D81:D85)/SUM(recovered!D81:D85)</f>
        <v>2.1168053244592344</v>
      </c>
      <c r="E85" s="3">
        <f>SUM(total_cases!E81:E85)/SUM(recovered!E81:E85)</f>
        <v>3.532934131736527</v>
      </c>
      <c r="F85" s="3">
        <f>SUM(total_cases!F81:F85)/SUM(recovered!F81:F85)</f>
        <v>0.75194049159120313</v>
      </c>
      <c r="G85" s="3">
        <f>SUM(total_cases!G81:G85)/SUM(recovered!G81:G85)</f>
        <v>0.94423511680482286</v>
      </c>
      <c r="H85" s="3">
        <f>SUM(total_cases!H81:H85)/SUM(recovered!H81:H85)</f>
        <v>2.0596273291925464</v>
      </c>
      <c r="I85" s="3">
        <f>SUM(total_cases!I81:I85)/SUM(recovered!I81:I85)</f>
        <v>0.87548262548262545</v>
      </c>
      <c r="J85" s="3">
        <f>SUM(total_cases!J81:J85)/SUM(recovered!J81:J85)</f>
        <v>3.0177777777777779</v>
      </c>
      <c r="K85" s="3">
        <f>SUM(total_cases!K81:K85)/SUM(recovered!K81:K85)</f>
        <v>2.9748743718592965</v>
      </c>
      <c r="L85" s="3">
        <f>SUM(total_cases!L81:L85)/SUM(recovered!L81:L85)</f>
        <v>3.3978947368421051</v>
      </c>
      <c r="M85" s="3">
        <f>SUM(total_cases!M81:M85)/SUM(recovered!M81:M85)</f>
        <v>3.5245901639344264</v>
      </c>
      <c r="N85" s="3">
        <f t="shared" ref="N85:N122" si="1">D85</f>
        <v>2.1168053244592344</v>
      </c>
    </row>
    <row r="86" spans="1:14" x14ac:dyDescent="0.25">
      <c r="A86" s="1">
        <v>43988</v>
      </c>
      <c r="B86" s="3">
        <f>SUM(total_cases!B82:B86)/SUM(recovered!B82:B86)</f>
        <v>2.1049622485052155</v>
      </c>
      <c r="C86" s="3">
        <f>SUM(total_cases!C82:C86)/SUM(recovered!C82:C86)</f>
        <v>1.7790442186212578</v>
      </c>
      <c r="D86" s="3">
        <f>SUM(total_cases!D82:D86)/SUM(recovered!D82:D86)</f>
        <v>2.0641860465116277</v>
      </c>
      <c r="E86" s="3">
        <f>SUM(total_cases!E82:E86)/SUM(recovered!E82:E86)</f>
        <v>3.5557872784150155</v>
      </c>
      <c r="F86" s="3">
        <f>SUM(total_cases!F82:F86)/SUM(recovered!F82:F86)</f>
        <v>0.94339622641509435</v>
      </c>
      <c r="G86" s="3">
        <f>SUM(total_cases!G82:G86)/SUM(recovered!G82:G86)</f>
        <v>0.9604037267080745</v>
      </c>
      <c r="H86" s="3">
        <f>SUM(total_cases!H82:H86)/SUM(recovered!H82:H86)</f>
        <v>1.9840546697038723</v>
      </c>
      <c r="I86" s="3">
        <f>SUM(total_cases!I82:I86)/SUM(recovered!I82:I86)</f>
        <v>0.85520361990950222</v>
      </c>
      <c r="J86" s="3">
        <f>SUM(total_cases!J82:J86)/SUM(recovered!J82:J86)</f>
        <v>2.9473684210526314</v>
      </c>
      <c r="K86" s="3">
        <f>SUM(total_cases!K82:K86)/SUM(recovered!K82:K86)</f>
        <v>3.2146118721461185</v>
      </c>
      <c r="L86" s="3">
        <f>SUM(total_cases!L82:L86)/SUM(recovered!L82:L86)</f>
        <v>2.7557251908396947</v>
      </c>
      <c r="M86" s="3">
        <f>SUM(total_cases!M82:M86)/SUM(recovered!M82:M86)</f>
        <v>3.1233766233766236</v>
      </c>
      <c r="N86" s="3">
        <f t="shared" si="1"/>
        <v>2.0641860465116277</v>
      </c>
    </row>
    <row r="87" spans="1:14" x14ac:dyDescent="0.25">
      <c r="A87" s="1">
        <v>43989</v>
      </c>
      <c r="B87" s="3">
        <f>SUM(total_cases!B83:B87)/SUM(recovered!B83:B87)</f>
        <v>2.1337122979680143</v>
      </c>
      <c r="C87" s="3">
        <f>SUM(total_cases!C83:C87)/SUM(recovered!C83:C87)</f>
        <v>1.713444430522491</v>
      </c>
      <c r="D87" s="3">
        <f>SUM(total_cases!D83:D87)/SUM(recovered!D83:D87)</f>
        <v>2.1503188581840269</v>
      </c>
      <c r="E87" s="3">
        <f>SUM(total_cases!E83:E87)/SUM(recovered!E83:E87)</f>
        <v>3.8747152619589977</v>
      </c>
      <c r="F87" s="3">
        <f>SUM(total_cases!F83:F87)/SUM(recovered!F83:F87)</f>
        <v>1.4093767867352773</v>
      </c>
      <c r="G87" s="3">
        <f>SUM(total_cases!G83:G87)/SUM(recovered!G83:G87)</f>
        <v>0.92949203942380587</v>
      </c>
      <c r="H87" s="3">
        <f>SUM(total_cases!H83:H87)/SUM(recovered!H83:H87)</f>
        <v>1.7908820614469771</v>
      </c>
      <c r="I87" s="3">
        <f>SUM(total_cases!I83:I87)/SUM(recovered!I83:I87)</f>
        <v>0.88378378378378375</v>
      </c>
      <c r="J87" s="3">
        <f>SUM(total_cases!J83:J87)/SUM(recovered!J83:J87)</f>
        <v>3.4039215686274509</v>
      </c>
      <c r="K87" s="3">
        <f>SUM(total_cases!K83:K87)/SUM(recovered!K83:K87)</f>
        <v>3.5138888888888888</v>
      </c>
      <c r="L87" s="3">
        <f>SUM(total_cases!L83:L87)/SUM(recovered!L83:L87)</f>
        <v>2.2408660351826795</v>
      </c>
      <c r="M87" s="3">
        <f>SUM(total_cases!M83:M87)/SUM(recovered!M83:M87)</f>
        <v>2.8522727272727271</v>
      </c>
      <c r="N87" s="3">
        <f t="shared" si="1"/>
        <v>2.1503188581840269</v>
      </c>
    </row>
    <row r="88" spans="1:14" x14ac:dyDescent="0.25">
      <c r="A88" s="1">
        <v>43990</v>
      </c>
      <c r="B88" s="3">
        <f>SUM(total_cases!B84:B88)/SUM(recovered!B84:B88)</f>
        <v>1.9693448206772191</v>
      </c>
      <c r="C88" s="3">
        <f>SUM(total_cases!C84:C88)/SUM(recovered!C84:C88)</f>
        <v>1.5809622947027526</v>
      </c>
      <c r="D88" s="3">
        <f>SUM(total_cases!D84:D88)/SUM(recovered!D84:D88)</f>
        <v>2.2911865462472751</v>
      </c>
      <c r="E88" s="3">
        <f>SUM(total_cases!E84:E88)/SUM(recovered!E84:E88)</f>
        <v>3.4699724517906336</v>
      </c>
      <c r="F88" s="3">
        <f>SUM(total_cases!F84:F88)/SUM(recovered!F84:F88)</f>
        <v>1.4023972602739727</v>
      </c>
      <c r="G88" s="3">
        <f>SUM(total_cases!G84:G88)/SUM(recovered!G84:G88)</f>
        <v>0.89147851420247637</v>
      </c>
      <c r="H88" s="3">
        <f>SUM(total_cases!H84:H88)/SUM(recovered!H84:H88)</f>
        <v>1.9107635694572218</v>
      </c>
      <c r="I88" s="3">
        <f>SUM(total_cases!I84:I88)/SUM(recovered!I84:I88)</f>
        <v>0.96241979835013747</v>
      </c>
      <c r="J88" s="3">
        <f>SUM(total_cases!J84:J88)/SUM(recovered!J84:J88)</f>
        <v>3.4089068825910931</v>
      </c>
      <c r="K88" s="3">
        <f>SUM(total_cases!K84:K88)/SUM(recovered!K84:K88)</f>
        <v>3.881720430107527</v>
      </c>
      <c r="L88" s="3">
        <f>SUM(total_cases!L84:L88)/SUM(recovered!L84:L88)</f>
        <v>1.8110992529348986</v>
      </c>
      <c r="M88" s="3">
        <f>SUM(total_cases!M84:M88)/SUM(recovered!M84:M88)</f>
        <v>3.1349693251533743</v>
      </c>
      <c r="N88" s="3">
        <f t="shared" si="1"/>
        <v>2.2911865462472751</v>
      </c>
    </row>
    <row r="89" spans="1:14" x14ac:dyDescent="0.25">
      <c r="A89" s="1">
        <v>43991</v>
      </c>
      <c r="B89" s="3">
        <f>SUM(total_cases!B85:B89)/SUM(recovered!B85:B89)</f>
        <v>1.8809496545669682</v>
      </c>
      <c r="C89" s="3">
        <f>SUM(total_cases!C85:C89)/SUM(recovered!C85:C89)</f>
        <v>1.4505469970975664</v>
      </c>
      <c r="D89" s="3">
        <f>SUM(total_cases!D85:D89)/SUM(recovered!D85:D89)</f>
        <v>2.2365654205607477</v>
      </c>
      <c r="E89" s="3">
        <f>SUM(total_cases!E85:E89)/SUM(recovered!E85:E89)</f>
        <v>3.2119205298013247</v>
      </c>
      <c r="F89" s="3">
        <f>SUM(total_cases!F85:F89)/SUM(recovered!F85:F89)</f>
        <v>1.4273153575615474</v>
      </c>
      <c r="G89" s="3">
        <f>SUM(total_cases!G85:G89)/SUM(recovered!G85:G89)</f>
        <v>1.1299019607843137</v>
      </c>
      <c r="H89" s="3">
        <f>SUM(total_cases!H85:H89)/SUM(recovered!H85:H89)</f>
        <v>1.7056910569105692</v>
      </c>
      <c r="I89" s="3">
        <f>SUM(total_cases!I85:I89)/SUM(recovered!I85:I89)</f>
        <v>0.99542124542124544</v>
      </c>
      <c r="J89" s="3">
        <f>SUM(total_cases!J85:J89)/SUM(recovered!J85:J89)</f>
        <v>3.347826086956522</v>
      </c>
      <c r="K89" s="3">
        <f>SUM(total_cases!K85:K89)/SUM(recovered!K85:K89)</f>
        <v>4.9870967741935486</v>
      </c>
      <c r="L89" s="3">
        <f>SUM(total_cases!L85:L89)/SUM(recovered!L85:L89)</f>
        <v>1.6090452261306534</v>
      </c>
      <c r="M89" s="3">
        <f>SUM(total_cases!M85:M89)/SUM(recovered!M85:M89)</f>
        <v>3.2151898734177213</v>
      </c>
      <c r="N89" s="3">
        <f t="shared" si="1"/>
        <v>2.2365654205607477</v>
      </c>
    </row>
    <row r="90" spans="1:14" x14ac:dyDescent="0.25">
      <c r="A90" s="1">
        <v>43992</v>
      </c>
      <c r="B90" s="3">
        <f>SUM(total_cases!B86:B90)/SUM(recovered!B86:B90)</f>
        <v>1.8395538550389836</v>
      </c>
      <c r="C90" s="3">
        <f>SUM(total_cases!C86:C90)/SUM(recovered!C86:C90)</f>
        <v>1.4742235030419468</v>
      </c>
      <c r="D90" s="3">
        <f>SUM(total_cases!D86:D90)/SUM(recovered!D86:D90)</f>
        <v>2.2814337720526465</v>
      </c>
      <c r="E90" s="3">
        <f>SUM(total_cases!E86:E90)/SUM(recovered!E86:E90)</f>
        <v>3.3554404145077719</v>
      </c>
      <c r="F90" s="3">
        <f>SUM(total_cases!F86:F90)/SUM(recovered!F86:F90)</f>
        <v>1.4058891454965359</v>
      </c>
      <c r="G90" s="3">
        <f>SUM(total_cases!G86:G90)/SUM(recovered!G86:G90)</f>
        <v>1.252892561983471</v>
      </c>
      <c r="H90" s="3">
        <f>SUM(total_cases!H86:H90)/SUM(recovered!H86:H90)</f>
        <v>1.4187452758881329</v>
      </c>
      <c r="I90" s="3">
        <f>SUM(total_cases!I86:I90)/SUM(recovered!I86:I90)</f>
        <v>1.0384615384615385</v>
      </c>
      <c r="J90" s="3">
        <f>SUM(total_cases!J86:J90)/SUM(recovered!J86:J90)</f>
        <v>3.2796052631578947</v>
      </c>
      <c r="K90" s="3">
        <f>SUM(total_cases!K86:K90)/SUM(recovered!K86:K90)</f>
        <v>4.3210526315789473</v>
      </c>
      <c r="L90" s="3">
        <f>SUM(total_cases!L86:L90)/SUM(recovered!L86:L90)</f>
        <v>1.0316509837467922</v>
      </c>
      <c r="M90" s="3">
        <f>SUM(total_cases!M86:M90)/SUM(recovered!M86:M90)</f>
        <v>2.3937823834196892</v>
      </c>
      <c r="N90" s="3">
        <f t="shared" si="1"/>
        <v>2.2814337720526465</v>
      </c>
    </row>
    <row r="91" spans="1:14" x14ac:dyDescent="0.25">
      <c r="A91" s="1">
        <v>43993</v>
      </c>
      <c r="B91" s="3">
        <f>SUM(total_cases!B87:B91)/SUM(recovered!B87:B91)</f>
        <v>1.8255341691682854</v>
      </c>
      <c r="C91" s="3">
        <f>SUM(total_cases!C87:C91)/SUM(recovered!C87:C91)</f>
        <v>1.6896869244935544</v>
      </c>
      <c r="D91" s="3">
        <f>SUM(total_cases!D87:D91)/SUM(recovered!D87:D91)</f>
        <v>1.9870069605568446</v>
      </c>
      <c r="E91" s="3">
        <f>SUM(total_cases!E87:E91)/SUM(recovered!E87:E91)</f>
        <v>3.4025157232704402</v>
      </c>
      <c r="F91" s="3">
        <f>SUM(total_cases!F87:F91)/SUM(recovered!F87:F91)</f>
        <v>1.3725490196078431</v>
      </c>
      <c r="G91" s="3">
        <f>SUM(total_cases!G87:G91)/SUM(recovered!G87:G91)</f>
        <v>1.1781789638932496</v>
      </c>
      <c r="H91" s="3">
        <f>SUM(total_cases!H87:H91)/SUM(recovered!H87:H91)</f>
        <v>1.4342485549132948</v>
      </c>
      <c r="I91" s="3">
        <f>SUM(total_cases!I87:I91)/SUM(recovered!I87:I91)</f>
        <v>1.0845824411134903</v>
      </c>
      <c r="J91" s="3">
        <f>SUM(total_cases!J87:J91)/SUM(recovered!J87:J91)</f>
        <v>2.9542682926829267</v>
      </c>
      <c r="K91" s="3">
        <f>SUM(total_cases!K87:K91)/SUM(recovered!K87:K91)</f>
        <v>2.9116607773851588</v>
      </c>
      <c r="L91" s="3">
        <f>SUM(total_cases!L87:L91)/SUM(recovered!L87:L91)</f>
        <v>1.028913260219342</v>
      </c>
      <c r="M91" s="3">
        <f>SUM(total_cases!M87:M91)/SUM(recovered!M87:M91)</f>
        <v>2.1317073170731708</v>
      </c>
      <c r="N91" s="3">
        <f t="shared" si="1"/>
        <v>1.9870069605568446</v>
      </c>
    </row>
    <row r="92" spans="1:14" x14ac:dyDescent="0.25">
      <c r="A92" s="1">
        <v>43994</v>
      </c>
      <c r="B92" s="3">
        <f>SUM(total_cases!B88:B92)/SUM(recovered!B88:B92)</f>
        <v>1.715009708098858</v>
      </c>
      <c r="C92" s="3">
        <f>SUM(total_cases!C88:C92)/SUM(recovered!C88:C92)</f>
        <v>1.7880216929969346</v>
      </c>
      <c r="D92" s="3">
        <f>SUM(total_cases!D88:D92)/SUM(recovered!D88:D92)</f>
        <v>1.7890253565768621</v>
      </c>
      <c r="E92" s="3">
        <f>SUM(total_cases!E88:E92)/SUM(recovered!E88:E92)</f>
        <v>3.2880366819508127</v>
      </c>
      <c r="F92" s="3">
        <f>SUM(total_cases!F88:F92)/SUM(recovered!F88:F92)</f>
        <v>1.3266953713670613</v>
      </c>
      <c r="G92" s="3">
        <f>SUM(total_cases!G88:G92)/SUM(recovered!G88:G92)</f>
        <v>1.1686555290373906</v>
      </c>
      <c r="H92" s="3">
        <f>SUM(total_cases!H88:H92)/SUM(recovered!H88:H92)</f>
        <v>1.4606741573033708</v>
      </c>
      <c r="I92" s="3">
        <f>SUM(total_cases!I88:I92)/SUM(recovered!I88:I92)</f>
        <v>1.1977011494252874</v>
      </c>
      <c r="J92" s="3">
        <f>SUM(total_cases!J88:J92)/SUM(recovered!J88:J92)</f>
        <v>2.3151658767772512</v>
      </c>
      <c r="K92" s="3">
        <f>SUM(total_cases!K88:K92)/SUM(recovered!K88:K92)</f>
        <v>1.5559701492537314</v>
      </c>
      <c r="L92" s="3">
        <f>SUM(total_cases!L88:L92)/SUM(recovered!L88:L92)</f>
        <v>0.81345565749235471</v>
      </c>
      <c r="M92" s="3">
        <f>SUM(total_cases!M88:M92)/SUM(recovered!M88:M92)</f>
        <v>2.0816326530612246</v>
      </c>
      <c r="N92" s="3">
        <f t="shared" si="1"/>
        <v>1.7890253565768621</v>
      </c>
    </row>
    <row r="93" spans="1:14" x14ac:dyDescent="0.25">
      <c r="A93" s="1">
        <v>43995</v>
      </c>
      <c r="B93" s="3">
        <f>SUM(total_cases!B89:B93)/SUM(recovered!B89:B93)</f>
        <v>1.6697790320643688</v>
      </c>
      <c r="C93" s="3">
        <f>SUM(total_cases!C89:C93)/SUM(recovered!C89:C93)</f>
        <v>1.9160195914466611</v>
      </c>
      <c r="D93" s="3">
        <f>SUM(total_cases!D89:D93)/SUM(recovered!D89:D93)</f>
        <v>1.6079564773886432</v>
      </c>
      <c r="E93" s="3">
        <f>SUM(total_cases!E89:E93)/SUM(recovered!E89:E93)</f>
        <v>2.5125418060200668</v>
      </c>
      <c r="F93" s="3">
        <f>SUM(total_cases!F89:F93)/SUM(recovered!F89:F93)</f>
        <v>1.2999481058640374</v>
      </c>
      <c r="G93" s="3">
        <f>SUM(total_cases!G89:G93)/SUM(recovered!G89:G93)</f>
        <v>1.25</v>
      </c>
      <c r="H93" s="3">
        <f>SUM(total_cases!H89:H93)/SUM(recovered!H89:H93)</f>
        <v>1.418027433050294</v>
      </c>
      <c r="I93" s="3">
        <f>SUM(total_cases!I89:I93)/SUM(recovered!I89:I93)</f>
        <v>1.1926278240190249</v>
      </c>
      <c r="J93" s="3">
        <f>SUM(total_cases!J89:J93)/SUM(recovered!J89:J93)</f>
        <v>2.2046413502109705</v>
      </c>
      <c r="K93" s="3">
        <f>SUM(total_cases!K89:K93)/SUM(recovered!K89:K93)</f>
        <v>1.6311475409836065</v>
      </c>
      <c r="L93" s="3">
        <f>SUM(total_cases!L89:L93)/SUM(recovered!L89:L93)</f>
        <v>0.88152444076222036</v>
      </c>
      <c r="M93" s="3">
        <f>SUM(total_cases!M89:M93)/SUM(recovered!M89:M93)</f>
        <v>1.7402597402597402</v>
      </c>
      <c r="N93" s="3">
        <f t="shared" si="1"/>
        <v>1.6079564773886432</v>
      </c>
    </row>
    <row r="94" spans="1:14" x14ac:dyDescent="0.25">
      <c r="A94" s="1">
        <v>43996</v>
      </c>
      <c r="B94" s="3">
        <f>SUM(total_cases!B90:B94)/SUM(recovered!B90:B94)</f>
        <v>1.6282541676181777</v>
      </c>
      <c r="C94" s="3">
        <f>SUM(total_cases!C90:C94)/SUM(recovered!C90:C94)</f>
        <v>2.0591197985369947</v>
      </c>
      <c r="D94" s="3">
        <f>SUM(total_cases!D90:D94)/SUM(recovered!D90:D94)</f>
        <v>1.5665380906460944</v>
      </c>
      <c r="E94" s="3">
        <f>SUM(total_cases!E90:E94)/SUM(recovered!E90:E94)</f>
        <v>2.4919232710752146</v>
      </c>
      <c r="F94" s="3">
        <f>SUM(total_cases!F90:F94)/SUM(recovered!F90:F94)</f>
        <v>1.2989795918367346</v>
      </c>
      <c r="G94" s="3">
        <f>SUM(total_cases!G90:G94)/SUM(recovered!G90:G94)</f>
        <v>1.1704361873990308</v>
      </c>
      <c r="H94" s="3">
        <f>SUM(total_cases!H90:H94)/SUM(recovered!H90:H94)</f>
        <v>1.425891181988743</v>
      </c>
      <c r="I94" s="3">
        <f>SUM(total_cases!I90:I94)/SUM(recovered!I90:I94)</f>
        <v>1.0052742616033756</v>
      </c>
      <c r="J94" s="3">
        <f>SUM(total_cases!J90:J94)/SUM(recovered!J90:J94)</f>
        <v>2.2800718132854576</v>
      </c>
      <c r="K94" s="3">
        <f>SUM(total_cases!K90:K94)/SUM(recovered!K90:K94)</f>
        <v>1.6598425196850393</v>
      </c>
      <c r="L94" s="3">
        <f>SUM(total_cases!L90:L94)/SUM(recovered!L90:L94)</f>
        <v>0.79630996309963098</v>
      </c>
      <c r="M94" s="3">
        <f>SUM(total_cases!M90:M94)/SUM(recovered!M90:M94)</f>
        <v>1.4426877470355732</v>
      </c>
      <c r="N94" s="3">
        <f t="shared" si="1"/>
        <v>1.5665380906460944</v>
      </c>
    </row>
    <row r="95" spans="1:14" x14ac:dyDescent="0.25">
      <c r="A95" s="1">
        <v>43997</v>
      </c>
      <c r="B95" s="3">
        <f>SUM(total_cases!B91:B95)/SUM(recovered!B91:B95)</f>
        <v>1.4194293547240697</v>
      </c>
      <c r="C95" s="3">
        <f>SUM(total_cases!C91:C95)/SUM(recovered!C91:C95)</f>
        <v>1.4482788519899419</v>
      </c>
      <c r="D95" s="3">
        <f>SUM(total_cases!D91:D95)/SUM(recovered!D91:D95)</f>
        <v>1.6075528198303111</v>
      </c>
      <c r="E95" s="3">
        <f>SUM(total_cases!E91:E95)/SUM(recovered!E91:E95)</f>
        <v>2.3957436633189859</v>
      </c>
      <c r="F95" s="3">
        <f>SUM(total_cases!F91:F95)/SUM(recovered!F91:F95)</f>
        <v>1.3219284603421462</v>
      </c>
      <c r="G95" s="3">
        <f>SUM(total_cases!G91:G95)/SUM(recovered!G91:G95)</f>
        <v>1.1356907894736843</v>
      </c>
      <c r="H95" s="3">
        <f>SUM(total_cases!H91:H95)/SUM(recovered!H91:H95)</f>
        <v>1.5137278828553997</v>
      </c>
      <c r="I95" s="3">
        <f>SUM(total_cases!I91:I95)/SUM(recovered!I91:I95)</f>
        <v>0.87636003956478736</v>
      </c>
      <c r="J95" s="3">
        <f>SUM(total_cases!J91:J95)/SUM(recovered!J91:J95)</f>
        <v>2.3430232558139537</v>
      </c>
      <c r="K95" s="3">
        <f>SUM(total_cases!K91:K95)/SUM(recovered!K91:K95)</f>
        <v>1.1401475237091676</v>
      </c>
      <c r="L95" s="3">
        <f>SUM(total_cases!L91:L95)/SUM(recovered!L91:L95)</f>
        <v>0.91705790297339596</v>
      </c>
      <c r="M95" s="3">
        <f>SUM(total_cases!M91:M95)/SUM(recovered!M91:M95)</f>
        <v>1.4200743494423791</v>
      </c>
      <c r="N95" s="3">
        <f t="shared" si="1"/>
        <v>1.6075528198303111</v>
      </c>
    </row>
    <row r="96" spans="1:14" x14ac:dyDescent="0.25">
      <c r="A96" s="1">
        <v>43998</v>
      </c>
      <c r="B96" s="3">
        <f>SUM(total_cases!B92:B96)/SUM(recovered!B92:B96)</f>
        <v>1.3768730283911672</v>
      </c>
      <c r="C96" s="3">
        <f>SUM(total_cases!C92:C96)/SUM(recovered!C92:C96)</f>
        <v>1.3417990316826638</v>
      </c>
      <c r="D96" s="3">
        <f>SUM(total_cases!D92:D96)/SUM(recovered!D92:D96)</f>
        <v>1.5308540398222807</v>
      </c>
      <c r="E96" s="3">
        <f>SUM(total_cases!E92:E96)/SUM(recovered!E92:E96)</f>
        <v>2.653488989121783</v>
      </c>
      <c r="F96" s="3">
        <f>SUM(total_cases!F92:F96)/SUM(recovered!F92:F96)</f>
        <v>1.2927814235234729</v>
      </c>
      <c r="G96" s="3">
        <f>SUM(total_cases!G92:G96)/SUM(recovered!G92:G96)</f>
        <v>1.1609098567818028</v>
      </c>
      <c r="H96" s="3">
        <f>SUM(total_cases!H92:H96)/SUM(recovered!H92:H96)</f>
        <v>1.5570719602977667</v>
      </c>
      <c r="I96" s="3">
        <f>SUM(total_cases!I92:I96)/SUM(recovered!I92:I96)</f>
        <v>0.75855855855855858</v>
      </c>
      <c r="J96" s="3">
        <f>SUM(total_cases!J92:J96)/SUM(recovered!J92:J96)</f>
        <v>2.3688073394495412</v>
      </c>
      <c r="K96" s="3">
        <f>SUM(total_cases!K92:K96)/SUM(recovered!K92:K96)</f>
        <v>1.0502901353965184</v>
      </c>
      <c r="L96" s="3">
        <f>SUM(total_cases!L92:L96)/SUM(recovered!L92:L96)</f>
        <v>0.86473755047106327</v>
      </c>
      <c r="M96" s="3">
        <f>SUM(total_cases!M92:M96)/SUM(recovered!M92:M96)</f>
        <v>1.4157303370786516</v>
      </c>
      <c r="N96" s="3">
        <f t="shared" si="1"/>
        <v>1.5308540398222807</v>
      </c>
    </row>
    <row r="97" spans="1:14" x14ac:dyDescent="0.25">
      <c r="A97" s="1">
        <v>43999</v>
      </c>
      <c r="B97" s="3">
        <f>SUM(total_cases!B93:B97)/SUM(recovered!B93:B97)</f>
        <v>1.434470064423053</v>
      </c>
      <c r="C97" s="3">
        <f>SUM(total_cases!C93:C97)/SUM(recovered!C93:C97)</f>
        <v>1.3729991204925243</v>
      </c>
      <c r="D97" s="3">
        <f>SUM(total_cases!D93:D97)/SUM(recovered!D93:D97)</f>
        <v>1.7025282409897795</v>
      </c>
      <c r="E97" s="3">
        <f>SUM(total_cases!E93:E97)/SUM(recovered!E93:E97)</f>
        <v>2.5321507760532151</v>
      </c>
      <c r="F97" s="3">
        <f>SUM(total_cases!F93:F97)/SUM(recovered!F93:F97)</f>
        <v>1.335054207537429</v>
      </c>
      <c r="G97" s="3">
        <f>SUM(total_cases!G93:G97)/SUM(recovered!G93:G97)</f>
        <v>1.0123626373626373</v>
      </c>
      <c r="H97" s="3">
        <f>SUM(total_cases!H93:H97)/SUM(recovered!H93:H97)</f>
        <v>1.5736196319018405</v>
      </c>
      <c r="I97" s="3">
        <f>SUM(total_cases!I93:I97)/SUM(recovered!I93:I97)</f>
        <v>0.67481044650379107</v>
      </c>
      <c r="J97" s="3">
        <f>SUM(total_cases!J93:J97)/SUM(recovered!J93:J97)</f>
        <v>2.6090909090909089</v>
      </c>
      <c r="K97" s="3">
        <f>SUM(total_cases!K93:K97)/SUM(recovered!K93:K97)</f>
        <v>1.5018915510718789</v>
      </c>
      <c r="L97" s="3">
        <f>SUM(total_cases!L93:L97)/SUM(recovered!L93:L97)</f>
        <v>0.88905109489051093</v>
      </c>
      <c r="M97" s="3">
        <f>SUM(total_cases!M93:M97)/SUM(recovered!M93:M97)</f>
        <v>1.1538461538461537</v>
      </c>
      <c r="N97" s="3">
        <f t="shared" si="1"/>
        <v>1.7025282409897795</v>
      </c>
    </row>
    <row r="98" spans="1:14" x14ac:dyDescent="0.25">
      <c r="A98" s="1">
        <v>44000</v>
      </c>
      <c r="B98" s="3">
        <f>SUM(total_cases!B94:B98)/SUM(recovered!B94:B98)</f>
        <v>1.3874964995799497</v>
      </c>
      <c r="C98" s="3">
        <f>SUM(total_cases!C94:C98)/SUM(recovered!C94:C98)</f>
        <v>1.3867037939436129</v>
      </c>
      <c r="D98" s="3">
        <f>SUM(total_cases!D94:D98)/SUM(recovered!D94:D98)</f>
        <v>1.8438455657492354</v>
      </c>
      <c r="E98" s="3">
        <f>SUM(total_cases!E94:E98)/SUM(recovered!E94:E98)</f>
        <v>1.7231081926203877</v>
      </c>
      <c r="F98" s="3">
        <f>SUM(total_cases!F94:F98)/SUM(recovered!F94:F98)</f>
        <v>1.3321280991735538</v>
      </c>
      <c r="G98" s="3">
        <f>SUM(total_cases!G94:G98)/SUM(recovered!G94:G98)</f>
        <v>1.0362989323843417</v>
      </c>
      <c r="H98" s="3">
        <f>SUM(total_cases!H94:H98)/SUM(recovered!H94:H98)</f>
        <v>1.5127623369256948</v>
      </c>
      <c r="I98" s="3">
        <f>SUM(total_cases!I94:I98)/SUM(recovered!I94:I98)</f>
        <v>0.62549800796812749</v>
      </c>
      <c r="J98" s="3">
        <f>SUM(total_cases!J94:J98)/SUM(recovered!J94:J98)</f>
        <v>2.7904599659284499</v>
      </c>
      <c r="K98" s="3">
        <f>SUM(total_cases!K94:K98)/SUM(recovered!K94:K98)</f>
        <v>1.3593256059009484</v>
      </c>
      <c r="L98" s="3">
        <f>SUM(total_cases!L94:L98)/SUM(recovered!L94:L98)</f>
        <v>0.83707025411061287</v>
      </c>
      <c r="M98" s="3">
        <f>SUM(total_cases!M94:M98)/SUM(recovered!M94:M98)</f>
        <v>1.0516304347826086</v>
      </c>
      <c r="N98" s="3">
        <f t="shared" si="1"/>
        <v>1.8438455657492354</v>
      </c>
    </row>
    <row r="99" spans="1:14" x14ac:dyDescent="0.25">
      <c r="A99" s="1">
        <v>44001</v>
      </c>
      <c r="B99" s="3">
        <f>SUM(total_cases!B95:B99)/SUM(recovered!B95:B99)</f>
        <v>1.4080362958470902</v>
      </c>
      <c r="C99" s="3">
        <f>SUM(total_cases!C95:C99)/SUM(recovered!C95:C99)</f>
        <v>1.3881305637982195</v>
      </c>
      <c r="D99" s="3">
        <f>SUM(total_cases!D95:D99)/SUM(recovered!D95:D99)</f>
        <v>1.7099930118798043</v>
      </c>
      <c r="E99" s="3">
        <f>SUM(total_cases!E95:E99)/SUM(recovered!E95:E99)</f>
        <v>1.5406661502711076</v>
      </c>
      <c r="F99" s="3">
        <f>SUM(total_cases!F95:F99)/SUM(recovered!F95:F99)</f>
        <v>1.4220283533260631</v>
      </c>
      <c r="G99" s="3">
        <f>SUM(total_cases!G95:G99)/SUM(recovered!G95:G99)</f>
        <v>1.0216631726065688</v>
      </c>
      <c r="H99" s="3">
        <f>SUM(total_cases!H95:H99)/SUM(recovered!H95:H99)</f>
        <v>1.7249565720903302</v>
      </c>
      <c r="I99" s="3">
        <f>SUM(total_cases!I95:I99)/SUM(recovered!I95:I99)</f>
        <v>0.72829131652661061</v>
      </c>
      <c r="J99" s="3">
        <f>SUM(total_cases!J95:J99)/SUM(recovered!J95:J99)</f>
        <v>3.0713073005093379</v>
      </c>
      <c r="K99" s="3">
        <f>SUM(total_cases!K95:K99)/SUM(recovered!K95:K99)</f>
        <v>1.5917948717948718</v>
      </c>
      <c r="L99" s="3">
        <f>SUM(total_cases!L95:L99)/SUM(recovered!L95:L99)</f>
        <v>1.019904458598726</v>
      </c>
      <c r="M99" s="3">
        <f>SUM(total_cases!M95:M99)/SUM(recovered!M95:M99)</f>
        <v>1.1053921568627452</v>
      </c>
      <c r="N99" s="3">
        <f t="shared" si="1"/>
        <v>1.7099930118798043</v>
      </c>
    </row>
    <row r="100" spans="1:14" x14ac:dyDescent="0.25">
      <c r="A100" s="1">
        <v>44002</v>
      </c>
      <c r="B100" s="3">
        <f>SUM(total_cases!B96:B100)/SUM(recovered!B96:B100)</f>
        <v>1.4328458002507314</v>
      </c>
      <c r="C100" s="3">
        <f>SUM(total_cases!C96:C100)/SUM(recovered!C96:C100)</f>
        <v>2.1546150049358341</v>
      </c>
      <c r="D100" s="3">
        <f>SUM(total_cases!D96:D100)/SUM(recovered!D96:D100)</f>
        <v>1.7315807099799063</v>
      </c>
      <c r="E100" s="3">
        <f>SUM(total_cases!E96:E100)/SUM(recovered!E96:E100)</f>
        <v>0.93610008744198558</v>
      </c>
      <c r="F100" s="3">
        <f>SUM(total_cases!F96:F100)/SUM(recovered!F96:F100)</f>
        <v>1.2970443349753695</v>
      </c>
      <c r="G100" s="3">
        <f>SUM(total_cases!G96:G100)/SUM(recovered!G96:G100)</f>
        <v>1.0449966420416388</v>
      </c>
      <c r="H100" s="3">
        <f>SUM(total_cases!H96:H100)/SUM(recovered!H96:H100)</f>
        <v>1.7305287094940307</v>
      </c>
      <c r="I100" s="3">
        <f>SUM(total_cases!I96:I100)/SUM(recovered!I96:I100)</f>
        <v>0.80757420675537361</v>
      </c>
      <c r="J100" s="3">
        <f>SUM(total_cases!J96:J100)/SUM(recovered!J96:J100)</f>
        <v>2.7493112947658402</v>
      </c>
      <c r="K100" s="3">
        <f>SUM(total_cases!K96:K100)/SUM(recovered!K96:K100)</f>
        <v>2.5391891891891891</v>
      </c>
      <c r="L100" s="3">
        <f>SUM(total_cases!L96:L100)/SUM(recovered!L96:L100)</f>
        <v>1.1787132644956315</v>
      </c>
      <c r="M100" s="3">
        <f>SUM(total_cases!M96:M100)/SUM(recovered!M96:M100)</f>
        <v>1.2653061224489797</v>
      </c>
      <c r="N100" s="3">
        <f t="shared" si="1"/>
        <v>1.7315807099799063</v>
      </c>
    </row>
    <row r="101" spans="1:14" x14ac:dyDescent="0.25">
      <c r="A101" s="1">
        <v>44003</v>
      </c>
      <c r="B101" s="3">
        <f>SUM(total_cases!B97:B101)/SUM(recovered!B97:B101)</f>
        <v>1.4612800032191215</v>
      </c>
      <c r="C101" s="3">
        <f>SUM(total_cases!C97:C101)/SUM(recovered!C97:C101)</f>
        <v>2.3603192702394526</v>
      </c>
      <c r="D101" s="3">
        <f>SUM(total_cases!D97:D101)/SUM(recovered!D97:D101)</f>
        <v>1.9018754186202278</v>
      </c>
      <c r="E101" s="3">
        <f>SUM(total_cases!E97:E101)/SUM(recovered!E97:E101)</f>
        <v>0.91188760370617095</v>
      </c>
      <c r="F101" s="3">
        <f>SUM(total_cases!F97:F101)/SUM(recovered!F97:F101)</f>
        <v>1.1861490957212175</v>
      </c>
      <c r="G101" s="3">
        <f>SUM(total_cases!G97:G101)/SUM(recovered!G97:G101)</f>
        <v>1.0483180428134558</v>
      </c>
      <c r="H101" s="3">
        <f>SUM(total_cases!H97:H101)/SUM(recovered!H97:H101)</f>
        <v>1.4983261597321855</v>
      </c>
      <c r="I101" s="3">
        <f>SUM(total_cases!I97:I101)/SUM(recovered!I97:I101)</f>
        <v>0.95017381228273468</v>
      </c>
      <c r="J101" s="3">
        <f>SUM(total_cases!J97:J101)/SUM(recovered!J97:J101)</f>
        <v>2.7821158690176322</v>
      </c>
      <c r="K101" s="3">
        <f>SUM(total_cases!K97:K101)/SUM(recovered!K97:K101)</f>
        <v>3.4034090909090908</v>
      </c>
      <c r="L101" s="3">
        <f>SUM(total_cases!L97:L101)/SUM(recovered!L97:L101)</f>
        <v>1.3941480206540446</v>
      </c>
      <c r="M101" s="3">
        <f>SUM(total_cases!M97:M101)/SUM(recovered!M97:M101)</f>
        <v>1.2941176470588236</v>
      </c>
      <c r="N101" s="3">
        <f t="shared" si="1"/>
        <v>1.9018754186202278</v>
      </c>
    </row>
    <row r="102" spans="1:14" x14ac:dyDescent="0.25">
      <c r="A102" s="1">
        <v>44004</v>
      </c>
      <c r="B102" s="3">
        <f>SUM(total_cases!B98:B102)/SUM(recovered!B98:B102)</f>
        <v>1.360910377709901</v>
      </c>
      <c r="C102" s="3">
        <f>SUM(total_cases!C98:C102)/SUM(recovered!C98:C102)</f>
        <v>2.229976580796253</v>
      </c>
      <c r="D102" s="3">
        <f>SUM(total_cases!D98:D102)/SUM(recovered!D98:D102)</f>
        <v>1.8332305795314427</v>
      </c>
      <c r="E102" s="3">
        <f>SUM(total_cases!E98:E102)/SUM(recovered!E98:E102)</f>
        <v>0.81237921128231916</v>
      </c>
      <c r="F102" s="3">
        <f>SUM(total_cases!F98:F102)/SUM(recovered!F98:F102)</f>
        <v>1.1020572811617588</v>
      </c>
      <c r="G102" s="3">
        <f>SUM(total_cases!G98:G102)/SUM(recovered!G98:G102)</f>
        <v>1.1711711711711712</v>
      </c>
      <c r="H102" s="3">
        <f>SUM(total_cases!H98:H102)/SUM(recovered!H98:H102)</f>
        <v>1.329805249788315</v>
      </c>
      <c r="I102" s="3">
        <f>SUM(total_cases!I98:I102)/SUM(recovered!I98:I102)</f>
        <v>1.0084643288996373</v>
      </c>
      <c r="J102" s="3">
        <f>SUM(total_cases!J98:J102)/SUM(recovered!J98:J102)</f>
        <v>2.8979848866498741</v>
      </c>
      <c r="K102" s="3">
        <f>SUM(total_cases!K98:K102)/SUM(recovered!K98:K102)</f>
        <v>3.2109207708779444</v>
      </c>
      <c r="L102" s="3">
        <f>SUM(total_cases!L98:L102)/SUM(recovered!L98:L102)</f>
        <v>1.8</v>
      </c>
      <c r="M102" s="3">
        <f>SUM(total_cases!M98:M102)/SUM(recovered!M98:M102)</f>
        <v>1.4491725768321513</v>
      </c>
      <c r="N102" s="3">
        <f t="shared" si="1"/>
        <v>1.8332305795314427</v>
      </c>
    </row>
    <row r="103" spans="1:14" x14ac:dyDescent="0.25">
      <c r="A103" s="1">
        <v>44005</v>
      </c>
      <c r="B103" s="3">
        <f>SUM(total_cases!B99:B103)/SUM(recovered!B99:B103)</f>
        <v>1.4022803437365436</v>
      </c>
      <c r="C103" s="3">
        <f>SUM(total_cases!C99:C103)/SUM(recovered!C99:C103)</f>
        <v>2.1046286819060618</v>
      </c>
      <c r="D103" s="3">
        <f>SUM(total_cases!D99:D103)/SUM(recovered!D99:D103)</f>
        <v>1.831740818154673</v>
      </c>
      <c r="E103" s="3">
        <f>SUM(total_cases!E99:E103)/SUM(recovered!E99:E103)</f>
        <v>0.92493879367905629</v>
      </c>
      <c r="F103" s="3">
        <f>SUM(total_cases!F99:F103)/SUM(recovered!F99:F103)</f>
        <v>1.028582034149963</v>
      </c>
      <c r="G103" s="3">
        <f>SUM(total_cases!G99:G103)/SUM(recovered!G99:G103)</f>
        <v>1.203263086335826</v>
      </c>
      <c r="H103" s="3">
        <f>SUM(total_cases!H99:H103)/SUM(recovered!H99:H103)</f>
        <v>1.2542372881355932</v>
      </c>
      <c r="I103" s="3">
        <f>SUM(total_cases!I99:I103)/SUM(recovered!I99:I103)</f>
        <v>1.1877667140825034</v>
      </c>
      <c r="J103" s="3">
        <f>SUM(total_cases!J99:J103)/SUM(recovered!J99:J103)</f>
        <v>2.8512195121951218</v>
      </c>
      <c r="K103" s="3">
        <f>SUM(total_cases!K99:K103)/SUM(recovered!K99:K103)</f>
        <v>3.8201516793066088</v>
      </c>
      <c r="L103" s="3">
        <f>SUM(total_cases!L99:L103)/SUM(recovered!L99:L103)</f>
        <v>1.7370478983382209</v>
      </c>
      <c r="M103" s="3">
        <f>SUM(total_cases!M99:M103)/SUM(recovered!M99:M103)</f>
        <v>1.6675126903553299</v>
      </c>
      <c r="N103" s="3">
        <f t="shared" si="1"/>
        <v>1.831740818154673</v>
      </c>
    </row>
    <row r="104" spans="1:14" x14ac:dyDescent="0.25">
      <c r="A104" s="1">
        <v>44006</v>
      </c>
      <c r="B104" s="3">
        <f>SUM(total_cases!B100:B104)/SUM(recovered!B100:B104)</f>
        <v>1.3420214709515772</v>
      </c>
      <c r="C104" s="3">
        <f>SUM(total_cases!C100:C104)/SUM(recovered!C100:C104)</f>
        <v>1.6850893910518197</v>
      </c>
      <c r="D104" s="3">
        <f>SUM(total_cases!D100:D104)/SUM(recovered!D100:D104)</f>
        <v>1.7377202349172451</v>
      </c>
      <c r="E104" s="3">
        <f>SUM(total_cases!E100:E104)/SUM(recovered!E100:E104)</f>
        <v>0.96675621222296848</v>
      </c>
      <c r="F104" s="3">
        <f>SUM(total_cases!F100:F104)/SUM(recovered!F100:F104)</f>
        <v>0.95698190508706038</v>
      </c>
      <c r="G104" s="3">
        <f>SUM(total_cases!G100:G104)/SUM(recovered!G100:G104)</f>
        <v>1.148079306071871</v>
      </c>
      <c r="H104" s="3">
        <f>SUM(total_cases!H100:H104)/SUM(recovered!H100:H104)</f>
        <v>1.1435739096873794</v>
      </c>
      <c r="I104" s="3">
        <f>SUM(total_cases!I100:I104)/SUM(recovered!I100:I104)</f>
        <v>1.1944827586206896</v>
      </c>
      <c r="J104" s="3">
        <f>SUM(total_cases!J100:J104)/SUM(recovered!J100:J104)</f>
        <v>2.7116704805491989</v>
      </c>
      <c r="K104" s="3">
        <f>SUM(total_cases!K100:K104)/SUM(recovered!K100:K104)</f>
        <v>3.8830525272547076</v>
      </c>
      <c r="L104" s="3">
        <f>SUM(total_cases!L100:L104)/SUM(recovered!L100:L104)</f>
        <v>1.9501061571125264</v>
      </c>
      <c r="M104" s="3">
        <f>SUM(total_cases!M100:M104)/SUM(recovered!M100:M104)</f>
        <v>1.8232189973614776</v>
      </c>
      <c r="N104" s="3">
        <f t="shared" si="1"/>
        <v>1.7377202349172451</v>
      </c>
    </row>
    <row r="105" spans="1:14" x14ac:dyDescent="0.25">
      <c r="A105" s="1">
        <v>44007</v>
      </c>
      <c r="B105" s="3">
        <f>SUM(total_cases!B101:B105)/SUM(recovered!B101:B105)</f>
        <v>1.3815977175463623</v>
      </c>
      <c r="C105" s="3">
        <f>SUM(total_cases!C101:C105)/SUM(recovered!C101:C105)</f>
        <v>1.4688721804511278</v>
      </c>
      <c r="D105" s="3">
        <f>SUM(total_cases!D101:D105)/SUM(recovered!D101:D105)</f>
        <v>1.6275480824599793</v>
      </c>
      <c r="E105" s="3">
        <f>SUM(total_cases!E101:E105)/SUM(recovered!E101:E105)</f>
        <v>1.2644940984336723</v>
      </c>
      <c r="F105" s="3">
        <f>SUM(total_cases!F101:F105)/SUM(recovered!F101:F105)</f>
        <v>1.0131954350927246</v>
      </c>
      <c r="G105" s="3">
        <f>SUM(total_cases!G101:G105)/SUM(recovered!G101:G105)</f>
        <v>1.1232439335887612</v>
      </c>
      <c r="H105" s="3">
        <f>SUM(total_cases!H101:H105)/SUM(recovered!H101:H105)</f>
        <v>1.1120000000000001</v>
      </c>
      <c r="I105" s="3">
        <f>SUM(total_cases!I101:I105)/SUM(recovered!I101:I105)</f>
        <v>1.1786197564276049</v>
      </c>
      <c r="J105" s="3">
        <f>SUM(total_cases!J101:J105)/SUM(recovered!J101:J105)</f>
        <v>2.7730900798175599</v>
      </c>
      <c r="K105" s="3">
        <f>SUM(total_cases!K101:K105)/SUM(recovered!K101:K105)</f>
        <v>3.6311336717428087</v>
      </c>
      <c r="L105" s="3">
        <f>SUM(total_cases!L101:L105)/SUM(recovered!L101:L105)</f>
        <v>1.4577464788732395</v>
      </c>
      <c r="M105" s="3">
        <f>SUM(total_cases!M101:M105)/SUM(recovered!M101:M105)</f>
        <v>1.8320000000000001</v>
      </c>
      <c r="N105" s="3">
        <f t="shared" si="1"/>
        <v>1.6275480824599793</v>
      </c>
    </row>
    <row r="106" spans="1:14" x14ac:dyDescent="0.25">
      <c r="A106" s="1">
        <v>44008</v>
      </c>
      <c r="B106" s="3">
        <f>SUM(total_cases!B102:B106)/SUM(recovered!B102:B106)</f>
        <v>1.4069963688436558</v>
      </c>
      <c r="C106" s="3">
        <f>SUM(total_cases!C102:C106)/SUM(recovered!C102:C106)</f>
        <v>1.470400113709047</v>
      </c>
      <c r="D106" s="3">
        <f>SUM(total_cases!D102:D106)/SUM(recovered!D102:D106)</f>
        <v>1.7720562594443798</v>
      </c>
      <c r="E106" s="3">
        <f>SUM(total_cases!E102:E106)/SUM(recovered!E102:E106)</f>
        <v>1.2426481034237817</v>
      </c>
      <c r="F106" s="3">
        <f>SUM(total_cases!F102:F106)/SUM(recovered!F102:F106)</f>
        <v>1.0596792241700859</v>
      </c>
      <c r="G106" s="3">
        <f>SUM(total_cases!G102:G106)/SUM(recovered!G102:G106)</f>
        <v>1.1808873720136519</v>
      </c>
      <c r="H106" s="3">
        <f>SUM(total_cases!H102:H106)/SUM(recovered!H102:H106)</f>
        <v>1.241112828438949</v>
      </c>
      <c r="I106" s="3">
        <f>SUM(total_cases!I102:I106)/SUM(recovered!I102:I106)</f>
        <v>1.1343472750316856</v>
      </c>
      <c r="J106" s="3">
        <f>SUM(total_cases!J102:J106)/SUM(recovered!J102:J106)</f>
        <v>2.8796400449943755</v>
      </c>
      <c r="K106" s="3">
        <f>SUM(total_cases!K102:K106)/SUM(recovered!K102:K106)</f>
        <v>4.3932367149758456</v>
      </c>
      <c r="L106" s="3">
        <f>SUM(total_cases!L102:L106)/SUM(recovered!L102:L106)</f>
        <v>1.4280215550423403</v>
      </c>
      <c r="M106" s="3">
        <f>SUM(total_cases!M102:M106)/SUM(recovered!M102:M106)</f>
        <v>2.0288184438040346</v>
      </c>
      <c r="N106" s="3">
        <f t="shared" si="1"/>
        <v>1.7720562594443798</v>
      </c>
    </row>
    <row r="107" spans="1:14" x14ac:dyDescent="0.25">
      <c r="A107" s="1">
        <v>44009</v>
      </c>
      <c r="B107" s="3">
        <f>SUM(total_cases!B103:B107)/SUM(recovered!B103:B107)</f>
        <v>1.4371946007837573</v>
      </c>
      <c r="C107" s="3">
        <f>SUM(total_cases!C103:C107)/SUM(recovered!C103:C107)</f>
        <v>1.4110284781425722</v>
      </c>
      <c r="D107" s="3">
        <f>SUM(total_cases!D103:D107)/SUM(recovered!D103:D107)</f>
        <v>1.6277299138449208</v>
      </c>
      <c r="E107" s="3">
        <f>SUM(total_cases!E103:E107)/SUM(recovered!E103:E107)</f>
        <v>1.3806598944798802</v>
      </c>
      <c r="F107" s="3">
        <f>SUM(total_cases!F103:F107)/SUM(recovered!F103:F107)</f>
        <v>1.1572</v>
      </c>
      <c r="G107" s="3">
        <f>SUM(total_cases!G103:G107)/SUM(recovered!G103:G107)</f>
        <v>1.1750171585449554</v>
      </c>
      <c r="H107" s="3">
        <f>SUM(total_cases!H103:H107)/SUM(recovered!H103:H107)</f>
        <v>1.2345065034429992</v>
      </c>
      <c r="I107" s="3">
        <f>SUM(total_cases!I103:I107)/SUM(recovered!I103:I107)</f>
        <v>1.1732804232804233</v>
      </c>
      <c r="J107" s="3">
        <f>SUM(total_cases!J103:J107)/SUM(recovered!J103:J107)</f>
        <v>2.78755980861244</v>
      </c>
      <c r="K107" s="3">
        <f>SUM(total_cases!K103:K107)/SUM(recovered!K103:K107)</f>
        <v>5.1592632719393281</v>
      </c>
      <c r="L107" s="3">
        <f>SUM(total_cases!L103:L107)/SUM(recovered!L103:L107)</f>
        <v>1.618986529826812</v>
      </c>
      <c r="M107" s="3">
        <f>SUM(total_cases!M103:M107)/SUM(recovered!M103:M107)</f>
        <v>2.10803324099723</v>
      </c>
      <c r="N107" s="3">
        <f t="shared" si="1"/>
        <v>1.6277299138449208</v>
      </c>
    </row>
    <row r="108" spans="1:14" x14ac:dyDescent="0.25">
      <c r="A108" s="1">
        <v>44010</v>
      </c>
      <c r="B108" s="3">
        <f>SUM(total_cases!B104:B108)/SUM(recovered!B104:B108)</f>
        <v>1.4732568262762169</v>
      </c>
      <c r="C108" s="3">
        <f>SUM(total_cases!C104:C108)/SUM(recovered!C104:C108)</f>
        <v>1.5118035882908405</v>
      </c>
      <c r="D108" s="3">
        <f>SUM(total_cases!D104:D108)/SUM(recovered!D104:D108)</f>
        <v>1.7328888017258286</v>
      </c>
      <c r="E108" s="3">
        <f>SUM(total_cases!E104:E108)/SUM(recovered!E104:E108)</f>
        <v>1.2392808785918459</v>
      </c>
      <c r="F108" s="3">
        <f>SUM(total_cases!F104:F108)/SUM(recovered!F104:F108)</f>
        <v>1.2977700043725404</v>
      </c>
      <c r="G108" s="3">
        <f>SUM(total_cases!G104:G108)/SUM(recovered!G104:G108)</f>
        <v>1.1759656652360515</v>
      </c>
      <c r="H108" s="3">
        <f>SUM(total_cases!H104:H108)/SUM(recovered!H104:H108)</f>
        <v>1.2087667161961366</v>
      </c>
      <c r="I108" s="3">
        <f>SUM(total_cases!I104:I108)/SUM(recovered!I104:I108)</f>
        <v>1.2349799732977302</v>
      </c>
      <c r="J108" s="3">
        <f>SUM(total_cases!J104:J108)/SUM(recovered!J104:J108)</f>
        <v>2.4802431610942248</v>
      </c>
      <c r="K108" s="3">
        <f>SUM(total_cases!K104:K108)/SUM(recovered!K104:K108)</f>
        <v>5.1329113924050631</v>
      </c>
      <c r="L108" s="3">
        <f>SUM(total_cases!L104:L108)/SUM(recovered!L104:L108)</f>
        <v>2.304983388704319</v>
      </c>
      <c r="M108" s="3">
        <f>SUM(total_cases!M104:M108)/SUM(recovered!M104:M108)</f>
        <v>2.1516034985422738</v>
      </c>
      <c r="N108" s="3">
        <f t="shared" si="1"/>
        <v>1.7328888017258286</v>
      </c>
    </row>
    <row r="109" spans="1:14" x14ac:dyDescent="0.25">
      <c r="A109" s="1">
        <v>44011</v>
      </c>
      <c r="B109" s="3">
        <f>SUM(total_cases!B105:B109)/SUM(recovered!B105:B109)</f>
        <v>1.486938332573172</v>
      </c>
      <c r="C109" s="3">
        <f>SUM(total_cases!C105:C109)/SUM(recovered!C105:C109)</f>
        <v>1.7790084388185654</v>
      </c>
      <c r="D109" s="3">
        <f>SUM(total_cases!D105:D109)/SUM(recovered!D105:D109)</f>
        <v>1.8782295213298619</v>
      </c>
      <c r="E109" s="3">
        <f>SUM(total_cases!E105:E109)/SUM(recovered!E105:E109)</f>
        <v>0.99817542911204216</v>
      </c>
      <c r="F109" s="3">
        <f>SUM(total_cases!F105:F109)/SUM(recovered!F105:F109)</f>
        <v>1.4042750929368031</v>
      </c>
      <c r="G109" s="3">
        <f>SUM(total_cases!G105:G109)/SUM(recovered!G105:G109)</f>
        <v>1.2603053435114504</v>
      </c>
      <c r="H109" s="3">
        <f>SUM(total_cases!H105:H109)/SUM(recovered!H105:H109)</f>
        <v>1.1202054794520548</v>
      </c>
      <c r="I109" s="3">
        <f>SUM(total_cases!I105:I109)/SUM(recovered!I105:I109)</f>
        <v>1.2699724517906337</v>
      </c>
      <c r="J109" s="3">
        <f>SUM(total_cases!J105:J109)/SUM(recovered!J105:J109)</f>
        <v>2.4501032346868548</v>
      </c>
      <c r="K109" s="3">
        <f>SUM(total_cases!K105:K109)/SUM(recovered!K105:K109)</f>
        <v>4.0540540540540544</v>
      </c>
      <c r="L109" s="3">
        <f>SUM(total_cases!L105:L109)/SUM(recovered!L105:L109)</f>
        <v>2.7265013054830289</v>
      </c>
      <c r="M109" s="3">
        <f>SUM(total_cases!M105:M109)/SUM(recovered!M105:M109)</f>
        <v>2.0762463343108504</v>
      </c>
      <c r="N109" s="3">
        <f t="shared" si="1"/>
        <v>1.8782295213298619</v>
      </c>
    </row>
    <row r="110" spans="1:14" x14ac:dyDescent="0.25">
      <c r="A110" s="1">
        <v>44012</v>
      </c>
      <c r="B110" s="3">
        <f>SUM(total_cases!B106:B110)/SUM(recovered!B106:B110)</f>
        <v>1.5216761843481059</v>
      </c>
      <c r="C110" s="3">
        <f>SUM(total_cases!C106:C110)/SUM(recovered!C106:C110)</f>
        <v>2.0077277455788378</v>
      </c>
      <c r="D110" s="3">
        <f>SUM(total_cases!D106:D110)/SUM(recovered!D106:D110)</f>
        <v>1.9047146401985111</v>
      </c>
      <c r="E110" s="3">
        <f>SUM(total_cases!E106:E110)/SUM(recovered!E106:E110)</f>
        <v>0.99977913568431132</v>
      </c>
      <c r="F110" s="3">
        <f>SUM(total_cases!F106:F110)/SUM(recovered!F106:F110)</f>
        <v>1.4163585951940851</v>
      </c>
      <c r="G110" s="3">
        <f>SUM(total_cases!G106:G110)/SUM(recovered!G106:G110)</f>
        <v>1.2405797101449276</v>
      </c>
      <c r="H110" s="3">
        <f>SUM(total_cases!H106:H110)/SUM(recovered!H106:H110)</f>
        <v>1.1126475548060708</v>
      </c>
      <c r="I110" s="3">
        <f>SUM(total_cases!I106:I110)/SUM(recovered!I106:I110)</f>
        <v>1.2860824742268042</v>
      </c>
      <c r="J110" s="3">
        <f>SUM(total_cases!J106:J110)/SUM(recovered!J106:J110)</f>
        <v>2.4366382140512148</v>
      </c>
      <c r="K110" s="3">
        <f>SUM(total_cases!K106:K110)/SUM(recovered!K106:K110)</f>
        <v>1.9090560245587107</v>
      </c>
      <c r="L110" s="3">
        <f>SUM(total_cases!L106:L110)/SUM(recovered!L106:L110)</f>
        <v>3.7516025641025643</v>
      </c>
      <c r="M110" s="3">
        <f>SUM(total_cases!M106:M110)/SUM(recovered!M106:M110)</f>
        <v>1.9724517906336088</v>
      </c>
      <c r="N110" s="3">
        <f t="shared" si="1"/>
        <v>1.9047146401985111</v>
      </c>
    </row>
    <row r="111" spans="1:14" x14ac:dyDescent="0.25">
      <c r="A111" s="1">
        <v>44013</v>
      </c>
      <c r="B111" s="3">
        <f>SUM(total_cases!B107:B111)/SUM(recovered!B107:B111)</f>
        <v>1.4967725802166201</v>
      </c>
      <c r="C111" s="3">
        <f>SUM(total_cases!C107:C111)/SUM(recovered!C107:C111)</f>
        <v>2.0640977584526574</v>
      </c>
      <c r="D111" s="3">
        <f>SUM(total_cases!D107:D111)/SUM(recovered!D107:D111)</f>
        <v>1.6792289739821937</v>
      </c>
      <c r="E111" s="3">
        <f>SUM(total_cases!E107:E111)/SUM(recovered!E107:E111)</f>
        <v>0.97372296721184404</v>
      </c>
      <c r="F111" s="3">
        <f>SUM(total_cases!F107:F111)/SUM(recovered!F107:F111)</f>
        <v>1.58</v>
      </c>
      <c r="G111" s="3">
        <f>SUM(total_cases!G107:G111)/SUM(recovered!G107:G111)</f>
        <v>1.0925925925925926</v>
      </c>
      <c r="H111" s="3">
        <f>SUM(total_cases!H107:H111)/SUM(recovered!H107:H111)</f>
        <v>1.0219960604070912</v>
      </c>
      <c r="I111" s="3">
        <f>SUM(total_cases!I107:I111)/SUM(recovered!I107:I111)</f>
        <v>1.2491186839012927</v>
      </c>
      <c r="J111" s="3">
        <f>SUM(total_cases!J107:J111)/SUM(recovered!J107:J111)</f>
        <v>2.0998883928571428</v>
      </c>
      <c r="K111" s="3">
        <f>SUM(total_cases!K107:K111)/SUM(recovered!K107:K111)</f>
        <v>1.5102533172496984</v>
      </c>
      <c r="L111" s="3">
        <f>SUM(total_cases!L107:L111)/SUM(recovered!L107:L111)</f>
        <v>4.8029642545771578</v>
      </c>
      <c r="M111" s="3">
        <f>SUM(total_cases!M107:M111)/SUM(recovered!M107:M111)</f>
        <v>1.6674418604651162</v>
      </c>
      <c r="N111" s="3">
        <f t="shared" si="1"/>
        <v>1.6792289739821937</v>
      </c>
    </row>
    <row r="112" spans="1:14" x14ac:dyDescent="0.25">
      <c r="A112" s="1">
        <v>44014</v>
      </c>
      <c r="B112" s="3">
        <f>SUM(total_cases!B108:B112)/SUM(recovered!B108:B112)</f>
        <v>1.3989505827706334</v>
      </c>
      <c r="C112" s="3">
        <f>SUM(total_cases!C108:C112)/SUM(recovered!C108:C112)</f>
        <v>1.6242098422638389</v>
      </c>
      <c r="D112" s="3">
        <f>SUM(total_cases!D108:D112)/SUM(recovered!D108:D112)</f>
        <v>1.6816466839942987</v>
      </c>
      <c r="E112" s="3">
        <f>SUM(total_cases!E108:E112)/SUM(recovered!E108:E112)</f>
        <v>0.87458047570407116</v>
      </c>
      <c r="F112" s="3">
        <f>SUM(total_cases!F108:F112)/SUM(recovered!F108:F112)</f>
        <v>1.4771062271062272</v>
      </c>
      <c r="G112" s="3">
        <f>SUM(total_cases!G108:G112)/SUM(recovered!G108:G112)</f>
        <v>1.0866540164452878</v>
      </c>
      <c r="H112" s="3">
        <f>SUM(total_cases!H108:H112)/SUM(recovered!H108:H112)</f>
        <v>1.0898203592814371</v>
      </c>
      <c r="I112" s="3">
        <f>SUM(total_cases!I108:I112)/SUM(recovered!I108:I112)</f>
        <v>1.3518957345971565</v>
      </c>
      <c r="J112" s="3">
        <f>SUM(total_cases!J108:J112)/SUM(recovered!J108:J112)</f>
        <v>2.0796508456082923</v>
      </c>
      <c r="K112" s="3">
        <f>SUM(total_cases!K108:K112)/SUM(recovered!K108:K112)</f>
        <v>1.239797150446752</v>
      </c>
      <c r="L112" s="3">
        <f>SUM(total_cases!L108:L112)/SUM(recovered!L108:L112)</f>
        <v>5.8194842406876788</v>
      </c>
      <c r="M112" s="3">
        <f>SUM(total_cases!M108:M112)/SUM(recovered!M108:M112)</f>
        <v>1.2867924528301886</v>
      </c>
      <c r="N112" s="3">
        <f t="shared" si="1"/>
        <v>1.6816466839942987</v>
      </c>
    </row>
    <row r="113" spans="1:14" x14ac:dyDescent="0.25">
      <c r="A113" s="1">
        <v>44015</v>
      </c>
      <c r="B113" s="3">
        <f>SUM(total_cases!B109:B113)/SUM(recovered!B109:B113)</f>
        <v>1.3880510600755425</v>
      </c>
      <c r="C113" s="3">
        <f>SUM(total_cases!C109:C113)/SUM(recovered!C109:C113)</f>
        <v>1.5660335689045937</v>
      </c>
      <c r="D113" s="3">
        <f>SUM(total_cases!D109:D113)/SUM(recovered!D109:D113)</f>
        <v>1.5922435947356124</v>
      </c>
      <c r="E113" s="3">
        <f>SUM(total_cases!E109:E113)/SUM(recovered!E109:E113)</f>
        <v>0.89252515940692945</v>
      </c>
      <c r="F113" s="3">
        <f>SUM(total_cases!F109:F113)/SUM(recovered!F109:F113)</f>
        <v>1.5419596812001874</v>
      </c>
      <c r="G113" s="3">
        <f>SUM(total_cases!G109:G113)/SUM(recovered!G109:G113)</f>
        <v>1.0664670658682636</v>
      </c>
      <c r="H113" s="3">
        <f>SUM(total_cases!H109:H113)/SUM(recovered!H109:H113)</f>
        <v>1.3087128002868411</v>
      </c>
      <c r="I113" s="3">
        <f>SUM(total_cases!I109:I113)/SUM(recovered!I109:I113)</f>
        <v>1.1512953367875647</v>
      </c>
      <c r="J113" s="3">
        <f>SUM(total_cases!J109:J113)/SUM(recovered!J109:J113)</f>
        <v>2.2250580046403714</v>
      </c>
      <c r="K113" s="3">
        <f>SUM(total_cases!K109:K113)/SUM(recovered!K109:K113)</f>
        <v>1.2030658968743779</v>
      </c>
      <c r="L113" s="3">
        <f>SUM(total_cases!L109:L113)/SUM(recovered!L109:L113)</f>
        <v>5.0231124807395995</v>
      </c>
      <c r="M113" s="3">
        <f>SUM(total_cases!M109:M113)/SUM(recovered!M109:M113)</f>
        <v>1.1248185776487662</v>
      </c>
      <c r="N113" s="3">
        <f t="shared" si="1"/>
        <v>1.5922435947356124</v>
      </c>
    </row>
    <row r="114" spans="1:14" x14ac:dyDescent="0.25">
      <c r="A114" s="1">
        <v>44016</v>
      </c>
      <c r="B114" s="3">
        <f>SUM(total_cases!B110:B114)/SUM(recovered!B110:B114)</f>
        <v>1.4415172582022198</v>
      </c>
      <c r="C114" s="3">
        <f>SUM(total_cases!C110:C114)/SUM(recovered!C110:C114)</f>
        <v>1.5783390858696789</v>
      </c>
      <c r="D114" s="3">
        <f>SUM(total_cases!D110:D114)/SUM(recovered!D110:D114)</f>
        <v>1.617768434166472</v>
      </c>
      <c r="E114" s="3">
        <f>SUM(total_cases!E110:E114)/SUM(recovered!E110:E114)</f>
        <v>1.0014973795857249</v>
      </c>
      <c r="F114" s="3">
        <f>SUM(total_cases!F110:F114)/SUM(recovered!F110:F114)</f>
        <v>1.5581717451523547</v>
      </c>
      <c r="G114" s="3">
        <f>SUM(total_cases!G110:G114)/SUM(recovered!G110:G114)</f>
        <v>1.0890052356020943</v>
      </c>
      <c r="H114" s="3">
        <f>SUM(total_cases!H110:H114)/SUM(recovered!H110:H114)</f>
        <v>1.4070996978851964</v>
      </c>
      <c r="I114" s="3">
        <f>SUM(total_cases!I110:I114)/SUM(recovered!I110:I114)</f>
        <v>1.1922705314009663</v>
      </c>
      <c r="J114" s="3">
        <f>SUM(total_cases!J110:J114)/SUM(recovered!J110:J114)</f>
        <v>2.144144144144144</v>
      </c>
      <c r="K114" s="3">
        <f>SUM(total_cases!K110:K114)/SUM(recovered!K110:K114)</f>
        <v>1.161712846347607</v>
      </c>
      <c r="L114" s="3">
        <f>SUM(total_cases!L110:L114)/SUM(recovered!L110:L114)</f>
        <v>4.6470211402946831</v>
      </c>
      <c r="M114" s="3">
        <f>SUM(total_cases!M110:M114)/SUM(recovered!M110:M114)</f>
        <v>1.0903540903540903</v>
      </c>
      <c r="N114" s="3">
        <f t="shared" si="1"/>
        <v>1.617768434166472</v>
      </c>
    </row>
    <row r="115" spans="1:14" x14ac:dyDescent="0.25">
      <c r="A115" s="1">
        <v>44017</v>
      </c>
      <c r="B115" s="3">
        <f>SUM(total_cases!B111:B115)/SUM(recovered!B111:B115)</f>
        <v>1.4543118551683862</v>
      </c>
      <c r="C115" s="3">
        <f>SUM(total_cases!C111:C115)/SUM(recovered!C111:C115)</f>
        <v>1.5295021364443804</v>
      </c>
      <c r="D115" s="3">
        <f>SUM(total_cases!D111:D115)/SUM(recovered!D111:D115)</f>
        <v>1.6517632241813602</v>
      </c>
      <c r="E115" s="3">
        <f>SUM(total_cases!E111:E115)/SUM(recovered!E111:E115)</f>
        <v>0.93018243399276423</v>
      </c>
      <c r="F115" s="3">
        <f>SUM(total_cases!F111:F115)/SUM(recovered!F111:F115)</f>
        <v>1.5605381165919283</v>
      </c>
      <c r="G115" s="3">
        <f>SUM(total_cases!G111:G115)/SUM(recovered!G111:G115)</f>
        <v>1.2622950819672132</v>
      </c>
      <c r="H115" s="3">
        <f>SUM(total_cases!H111:H115)/SUM(recovered!H111:H115)</f>
        <v>1.5745237205827418</v>
      </c>
      <c r="I115" s="3">
        <f>SUM(total_cases!I111:I115)/SUM(recovered!I111:I115)</f>
        <v>1.3159448818897639</v>
      </c>
      <c r="J115" s="3">
        <f>SUM(total_cases!J111:J115)/SUM(recovered!J111:J115)</f>
        <v>2.1465201465201464</v>
      </c>
      <c r="K115" s="3">
        <f>SUM(total_cases!K111:K115)/SUM(recovered!K111:K115)</f>
        <v>1.3982251802551304</v>
      </c>
      <c r="L115" s="3">
        <f>SUM(total_cases!L111:L115)/SUM(recovered!L111:L115)</f>
        <v>4.2674961119751167</v>
      </c>
      <c r="M115" s="3">
        <f>SUM(total_cases!M111:M115)/SUM(recovered!M111:M115)</f>
        <v>1.1344827586206896</v>
      </c>
      <c r="N115" s="3">
        <f t="shared" si="1"/>
        <v>1.6517632241813602</v>
      </c>
    </row>
    <row r="116" spans="1:14" x14ac:dyDescent="0.25">
      <c r="A116" s="1">
        <v>44018</v>
      </c>
      <c r="B116" s="3">
        <f>SUM(total_cases!B112:B116)/SUM(recovered!B112:B116)</f>
        <v>1.4347327625954864</v>
      </c>
      <c r="C116" s="3">
        <f>SUM(total_cases!C112:C116)/SUM(recovered!C112:C116)</f>
        <v>1.4333725348290212</v>
      </c>
      <c r="D116" s="3">
        <f>SUM(total_cases!D112:D116)/SUM(recovered!D112:D116)</f>
        <v>1.5338219127885673</v>
      </c>
      <c r="E116" s="3">
        <f>SUM(total_cases!E112:E116)/SUM(recovered!E112:E116)</f>
        <v>0.91112764550264547</v>
      </c>
      <c r="F116" s="3">
        <f>SUM(total_cases!F112:F116)/SUM(recovered!F112:F116)</f>
        <v>1.549234135667396</v>
      </c>
      <c r="G116" s="3">
        <f>SUM(total_cases!G112:G116)/SUM(recovered!G112:G116)</f>
        <v>1.3943661971830985</v>
      </c>
      <c r="H116" s="3">
        <f>SUM(total_cases!H112:H116)/SUM(recovered!H112:H116)</f>
        <v>1.846774193548387</v>
      </c>
      <c r="I116" s="3">
        <f>SUM(total_cases!I112:I116)/SUM(recovered!I112:I116)</f>
        <v>1.5400432900432901</v>
      </c>
      <c r="J116" s="3">
        <f>SUM(total_cases!J112:J116)/SUM(recovered!J112:J116)</f>
        <v>2.4673913043478262</v>
      </c>
      <c r="K116" s="3">
        <f>SUM(total_cases!K112:K116)/SUM(recovered!K112:K116)</f>
        <v>1.2503358710255261</v>
      </c>
      <c r="L116" s="3">
        <f>SUM(total_cases!L112:L116)/SUM(recovered!L112:L116)</f>
        <v>3.5726461038961039</v>
      </c>
      <c r="M116" s="3">
        <f>SUM(total_cases!M112:M116)/SUM(recovered!M112:M116)</f>
        <v>1.1370165745856353</v>
      </c>
      <c r="N116" s="3">
        <f t="shared" si="1"/>
        <v>1.5338219127885673</v>
      </c>
    </row>
    <row r="117" spans="1:14" x14ac:dyDescent="0.25">
      <c r="A117" s="1">
        <v>44019</v>
      </c>
      <c r="B117" s="3">
        <f>SUM(total_cases!B113:B117)/SUM(recovered!B113:B117)</f>
        <v>1.5087616898193186</v>
      </c>
      <c r="C117" s="3">
        <f>SUM(total_cases!C113:C117)/SUM(recovered!C113:C117)</f>
        <v>1.7539974692281146</v>
      </c>
      <c r="D117" s="3">
        <f>SUM(total_cases!D113:D117)/SUM(recovered!D113:D117)</f>
        <v>1.3383239483272606</v>
      </c>
      <c r="E117" s="3">
        <f>SUM(total_cases!E113:E117)/SUM(recovered!E113:E117)</f>
        <v>0.9505798394290812</v>
      </c>
      <c r="F117" s="3">
        <f>SUM(total_cases!F113:F117)/SUM(recovered!F113:F117)</f>
        <v>1.69715352309846</v>
      </c>
      <c r="G117" s="3">
        <f>SUM(total_cases!G113:G117)/SUM(recovered!G113:G117)</f>
        <v>1.6853103872157345</v>
      </c>
      <c r="H117" s="3">
        <f>SUM(total_cases!H113:H117)/SUM(recovered!H113:H117)</f>
        <v>2.1375727348295928</v>
      </c>
      <c r="I117" s="3">
        <f>SUM(total_cases!I113:I117)/SUM(recovered!I113:I117)</f>
        <v>1.5960125918153201</v>
      </c>
      <c r="J117" s="3">
        <f>SUM(total_cases!J113:J117)/SUM(recovered!J113:J117)</f>
        <v>2.0970394736842106</v>
      </c>
      <c r="K117" s="3">
        <f>SUM(total_cases!K113:K117)/SUM(recovered!K113:K117)</f>
        <v>1.2527015793848713</v>
      </c>
      <c r="L117" s="3">
        <f>SUM(total_cases!L113:L117)/SUM(recovered!L113:L117)</f>
        <v>3.1834298118668598</v>
      </c>
      <c r="M117" s="3">
        <f>SUM(total_cases!M113:M117)/SUM(recovered!M113:M117)</f>
        <v>1.4017199017199018</v>
      </c>
      <c r="N117" s="3">
        <f t="shared" si="1"/>
        <v>1.3383239483272606</v>
      </c>
    </row>
    <row r="118" spans="1:14" x14ac:dyDescent="0.25">
      <c r="A118" s="1">
        <v>44020</v>
      </c>
      <c r="B118" s="3">
        <f>SUM(total_cases!B114:B118)/SUM(recovered!B114:B118)</f>
        <v>1.4498412196279307</v>
      </c>
      <c r="C118" s="3">
        <f>SUM(total_cases!C114:C118)/SUM(recovered!C114:C118)</f>
        <v>1.6608484193461226</v>
      </c>
      <c r="D118" s="3">
        <f>SUM(total_cases!D114:D118)/SUM(recovered!D114:D118)</f>
        <v>1.2432072962188865</v>
      </c>
      <c r="E118" s="3">
        <f>SUM(total_cases!E114:E118)/SUM(recovered!E114:E118)</f>
        <v>0.80866799204771367</v>
      </c>
      <c r="F118" s="3">
        <f>SUM(total_cases!F114:F118)/SUM(recovered!F114:F118)</f>
        <v>1.5737774030354132</v>
      </c>
      <c r="G118" s="3">
        <f>SUM(total_cases!G114:G118)/SUM(recovered!G114:G118)</f>
        <v>1.8996845425867508</v>
      </c>
      <c r="H118" s="3">
        <f>SUM(total_cases!H114:H118)/SUM(recovered!H114:H118)</f>
        <v>1.9601316752011704</v>
      </c>
      <c r="I118" s="3">
        <f>SUM(total_cases!I114:I118)/SUM(recovered!I114:I118)</f>
        <v>1.8539445628997868</v>
      </c>
      <c r="J118" s="3">
        <f>SUM(total_cases!J114:J118)/SUM(recovered!J114:J118)</f>
        <v>1.5350245027385414</v>
      </c>
      <c r="K118" s="3">
        <f>SUM(total_cases!K114:K118)/SUM(recovered!K114:K118)</f>
        <v>1.2809147374364767</v>
      </c>
      <c r="L118" s="3">
        <f>SUM(total_cases!L114:L118)/SUM(recovered!L114:L118)</f>
        <v>2.9850211657440573</v>
      </c>
      <c r="M118" s="3">
        <f>SUM(total_cases!M114:M118)/SUM(recovered!M114:M118)</f>
        <v>1.7073509015256587</v>
      </c>
      <c r="N118" s="3">
        <f t="shared" si="1"/>
        <v>1.2432072962188865</v>
      </c>
    </row>
    <row r="119" spans="1:14" x14ac:dyDescent="0.25">
      <c r="A119" s="1">
        <v>44021</v>
      </c>
      <c r="B119" s="3">
        <f>SUM(total_cases!B115:B119)/SUM(recovered!B115:B119)</f>
        <v>1.3924352331606218</v>
      </c>
      <c r="C119" s="3">
        <f>SUM(total_cases!C115:C119)/SUM(recovered!C115:C119)</f>
        <v>1.5922719924910049</v>
      </c>
      <c r="D119" s="3">
        <f>SUM(total_cases!D115:D119)/SUM(recovered!D115:D119)</f>
        <v>1.1144629745574592</v>
      </c>
      <c r="E119" s="3">
        <f>SUM(total_cases!E115:E119)/SUM(recovered!E115:E119)</f>
        <v>0.70515390121689336</v>
      </c>
      <c r="F119" s="3">
        <f>SUM(total_cases!F115:F119)/SUM(recovered!F115:F119)</f>
        <v>1.6675257731958764</v>
      </c>
      <c r="G119" s="3">
        <f>SUM(total_cases!G115:G119)/SUM(recovered!G115:G119)</f>
        <v>2.1195804195804198</v>
      </c>
      <c r="H119" s="3">
        <f>SUM(total_cases!H115:H119)/SUM(recovered!H115:H119)</f>
        <v>1.9535822401614531</v>
      </c>
      <c r="I119" s="3">
        <f>SUM(total_cases!I115:I119)/SUM(recovered!I115:I119)</f>
        <v>1.7404809619238477</v>
      </c>
      <c r="J119" s="3">
        <f>SUM(total_cases!J115:J119)/SUM(recovered!J115:J119)</f>
        <v>1.4749155812831645</v>
      </c>
      <c r="K119" s="3">
        <f>SUM(total_cases!K115:K119)/SUM(recovered!K115:K119)</f>
        <v>1.2973703981968445</v>
      </c>
      <c r="L119" s="3">
        <f>SUM(total_cases!L115:L119)/SUM(recovered!L115:L119)</f>
        <v>2.662580105879075</v>
      </c>
      <c r="M119" s="3">
        <f>SUM(total_cases!M115:M119)/SUM(recovered!M115:M119)</f>
        <v>2.0121028744326779</v>
      </c>
      <c r="N119" s="3">
        <f t="shared" si="1"/>
        <v>1.1144629745574592</v>
      </c>
    </row>
    <row r="120" spans="1:14" x14ac:dyDescent="0.25">
      <c r="A120" s="1">
        <v>44022</v>
      </c>
      <c r="B120" s="3">
        <f>SUM(total_cases!B116:B120)/SUM(recovered!B116:B120)</f>
        <v>1.3662030445734312</v>
      </c>
      <c r="C120" s="3">
        <f>SUM(total_cases!C116:C120)/SUM(recovered!C116:C120)</f>
        <v>1.5246349054345223</v>
      </c>
      <c r="D120" s="3">
        <f>SUM(total_cases!D116:D120)/SUM(recovered!D116:D120)</f>
        <v>0.97769364575872297</v>
      </c>
      <c r="E120" s="3">
        <f>SUM(total_cases!E116:E120)/SUM(recovered!E116:E120)</f>
        <v>0.72602021714713594</v>
      </c>
      <c r="F120" s="3">
        <f>SUM(total_cases!F116:F120)/SUM(recovered!F116:F120)</f>
        <v>1.7660972404730617</v>
      </c>
      <c r="G120" s="3">
        <f>SUM(total_cases!G116:G120)/SUM(recovered!G116:G120)</f>
        <v>1.7789598108747045</v>
      </c>
      <c r="H120" s="3">
        <f>SUM(total_cases!H116:H120)/SUM(recovered!H116:H120)</f>
        <v>1.9805023132848645</v>
      </c>
      <c r="I120" s="3">
        <f>SUM(total_cases!I116:I120)/SUM(recovered!I116:I120)</f>
        <v>1.6140186915887851</v>
      </c>
      <c r="J120" s="3">
        <f>SUM(total_cases!J116:J120)/SUM(recovered!J116:J120)</f>
        <v>1.4092623637887678</v>
      </c>
      <c r="K120" s="3">
        <f>SUM(total_cases!K116:K120)/SUM(recovered!K116:K120)</f>
        <v>1.2799138726545678</v>
      </c>
      <c r="L120" s="3">
        <f>SUM(total_cases!L116:L120)/SUM(recovered!L116:L120)</f>
        <v>2.492855352218601</v>
      </c>
      <c r="M120" s="3">
        <f>SUM(total_cases!M116:M120)/SUM(recovered!M116:M120)</f>
        <v>2.3508500772797527</v>
      </c>
      <c r="N120" s="3">
        <f t="shared" si="1"/>
        <v>0.97769364575872297</v>
      </c>
    </row>
    <row r="121" spans="1:14" x14ac:dyDescent="0.25">
      <c r="A121" s="1">
        <v>44023</v>
      </c>
      <c r="B121" s="3">
        <f>SUM(total_cases!B117:B121)/SUM(recovered!B117:B121)</f>
        <v>1.3537043786119645</v>
      </c>
      <c r="C121" s="3">
        <f>SUM(total_cases!C117:C121)/SUM(recovered!C117:C121)</f>
        <v>1.593380288173825</v>
      </c>
      <c r="D121" s="3">
        <f>SUM(total_cases!D117:D121)/SUM(recovered!D117:D121)</f>
        <v>0.99503722084367241</v>
      </c>
      <c r="E121" s="3">
        <f>SUM(total_cases!E117:E121)/SUM(recovered!E117:E121)</f>
        <v>0.64714175852345557</v>
      </c>
      <c r="F121" s="3">
        <f>SUM(total_cases!F117:F121)/SUM(recovered!F117:F121)</f>
        <v>1.7650296359017781</v>
      </c>
      <c r="G121" s="3">
        <f>SUM(total_cases!G117:G121)/SUM(recovered!G117:G121)</f>
        <v>1.923318667504714</v>
      </c>
      <c r="H121" s="3">
        <f>SUM(total_cases!H117:H121)/SUM(recovered!H117:H121)</f>
        <v>1.8033519553072626</v>
      </c>
      <c r="I121" s="3">
        <f>SUM(total_cases!I117:I121)/SUM(recovered!I117:I121)</f>
        <v>1.7427272727272727</v>
      </c>
      <c r="J121" s="3">
        <f>SUM(total_cases!J117:J121)/SUM(recovered!J117:J121)</f>
        <v>1.3184725013703635</v>
      </c>
      <c r="K121" s="3">
        <f>SUM(total_cases!K117:K121)/SUM(recovered!K117:K121)</f>
        <v>1.2494297816878461</v>
      </c>
      <c r="L121" s="3">
        <f>SUM(total_cases!L117:L121)/SUM(recovered!L117:L121)</f>
        <v>2.601814275483409</v>
      </c>
      <c r="M121" s="3">
        <f>SUM(total_cases!M117:M121)/SUM(recovered!M117:M121)</f>
        <v>2.9149277688603532</v>
      </c>
      <c r="N121" s="3">
        <f t="shared" si="1"/>
        <v>0.99503722084367241</v>
      </c>
    </row>
    <row r="122" spans="1:14" x14ac:dyDescent="0.25">
      <c r="A122" s="1">
        <v>44024</v>
      </c>
      <c r="B122" s="3">
        <f>SUM(total_cases!B118:B122)/SUM(recovered!B118:B122)</f>
        <v>1.3962560584901011</v>
      </c>
      <c r="C122" s="3">
        <f>SUM(total_cases!C118:C122)/SUM(recovered!C118:C122)</f>
        <v>1.713878807368953</v>
      </c>
      <c r="D122" s="3">
        <f>SUM(total_cases!D118:D122)/SUM(recovered!D118:D122)</f>
        <v>1.0792788879235446</v>
      </c>
      <c r="E122" s="3">
        <f>SUM(total_cases!E118:E122)/SUM(recovered!E118:E122)</f>
        <v>0.61348485810424735</v>
      </c>
      <c r="F122" s="3">
        <f>SUM(total_cases!F118:F122)/SUM(recovered!F118:F122)</f>
        <v>1.7400162999185005</v>
      </c>
      <c r="G122" s="3">
        <f>SUM(total_cases!G118:G122)/SUM(recovered!G118:G122)</f>
        <v>1.955497382198953</v>
      </c>
      <c r="H122" s="3">
        <f>SUM(total_cases!H118:H122)/SUM(recovered!H118:H122)</f>
        <v>1.7555975182087942</v>
      </c>
      <c r="I122" s="3">
        <f>SUM(total_cases!I118:I122)/SUM(recovered!I118:I122)</f>
        <v>1.8095667870036101</v>
      </c>
      <c r="J122" s="3">
        <f>SUM(total_cases!J118:J122)/SUM(recovered!J118:J122)</f>
        <v>1.4065643197458972</v>
      </c>
      <c r="K122" s="3">
        <f>SUM(total_cases!K118:K122)/SUM(recovered!K118:K122)</f>
        <v>1.1394673123486683</v>
      </c>
      <c r="L122" s="3">
        <f>SUM(total_cases!L118:L122)/SUM(recovered!L118:L122)</f>
        <v>2.7900719090698214</v>
      </c>
      <c r="M122" s="3">
        <f>SUM(total_cases!M118:M122)/SUM(recovered!M118:M122)</f>
        <v>3.0729813664596275</v>
      </c>
      <c r="N122" s="3">
        <f t="shared" si="1"/>
        <v>1.0792788879235446</v>
      </c>
    </row>
    <row r="123" spans="1:14" x14ac:dyDescent="0.25">
      <c r="A123" s="1">
        <v>44025</v>
      </c>
      <c r="B123" s="3">
        <f>SUM(total_cases!B119:B123)/SUM(recovered!B119:B123)</f>
        <v>1.4503233638209254</v>
      </c>
      <c r="C123" s="3">
        <f>SUM(total_cases!C119:C123)/SUM(recovered!C119:C123)</f>
        <v>1.745249824067558</v>
      </c>
      <c r="D123" s="3">
        <f>SUM(total_cases!D119:D123)/SUM(recovered!D119:D123)</f>
        <v>1.1113043478260869</v>
      </c>
      <c r="E123" s="3">
        <f>SUM(total_cases!E119:E123)/SUM(recovered!E119:E123)</f>
        <v>0.67688553344009761</v>
      </c>
      <c r="F123" s="3">
        <f>SUM(total_cases!F119:F123)/SUM(recovered!F119:F123)</f>
        <v>1.7605294825511433</v>
      </c>
      <c r="G123" s="3">
        <f>SUM(total_cases!G119:G123)/SUM(recovered!G119:G123)</f>
        <v>1.6286848072562359</v>
      </c>
      <c r="H123" s="3">
        <f>SUM(total_cases!H119:H123)/SUM(recovered!H119:H123)</f>
        <v>1.8011363636363635</v>
      </c>
      <c r="I123" s="3">
        <f>SUM(total_cases!I119:I123)/SUM(recovered!I119:I123)</f>
        <v>1.7780507780507782</v>
      </c>
      <c r="J123" s="3">
        <f>SUM(total_cases!J119:J123)/SUM(recovered!J119:J123)</f>
        <v>1.6490770091366773</v>
      </c>
      <c r="K123" s="3">
        <f>SUM(total_cases!K119:K123)/SUM(recovered!K119:K123)</f>
        <v>1.0445312499999999</v>
      </c>
      <c r="L123" s="3">
        <f>SUM(total_cases!L119:L123)/SUM(recovered!L119:L123)</f>
        <v>2.9064287348432853</v>
      </c>
      <c r="M123" s="3">
        <f>SUM(total_cases!M119:M123)/SUM(recovered!M119:M123)</f>
        <v>3.0472779369627507</v>
      </c>
      <c r="N123" s="3">
        <f t="shared" ref="N123" si="2">D123</f>
        <v>1.1113043478260869</v>
      </c>
    </row>
    <row r="124" spans="1:14" x14ac:dyDescent="0.25">
      <c r="A124" s="1">
        <v>44026</v>
      </c>
      <c r="B124" s="3">
        <f>SUM(total_cases!B120:B124)/SUM(recovered!B120:B124)</f>
        <v>1.469385443800385</v>
      </c>
      <c r="C124" s="3">
        <f>SUM(total_cases!C120:C124)/SUM(recovered!C120:C124)</f>
        <v>1.7043406290233585</v>
      </c>
      <c r="D124" s="3">
        <f>SUM(total_cases!D120:D124)/SUM(recovered!D120:D124)</f>
        <v>1.0832419447490731</v>
      </c>
      <c r="E124" s="3">
        <f>SUM(total_cases!E120:E124)/SUM(recovered!E120:E124)</f>
        <v>0.75340599455040869</v>
      </c>
      <c r="F124" s="3">
        <f>SUM(total_cases!F120:F124)/SUM(recovered!F120:F124)</f>
        <v>1.579452541770352</v>
      </c>
      <c r="G124" s="3">
        <f>SUM(total_cases!G120:G124)/SUM(recovered!G120:G124)</f>
        <v>1.4330633635064316</v>
      </c>
      <c r="H124" s="3">
        <f>SUM(total_cases!H120:H124)/SUM(recovered!H120:H124)</f>
        <v>1.9102231447846394</v>
      </c>
      <c r="I124" s="3">
        <f>SUM(total_cases!I120:I124)/SUM(recovered!I120:I124)</f>
        <v>1.9836187639612808</v>
      </c>
      <c r="J124" s="3">
        <f>SUM(total_cases!J120:J124)/SUM(recovered!J120:J124)</f>
        <v>1.7325428194993413</v>
      </c>
      <c r="K124" s="3">
        <f>SUM(total_cases!K120:K124)/SUM(recovered!K120:K124)</f>
        <v>1.0227135980746089</v>
      </c>
      <c r="L124" s="3">
        <f>SUM(total_cases!L120:L124)/SUM(recovered!L120:L124)</f>
        <v>2.8472344161545213</v>
      </c>
      <c r="M124" s="3">
        <f>SUM(total_cases!M120:M124)/SUM(recovered!M120:M124)</f>
        <v>3.2821917808219179</v>
      </c>
      <c r="N124" s="3">
        <f t="shared" ref="N124:N125" si="3">D124</f>
        <v>1.0832419447490731</v>
      </c>
    </row>
    <row r="125" spans="1:14" x14ac:dyDescent="0.25">
      <c r="A125" s="1">
        <v>44027</v>
      </c>
      <c r="B125" s="3">
        <f>SUM(total_cases!B121:B125)/SUM(recovered!B121:B125)</f>
        <v>1.5137048130975339</v>
      </c>
      <c r="C125" s="3">
        <f>SUM(total_cases!C121:C125)/SUM(recovered!C121:C125)</f>
        <v>1.8600660396237743</v>
      </c>
      <c r="D125" s="3">
        <f>SUM(total_cases!D121:D125)/SUM(recovered!D121:D125)</f>
        <v>1.0787050935654958</v>
      </c>
      <c r="E125" s="3">
        <f>SUM(total_cases!E121:E125)/SUM(recovered!E121:E125)</f>
        <v>0.71358473421172197</v>
      </c>
      <c r="F125" s="3">
        <f>SUM(total_cases!F121:F125)/SUM(recovered!F121:F125)</f>
        <v>1.4204868795447361</v>
      </c>
      <c r="G125" s="3">
        <f>SUM(total_cases!G121:G125)/SUM(recovered!G121:G125)</f>
        <v>1.7337938363443146</v>
      </c>
      <c r="H125" s="3">
        <f>SUM(total_cases!H121:H125)/SUM(recovered!H121:H125)</f>
        <v>1.9421132457027301</v>
      </c>
      <c r="I125" s="3">
        <f>SUM(total_cases!I121:I125)/SUM(recovered!I121:I125)</f>
        <v>2.0925017519271196</v>
      </c>
      <c r="J125" s="3">
        <f>SUM(total_cases!J121:J125)/SUM(recovered!J121:J125)</f>
        <v>1.9346064814814814</v>
      </c>
      <c r="K125" s="3">
        <f>SUM(total_cases!K121:K125)/SUM(recovered!K121:K125)</f>
        <v>1.0476891374742421</v>
      </c>
      <c r="L125" s="3">
        <f>SUM(total_cases!L121:L125)/SUM(recovered!L121:L125)</f>
        <v>2.9887664722402247</v>
      </c>
      <c r="M125" s="3">
        <f>SUM(total_cases!M121:M125)/SUM(recovered!M121:M125)</f>
        <v>3.197788697788698</v>
      </c>
      <c r="N125" s="3">
        <f t="shared" si="3"/>
        <v>1.0787050935654958</v>
      </c>
    </row>
    <row r="126" spans="1:14" x14ac:dyDescent="0.25">
      <c r="A126" s="1">
        <v>44028</v>
      </c>
      <c r="B126" s="3">
        <f>SUM(total_cases!B122:B126)/SUM(recovered!B122:B126)</f>
        <v>1.5470260037859918</v>
      </c>
      <c r="C126" s="3">
        <f>SUM(total_cases!C122:C126)/SUM(recovered!C122:C126)</f>
        <v>1.7811864807374143</v>
      </c>
      <c r="D126" s="3">
        <f>SUM(total_cases!D122:D126)/SUM(recovered!D122:D126)</f>
        <v>1.0298590763220314</v>
      </c>
      <c r="E126" s="3">
        <f>SUM(total_cases!E122:E126)/SUM(recovered!E122:E126)</f>
        <v>0.77232276772322772</v>
      </c>
      <c r="F126" s="3">
        <f>SUM(total_cases!F122:F126)/SUM(recovered!F122:F126)</f>
        <v>1.3012324448265979</v>
      </c>
      <c r="G126" s="3">
        <f>SUM(total_cases!G122:G126)/SUM(recovered!G122:G126)</f>
        <v>1.6306520704426464</v>
      </c>
      <c r="H126" s="3">
        <f>SUM(total_cases!H122:H126)/SUM(recovered!H122:H126)</f>
        <v>2.0945810336176618</v>
      </c>
      <c r="I126" s="3">
        <f>SUM(total_cases!I122:I126)/SUM(recovered!I122:I126)</f>
        <v>2.194060773480663</v>
      </c>
      <c r="J126" s="3">
        <f>SUM(total_cases!J122:J126)/SUM(recovered!J122:J126)</f>
        <v>2.1617999999999999</v>
      </c>
      <c r="K126" s="3">
        <f>SUM(total_cases!K122:K126)/SUM(recovered!K122:K126)</f>
        <v>1.1944792973651193</v>
      </c>
      <c r="L126" s="3">
        <f>SUM(total_cases!L122:L126)/SUM(recovered!L122:L126)</f>
        <v>3.0339185953711092</v>
      </c>
      <c r="M126" s="3">
        <f>SUM(total_cases!M122:M126)/SUM(recovered!M122:M126)</f>
        <v>3.1557285873192438</v>
      </c>
      <c r="N126" s="3">
        <f t="shared" ref="N126:N127" si="4">D126</f>
        <v>1.0298590763220314</v>
      </c>
    </row>
    <row r="127" spans="1:14" x14ac:dyDescent="0.25">
      <c r="A127" s="1">
        <v>44029</v>
      </c>
      <c r="B127" s="3">
        <f>SUM(total_cases!B123:B127)/SUM(recovered!B123:B127)</f>
        <v>1.6155868657675017</v>
      </c>
      <c r="C127" s="3">
        <f>SUM(total_cases!C123:C127)/SUM(recovered!C123:C127)</f>
        <v>1.9050519169329074</v>
      </c>
      <c r="D127" s="3">
        <f>SUM(total_cases!D123:D127)/SUM(recovered!D123:D127)</f>
        <v>1.0546180963572267</v>
      </c>
      <c r="E127" s="3">
        <f>SUM(total_cases!E123:E127)/SUM(recovered!E123:E127)</f>
        <v>0.81570770384656599</v>
      </c>
      <c r="F127" s="3">
        <f>SUM(total_cases!F123:F127)/SUM(recovered!F123:F127)</f>
        <v>1.2306460224239189</v>
      </c>
      <c r="G127" s="3">
        <f>SUM(total_cases!G123:G127)/SUM(recovered!G123:G127)</f>
        <v>1.3464130003963535</v>
      </c>
      <c r="H127" s="3">
        <f>SUM(total_cases!H123:H127)/SUM(recovered!H123:H127)</f>
        <v>2.0202325581395351</v>
      </c>
      <c r="I127" s="3">
        <f>SUM(total_cases!I123:I127)/SUM(recovered!I123:I127)</f>
        <v>2.1062271062271063</v>
      </c>
      <c r="J127" s="3">
        <f>SUM(total_cases!J123:J127)/SUM(recovered!J123:J127)</f>
        <v>2.3491608677855096</v>
      </c>
      <c r="K127" s="3">
        <f>SUM(total_cases!K123:K127)/SUM(recovered!K123:K127)</f>
        <v>1.2574321067009482</v>
      </c>
      <c r="L127" s="3">
        <f>SUM(total_cases!L123:L127)/SUM(recovered!L123:L127)</f>
        <v>3.0432017953992894</v>
      </c>
      <c r="M127" s="3">
        <f>SUM(total_cases!M123:M127)/SUM(recovered!M123:M127)</f>
        <v>3.5517241379310347</v>
      </c>
      <c r="N127" s="3">
        <f t="shared" si="4"/>
        <v>1.0546180963572267</v>
      </c>
    </row>
    <row r="128" spans="1:14" x14ac:dyDescent="0.25">
      <c r="A128" s="1">
        <v>44030</v>
      </c>
      <c r="B128" s="3">
        <f>SUM(total_cases!B124:B128)/SUM(recovered!B124:B128)</f>
        <v>1.6131902916117782</v>
      </c>
      <c r="C128" s="3">
        <f>SUM(total_cases!C124:C128)/SUM(recovered!C124:C128)</f>
        <v>1.8913310644734354</v>
      </c>
      <c r="D128" s="3">
        <f>SUM(total_cases!D124:D128)/SUM(recovered!D124:D128)</f>
        <v>1.076424444548828</v>
      </c>
      <c r="E128" s="3">
        <f>SUM(total_cases!E124:E128)/SUM(recovered!E124:E128)</f>
        <v>0.78719132704276251</v>
      </c>
      <c r="F128" s="3">
        <f>SUM(total_cases!F124:F128)/SUM(recovered!F124:F128)</f>
        <v>1.1116932603000715</v>
      </c>
      <c r="G128" s="3">
        <f>SUM(total_cases!G124:G128)/SUM(recovered!G124:G128)</f>
        <v>1.4176610978520285</v>
      </c>
      <c r="H128" s="3">
        <f>SUM(total_cases!H124:H128)/SUM(recovered!H124:H128)</f>
        <v>1.9964133602331315</v>
      </c>
      <c r="I128" s="3">
        <f>SUM(total_cases!I124:I128)/SUM(recovered!I124:I128)</f>
        <v>2.1473429951690823</v>
      </c>
      <c r="J128" s="3">
        <f>SUM(total_cases!J124:J128)/SUM(recovered!J124:J128)</f>
        <v>2.5487827892055104</v>
      </c>
      <c r="K128" s="3">
        <f>SUM(total_cases!K124:K128)/SUM(recovered!K124:K128)</f>
        <v>1.0910796766743649</v>
      </c>
      <c r="L128" s="3">
        <f>SUM(total_cases!L124:L128)/SUM(recovered!L124:L128)</f>
        <v>3.2695856703455761</v>
      </c>
      <c r="M128" s="3">
        <f>SUM(total_cases!M124:M128)/SUM(recovered!M124:M128)</f>
        <v>3.5462274176408077</v>
      </c>
      <c r="N128" s="3">
        <f t="shared" ref="N128" si="5">D128</f>
        <v>1.076424444548828</v>
      </c>
    </row>
    <row r="129" spans="1:14" x14ac:dyDescent="0.25">
      <c r="A129" s="1">
        <v>44031</v>
      </c>
      <c r="B129" s="3">
        <f>SUM(total_cases!B125:B129)/SUM(recovered!B125:B129)</f>
        <v>1.6828854524948034</v>
      </c>
      <c r="C129" s="3">
        <f>SUM(total_cases!C125:C129)/SUM(recovered!C125:C129)</f>
        <v>2.0810232467658789</v>
      </c>
      <c r="D129" s="3">
        <f>SUM(total_cases!D125:D129)/SUM(recovered!D125:D129)</f>
        <v>1.1341421984955109</v>
      </c>
      <c r="E129" s="3">
        <f>SUM(total_cases!E125:E129)/SUM(recovered!E125:E129)</f>
        <v>0.75237421701353813</v>
      </c>
      <c r="F129" s="3">
        <f>SUM(total_cases!F125:F129)/SUM(recovered!F125:F129)</f>
        <v>1.0903628379939911</v>
      </c>
      <c r="G129" s="3">
        <f>SUM(total_cases!G125:G129)/SUM(recovered!G125:G129)</f>
        <v>1.5083951581413511</v>
      </c>
      <c r="H129" s="3">
        <f>SUM(total_cases!H125:H129)/SUM(recovered!H125:H129)</f>
        <v>1.9578536184210527</v>
      </c>
      <c r="I129" s="3">
        <f>SUM(total_cases!I125:I129)/SUM(recovered!I125:I129)</f>
        <v>2.0708525345622122</v>
      </c>
      <c r="J129" s="3">
        <f>SUM(total_cases!J125:J129)/SUM(recovered!J125:J129)</f>
        <v>3.0667527198967361</v>
      </c>
      <c r="K129" s="3">
        <f>SUM(total_cases!K125:K129)/SUM(recovered!K125:K129)</f>
        <v>0.9648591734667018</v>
      </c>
      <c r="L129" s="3">
        <f>SUM(total_cases!L125:L129)/SUM(recovered!L125:L129)</f>
        <v>3.4704845814977974</v>
      </c>
      <c r="M129" s="3">
        <f>SUM(total_cases!M125:M129)/SUM(recovered!M125:M129)</f>
        <v>3.8090128755364807</v>
      </c>
      <c r="N129" s="3">
        <f t="shared" ref="N129" si="6">D129</f>
        <v>1.1341421984955109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24"/>
  <sheetViews>
    <sheetView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P123" sqref="P123"/>
    </sheetView>
  </sheetViews>
  <sheetFormatPr defaultRowHeight="15" x14ac:dyDescent="0.25"/>
  <cols>
    <col min="1" max="1" width="10.140625" bestFit="1" customWidth="1"/>
    <col min="2" max="14" width="9.140625" style="3"/>
  </cols>
  <sheetData>
    <row r="1" spans="1:14" x14ac:dyDescent="0.25">
      <c r="A1" t="s">
        <v>0</v>
      </c>
      <c r="B1" s="3" t="s">
        <v>13</v>
      </c>
      <c r="C1" s="3" t="s">
        <v>8</v>
      </c>
      <c r="D1" s="16" t="s">
        <v>10</v>
      </c>
      <c r="E1" s="3" t="s">
        <v>3</v>
      </c>
      <c r="F1" s="3" t="s">
        <v>4</v>
      </c>
      <c r="G1" s="3" t="s">
        <v>9</v>
      </c>
      <c r="H1" s="3" t="s">
        <v>12</v>
      </c>
      <c r="I1" s="3" t="s">
        <v>7</v>
      </c>
      <c r="J1" s="3" t="s">
        <v>2</v>
      </c>
      <c r="K1" s="3" t="s">
        <v>11</v>
      </c>
      <c r="L1" s="3" t="s">
        <v>5</v>
      </c>
      <c r="M1" s="3" t="s">
        <v>6</v>
      </c>
      <c r="N1" s="3" t="s">
        <v>10</v>
      </c>
    </row>
    <row r="2" spans="1:14" x14ac:dyDescent="0.25">
      <c r="A2" s="1">
        <v>43904</v>
      </c>
      <c r="B2" s="3">
        <f>tot_cum!B2/recover_cum!B2</f>
        <v>9</v>
      </c>
      <c r="C2" s="3" t="e">
        <f>tot_cum!C2/recover_cum!C2</f>
        <v>#DIV/0!</v>
      </c>
      <c r="D2" s="3" t="e">
        <f>tot_cum!D2/recover_cum!D2</f>
        <v>#DIV/0!</v>
      </c>
      <c r="E2" s="3">
        <f>tot_cum!E2/recover_cum!E2</f>
        <v>7</v>
      </c>
      <c r="F2" s="3" t="e">
        <f>tot_cum!F2/recover_cum!F2</f>
        <v>#DIV/0!</v>
      </c>
      <c r="G2" s="3">
        <f>tot_cum!H2/recover_cum!H2</f>
        <v>3</v>
      </c>
      <c r="H2" s="3">
        <f>tot_cum!I2/recover_cum!I2</f>
        <v>3</v>
      </c>
      <c r="I2" s="3" t="e">
        <f>tot_cum!J2/recover_cum!J2</f>
        <v>#DIV/0!</v>
      </c>
      <c r="J2" s="3" t="e">
        <f>tot_cum!K2/recover_cum!K2</f>
        <v>#DIV/0!</v>
      </c>
      <c r="K2" s="3" t="e">
        <f>tot_cum!L2/recover_cum!L2</f>
        <v>#DIV/0!</v>
      </c>
      <c r="L2" s="3" t="e">
        <f>tot_cum!G2/recover_cum!G2</f>
        <v>#DIV/0!</v>
      </c>
      <c r="M2" s="3">
        <f>tot_cum!M2/recover_cum!M2</f>
        <v>6.333333333333333</v>
      </c>
      <c r="N2" s="3" t="e">
        <f>tot_cum!D2/recover_cum!D2</f>
        <v>#DIV/0!</v>
      </c>
    </row>
    <row r="3" spans="1:14" x14ac:dyDescent="0.25">
      <c r="A3" s="1">
        <v>43905</v>
      </c>
      <c r="B3" s="3">
        <f>tot_cum!B3/recover_cum!B3</f>
        <v>8.3076923076923084</v>
      </c>
      <c r="C3" s="3" t="e">
        <f>tot_cum!C3/recover_cum!C3</f>
        <v>#DIV/0!</v>
      </c>
      <c r="D3" s="3" t="e">
        <f>tot_cum!D3/recover_cum!D3</f>
        <v>#DIV/0!</v>
      </c>
      <c r="E3" s="3">
        <f>tot_cum!E3/recover_cum!E3</f>
        <v>3.5</v>
      </c>
      <c r="F3" s="3" t="e">
        <f>tot_cum!F3/recover_cum!F3</f>
        <v>#DIV/0!</v>
      </c>
      <c r="G3" s="3">
        <f>tot_cum!H3/recover_cum!H3</f>
        <v>1.3333333333333333</v>
      </c>
      <c r="H3" s="3">
        <f>tot_cum!I3/recover_cum!I3</f>
        <v>3.25</v>
      </c>
      <c r="I3" s="3" t="e">
        <f>tot_cum!J3/recover_cum!J3</f>
        <v>#DIV/0!</v>
      </c>
      <c r="J3" s="3" t="e">
        <f>tot_cum!K3/recover_cum!K3</f>
        <v>#DIV/0!</v>
      </c>
      <c r="K3" s="3">
        <f>tot_cum!L3/recover_cum!L3</f>
        <v>3</v>
      </c>
      <c r="L3" s="3" t="e">
        <f>tot_cum!G3/recover_cum!G3</f>
        <v>#DIV/0!</v>
      </c>
      <c r="M3" s="3">
        <f>tot_cum!M3/recover_cum!M3</f>
        <v>8</v>
      </c>
      <c r="N3" s="3" t="e">
        <f>tot_cum!D3/recover_cum!D3</f>
        <v>#DIV/0!</v>
      </c>
    </row>
    <row r="4" spans="1:14" x14ac:dyDescent="0.25">
      <c r="A4" s="1">
        <v>43906</v>
      </c>
      <c r="B4" s="3">
        <f>tot_cum!B4/recover_cum!B4</f>
        <v>8.7857142857142865</v>
      </c>
      <c r="C4" s="3" t="e">
        <f>tot_cum!C4/recover_cum!C4</f>
        <v>#DIV/0!</v>
      </c>
      <c r="D4" s="3">
        <f>tot_cum!D4/recover_cum!D4</f>
        <v>1</v>
      </c>
      <c r="E4" s="3">
        <f>tot_cum!E4/recover_cum!E4</f>
        <v>3.5</v>
      </c>
      <c r="F4" s="3" t="e">
        <f>tot_cum!F4/recover_cum!F4</f>
        <v>#DIV/0!</v>
      </c>
      <c r="G4" s="3">
        <f>tot_cum!H4/recover_cum!H4</f>
        <v>1.3333333333333333</v>
      </c>
      <c r="H4" s="3">
        <f>tot_cum!I4/recover_cum!I4</f>
        <v>3.25</v>
      </c>
      <c r="I4" s="3" t="e">
        <f>tot_cum!J4/recover_cum!J4</f>
        <v>#DIV/0!</v>
      </c>
      <c r="J4" s="3" t="e">
        <f>tot_cum!K4/recover_cum!K4</f>
        <v>#DIV/0!</v>
      </c>
      <c r="K4" s="3">
        <f>tot_cum!L4/recover_cum!L4</f>
        <v>4</v>
      </c>
      <c r="L4" s="3" t="e">
        <f>tot_cum!G4/recover_cum!G4</f>
        <v>#DIV/0!</v>
      </c>
      <c r="M4" s="3">
        <f>tot_cum!M4/recover_cum!M4</f>
        <v>9</v>
      </c>
      <c r="N4" s="3">
        <f>tot_cum!D4/recover_cum!D4</f>
        <v>1</v>
      </c>
    </row>
    <row r="5" spans="1:14" x14ac:dyDescent="0.25">
      <c r="A5" s="1">
        <v>43907</v>
      </c>
      <c r="B5" s="3">
        <f>tot_cum!B5/recover_cum!B5</f>
        <v>8.9333333333333336</v>
      </c>
      <c r="C5" s="3" t="e">
        <f>tot_cum!C5/recover_cum!C5</f>
        <v>#DIV/0!</v>
      </c>
      <c r="D5" s="3">
        <f>tot_cum!D5/recover_cum!D5</f>
        <v>1</v>
      </c>
      <c r="E5" s="3">
        <f>tot_cum!E5/recover_cum!E5</f>
        <v>4</v>
      </c>
      <c r="F5" s="3" t="e">
        <f>tot_cum!F5/recover_cum!F5</f>
        <v>#DIV/0!</v>
      </c>
      <c r="G5" s="3">
        <f>tot_cum!H5/recover_cum!H5</f>
        <v>1.3333333333333333</v>
      </c>
      <c r="H5" s="3">
        <f>tot_cum!I5/recover_cum!I5</f>
        <v>3</v>
      </c>
      <c r="I5" s="3" t="e">
        <f>tot_cum!J5/recover_cum!J5</f>
        <v>#DIV/0!</v>
      </c>
      <c r="J5" s="3" t="e">
        <f>tot_cum!K5/recover_cum!K5</f>
        <v>#DIV/0!</v>
      </c>
      <c r="K5" s="3">
        <f>tot_cum!L5/recover_cum!L5</f>
        <v>5</v>
      </c>
      <c r="L5" s="3" t="e">
        <f>tot_cum!G5/recover_cum!G5</f>
        <v>#DIV/0!</v>
      </c>
      <c r="M5" s="3">
        <f>tot_cum!M5/recover_cum!M5</f>
        <v>9</v>
      </c>
      <c r="N5" s="3">
        <f>tot_cum!D5/recover_cum!D5</f>
        <v>1</v>
      </c>
    </row>
    <row r="6" spans="1:14" x14ac:dyDescent="0.25">
      <c r="A6" s="1">
        <v>43908</v>
      </c>
      <c r="B6" s="3">
        <f>tot_cum!B6/recover_cum!B6</f>
        <v>11.4</v>
      </c>
      <c r="C6" s="3" t="e">
        <f>tot_cum!C6/recover_cum!C6</f>
        <v>#DIV/0!</v>
      </c>
      <c r="D6" s="3">
        <f>tot_cum!D6/recover_cum!D6</f>
        <v>2</v>
      </c>
      <c r="E6" s="3">
        <f>tot_cum!E6/recover_cum!E6</f>
        <v>5</v>
      </c>
      <c r="F6" s="3" t="e">
        <f>tot_cum!F6/recover_cum!F6</f>
        <v>#DIV/0!</v>
      </c>
      <c r="G6" s="3">
        <f>tot_cum!H6/recover_cum!H6</f>
        <v>2.3333333333333335</v>
      </c>
      <c r="H6" s="3">
        <f>tot_cum!I6/recover_cum!I6</f>
        <v>3.4</v>
      </c>
      <c r="I6" s="3" t="e">
        <f>tot_cum!J6/recover_cum!J6</f>
        <v>#DIV/0!</v>
      </c>
      <c r="J6" s="3" t="e">
        <f>tot_cum!K6/recover_cum!K6</f>
        <v>#DIV/0!</v>
      </c>
      <c r="K6" s="3">
        <f>tot_cum!L6/recover_cum!L6</f>
        <v>13</v>
      </c>
      <c r="L6" s="3" t="e">
        <f>tot_cum!G6/recover_cum!G6</f>
        <v>#DIV/0!</v>
      </c>
      <c r="M6" s="3">
        <f>tot_cum!M6/recover_cum!M6</f>
        <v>9</v>
      </c>
      <c r="N6" s="3">
        <f>tot_cum!D6/recover_cum!D6</f>
        <v>2</v>
      </c>
    </row>
    <row r="7" spans="1:14" x14ac:dyDescent="0.25">
      <c r="A7" s="1">
        <v>43909</v>
      </c>
      <c r="B7" s="3">
        <f>tot_cum!B7/recover_cum!B7</f>
        <v>9.9</v>
      </c>
      <c r="C7" s="3" t="e">
        <f>tot_cum!C7/recover_cum!C7</f>
        <v>#DIV/0!</v>
      </c>
      <c r="D7" s="3">
        <f>tot_cum!D7/recover_cum!D7</f>
        <v>3</v>
      </c>
      <c r="E7" s="3">
        <f>tot_cum!E7/recover_cum!E7</f>
        <v>4.666666666666667</v>
      </c>
      <c r="F7" s="3" t="e">
        <f>tot_cum!F7/recover_cum!F7</f>
        <v>#DIV/0!</v>
      </c>
      <c r="G7" s="3">
        <f>tot_cum!H7/recover_cum!H7</f>
        <v>3</v>
      </c>
      <c r="H7" s="3">
        <f>tot_cum!I7/recover_cum!I7</f>
        <v>2.2222222222222223</v>
      </c>
      <c r="I7" s="3" t="e">
        <f>tot_cum!J7/recover_cum!J7</f>
        <v>#DIV/0!</v>
      </c>
      <c r="J7" s="3" t="e">
        <f>tot_cum!K7/recover_cum!K7</f>
        <v>#DIV/0!</v>
      </c>
      <c r="K7" s="3">
        <f>tot_cum!L7/recover_cum!L7</f>
        <v>16</v>
      </c>
      <c r="L7" s="3" t="e">
        <f>tot_cum!G7/recover_cum!G7</f>
        <v>#DIV/0!</v>
      </c>
      <c r="M7" s="3">
        <f>tot_cum!M7/recover_cum!M7</f>
        <v>9.3333333333333339</v>
      </c>
      <c r="N7" s="3">
        <f>tot_cum!D7/recover_cum!D7</f>
        <v>3</v>
      </c>
    </row>
    <row r="8" spans="1:14" x14ac:dyDescent="0.25">
      <c r="A8" s="1">
        <v>43910</v>
      </c>
      <c r="B8" s="3">
        <f>tot_cum!B8/recover_cum!B8</f>
        <v>11.130434782608695</v>
      </c>
      <c r="C8" s="3" t="e">
        <f>tot_cum!C8/recover_cum!C8</f>
        <v>#DIV/0!</v>
      </c>
      <c r="D8" s="3">
        <f>tot_cum!D8/recover_cum!D8</f>
        <v>3</v>
      </c>
      <c r="E8" s="3">
        <f>tot_cum!E8/recover_cum!E8</f>
        <v>4</v>
      </c>
      <c r="F8" s="3" t="e">
        <f>tot_cum!F8/recover_cum!F8</f>
        <v>#DIV/0!</v>
      </c>
      <c r="G8" s="3">
        <f>tot_cum!H8/recover_cum!H8</f>
        <v>5.666666666666667</v>
      </c>
      <c r="H8" s="3">
        <f>tot_cum!I8/recover_cum!I8</f>
        <v>2.6666666666666665</v>
      </c>
      <c r="I8" s="3" t="e">
        <f>tot_cum!J8/recover_cum!J8</f>
        <v>#DIV/0!</v>
      </c>
      <c r="J8" s="3" t="e">
        <f>tot_cum!K8/recover_cum!K8</f>
        <v>#DIV/0!</v>
      </c>
      <c r="K8" s="3">
        <f>tot_cum!L8/recover_cum!L8</f>
        <v>19</v>
      </c>
      <c r="L8" s="3">
        <f>tot_cum!G8/recover_cum!G8</f>
        <v>15</v>
      </c>
      <c r="M8" s="3">
        <f>tot_cum!M8/recover_cum!M8</f>
        <v>13.333333333333334</v>
      </c>
      <c r="N8" s="3">
        <f>tot_cum!D8/recover_cum!D8</f>
        <v>3</v>
      </c>
    </row>
    <row r="9" spans="1:14" x14ac:dyDescent="0.25">
      <c r="A9" s="1">
        <v>43911</v>
      </c>
      <c r="B9" s="3">
        <f>tot_cum!B9/recover_cum!B9</f>
        <v>14.521739130434783</v>
      </c>
      <c r="C9" s="3" t="e">
        <f>tot_cum!C9/recover_cum!C9</f>
        <v>#DIV/0!</v>
      </c>
      <c r="D9" s="3">
        <f>tot_cum!D9/recover_cum!D9</f>
        <v>6</v>
      </c>
      <c r="E9" s="3">
        <f>tot_cum!E9/recover_cum!E9</f>
        <v>5.4</v>
      </c>
      <c r="F9" s="3" t="e">
        <f>tot_cum!F9/recover_cum!F9</f>
        <v>#DIV/0!</v>
      </c>
      <c r="G9" s="3">
        <f>tot_cum!H9/recover_cum!H9</f>
        <v>8</v>
      </c>
      <c r="H9" s="3">
        <f>tot_cum!I9/recover_cum!I9</f>
        <v>3.1111111111111112</v>
      </c>
      <c r="I9" s="3" t="e">
        <f>tot_cum!J9/recover_cum!J9</f>
        <v>#DIV/0!</v>
      </c>
      <c r="J9" s="3" t="e">
        <f>tot_cum!K9/recover_cum!K9</f>
        <v>#DIV/0!</v>
      </c>
      <c r="K9" s="3">
        <f>tot_cum!L9/recover_cum!L9</f>
        <v>21</v>
      </c>
      <c r="L9" s="3">
        <f>tot_cum!G9/recover_cum!G9</f>
        <v>20</v>
      </c>
      <c r="M9" s="3">
        <f>tot_cum!M9/recover_cum!M9</f>
        <v>17.333333333333332</v>
      </c>
      <c r="N9" s="3">
        <f>tot_cum!D9/recover_cum!D9</f>
        <v>6</v>
      </c>
    </row>
    <row r="10" spans="1:14" x14ac:dyDescent="0.25">
      <c r="A10" s="1">
        <v>43912</v>
      </c>
      <c r="B10" s="3">
        <f>tot_cum!B10/recover_cum!B10</f>
        <v>17.434782608695652</v>
      </c>
      <c r="C10" s="3" t="e">
        <f>tot_cum!C10/recover_cum!C10</f>
        <v>#DIV/0!</v>
      </c>
      <c r="D10" s="3">
        <f>tot_cum!D10/recover_cum!D10</f>
        <v>9</v>
      </c>
      <c r="E10" s="3">
        <f>tot_cum!E10/recover_cum!E10</f>
        <v>5.4</v>
      </c>
      <c r="F10" s="3" t="e">
        <f>tot_cum!F10/recover_cum!F10</f>
        <v>#DIV/0!</v>
      </c>
      <c r="G10" s="3">
        <f>tot_cum!H10/recover_cum!H10</f>
        <v>9.3333333333333339</v>
      </c>
      <c r="H10" s="3">
        <f>tot_cum!I10/recover_cum!I10</f>
        <v>3.3333333333333335</v>
      </c>
      <c r="I10" s="3" t="e">
        <f>tot_cum!J10/recover_cum!J10</f>
        <v>#DIV/0!</v>
      </c>
      <c r="J10" s="3" t="e">
        <f>tot_cum!K10/recover_cum!K10</f>
        <v>#DIV/0!</v>
      </c>
      <c r="K10" s="3">
        <f>tot_cum!L10/recover_cum!L10</f>
        <v>27</v>
      </c>
      <c r="L10" s="3">
        <f>tot_cum!G10/recover_cum!G10</f>
        <v>26</v>
      </c>
      <c r="M10" s="3">
        <f>tot_cum!M10/recover_cum!M10</f>
        <v>22.333333333333332</v>
      </c>
      <c r="N10" s="3">
        <f>tot_cum!D10/recover_cum!D10</f>
        <v>9</v>
      </c>
    </row>
    <row r="11" spans="1:14" x14ac:dyDescent="0.25">
      <c r="A11" s="1">
        <v>43913</v>
      </c>
      <c r="B11" s="3">
        <f>tot_cum!B11/recover_cum!B11</f>
        <v>14.371428571428572</v>
      </c>
      <c r="C11" s="3" t="e">
        <f>tot_cum!C11/recover_cum!C11</f>
        <v>#DIV/0!</v>
      </c>
      <c r="D11" s="3">
        <f>tot_cum!D11/recover_cum!D11</f>
        <v>12</v>
      </c>
      <c r="E11" s="3">
        <f>tot_cum!E11/recover_cum!E11</f>
        <v>6</v>
      </c>
      <c r="F11" s="3" t="e">
        <f>tot_cum!F11/recover_cum!F11</f>
        <v>#DIV/0!</v>
      </c>
      <c r="G11" s="3">
        <f>tot_cum!H11/recover_cum!H11</f>
        <v>10.666666666666666</v>
      </c>
      <c r="H11" s="3">
        <f>tot_cum!I11/recover_cum!I11</f>
        <v>3.5555555555555554</v>
      </c>
      <c r="I11" s="3" t="e">
        <f>tot_cum!J11/recover_cum!J11</f>
        <v>#DIV/0!</v>
      </c>
      <c r="J11" s="3" t="e">
        <f>tot_cum!K11/recover_cum!K11</f>
        <v>#DIV/0!</v>
      </c>
      <c r="K11" s="3">
        <f>tot_cum!L11/recover_cum!L11</f>
        <v>33</v>
      </c>
      <c r="L11" s="3">
        <f>tot_cum!G11/recover_cum!G11</f>
        <v>16.5</v>
      </c>
      <c r="M11" s="3">
        <f>tot_cum!M11/recover_cum!M11</f>
        <v>31.666666666666668</v>
      </c>
      <c r="N11" s="3">
        <f>tot_cum!D11/recover_cum!D11</f>
        <v>12</v>
      </c>
    </row>
    <row r="12" spans="1:14" x14ac:dyDescent="0.25">
      <c r="A12" s="1">
        <v>43914</v>
      </c>
      <c r="B12" s="3">
        <f>tot_cum!B12/recover_cum!B12</f>
        <v>14.175000000000001</v>
      </c>
      <c r="C12" s="3" t="e">
        <f>tot_cum!C12/recover_cum!C12</f>
        <v>#DIV/0!</v>
      </c>
      <c r="D12" s="3">
        <f>tot_cum!D12/recover_cum!D12</f>
        <v>18</v>
      </c>
      <c r="E12" s="3">
        <f>tot_cum!E12/recover_cum!E12</f>
        <v>5</v>
      </c>
      <c r="F12" s="3" t="e">
        <f>tot_cum!F12/recover_cum!F12</f>
        <v>#DIV/0!</v>
      </c>
      <c r="G12" s="3">
        <f>tot_cum!H12/recover_cum!H12</f>
        <v>10.666666666666666</v>
      </c>
      <c r="H12" s="3">
        <f>tot_cum!I12/recover_cum!I12</f>
        <v>3.1818181818181817</v>
      </c>
      <c r="I12" s="3" t="e">
        <f>tot_cum!J12/recover_cum!J12</f>
        <v>#DIV/0!</v>
      </c>
      <c r="J12" s="3" t="e">
        <f>tot_cum!K12/recover_cum!K12</f>
        <v>#DIV/0!</v>
      </c>
      <c r="K12" s="3">
        <f>tot_cum!L12/recover_cum!L12</f>
        <v>37</v>
      </c>
      <c r="L12" s="3">
        <f>tot_cum!G12/recover_cum!G12</f>
        <v>13.666666666666666</v>
      </c>
      <c r="M12" s="3">
        <f>tot_cum!M12/recover_cum!M12</f>
        <v>27.25</v>
      </c>
      <c r="N12" s="3">
        <f>tot_cum!D12/recover_cum!D12</f>
        <v>18</v>
      </c>
    </row>
    <row r="13" spans="1:14" x14ac:dyDescent="0.25">
      <c r="A13" s="1">
        <v>43915</v>
      </c>
      <c r="B13" s="3">
        <f>tot_cum!B13/recover_cum!B13</f>
        <v>15.279069767441861</v>
      </c>
      <c r="C13" s="3">
        <f>tot_cum!C13/recover_cum!C13</f>
        <v>122</v>
      </c>
      <c r="D13" s="3">
        <f>tot_cum!D13/recover_cum!D13</f>
        <v>26</v>
      </c>
      <c r="E13" s="3">
        <f>tot_cum!E13/recover_cum!E13</f>
        <v>5.833333333333333</v>
      </c>
      <c r="F13" s="3" t="e">
        <f>tot_cum!F13/recover_cum!F13</f>
        <v>#DIV/0!</v>
      </c>
      <c r="G13" s="3">
        <f>tot_cum!H13/recover_cum!H13</f>
        <v>12.666666666666666</v>
      </c>
      <c r="H13" s="3">
        <f>tot_cum!I13/recover_cum!I13</f>
        <v>3.4545454545454546</v>
      </c>
      <c r="I13" s="3" t="e">
        <f>tot_cum!J13/recover_cum!J13</f>
        <v>#DIV/0!</v>
      </c>
      <c r="J13" s="3">
        <f>tot_cum!K13/recover_cum!K13</f>
        <v>10</v>
      </c>
      <c r="K13" s="3">
        <f>tot_cum!L13/recover_cum!L13</f>
        <v>41</v>
      </c>
      <c r="L13" s="3">
        <f>tot_cum!G13/recover_cum!G13</f>
        <v>17</v>
      </c>
      <c r="M13" s="3">
        <f>tot_cum!M13/recover_cum!M13</f>
        <v>29.5</v>
      </c>
      <c r="N13" s="3">
        <f>tot_cum!D13/recover_cum!D13</f>
        <v>26</v>
      </c>
    </row>
    <row r="14" spans="1:14" x14ac:dyDescent="0.25">
      <c r="A14" s="1">
        <v>43916</v>
      </c>
      <c r="B14" s="3">
        <f>tot_cum!B14/recover_cum!B14</f>
        <v>14.44</v>
      </c>
      <c r="C14" s="3">
        <f>tot_cum!C14/recover_cum!C14</f>
        <v>125</v>
      </c>
      <c r="D14" s="3">
        <f>tot_cum!D14/recover_cum!D14</f>
        <v>29</v>
      </c>
      <c r="E14" s="3">
        <f>tot_cum!E14/recover_cum!E14</f>
        <v>6</v>
      </c>
      <c r="F14" s="3" t="e">
        <f>tot_cum!F14/recover_cum!F14</f>
        <v>#DIV/0!</v>
      </c>
      <c r="G14" s="3">
        <f>tot_cum!H14/recover_cum!H14</f>
        <v>13.333333333333334</v>
      </c>
      <c r="H14" s="3">
        <f>tot_cum!I14/recover_cum!I14</f>
        <v>3.8181818181818183</v>
      </c>
      <c r="I14" s="3" t="e">
        <f>tot_cum!J14/recover_cum!J14</f>
        <v>#DIV/0!</v>
      </c>
      <c r="J14" s="3">
        <f>tot_cum!K14/recover_cum!K14</f>
        <v>11</v>
      </c>
      <c r="K14" s="3">
        <f>tot_cum!L14/recover_cum!L14</f>
        <v>44</v>
      </c>
      <c r="L14" s="3">
        <f>tot_cum!G14/recover_cum!G14</f>
        <v>18.333333333333332</v>
      </c>
      <c r="M14" s="3">
        <f>tot_cum!M14/recover_cum!M14</f>
        <v>12.454545454545455</v>
      </c>
      <c r="N14" s="3">
        <f>tot_cum!D14/recover_cum!D14</f>
        <v>29</v>
      </c>
    </row>
    <row r="15" spans="1:14" x14ac:dyDescent="0.25">
      <c r="A15" s="1">
        <v>43917</v>
      </c>
      <c r="B15" s="3">
        <f>tot_cum!B15/recover_cum!B15</f>
        <v>11.657894736842104</v>
      </c>
      <c r="C15" s="3">
        <f>tot_cum!C15/recover_cum!C15</f>
        <v>8.2105263157894743</v>
      </c>
      <c r="D15" s="3">
        <f>tot_cum!D15/recover_cum!D15</f>
        <v>19</v>
      </c>
      <c r="E15" s="3">
        <f>tot_cum!E15/recover_cum!E15</f>
        <v>6.666666666666667</v>
      </c>
      <c r="F15" s="3" t="e">
        <f>tot_cum!F15/recover_cum!F15</f>
        <v>#DIV/0!</v>
      </c>
      <c r="G15" s="3">
        <f>tot_cum!H15/recover_cum!H15</f>
        <v>16.666666666666668</v>
      </c>
      <c r="H15" s="3">
        <f>tot_cum!I15/recover_cum!I15</f>
        <v>4.4545454545454541</v>
      </c>
      <c r="I15" s="3" t="e">
        <f>tot_cum!J15/recover_cum!J15</f>
        <v>#DIV/0!</v>
      </c>
      <c r="J15" s="3">
        <f>tot_cum!K15/recover_cum!K15</f>
        <v>13</v>
      </c>
      <c r="K15" s="3">
        <f>tot_cum!L15/recover_cum!L15</f>
        <v>59</v>
      </c>
      <c r="L15" s="3">
        <f>tot_cum!G15/recover_cum!G15</f>
        <v>12.8</v>
      </c>
      <c r="M15" s="3">
        <f>tot_cum!M15/recover_cum!M15</f>
        <v>16</v>
      </c>
      <c r="N15" s="3">
        <f>tot_cum!D15/recover_cum!D15</f>
        <v>19</v>
      </c>
    </row>
    <row r="16" spans="1:14" x14ac:dyDescent="0.25">
      <c r="A16" s="1">
        <v>43918</v>
      </c>
      <c r="B16" s="3">
        <f>tot_cum!B16/recover_cum!B16</f>
        <v>12.105882352941176</v>
      </c>
      <c r="C16" s="3">
        <f>tot_cum!C16/recover_cum!C16</f>
        <v>7.44</v>
      </c>
      <c r="D16" s="3">
        <f>tot_cum!D16/recover_cum!D16</f>
        <v>21</v>
      </c>
      <c r="E16" s="3">
        <f>tot_cum!E16/recover_cum!E16</f>
        <v>8.1666666666666661</v>
      </c>
      <c r="F16" s="3" t="e">
        <f>tot_cum!F16/recover_cum!F16</f>
        <v>#DIV/0!</v>
      </c>
      <c r="G16" s="3">
        <f>tot_cum!H16/recover_cum!H16</f>
        <v>18</v>
      </c>
      <c r="H16" s="3">
        <f>tot_cum!I16/recover_cum!I16</f>
        <v>5.9090909090909092</v>
      </c>
      <c r="I16" s="3" t="e">
        <f>tot_cum!J16/recover_cum!J16</f>
        <v>#DIV/0!</v>
      </c>
      <c r="J16" s="3">
        <f>tot_cum!K16/recover_cum!K16</f>
        <v>19</v>
      </c>
      <c r="K16" s="3">
        <f>tot_cum!L16/recover_cum!L16</f>
        <v>67</v>
      </c>
      <c r="L16" s="3">
        <f>tot_cum!G16/recover_cum!G16</f>
        <v>16.2</v>
      </c>
      <c r="M16" s="3">
        <f>tot_cum!M16/recover_cum!M16</f>
        <v>15.166666666666666</v>
      </c>
      <c r="N16" s="3">
        <f>tot_cum!D16/recover_cum!D16</f>
        <v>21</v>
      </c>
    </row>
    <row r="17" spans="1:14" x14ac:dyDescent="0.25">
      <c r="A17" s="1">
        <v>43919</v>
      </c>
      <c r="B17" s="3">
        <f>tot_cum!B17/recover_cum!B17</f>
        <v>12.655555555555555</v>
      </c>
      <c r="C17" s="3">
        <f>tot_cum!C17/recover_cum!C17</f>
        <v>8.1199999999999992</v>
      </c>
      <c r="D17" s="3">
        <f>tot_cum!D17/recover_cum!D17</f>
        <v>25</v>
      </c>
      <c r="E17" s="3">
        <f>tot_cum!E17/recover_cum!E17</f>
        <v>12</v>
      </c>
      <c r="F17" s="3">
        <f>tot_cum!F17/recover_cum!F17</f>
        <v>63</v>
      </c>
      <c r="G17" s="3">
        <f>tot_cum!H17/recover_cum!H17</f>
        <v>19.666666666666668</v>
      </c>
      <c r="H17" s="3">
        <f>tot_cum!I17/recover_cum!I17</f>
        <v>6.5454545454545459</v>
      </c>
      <c r="I17" s="3" t="e">
        <f>tot_cum!J17/recover_cum!J17</f>
        <v>#DIV/0!</v>
      </c>
      <c r="J17" s="3">
        <f>tot_cum!K17/recover_cum!K17</f>
        <v>21</v>
      </c>
      <c r="K17" s="3">
        <f>tot_cum!L17/recover_cum!L17</f>
        <v>70</v>
      </c>
      <c r="L17" s="3">
        <f>tot_cum!G17/recover_cum!G17</f>
        <v>16.600000000000001</v>
      </c>
      <c r="M17" s="3">
        <f>tot_cum!M17/recover_cum!M17</f>
        <v>12.625</v>
      </c>
      <c r="N17" s="3">
        <f>tot_cum!D17/recover_cum!D17</f>
        <v>25</v>
      </c>
    </row>
    <row r="18" spans="1:14" x14ac:dyDescent="0.25">
      <c r="A18" s="1">
        <v>43920</v>
      </c>
      <c r="B18" s="3">
        <f>tot_cum!B18/recover_cum!B18</f>
        <v>9.5395683453237403</v>
      </c>
      <c r="C18" s="3">
        <f>tot_cum!C18/recover_cum!C18</f>
        <v>5.6410256410256414</v>
      </c>
      <c r="D18" s="3">
        <f>tot_cum!D18/recover_cum!D18</f>
        <v>16.75</v>
      </c>
      <c r="E18" s="3">
        <f>tot_cum!E18/recover_cum!E18</f>
        <v>16.166666666666668</v>
      </c>
      <c r="F18" s="3">
        <f>tot_cum!F18/recover_cum!F18</f>
        <v>23.333333333333332</v>
      </c>
      <c r="G18" s="3">
        <f>tot_cum!H18/recover_cum!H18</f>
        <v>26.333333333333332</v>
      </c>
      <c r="H18" s="3">
        <f>tot_cum!I18/recover_cum!I18</f>
        <v>5.6470588235294121</v>
      </c>
      <c r="I18" s="3" t="e">
        <f>tot_cum!J18/recover_cum!J18</f>
        <v>#DIV/0!</v>
      </c>
      <c r="J18" s="3">
        <f>tot_cum!K18/recover_cum!K18</f>
        <v>23</v>
      </c>
      <c r="K18" s="3">
        <f>tot_cum!L18/recover_cum!L18</f>
        <v>5.5</v>
      </c>
      <c r="L18" s="3">
        <f>tot_cum!G18/recover_cum!G18</f>
        <v>14.666666666666666</v>
      </c>
      <c r="M18" s="3">
        <f>tot_cum!M18/recover_cum!M18</f>
        <v>11.7</v>
      </c>
      <c r="N18" s="3">
        <f>tot_cum!D18/recover_cum!D18</f>
        <v>16.75</v>
      </c>
    </row>
    <row r="19" spans="1:14" x14ac:dyDescent="0.25">
      <c r="A19" s="1">
        <v>43921</v>
      </c>
      <c r="B19" s="3">
        <f>tot_cum!B19/recover_cum!B19</f>
        <v>10.616883116883116</v>
      </c>
      <c r="C19" s="3">
        <f>tot_cum!C19/recover_cum!C19</f>
        <v>7.7435897435897436</v>
      </c>
      <c r="D19" s="3">
        <f>tot_cum!D19/recover_cum!D19</f>
        <v>20.666666666666668</v>
      </c>
      <c r="E19" s="3">
        <f>tot_cum!E19/recover_cum!E19</f>
        <v>20</v>
      </c>
      <c r="F19" s="3">
        <f>tot_cum!F19/recover_cum!F19</f>
        <v>14.8</v>
      </c>
      <c r="G19" s="3">
        <f>tot_cum!H19/recover_cum!H19</f>
        <v>31</v>
      </c>
      <c r="H19" s="3">
        <f>tot_cum!I19/recover_cum!I19</f>
        <v>6.117647058823529</v>
      </c>
      <c r="I19" s="3" t="e">
        <f>tot_cum!J19/recover_cum!J19</f>
        <v>#DIV/0!</v>
      </c>
      <c r="J19" s="3">
        <f>tot_cum!K19/recover_cum!K19</f>
        <v>44</v>
      </c>
      <c r="K19" s="3">
        <f>tot_cum!L19/recover_cum!L19</f>
        <v>6.9285714285714288</v>
      </c>
      <c r="L19" s="3">
        <f>tot_cum!G19/recover_cum!G19</f>
        <v>12.625</v>
      </c>
      <c r="M19" s="3">
        <f>tot_cum!M19/recover_cum!M19</f>
        <v>10.041666666666666</v>
      </c>
      <c r="N19" s="3">
        <f>tot_cum!D19/recover_cum!D19</f>
        <v>20.666666666666668</v>
      </c>
    </row>
    <row r="20" spans="1:14" x14ac:dyDescent="0.25">
      <c r="A20" s="1">
        <v>43922</v>
      </c>
      <c r="B20" s="3">
        <f>tot_cum!B20/recover_cum!B20</f>
        <v>12.111764705882353</v>
      </c>
      <c r="C20" s="3">
        <f>tot_cum!C20/recover_cum!C20</f>
        <v>8.5897435897435894</v>
      </c>
      <c r="D20" s="3">
        <f>tot_cum!D20/recover_cum!D20</f>
        <v>39</v>
      </c>
      <c r="E20" s="3">
        <f>tot_cum!E20/recover_cum!E20</f>
        <v>25.333333333333332</v>
      </c>
      <c r="F20" s="3">
        <f>tot_cum!F20/recover_cum!F20</f>
        <v>17.399999999999999</v>
      </c>
      <c r="G20" s="3">
        <f>tot_cum!H20/recover_cum!H20</f>
        <v>40</v>
      </c>
      <c r="H20" s="3">
        <f>tot_cum!I20/recover_cum!I20</f>
        <v>6.882352941176471</v>
      </c>
      <c r="I20" s="3" t="e">
        <f>tot_cum!J20/recover_cum!J20</f>
        <v>#DIV/0!</v>
      </c>
      <c r="J20" s="3">
        <f>tot_cum!K20/recover_cum!K20</f>
        <v>55.5</v>
      </c>
      <c r="K20" s="3">
        <f>tot_cum!L20/recover_cum!L20</f>
        <v>9.0714285714285712</v>
      </c>
      <c r="L20" s="3">
        <f>tot_cum!G20/recover_cum!G20</f>
        <v>12.222222222222221</v>
      </c>
      <c r="M20" s="3">
        <f>tot_cum!M20/recover_cum!M20</f>
        <v>10.192307692307692</v>
      </c>
      <c r="N20" s="3">
        <f>tot_cum!D20/recover_cum!D20</f>
        <v>39</v>
      </c>
    </row>
    <row r="21" spans="1:14" x14ac:dyDescent="0.25">
      <c r="A21" s="1">
        <v>43923</v>
      </c>
      <c r="B21" s="3">
        <f>tot_cum!B21/recover_cum!B21</f>
        <v>13.255208333333334</v>
      </c>
      <c r="C21" s="3">
        <f>tot_cum!C21/recover_cum!C21</f>
        <v>10.071428571428571</v>
      </c>
      <c r="D21" s="3">
        <f>tot_cum!D21/recover_cum!D21</f>
        <v>51.5</v>
      </c>
      <c r="E21" s="3">
        <f>tot_cum!E21/recover_cum!E21</f>
        <v>36.625</v>
      </c>
      <c r="F21" s="3">
        <f>tot_cum!F21/recover_cum!F21</f>
        <v>8.8000000000000007</v>
      </c>
      <c r="G21" s="3">
        <f>tot_cum!H21/recover_cum!H21</f>
        <v>44.333333333333336</v>
      </c>
      <c r="H21" s="3">
        <f>tot_cum!I21/recover_cum!I21</f>
        <v>7.5294117647058822</v>
      </c>
      <c r="I21" s="3" t="e">
        <f>tot_cum!J21/recover_cum!J21</f>
        <v>#DIV/0!</v>
      </c>
      <c r="J21" s="3">
        <f>tot_cum!K21/recover_cum!K21</f>
        <v>74.5</v>
      </c>
      <c r="K21" s="3">
        <f>tot_cum!L21/recover_cum!L21</f>
        <v>9.0588235294117645</v>
      </c>
      <c r="L21" s="3">
        <f>tot_cum!G21/recover_cum!G21</f>
        <v>11.272727272727273</v>
      </c>
      <c r="M21" s="3">
        <f>tot_cum!M21/recover_cum!M21</f>
        <v>10.214285714285714</v>
      </c>
      <c r="N21" s="3">
        <f>tot_cum!D21/recover_cum!D21</f>
        <v>51.5</v>
      </c>
    </row>
    <row r="22" spans="1:14" x14ac:dyDescent="0.25">
      <c r="A22" s="1">
        <v>43924</v>
      </c>
      <c r="B22" s="3">
        <f>tot_cum!B22/recover_cum!B22</f>
        <v>13.5</v>
      </c>
      <c r="C22" s="3">
        <f>tot_cum!C22/recover_cum!C22</f>
        <v>9.74</v>
      </c>
      <c r="D22" s="3">
        <f>tot_cum!D22/recover_cum!D22</f>
        <v>68.5</v>
      </c>
      <c r="E22" s="3">
        <f>tot_cum!E22/recover_cum!E22</f>
        <v>48.25</v>
      </c>
      <c r="F22" s="3">
        <f>tot_cum!F22/recover_cum!F22</f>
        <v>9.5</v>
      </c>
      <c r="G22" s="3">
        <f>tot_cum!H22/recover_cum!H22</f>
        <v>59.666666666666664</v>
      </c>
      <c r="H22" s="3">
        <f>tot_cum!I22/recover_cum!I22</f>
        <v>10.235294117647058</v>
      </c>
      <c r="I22" s="3" t="e">
        <f>tot_cum!J22/recover_cum!J22</f>
        <v>#DIV/0!</v>
      </c>
      <c r="J22" s="3">
        <f>tot_cum!K22/recover_cum!K22</f>
        <v>82</v>
      </c>
      <c r="K22" s="3">
        <f>tot_cum!L22/recover_cum!L22</f>
        <v>7.15625</v>
      </c>
      <c r="L22" s="3">
        <f>tot_cum!G22/recover_cum!G22</f>
        <v>11.636363636363637</v>
      </c>
      <c r="M22" s="3">
        <f>tot_cum!M22/recover_cum!M22</f>
        <v>7.0238095238095237</v>
      </c>
      <c r="N22" s="3">
        <f>tot_cum!D22/recover_cum!D22</f>
        <v>68.5</v>
      </c>
    </row>
    <row r="23" spans="1:14" x14ac:dyDescent="0.25">
      <c r="A23" s="1">
        <v>43925</v>
      </c>
      <c r="B23" s="3">
        <f>tot_cum!B23/recover_cum!B23</f>
        <v>12.881118881118882</v>
      </c>
      <c r="C23" s="3">
        <f>tot_cum!C23/recover_cum!C23</f>
        <v>12.211538461538462</v>
      </c>
      <c r="D23" s="3">
        <f>tot_cum!D23/recover_cum!D23</f>
        <v>60.625</v>
      </c>
      <c r="E23" s="3">
        <f>tot_cum!E23/recover_cum!E23</f>
        <v>27.8125</v>
      </c>
      <c r="F23" s="3">
        <f>tot_cum!F23/recover_cum!F23</f>
        <v>8.3076923076923084</v>
      </c>
      <c r="G23" s="3">
        <f>tot_cum!H23/recover_cum!H23</f>
        <v>8.24</v>
      </c>
      <c r="H23" s="3">
        <f>tot_cum!I23/recover_cum!I23</f>
        <v>11.142857142857142</v>
      </c>
      <c r="I23" s="3" t="e">
        <f>tot_cum!J23/recover_cum!J23</f>
        <v>#DIV/0!</v>
      </c>
      <c r="J23" s="3">
        <f>tot_cum!K23/recover_cum!K23</f>
        <v>96</v>
      </c>
      <c r="K23" s="3">
        <f>tot_cum!L23/recover_cum!L23</f>
        <v>8.2424242424242422</v>
      </c>
      <c r="L23" s="3">
        <f>tot_cum!G23/recover_cum!G23</f>
        <v>13.090909090909092</v>
      </c>
      <c r="M23" s="3">
        <f>tot_cum!M23/recover_cum!M23</f>
        <v>6.12</v>
      </c>
      <c r="N23" s="3">
        <f>tot_cum!D23/recover_cum!D23</f>
        <v>60.625</v>
      </c>
    </row>
    <row r="24" spans="1:14" x14ac:dyDescent="0.25">
      <c r="A24" s="1">
        <v>43926</v>
      </c>
      <c r="B24" s="3">
        <f>tot_cum!B24/recover_cum!B24</f>
        <v>13.048632218844984</v>
      </c>
      <c r="C24" s="3">
        <f>tot_cum!C24/recover_cum!C24</f>
        <v>13.339285714285714</v>
      </c>
      <c r="D24" s="3">
        <f>tot_cum!D24/recover_cum!D24</f>
        <v>71.375</v>
      </c>
      <c r="E24" s="3">
        <f>tot_cum!E24/recover_cum!E24</f>
        <v>31.4375</v>
      </c>
      <c r="F24" s="3">
        <f>tot_cum!F24/recover_cum!F24</f>
        <v>6.0952380952380949</v>
      </c>
      <c r="G24" s="3">
        <f>tot_cum!H24/recover_cum!H24</f>
        <v>10.64</v>
      </c>
      <c r="H24" s="3">
        <f>tot_cum!I24/recover_cum!I24</f>
        <v>13.238095238095237</v>
      </c>
      <c r="I24" s="3">
        <f>tot_cum!J24/recover_cum!J24</f>
        <v>64.333333333333329</v>
      </c>
      <c r="J24" s="3">
        <f>tot_cum!K24/recover_cum!K24</f>
        <v>51.2</v>
      </c>
      <c r="K24" s="3">
        <f>tot_cum!L24/recover_cum!L24</f>
        <v>10.121212121212121</v>
      </c>
      <c r="L24" s="3">
        <f>tot_cum!G24/recover_cum!G24</f>
        <v>12.583333333333334</v>
      </c>
      <c r="M24" s="3">
        <f>tot_cum!M24/recover_cum!M24</f>
        <v>5.6071428571428568</v>
      </c>
      <c r="N24" s="3">
        <f>tot_cum!D24/recover_cum!D24</f>
        <v>71.375</v>
      </c>
    </row>
    <row r="25" spans="1:14" x14ac:dyDescent="0.25">
      <c r="A25" s="1">
        <v>43927</v>
      </c>
      <c r="B25" s="3">
        <f>tot_cum!B25/recover_cum!B25</f>
        <v>12.124365482233502</v>
      </c>
      <c r="C25" s="3">
        <f>tot_cum!C25/recover_cum!C25</f>
        <v>12.4</v>
      </c>
      <c r="D25" s="3">
        <f>tot_cum!D25/recover_cum!D25</f>
        <v>47.769230769230766</v>
      </c>
      <c r="E25" s="3">
        <f>tot_cum!E25/recover_cum!E25</f>
        <v>32.8125</v>
      </c>
      <c r="F25" s="3">
        <f>tot_cum!F25/recover_cum!F25</f>
        <v>6.6363636363636367</v>
      </c>
      <c r="G25" s="3">
        <f>tot_cum!H25/recover_cum!H25</f>
        <v>12.04</v>
      </c>
      <c r="H25" s="3">
        <f>tot_cum!I25/recover_cum!I25</f>
        <v>14.523809523809524</v>
      </c>
      <c r="I25" s="3">
        <f>tot_cum!J25/recover_cum!J25</f>
        <v>23.272727272727273</v>
      </c>
      <c r="J25" s="3">
        <f>tot_cum!K25/recover_cum!K25</f>
        <v>60.6</v>
      </c>
      <c r="K25" s="3">
        <f>tot_cum!L25/recover_cum!L25</f>
        <v>8.0888888888888886</v>
      </c>
      <c r="L25" s="3">
        <f>tot_cum!G25/recover_cum!G25</f>
        <v>8.15</v>
      </c>
      <c r="M25" s="3">
        <f>tot_cum!M25/recover_cum!M25</f>
        <v>5.5423728813559325</v>
      </c>
      <c r="N25" s="3">
        <f>tot_cum!D25/recover_cum!D25</f>
        <v>47.769230769230766</v>
      </c>
    </row>
    <row r="26" spans="1:14" x14ac:dyDescent="0.25">
      <c r="A26" s="1">
        <v>43928</v>
      </c>
      <c r="B26" s="3">
        <f>tot_cum!B26/recover_cum!B26</f>
        <v>11.405117270788912</v>
      </c>
      <c r="C26" s="3">
        <f>tot_cum!C26/recover_cum!C26</f>
        <v>12.886075949367088</v>
      </c>
      <c r="D26" s="3">
        <f>tot_cum!D26/recover_cum!D26</f>
        <v>36.315789473684212</v>
      </c>
      <c r="E26" s="3">
        <f>tot_cum!E26/recover_cum!E26</f>
        <v>28.8</v>
      </c>
      <c r="F26" s="3">
        <f>tot_cum!F26/recover_cum!F26</f>
        <v>7</v>
      </c>
      <c r="G26" s="3">
        <f>tot_cum!H26/recover_cum!H26</f>
        <v>13.72</v>
      </c>
      <c r="H26" s="3">
        <f>tot_cum!I26/recover_cum!I26</f>
        <v>15.80952380952381</v>
      </c>
      <c r="I26" s="3">
        <f>tot_cum!J26/recover_cum!J26</f>
        <v>13.80952380952381</v>
      </c>
      <c r="J26" s="3">
        <f>tot_cum!K26/recover_cum!K26</f>
        <v>62.8</v>
      </c>
      <c r="K26" s="3">
        <f>tot_cum!L26/recover_cum!L26</f>
        <v>8.9777777777777779</v>
      </c>
      <c r="L26" s="3">
        <f>tot_cum!G26/recover_cum!G26</f>
        <v>7</v>
      </c>
      <c r="M26" s="3">
        <f>tot_cum!M26/recover_cum!M26</f>
        <v>4.732394366197183</v>
      </c>
      <c r="N26" s="3">
        <f>tot_cum!D26/recover_cum!D26</f>
        <v>36.315789473684212</v>
      </c>
    </row>
    <row r="27" spans="1:14" x14ac:dyDescent="0.25">
      <c r="A27" s="1">
        <v>43929</v>
      </c>
      <c r="B27" s="3">
        <f>tot_cum!B27/recover_cum!B27</f>
        <v>10.467256637168141</v>
      </c>
      <c r="C27" s="3">
        <f>tot_cum!C27/recover_cum!C27</f>
        <v>9.7008547008547001</v>
      </c>
      <c r="D27" s="3">
        <f>tot_cum!D27/recover_cum!D27</f>
        <v>35.142857142857146</v>
      </c>
      <c r="E27" s="3">
        <f>tot_cum!E27/recover_cum!E27</f>
        <v>31.857142857142858</v>
      </c>
      <c r="F27" s="3">
        <f>tot_cum!F27/recover_cum!F27</f>
        <v>7.44</v>
      </c>
      <c r="G27" s="3">
        <f>tot_cum!H27/recover_cum!H27</f>
        <v>8.5111111111111111</v>
      </c>
      <c r="H27" s="3">
        <f>tot_cum!I27/recover_cum!I27</f>
        <v>11.64516129032258</v>
      </c>
      <c r="I27" s="3">
        <f>tot_cum!J27/recover_cum!J27</f>
        <v>13.64</v>
      </c>
      <c r="J27" s="3">
        <f>tot_cum!K27/recover_cum!K27</f>
        <v>58</v>
      </c>
      <c r="K27" s="3">
        <f>tot_cum!L27/recover_cum!L27</f>
        <v>10.066666666666666</v>
      </c>
      <c r="L27" s="3">
        <f>tot_cum!G27/recover_cum!G27</f>
        <v>6.4642857142857144</v>
      </c>
      <c r="M27" s="3">
        <f>tot_cum!M27/recover_cum!M27</f>
        <v>4.1071428571428568</v>
      </c>
      <c r="N27" s="3">
        <f>tot_cum!D27/recover_cum!D27</f>
        <v>35.142857142857146</v>
      </c>
    </row>
    <row r="28" spans="1:14" x14ac:dyDescent="0.25">
      <c r="A28" s="1">
        <v>43930</v>
      </c>
      <c r="B28" s="3">
        <f>tot_cum!B28/recover_cum!B28</f>
        <v>10.593700787401575</v>
      </c>
      <c r="C28" s="3">
        <f>tot_cum!C28/recover_cum!C28</f>
        <v>10.912000000000001</v>
      </c>
      <c r="D28" s="3">
        <f>tot_cum!D28/recover_cum!D28</f>
        <v>30.888888888888889</v>
      </c>
      <c r="E28" s="3">
        <f>tot_cum!E28/recover_cum!E28</f>
        <v>28.8</v>
      </c>
      <c r="F28" s="3">
        <f>tot_cum!F28/recover_cum!F28</f>
        <v>10.076923076923077</v>
      </c>
      <c r="G28" s="3">
        <f>tot_cum!H28/recover_cum!H28</f>
        <v>7.7166666666666668</v>
      </c>
      <c r="H28" s="3">
        <f>tot_cum!I28/recover_cum!I28</f>
        <v>13.225806451612904</v>
      </c>
      <c r="I28" s="3">
        <f>tot_cum!J28/recover_cum!J28</f>
        <v>16.440000000000001</v>
      </c>
      <c r="J28" s="3">
        <f>tot_cum!K28/recover_cum!K28</f>
        <v>36.299999999999997</v>
      </c>
      <c r="K28" s="3">
        <f>tot_cum!L28/recover_cum!L28</f>
        <v>10.466666666666667</v>
      </c>
      <c r="L28" s="3">
        <f>tot_cum!G28/recover_cum!G28</f>
        <v>6.5666666666666664</v>
      </c>
      <c r="M28" s="3">
        <f>tot_cum!M28/recover_cum!M28</f>
        <v>3.6804123711340204</v>
      </c>
      <c r="N28" s="3">
        <f>tot_cum!D28/recover_cum!D28</f>
        <v>30.888888888888889</v>
      </c>
    </row>
    <row r="29" spans="1:14" x14ac:dyDescent="0.25">
      <c r="A29" s="1">
        <v>43931</v>
      </c>
      <c r="B29" s="3">
        <f>tot_cum!B29/recover_cum!B29</f>
        <v>9.6666666666666661</v>
      </c>
      <c r="C29" s="3">
        <f>tot_cum!C29/recover_cum!C29</f>
        <v>8.3723404255319149</v>
      </c>
      <c r="D29" s="3">
        <f>tot_cum!D29/recover_cum!D29</f>
        <v>20.704545454545453</v>
      </c>
      <c r="E29" s="3">
        <f>tot_cum!E29/recover_cum!E29</f>
        <v>33.444444444444443</v>
      </c>
      <c r="F29" s="3">
        <f>tot_cum!F29/recover_cum!F29</f>
        <v>11.454545454545455</v>
      </c>
      <c r="G29" s="3">
        <f>tot_cum!H29/recover_cum!H29</f>
        <v>9.35</v>
      </c>
      <c r="H29" s="3">
        <f>tot_cum!I29/recover_cum!I29</f>
        <v>13.53125</v>
      </c>
      <c r="I29" s="3">
        <f>tot_cum!J29/recover_cum!J29</f>
        <v>12.189189189189189</v>
      </c>
      <c r="J29" s="3">
        <f>tot_cum!K29/recover_cum!K29</f>
        <v>38.1</v>
      </c>
      <c r="K29" s="3">
        <f>tot_cum!L29/recover_cum!L29</f>
        <v>10.822222222222223</v>
      </c>
      <c r="L29" s="3">
        <f>tot_cum!G29/recover_cum!G29</f>
        <v>6.0882352941176467</v>
      </c>
      <c r="M29" s="3">
        <f>tot_cum!M29/recover_cum!M29</f>
        <v>2.935483870967742</v>
      </c>
      <c r="N29" s="3">
        <f>tot_cum!D29/recover_cum!D29</f>
        <v>20.704545454545453</v>
      </c>
    </row>
    <row r="30" spans="1:14" x14ac:dyDescent="0.25">
      <c r="A30" s="1">
        <v>43932</v>
      </c>
      <c r="B30" s="3">
        <f>tot_cum!B30/recover_cum!B30</f>
        <v>8.6954732510288064</v>
      </c>
      <c r="C30" s="3">
        <f>tot_cum!C30/recover_cum!C30</f>
        <v>8.4663461538461533</v>
      </c>
      <c r="D30" s="3">
        <f>tot_cum!D30/recover_cum!D30</f>
        <v>22.022727272727273</v>
      </c>
      <c r="E30" s="3">
        <f>tot_cum!E30/recover_cum!E30</f>
        <v>39.592592592592595</v>
      </c>
      <c r="F30" s="3">
        <f>tot_cum!F30/recover_cum!F30</f>
        <v>10.636363636363637</v>
      </c>
      <c r="G30" s="3">
        <f>tot_cum!H30/recover_cum!H30</f>
        <v>6.0344827586206895</v>
      </c>
      <c r="H30" s="3">
        <f>tot_cum!I30/recover_cum!I30</f>
        <v>10.044444444444444</v>
      </c>
      <c r="I30" s="3">
        <f>tot_cum!J30/recover_cum!J30</f>
        <v>13.921052631578947</v>
      </c>
      <c r="J30" s="3">
        <f>tot_cum!K30/recover_cum!K30</f>
        <v>40.5</v>
      </c>
      <c r="K30" s="3">
        <f>tot_cum!L30/recover_cum!L30</f>
        <v>5.239583333333333</v>
      </c>
      <c r="L30" s="3">
        <f>tot_cum!G30/recover_cum!G30</f>
        <v>5.5128205128205128</v>
      </c>
      <c r="M30" s="3">
        <f>tot_cum!M30/recover_cum!M30</f>
        <v>2.6153846153846154</v>
      </c>
      <c r="N30" s="3">
        <f>tot_cum!D30/recover_cum!D30</f>
        <v>22.022727272727273</v>
      </c>
    </row>
    <row r="31" spans="1:14" x14ac:dyDescent="0.25">
      <c r="A31" s="1">
        <v>43933</v>
      </c>
      <c r="B31" s="3">
        <f>tot_cum!B31/recover_cum!B31</f>
        <v>8.4806629834254146</v>
      </c>
      <c r="C31" s="3">
        <f>tot_cum!C31/recover_cum!C31</f>
        <v>9.1336405529953915</v>
      </c>
      <c r="D31" s="3">
        <f>tot_cum!D31/recover_cum!D31</f>
        <v>21.5</v>
      </c>
      <c r="E31" s="3">
        <f>tot_cum!E31/recover_cum!E31</f>
        <v>41.214285714285715</v>
      </c>
      <c r="F31" s="3">
        <f>tot_cum!F31/recover_cum!F31</f>
        <v>11.727272727272727</v>
      </c>
      <c r="G31" s="3">
        <f>tot_cum!H31/recover_cum!H31</f>
        <v>6.6446280991735538</v>
      </c>
      <c r="H31" s="3">
        <f>tot_cum!I31/recover_cum!I31</f>
        <v>10.733333333333333</v>
      </c>
      <c r="I31" s="3">
        <f>tot_cum!J31/recover_cum!J31</f>
        <v>13.707317073170731</v>
      </c>
      <c r="J31" s="3">
        <f>tot_cum!K31/recover_cum!K31</f>
        <v>35</v>
      </c>
      <c r="K31" s="3">
        <f>tot_cum!L31/recover_cum!L31</f>
        <v>5.1553398058252426</v>
      </c>
      <c r="L31" s="3">
        <f>tot_cum!G31/recover_cum!G31</f>
        <v>4.2962962962962967</v>
      </c>
      <c r="M31" s="3">
        <f>tot_cum!M31/recover_cum!M31</f>
        <v>2.1005586592178771</v>
      </c>
      <c r="N31" s="3">
        <f>tot_cum!D31/recover_cum!D31</f>
        <v>21.5</v>
      </c>
    </row>
    <row r="32" spans="1:14" x14ac:dyDescent="0.25">
      <c r="A32" s="1">
        <v>43934</v>
      </c>
      <c r="B32" s="3">
        <f>tot_cum!B32/recover_cum!B32</f>
        <v>8.7253756260434052</v>
      </c>
      <c r="C32" s="3">
        <f>tot_cum!C32/recover_cum!C32</f>
        <v>10.192139737991265</v>
      </c>
      <c r="D32" s="3">
        <f>tot_cum!D32/recover_cum!D32</f>
        <v>20.224137931034484</v>
      </c>
      <c r="E32" s="3">
        <f>tot_cum!E32/recover_cum!E32</f>
        <v>48.70967741935484</v>
      </c>
      <c r="F32" s="3">
        <f>tot_cum!F32/recover_cum!F32</f>
        <v>10.592592592592593</v>
      </c>
      <c r="G32" s="3">
        <f>tot_cum!H32/recover_cum!H32</f>
        <v>7.4132231404958677</v>
      </c>
      <c r="H32" s="3">
        <f>tot_cum!I32/recover_cum!I32</f>
        <v>11.387755102040817</v>
      </c>
      <c r="I32" s="3">
        <f>tot_cum!J32/recover_cum!J32</f>
        <v>12.03921568627451</v>
      </c>
      <c r="J32" s="3">
        <f>tot_cum!K32/recover_cum!K32</f>
        <v>36.583333333333336</v>
      </c>
      <c r="K32" s="3">
        <f>tot_cum!L32/recover_cum!L32</f>
        <v>5.7475728155339807</v>
      </c>
      <c r="L32" s="3">
        <f>tot_cum!G32/recover_cum!G32</f>
        <v>4.1166666666666663</v>
      </c>
      <c r="M32" s="3">
        <f>tot_cum!M32/recover_cum!M32</f>
        <v>1.9141414141414141</v>
      </c>
      <c r="N32" s="3">
        <f>tot_cum!D32/recover_cum!D32</f>
        <v>20.224137931034484</v>
      </c>
    </row>
    <row r="33" spans="1:14" x14ac:dyDescent="0.25">
      <c r="A33" s="1">
        <v>43935</v>
      </c>
      <c r="B33" s="3">
        <f>tot_cum!B33/recover_cum!B33</f>
        <v>8.4131868131868135</v>
      </c>
      <c r="C33" s="3">
        <f>tot_cum!C33/recover_cum!C33</f>
        <v>10.347490347490348</v>
      </c>
      <c r="D33" s="3">
        <f>tot_cum!D33/recover_cum!D33</f>
        <v>14.864197530864198</v>
      </c>
      <c r="E33" s="3">
        <f>tot_cum!E33/recover_cum!E33</f>
        <v>50.354838709677416</v>
      </c>
      <c r="F33" s="3">
        <f>tot_cum!F33/recover_cum!F33</f>
        <v>11.016949152542374</v>
      </c>
      <c r="G33" s="3">
        <f>tot_cum!H33/recover_cum!H33</f>
        <v>6.8367346938775508</v>
      </c>
      <c r="H33" s="3">
        <f>tot_cum!I33/recover_cum!I33</f>
        <v>13.2</v>
      </c>
      <c r="I33" s="3">
        <f>tot_cum!J33/recover_cum!J33</f>
        <v>11.578125</v>
      </c>
      <c r="J33" s="3">
        <f>tot_cum!K33/recover_cum!K33</f>
        <v>30.25</v>
      </c>
      <c r="K33" s="3">
        <f>tot_cum!L33/recover_cum!L33</f>
        <v>5.8545454545454545</v>
      </c>
      <c r="L33" s="3">
        <f>tot_cum!G33/recover_cum!G33</f>
        <v>3.6619718309859155</v>
      </c>
      <c r="M33" s="3">
        <f>tot_cum!M33/recover_cum!M33</f>
        <v>1.8341232227488151</v>
      </c>
      <c r="N33" s="3">
        <f>tot_cum!D33/recover_cum!D33</f>
        <v>14.864197530864198</v>
      </c>
    </row>
    <row r="34" spans="1:14" x14ac:dyDescent="0.25">
      <c r="A34" s="1">
        <v>43936</v>
      </c>
      <c r="B34" s="3">
        <f>tot_cum!B34/recover_cum!B34</f>
        <v>8.1974817760106031</v>
      </c>
      <c r="C34" s="3">
        <f>tot_cum!C34/recover_cum!C34</f>
        <v>9.884745762711864</v>
      </c>
      <c r="D34" s="3">
        <f>tot_cum!D34/recover_cum!D34</f>
        <v>10.525423728813559</v>
      </c>
      <c r="E34" s="3">
        <f>tot_cum!E34/recover_cum!E34</f>
        <v>38.487804878048777</v>
      </c>
      <c r="F34" s="3">
        <f>tot_cum!F34/recover_cum!F34</f>
        <v>11.96875</v>
      </c>
      <c r="G34" s="3">
        <f>tot_cum!H34/recover_cum!H34</f>
        <v>7.3197278911564627</v>
      </c>
      <c r="H34" s="3">
        <f>tot_cum!I34/recover_cum!I34</f>
        <v>12.894736842105264</v>
      </c>
      <c r="I34" s="3">
        <f>tot_cum!J34/recover_cum!J34</f>
        <v>14.65625</v>
      </c>
      <c r="J34" s="3">
        <f>tot_cum!K34/recover_cum!K34</f>
        <v>26.25</v>
      </c>
      <c r="K34" s="3">
        <f>tot_cum!L34/recover_cum!L34</f>
        <v>5.5084745762711869</v>
      </c>
      <c r="L34" s="3">
        <f>tot_cum!G34/recover_cum!G34</f>
        <v>3.4874999999999998</v>
      </c>
      <c r="M34" s="3">
        <f>tot_cum!M34/recover_cum!M34</f>
        <v>1.7798165137614679</v>
      </c>
      <c r="N34" s="3">
        <f>tot_cum!D34/recover_cum!D34</f>
        <v>10.525423728813559</v>
      </c>
    </row>
    <row r="35" spans="1:14" x14ac:dyDescent="0.25">
      <c r="A35" s="1">
        <v>43937</v>
      </c>
      <c r="B35" s="3">
        <f>tot_cum!B35/recover_cum!B35</f>
        <v>7.6010186757215621</v>
      </c>
      <c r="C35" s="3">
        <f>tot_cum!C35/recover_cum!C35</f>
        <v>10.67</v>
      </c>
      <c r="D35" s="3">
        <f>tot_cum!D35/recover_cum!D35</f>
        <v>7.0388888888888888</v>
      </c>
      <c r="E35" s="3">
        <f>tot_cum!E35/recover_cum!E35</f>
        <v>31.53846153846154</v>
      </c>
      <c r="F35" s="3">
        <f>tot_cum!F35/recover_cum!F35</f>
        <v>12.726027397260275</v>
      </c>
      <c r="G35" s="3">
        <f>tot_cum!H35/recover_cum!H35</f>
        <v>6.8963414634146343</v>
      </c>
      <c r="H35" s="3">
        <f>tot_cum!I35/recover_cum!I35</f>
        <v>11.838235294117647</v>
      </c>
      <c r="I35" s="3">
        <f>tot_cum!J35/recover_cum!J35</f>
        <v>16.62857142857143</v>
      </c>
      <c r="J35" s="3">
        <f>tot_cum!K35/recover_cum!K35</f>
        <v>26.7</v>
      </c>
      <c r="K35" s="3">
        <f>tot_cum!L35/recover_cum!L35</f>
        <v>3.763440860215054</v>
      </c>
      <c r="L35" s="3">
        <f>tot_cum!G35/recover_cum!G35</f>
        <v>3.8414634146341462</v>
      </c>
      <c r="M35" s="3">
        <f>tot_cum!M35/recover_cum!M35</f>
        <v>1.6122448979591837</v>
      </c>
      <c r="N35" s="3">
        <f>tot_cum!D35/recover_cum!D35</f>
        <v>7.0388888888888888</v>
      </c>
    </row>
    <row r="36" spans="1:14" x14ac:dyDescent="0.25">
      <c r="A36" s="1">
        <v>43938</v>
      </c>
      <c r="B36" s="3">
        <f>tot_cum!B36/recover_cum!B36</f>
        <v>7.0357843137254905</v>
      </c>
      <c r="C36" s="3">
        <f>tot_cum!C36/recover_cum!C36</f>
        <v>10.033232628398791</v>
      </c>
      <c r="D36" s="3">
        <f>tot_cum!D36/recover_cum!D36</f>
        <v>4.6749116607773855</v>
      </c>
      <c r="E36" s="3">
        <f>tot_cum!E36/recover_cum!E36</f>
        <v>23.708333333333332</v>
      </c>
      <c r="F36" s="3">
        <f>tot_cum!F36/recover_cum!F36</f>
        <v>12.779069767441861</v>
      </c>
      <c r="G36" s="3">
        <f>tot_cum!H36/recover_cum!H36</f>
        <v>6.7158469945355188</v>
      </c>
      <c r="H36" s="3">
        <f>tot_cum!I36/recover_cum!I36</f>
        <v>10.353658536585366</v>
      </c>
      <c r="I36" s="3">
        <f>tot_cum!J36/recover_cum!J36</f>
        <v>18.714285714285715</v>
      </c>
      <c r="J36" s="3">
        <f>tot_cum!K36/recover_cum!K36</f>
        <v>16.342857142857142</v>
      </c>
      <c r="K36" s="3">
        <f>tot_cum!L36/recover_cum!L36</f>
        <v>4.118279569892473</v>
      </c>
      <c r="L36" s="3">
        <f>tot_cum!G36/recover_cum!G36</f>
        <v>4.0795454545454541</v>
      </c>
      <c r="M36" s="3">
        <f>tot_cum!M36/recover_cum!M36</f>
        <v>1.5529411764705883</v>
      </c>
      <c r="N36" s="3">
        <f>tot_cum!D36/recover_cum!D36</f>
        <v>4.6749116607773855</v>
      </c>
    </row>
    <row r="37" spans="1:14" x14ac:dyDescent="0.25">
      <c r="A37" s="1">
        <v>43939</v>
      </c>
      <c r="B37" s="3">
        <f>tot_cum!B37/recover_cum!B37</f>
        <v>6.3763179237631791</v>
      </c>
      <c r="C37" s="3">
        <f>tot_cum!C37/recover_cum!C37</f>
        <v>9.9945205479452053</v>
      </c>
      <c r="D37" s="3">
        <f>tot_cum!D37/recover_cum!D37</f>
        <v>3.7589041095890412</v>
      </c>
      <c r="E37" s="3">
        <f>tot_cum!E37/recover_cum!E37</f>
        <v>9.1449275362318847</v>
      </c>
      <c r="F37" s="3">
        <f>tot_cum!F37/recover_cum!F37</f>
        <v>14.795698924731182</v>
      </c>
      <c r="G37" s="3">
        <f>tot_cum!H37/recover_cum!H37</f>
        <v>6.7549999999999999</v>
      </c>
      <c r="H37" s="3">
        <f>tot_cum!I37/recover_cum!I37</f>
        <v>9.0277777777777786</v>
      </c>
      <c r="I37" s="3">
        <f>tot_cum!J37/recover_cum!J37</f>
        <v>11.039370078740157</v>
      </c>
      <c r="J37" s="3">
        <f>tot_cum!K37/recover_cum!K37</f>
        <v>14.357142857142858</v>
      </c>
      <c r="K37" s="3">
        <f>tot_cum!L37/recover_cum!L37</f>
        <v>4.349462365591398</v>
      </c>
      <c r="L37" s="3">
        <f>tot_cum!G37/recover_cum!G37</f>
        <v>3.6923076923076925</v>
      </c>
      <c r="M37" s="3">
        <f>tot_cum!M37/recover_cum!M37</f>
        <v>1.556420233463035</v>
      </c>
      <c r="N37" s="3">
        <f>tot_cum!D37/recover_cum!D37</f>
        <v>3.7589041095890412</v>
      </c>
    </row>
    <row r="38" spans="1:14" x14ac:dyDescent="0.25">
      <c r="A38" s="1">
        <v>43940</v>
      </c>
      <c r="B38" s="3">
        <f>tot_cum!B38/recover_cum!B38</f>
        <v>6.0630693763139449</v>
      </c>
      <c r="C38" s="3">
        <f>tot_cum!C38/recover_cum!C38</f>
        <v>8.2840236686390529</v>
      </c>
      <c r="D38" s="3">
        <f>tot_cum!D38/recover_cum!D38</f>
        <v>3.5936739659367398</v>
      </c>
      <c r="E38" s="3">
        <f>tot_cum!E38/recover_cum!E38</f>
        <v>6.9068965517241381</v>
      </c>
      <c r="F38" s="3">
        <f>tot_cum!F38/recover_cum!F38</f>
        <v>16.600000000000001</v>
      </c>
      <c r="G38" s="3">
        <f>tot_cum!H38/recover_cum!H38</f>
        <v>7.2097560975609758</v>
      </c>
      <c r="H38" s="3">
        <f>tot_cum!I38/recover_cum!I38</f>
        <v>8.6614173228346463</v>
      </c>
      <c r="I38" s="3">
        <f>tot_cum!J38/recover_cum!J38</f>
        <v>10.740458015267176</v>
      </c>
      <c r="J38" s="3">
        <f>tot_cum!K38/recover_cum!K38</f>
        <v>9.953846153846154</v>
      </c>
      <c r="K38" s="3">
        <f>tot_cum!L38/recover_cum!L38</f>
        <v>4.612903225806452</v>
      </c>
      <c r="L38" s="3">
        <f>tot_cum!G38/recover_cum!G38</f>
        <v>3.5135135135135136</v>
      </c>
      <c r="M38" s="3">
        <f>tot_cum!M38/recover_cum!M38</f>
        <v>1.4888888888888889</v>
      </c>
      <c r="N38" s="3">
        <f>tot_cum!D38/recover_cum!D38</f>
        <v>3.5936739659367398</v>
      </c>
    </row>
    <row r="39" spans="1:14" x14ac:dyDescent="0.25">
      <c r="A39" s="1">
        <v>43941</v>
      </c>
      <c r="B39" s="3">
        <f>tot_cum!B39/recover_cum!B39</f>
        <v>5.6654445462878096</v>
      </c>
      <c r="C39" s="3">
        <f>tot_cum!C39/recover_cum!C39</f>
        <v>8.1573426573426566</v>
      </c>
      <c r="D39" s="3">
        <f>tot_cum!D39/recover_cum!D39</f>
        <v>3.3260393873085339</v>
      </c>
      <c r="E39" s="3">
        <f>tot_cum!E39/recover_cum!E39</f>
        <v>4.8283062645011601</v>
      </c>
      <c r="F39" s="3">
        <f>tot_cum!F39/recover_cum!F39</f>
        <v>14.801526717557252</v>
      </c>
      <c r="G39" s="3">
        <f>tot_cum!H39/recover_cum!H39</f>
        <v>7.6878048780487802</v>
      </c>
      <c r="H39" s="3">
        <f>tot_cum!I39/recover_cum!I39</f>
        <v>8.4571428571428573</v>
      </c>
      <c r="I39" s="3">
        <f>tot_cum!J39/recover_cum!J39</f>
        <v>10.760869565217391</v>
      </c>
      <c r="J39" s="3">
        <f>tot_cum!K39/recover_cum!K39</f>
        <v>7.8478260869565215</v>
      </c>
      <c r="K39" s="3">
        <f>tot_cum!L39/recover_cum!L39</f>
        <v>4.688172043010753</v>
      </c>
      <c r="L39" s="3">
        <f>tot_cum!G39/recover_cum!G39</f>
        <v>3.6428571428571428</v>
      </c>
      <c r="M39" s="3">
        <f>tot_cum!M39/recover_cum!M39</f>
        <v>1.402061855670103</v>
      </c>
      <c r="N39" s="3">
        <f>tot_cum!D39/recover_cum!D39</f>
        <v>3.3260393873085339</v>
      </c>
    </row>
    <row r="40" spans="1:14" x14ac:dyDescent="0.25">
      <c r="A40" s="1">
        <v>43942</v>
      </c>
      <c r="B40" s="3">
        <f>tot_cum!B40/recover_cum!B40</f>
        <v>5.0503018108651911</v>
      </c>
      <c r="C40" s="3">
        <f>tot_cum!C40/recover_cum!C40</f>
        <v>7.2271468144044322</v>
      </c>
      <c r="D40" s="3">
        <f>tot_cum!D40/recover_cum!D40</f>
        <v>2.5133858267716533</v>
      </c>
      <c r="E40" s="3">
        <f>tot_cum!E40/recover_cum!E40</f>
        <v>3.5286415711947625</v>
      </c>
      <c r="F40" s="3">
        <f>tot_cum!F40/recover_cum!F40</f>
        <v>15.669064748201439</v>
      </c>
      <c r="G40" s="3">
        <f>tot_cum!H40/recover_cum!H40</f>
        <v>6.3321167883211675</v>
      </c>
      <c r="H40" s="3">
        <f>tot_cum!I40/recover_cum!I40</f>
        <v>8.2530864197530871</v>
      </c>
      <c r="I40" s="3">
        <f>tot_cum!J40/recover_cum!J40</f>
        <v>10.486486486486486</v>
      </c>
      <c r="J40" s="3">
        <f>tot_cum!K40/recover_cum!K40</f>
        <v>7.885416666666667</v>
      </c>
      <c r="K40" s="3">
        <f>tot_cum!L40/recover_cum!L40</f>
        <v>4.7835051546391751</v>
      </c>
      <c r="L40" s="3">
        <f>tot_cum!G40/recover_cum!G40</f>
        <v>3.2403100775193798</v>
      </c>
      <c r="M40" s="3">
        <f>tot_cum!M40/recover_cum!M40</f>
        <v>1.3908794788273615</v>
      </c>
      <c r="N40" s="3">
        <f>tot_cum!D40/recover_cum!D40</f>
        <v>2.5133858267716533</v>
      </c>
    </row>
    <row r="41" spans="1:14" x14ac:dyDescent="0.25">
      <c r="A41" s="1">
        <v>43943</v>
      </c>
      <c r="B41" s="3">
        <f>tot_cum!B41/recover_cum!B41</f>
        <v>4.8906178489702521</v>
      </c>
      <c r="C41" s="3">
        <f>tot_cum!C41/recover_cum!C41</f>
        <v>7.1596958174904941</v>
      </c>
      <c r="D41" s="3">
        <f>tot_cum!D41/recover_cum!D41</f>
        <v>2.4607250755287011</v>
      </c>
      <c r="E41" s="3">
        <f>tot_cum!E41/recover_cum!E41</f>
        <v>3.1049723756906076</v>
      </c>
      <c r="F41" s="3">
        <f>tot_cum!F41/recover_cum!F41</f>
        <v>13.446927374301676</v>
      </c>
      <c r="G41" s="3">
        <f>tot_cum!H41/recover_cum!H41</f>
        <v>5.4883720930232558</v>
      </c>
      <c r="H41" s="3">
        <f>tot_cum!I41/recover_cum!I41</f>
        <v>8.3757225433526017</v>
      </c>
      <c r="I41" s="3">
        <f>tot_cum!J41/recover_cum!J41</f>
        <v>10.440789473684211</v>
      </c>
      <c r="J41" s="3">
        <f>tot_cum!K41/recover_cum!K41</f>
        <v>6.7750000000000004</v>
      </c>
      <c r="K41" s="3">
        <f>tot_cum!L41/recover_cum!L41</f>
        <v>4.8608247422680408</v>
      </c>
      <c r="L41" s="3">
        <f>tot_cum!G41/recover_cum!G41</f>
        <v>3.2595419847328246</v>
      </c>
      <c r="M41" s="3">
        <f>tot_cum!M41/recover_cum!M41</f>
        <v>1.4220779220779221</v>
      </c>
      <c r="N41" s="3">
        <f>tot_cum!D41/recover_cum!D41</f>
        <v>2.4607250755287011</v>
      </c>
    </row>
    <row r="42" spans="1:14" x14ac:dyDescent="0.25">
      <c r="A42" s="1">
        <v>43944</v>
      </c>
      <c r="B42" s="3">
        <f>tot_cum!B42/recover_cum!B42</f>
        <v>4.5967677573822829</v>
      </c>
      <c r="C42" s="3">
        <f>tot_cum!C42/recover_cum!C42</f>
        <v>7.6511904761904761</v>
      </c>
      <c r="D42" s="3">
        <f>tot_cum!D42/recover_cum!D42</f>
        <v>2.2380319148936172</v>
      </c>
      <c r="E42" s="3">
        <f>tot_cum!E42/recover_cum!E42</f>
        <v>2.9405940594059405</v>
      </c>
      <c r="F42" s="3">
        <f>tot_cum!F42/recover_cum!F42</f>
        <v>10.170542635658915</v>
      </c>
      <c r="G42" s="3">
        <f>tot_cum!H42/recover_cum!H42</f>
        <v>4.3547671840354765</v>
      </c>
      <c r="H42" s="3">
        <f>tot_cum!I42/recover_cum!I42</f>
        <v>7.3300970873786406</v>
      </c>
      <c r="I42" s="3">
        <f>tot_cum!J42/recover_cum!J42</f>
        <v>8.3103448275862064</v>
      </c>
      <c r="J42" s="3">
        <f>tot_cum!K42/recover_cum!K42</f>
        <v>6.333333333333333</v>
      </c>
      <c r="K42" s="3">
        <f>tot_cum!L42/recover_cum!L42</f>
        <v>3.8492063492063493</v>
      </c>
      <c r="L42" s="3">
        <f>tot_cum!G42/recover_cum!G42</f>
        <v>3.0689655172413794</v>
      </c>
      <c r="M42" s="3">
        <f>tot_cum!M42/recover_cum!M42</f>
        <v>1.4177215189873418</v>
      </c>
      <c r="N42" s="3">
        <f>tot_cum!D42/recover_cum!D42</f>
        <v>2.2380319148936172</v>
      </c>
    </row>
    <row r="43" spans="1:14" x14ac:dyDescent="0.25">
      <c r="A43" s="1">
        <v>43945</v>
      </c>
      <c r="B43" s="3">
        <f>tot_cum!B43/recover_cum!B43</f>
        <v>4.4481441048034931</v>
      </c>
      <c r="C43" s="3">
        <f>tot_cum!C43/recover_cum!C43</f>
        <v>7.1233019853709507</v>
      </c>
      <c r="D43" s="3">
        <f>tot_cum!D43/recover_cum!D43</f>
        <v>2.0265588914549655</v>
      </c>
      <c r="E43" s="3">
        <f>tot_cum!E43/recover_cum!E43</f>
        <v>2.9334889148191365</v>
      </c>
      <c r="F43" s="3">
        <f>tot_cum!F43/recover_cum!F43</f>
        <v>10.622641509433961</v>
      </c>
      <c r="G43" s="3">
        <f>tot_cum!H43/recover_cum!H43</f>
        <v>4.125760649087221</v>
      </c>
      <c r="H43" s="3">
        <f>tot_cum!I43/recover_cum!I43</f>
        <v>7.1725663716814161</v>
      </c>
      <c r="I43" s="3">
        <f>tot_cum!J43/recover_cum!J43</f>
        <v>8.7904761904761912</v>
      </c>
      <c r="J43" s="3">
        <f>tot_cum!K43/recover_cum!K43</f>
        <v>6.5862068965517242</v>
      </c>
      <c r="K43" s="3">
        <f>tot_cum!L43/recover_cum!L43</f>
        <v>3.3780068728522337</v>
      </c>
      <c r="L43" s="3">
        <f>tot_cum!G43/recover_cum!G43</f>
        <v>3.1184210526315788</v>
      </c>
      <c r="M43" s="3">
        <f>tot_cum!M43/recover_cum!M43</f>
        <v>1.3625377643504533</v>
      </c>
      <c r="N43" s="3">
        <f>tot_cum!D43/recover_cum!D43</f>
        <v>2.0265588914549655</v>
      </c>
    </row>
    <row r="44" spans="1:14" x14ac:dyDescent="0.25">
      <c r="A44" s="1">
        <v>43946</v>
      </c>
      <c r="B44" s="3">
        <f>tot_cum!B44/recover_cum!B44</f>
        <v>4.4260693836308524</v>
      </c>
      <c r="C44" s="3">
        <f>tot_cum!C44/recover_cum!C44</f>
        <v>7.0892193308550189</v>
      </c>
      <c r="D44" s="3">
        <f>tot_cum!D44/recover_cum!D44</f>
        <v>1.8968750000000001</v>
      </c>
      <c r="E44" s="3">
        <f>tot_cum!E44/recover_cum!E44</f>
        <v>3.0207134637514383</v>
      </c>
      <c r="F44" s="3">
        <f>tot_cum!F44/recover_cum!F44</f>
        <v>10.890070921985815</v>
      </c>
      <c r="G44" s="3">
        <f>tot_cum!H44/recover_cum!H44</f>
        <v>4.0604288499025341</v>
      </c>
      <c r="H44" s="3">
        <f>tot_cum!I44/recover_cum!I44</f>
        <v>6.8697318007662833</v>
      </c>
      <c r="I44" s="3">
        <f>tot_cum!J44/recover_cum!J44</f>
        <v>6.9217081850533804</v>
      </c>
      <c r="J44" s="3">
        <f>tot_cum!K44/recover_cum!K44</f>
        <v>5.9415204678362574</v>
      </c>
      <c r="K44" s="3">
        <f>tot_cum!L44/recover_cum!L44</f>
        <v>3.224755700325733</v>
      </c>
      <c r="L44" s="3">
        <f>tot_cum!G44/recover_cum!G44</f>
        <v>3.1645569620253164</v>
      </c>
      <c r="M44" s="3">
        <f>tot_cum!M44/recover_cum!M44</f>
        <v>1.3550295857988166</v>
      </c>
      <c r="N44" s="3">
        <f>tot_cum!D44/recover_cum!D44</f>
        <v>1.8968750000000001</v>
      </c>
    </row>
    <row r="45" spans="1:14" x14ac:dyDescent="0.25">
      <c r="A45" s="1">
        <v>43947</v>
      </c>
      <c r="B45" s="3">
        <f>tot_cum!B45/recover_cum!B45</f>
        <v>4.2754867392304154</v>
      </c>
      <c r="C45" s="3">
        <f>tot_cum!C45/recover_cum!C45</f>
        <v>6.7912457912457915</v>
      </c>
      <c r="D45" s="3">
        <f>tot_cum!D45/recover_cum!D45</f>
        <v>1.8480392156862746</v>
      </c>
      <c r="E45" s="3">
        <f>tot_cum!E45/recover_cum!E45</f>
        <v>3.3272519954389965</v>
      </c>
      <c r="F45" s="3">
        <f>tot_cum!F45/recover_cum!F45</f>
        <v>10.546325878594249</v>
      </c>
      <c r="G45" s="3">
        <f>tot_cum!H45/recover_cum!H45</f>
        <v>3.4737678855325913</v>
      </c>
      <c r="H45" s="3">
        <f>tot_cum!I45/recover_cum!I45</f>
        <v>5.7278287461773703</v>
      </c>
      <c r="I45" s="3">
        <f>tot_cum!J45/recover_cum!J45</f>
        <v>6.9205298013245029</v>
      </c>
      <c r="J45" s="3">
        <f>tot_cum!K45/recover_cum!K45</f>
        <v>4.7489177489177488</v>
      </c>
      <c r="K45" s="3">
        <f>tot_cum!L45/recover_cum!L45</f>
        <v>3.1677215189873418</v>
      </c>
      <c r="L45" s="3">
        <f>tot_cum!G45/recover_cum!G45</f>
        <v>2.7637362637362637</v>
      </c>
      <c r="M45" s="3">
        <f>tot_cum!M45/recover_cum!M45</f>
        <v>1.371345029239766</v>
      </c>
      <c r="N45" s="3">
        <f>tot_cum!D45/recover_cum!D45</f>
        <v>1.8480392156862746</v>
      </c>
    </row>
    <row r="46" spans="1:14" x14ac:dyDescent="0.25">
      <c r="A46" s="1">
        <v>43948</v>
      </c>
      <c r="B46" s="3">
        <f>tot_cum!B46/recover_cum!B46</f>
        <v>4.1471209348162752</v>
      </c>
      <c r="C46" s="3">
        <f>tot_cum!C46/recover_cum!C46</f>
        <v>6.7004680187207493</v>
      </c>
      <c r="D46" s="3">
        <f>tot_cum!D46/recover_cum!D46</f>
        <v>1.8035381750465549</v>
      </c>
      <c r="E46" s="3">
        <f>tot_cum!E46/recover_cum!E46</f>
        <v>3.5438996579247433</v>
      </c>
      <c r="F46" s="3">
        <f>tot_cum!F46/recover_cum!F46</f>
        <v>9.0050761421319798</v>
      </c>
      <c r="G46" s="3">
        <f>tot_cum!H46/recover_cum!H46</f>
        <v>3.0403225806451615</v>
      </c>
      <c r="H46" s="3">
        <f>tot_cum!I46/recover_cum!I46</f>
        <v>4.977443609022556</v>
      </c>
      <c r="I46" s="3">
        <f>tot_cum!J46/recover_cum!J46</f>
        <v>6.064425770308123</v>
      </c>
      <c r="J46" s="3">
        <f>tot_cum!K46/recover_cum!K46</f>
        <v>5.0085106382978726</v>
      </c>
      <c r="K46" s="3">
        <f>tot_cum!L46/recover_cum!L46</f>
        <v>3.0210843373493974</v>
      </c>
      <c r="L46" s="3">
        <f>tot_cum!G46/recover_cum!G46</f>
        <v>2.6528497409326426</v>
      </c>
      <c r="M46" s="3">
        <f>tot_cum!M46/recover_cum!M46</f>
        <v>1.3577464788732394</v>
      </c>
      <c r="N46" s="3">
        <f>tot_cum!D46/recover_cum!D46</f>
        <v>1.8035381750465549</v>
      </c>
    </row>
    <row r="47" spans="1:14" x14ac:dyDescent="0.25">
      <c r="A47" s="1">
        <v>43949</v>
      </c>
      <c r="B47" s="3">
        <f>tot_cum!B47/recover_cum!B47</f>
        <v>4.0520739113580566</v>
      </c>
      <c r="C47" s="3">
        <f>tot_cum!C47/recover_cum!C47</f>
        <v>6.7132564841498557</v>
      </c>
      <c r="D47" s="3">
        <f>tot_cum!D47/recover_cum!D47</f>
        <v>1.824468085106383</v>
      </c>
      <c r="E47" s="3">
        <f>tot_cum!E47/recover_cum!E47</f>
        <v>3.0742115027829313</v>
      </c>
      <c r="F47" s="3">
        <f>tot_cum!F47/recover_cum!F47</f>
        <v>8.6958525345622117</v>
      </c>
      <c r="G47" s="3">
        <f>tot_cum!H47/recover_cum!H47</f>
        <v>3.07012987012987</v>
      </c>
      <c r="H47" s="3">
        <f>tot_cum!I47/recover_cum!I47</f>
        <v>4.4437229437229435</v>
      </c>
      <c r="I47" s="3">
        <f>tot_cum!J47/recover_cum!J47</f>
        <v>6.399463806970509</v>
      </c>
      <c r="J47" s="3">
        <f>tot_cum!K47/recover_cum!K47</f>
        <v>4.8798449612403099</v>
      </c>
      <c r="K47" s="3">
        <f>tot_cum!L47/recover_cum!L47</f>
        <v>2.6978609625668448</v>
      </c>
      <c r="L47" s="3">
        <f>tot_cum!G47/recover_cum!G47</f>
        <v>2.5265700483091789</v>
      </c>
      <c r="M47" s="3">
        <f>tot_cum!M47/recover_cum!M47</f>
        <v>1.3537604456824512</v>
      </c>
      <c r="N47" s="3">
        <f>tot_cum!D47/recover_cum!D47</f>
        <v>1.824468085106383</v>
      </c>
    </row>
    <row r="48" spans="1:14" x14ac:dyDescent="0.25">
      <c r="A48" s="1">
        <v>43950</v>
      </c>
      <c r="B48" s="3">
        <f>tot_cum!B48/recover_cum!B48</f>
        <v>3.9226480009491045</v>
      </c>
      <c r="C48" s="3">
        <f>tot_cum!C48/recover_cum!C48</f>
        <v>6.2241054613935969</v>
      </c>
      <c r="D48" s="3">
        <f>tot_cum!D48/recover_cum!D48</f>
        <v>1.7867768595041322</v>
      </c>
      <c r="E48" s="3">
        <f>tot_cum!E48/recover_cum!E48</f>
        <v>3.1492673992673992</v>
      </c>
      <c r="F48" s="3">
        <f>tot_cum!F48/recover_cum!F48</f>
        <v>7.7457305502846303</v>
      </c>
      <c r="G48" s="3">
        <f>tot_cum!H48/recover_cum!H48</f>
        <v>2.9975429975429977</v>
      </c>
      <c r="H48" s="3">
        <f>tot_cum!I48/recover_cum!I48</f>
        <v>4.1843137254901963</v>
      </c>
      <c r="I48" s="3">
        <f>tot_cum!J48/recover_cum!J48</f>
        <v>5.5531453362255965</v>
      </c>
      <c r="J48" s="3">
        <f>tot_cum!K48/recover_cum!K48</f>
        <v>4.6411149825783973</v>
      </c>
      <c r="K48" s="3">
        <f>tot_cum!L48/recover_cum!L48</f>
        <v>2.4841075794621026</v>
      </c>
      <c r="L48" s="3">
        <f>tot_cum!G48/recover_cum!G48</f>
        <v>2.4768518518518516</v>
      </c>
      <c r="M48" s="3">
        <f>tot_cum!M48/recover_cum!M48</f>
        <v>1.3441734417344173</v>
      </c>
      <c r="N48" s="3">
        <f>tot_cum!D48/recover_cum!D48</f>
        <v>1.7867768595041322</v>
      </c>
    </row>
    <row r="49" spans="1:14" x14ac:dyDescent="0.25">
      <c r="A49" s="1">
        <v>43951</v>
      </c>
      <c r="B49" s="3">
        <f>tot_cum!B49/recover_cum!B49</f>
        <v>3.8487691798211725</v>
      </c>
      <c r="C49" s="3">
        <f>tot_cum!C49/recover_cum!C49</f>
        <v>5.9210377890580936</v>
      </c>
      <c r="D49" s="3">
        <f>tot_cum!D49/recover_cum!D49</f>
        <v>1.8465818759936408</v>
      </c>
      <c r="E49" s="3">
        <f>tot_cum!E49/recover_cum!E49</f>
        <v>3.2129798903107862</v>
      </c>
      <c r="F49" s="3">
        <f>tot_cum!F49/recover_cum!F49</f>
        <v>7.1696574225122349</v>
      </c>
      <c r="G49" s="3">
        <f>tot_cum!H49/recover_cum!H49</f>
        <v>2.8936170212765959</v>
      </c>
      <c r="H49" s="3">
        <f>tot_cum!I49/recover_cum!I49</f>
        <v>4.0127041742286753</v>
      </c>
      <c r="I49" s="3">
        <f>tot_cum!J49/recover_cum!J49</f>
        <v>5.4460580912863072</v>
      </c>
      <c r="J49" s="3">
        <f>tot_cum!K49/recover_cum!K49</f>
        <v>4.3707165109034269</v>
      </c>
      <c r="K49" s="3">
        <f>tot_cum!L49/recover_cum!L49</f>
        <v>2.3484162895927603</v>
      </c>
      <c r="L49" s="3">
        <f>tot_cum!G49/recover_cum!G49</f>
        <v>2.4672489082969431</v>
      </c>
      <c r="M49" s="3">
        <f>tot_cum!M49/recover_cum!M49</f>
        <v>1.3002610966057442</v>
      </c>
      <c r="N49" s="3">
        <f>tot_cum!D49/recover_cum!D49</f>
        <v>1.8465818759936408</v>
      </c>
    </row>
    <row r="50" spans="1:14" x14ac:dyDescent="0.25">
      <c r="A50" s="1">
        <v>43952</v>
      </c>
      <c r="B50" s="3">
        <f>tot_cum!B50/recover_cum!B50</f>
        <v>3.7183913781059776</v>
      </c>
      <c r="C50" s="3">
        <f>tot_cum!C50/recover_cum!C50</f>
        <v>6.1234699308142631</v>
      </c>
      <c r="D50" s="3">
        <f>tot_cum!D50/recover_cum!D50</f>
        <v>1.9253048780487805</v>
      </c>
      <c r="E50" s="3">
        <f>tot_cum!E50/recover_cum!E50</f>
        <v>3.2030848329048842</v>
      </c>
      <c r="F50" s="3">
        <f>tot_cum!F50/recover_cum!F50</f>
        <v>6.4144021739130439</v>
      </c>
      <c r="G50" s="3">
        <f>tot_cum!H50/recover_cum!H50</f>
        <v>2.3888888888888888</v>
      </c>
      <c r="H50" s="3">
        <f>tot_cum!I50/recover_cum!I50</f>
        <v>3.5596330275229358</v>
      </c>
      <c r="I50" s="3">
        <f>tot_cum!J50/recover_cum!J50</f>
        <v>5.1812977099236646</v>
      </c>
      <c r="J50" s="3">
        <f>tot_cum!K50/recover_cum!K50</f>
        <v>3.630272952853598</v>
      </c>
      <c r="K50" s="3">
        <f>tot_cum!L50/recover_cum!L50</f>
        <v>2.25</v>
      </c>
      <c r="L50" s="3">
        <f>tot_cum!G50/recover_cum!G50</f>
        <v>2.3466135458167332</v>
      </c>
      <c r="M50" s="3">
        <f>tot_cum!M50/recover_cum!M50</f>
        <v>1.2704081632653061</v>
      </c>
      <c r="N50" s="3">
        <f>tot_cum!D50/recover_cum!D50</f>
        <v>1.9253048780487805</v>
      </c>
    </row>
    <row r="51" spans="1:14" x14ac:dyDescent="0.25">
      <c r="A51" s="1">
        <v>43953</v>
      </c>
      <c r="B51" s="3">
        <f>tot_cum!B51/recover_cum!B51</f>
        <v>3.66992259491338</v>
      </c>
      <c r="C51" s="3">
        <f>tot_cum!C51/recover_cum!C51</f>
        <v>6.1479999999999997</v>
      </c>
      <c r="D51" s="3">
        <f>tot_cum!D51/recover_cum!D51</f>
        <v>2.0559284116331096</v>
      </c>
      <c r="E51" s="3">
        <f>tot_cum!E51/recover_cum!E51</f>
        <v>3.281847133757962</v>
      </c>
      <c r="F51" s="3">
        <f>tot_cum!F51/recover_cum!F51</f>
        <v>5.640625</v>
      </c>
      <c r="G51" s="3">
        <f>tot_cum!H51/recover_cum!H51</f>
        <v>2.2318840579710146</v>
      </c>
      <c r="H51" s="3">
        <f>tot_cum!I51/recover_cum!I51</f>
        <v>3.5630372492836675</v>
      </c>
      <c r="I51" s="3">
        <f>tot_cum!J51/recover_cum!J51</f>
        <v>4.4679487179487181</v>
      </c>
      <c r="J51" s="3">
        <f>tot_cum!K51/recover_cum!K51</f>
        <v>3.4580498866213154</v>
      </c>
      <c r="K51" s="3">
        <f>tot_cum!L51/recover_cum!L51</f>
        <v>2.1262525050100201</v>
      </c>
      <c r="L51" s="3">
        <f>tot_cum!G51/recover_cum!G51</f>
        <v>2.2177121771217712</v>
      </c>
      <c r="M51" s="3">
        <f>tot_cum!M51/recover_cum!M51</f>
        <v>1.25</v>
      </c>
      <c r="N51" s="3">
        <f>tot_cum!D51/recover_cum!D51</f>
        <v>2.0559284116331096</v>
      </c>
    </row>
    <row r="52" spans="1:14" x14ac:dyDescent="0.25">
      <c r="A52" s="1">
        <v>43954</v>
      </c>
      <c r="B52" s="3">
        <f>tot_cum!B52/recover_cum!B52</f>
        <v>3.6366573153107202</v>
      </c>
      <c r="C52" s="3">
        <f>tot_cum!C52/recover_cum!C52</f>
        <v>6.1342789598108745</v>
      </c>
      <c r="D52" s="3">
        <f>tot_cum!D52/recover_cum!D52</f>
        <v>2.192168237853517</v>
      </c>
      <c r="E52" s="3">
        <f>tot_cum!E52/recover_cum!E52</f>
        <v>3.3399412628487517</v>
      </c>
      <c r="F52" s="3">
        <f>tot_cum!F52/recover_cum!F52</f>
        <v>5.2092130518234168</v>
      </c>
      <c r="G52" s="3">
        <f>tot_cum!H52/recover_cum!H52</f>
        <v>2.1283185840707963</v>
      </c>
      <c r="H52" s="3">
        <f>tot_cum!I52/recover_cum!I52</f>
        <v>3.5079575596816976</v>
      </c>
      <c r="I52" s="3">
        <f>tot_cum!J52/recover_cum!J52</f>
        <v>3.5551378446115289</v>
      </c>
      <c r="J52" s="3">
        <f>tot_cum!K52/recover_cum!K52</f>
        <v>3.2438524590163933</v>
      </c>
      <c r="K52" s="3">
        <f>tot_cum!L52/recover_cum!L52</f>
        <v>1.9853211009174312</v>
      </c>
      <c r="L52" s="3">
        <f>tot_cum!G52/recover_cum!G52</f>
        <v>2.0955631399317407</v>
      </c>
      <c r="M52" s="3">
        <f>tot_cum!M52/recover_cum!M52</f>
        <v>1.2468827930174564</v>
      </c>
      <c r="N52" s="3">
        <f>tot_cum!D52/recover_cum!D52</f>
        <v>2.192168237853517</v>
      </c>
    </row>
    <row r="53" spans="1:14" x14ac:dyDescent="0.25">
      <c r="A53" s="1">
        <v>43955</v>
      </c>
      <c r="B53" s="3">
        <f>tot_cum!B53/recover_cum!B53</f>
        <v>3.6149474503697938</v>
      </c>
      <c r="C53" s="3">
        <f>tot_cum!C53/recover_cum!C53</f>
        <v>5.8989858012170382</v>
      </c>
      <c r="D53" s="3">
        <f>tot_cum!D53/recover_cum!D53</f>
        <v>2.5195173882185946</v>
      </c>
      <c r="E53" s="3">
        <f>tot_cum!E53/recover_cum!E53</f>
        <v>3.4227812718378754</v>
      </c>
      <c r="F53" s="3">
        <f>tot_cum!F53/recover_cum!F53</f>
        <v>4.8569037656903769</v>
      </c>
      <c r="G53" s="3">
        <f>tot_cum!H53/recover_cum!H53</f>
        <v>2.1286509040333796</v>
      </c>
      <c r="H53" s="3">
        <f>tot_cum!I53/recover_cum!I53</f>
        <v>3.4488778054862843</v>
      </c>
      <c r="I53" s="3">
        <f>tot_cum!J53/recover_cum!J53</f>
        <v>3.4369158878504673</v>
      </c>
      <c r="J53" s="3">
        <f>tot_cum!K53/recover_cum!K53</f>
        <v>3.1488549618320612</v>
      </c>
      <c r="K53" s="3">
        <f>tot_cum!L53/recover_cum!L53</f>
        <v>1.8547008547008548</v>
      </c>
      <c r="L53" s="3">
        <f>tot_cum!G53/recover_cum!G53</f>
        <v>2.02803738317757</v>
      </c>
      <c r="M53" s="3">
        <f>tot_cum!M53/recover_cum!M53</f>
        <v>1.0822510822510822</v>
      </c>
      <c r="N53" s="3">
        <f>tot_cum!D53/recover_cum!D53</f>
        <v>2.5195173882185946</v>
      </c>
    </row>
    <row r="54" spans="1:14" x14ac:dyDescent="0.25">
      <c r="A54" s="1">
        <v>43956</v>
      </c>
      <c r="B54" s="3">
        <f>tot_cum!B54/recover_cum!B54</f>
        <v>3.4939886845827441</v>
      </c>
      <c r="C54" s="3">
        <f>tot_cum!C54/recover_cum!C54</f>
        <v>5.5072720822986874</v>
      </c>
      <c r="D54" s="3">
        <f>tot_cum!D54/recover_cum!D54</f>
        <v>2.7326599326599328</v>
      </c>
      <c r="E54" s="3">
        <f>tot_cum!E54/recover_cum!E54</f>
        <v>3.4768392370572205</v>
      </c>
      <c r="F54" s="3">
        <f>tot_cum!F54/recover_cum!F54</f>
        <v>4.5220854453294717</v>
      </c>
      <c r="G54" s="3">
        <f>tot_cum!H54/recover_cum!H54</f>
        <v>2.0708196721311474</v>
      </c>
      <c r="H54" s="3">
        <f>tot_cum!I54/recover_cum!I54</f>
        <v>2.9179331306990881</v>
      </c>
      <c r="I54" s="3">
        <f>tot_cum!J54/recover_cum!J54</f>
        <v>3.0489999999999999</v>
      </c>
      <c r="J54" s="3">
        <f>tot_cum!K54/recover_cum!K54</f>
        <v>2.9151103565365024</v>
      </c>
      <c r="K54" s="3">
        <f>tot_cum!L54/recover_cum!L54</f>
        <v>1.7452229299363058</v>
      </c>
      <c r="L54" s="3">
        <f>tot_cum!G54/recover_cum!G54</f>
        <v>2.0332326283987916</v>
      </c>
      <c r="M54" s="3">
        <f>tot_cum!M54/recover_cum!M54</f>
        <v>1.0887445887445888</v>
      </c>
      <c r="N54" s="3">
        <f>tot_cum!D54/recover_cum!D54</f>
        <v>2.7326599326599328</v>
      </c>
    </row>
    <row r="55" spans="1:14" x14ac:dyDescent="0.25">
      <c r="A55" s="1">
        <v>43957</v>
      </c>
      <c r="B55" s="3">
        <f>tot_cum!B55/recover_cum!B55</f>
        <v>3.4642833801712305</v>
      </c>
      <c r="C55" s="3">
        <f>tot_cum!C55/recover_cum!C55</f>
        <v>5.4162895927601813</v>
      </c>
      <c r="D55" s="3">
        <f>tot_cum!D55/recover_cum!D55</f>
        <v>3.1853562005277043</v>
      </c>
      <c r="E55" s="3">
        <f>tot_cum!E55/recover_cum!E55</f>
        <v>3.5875486381322959</v>
      </c>
      <c r="F55" s="3">
        <f>tot_cum!F55/recover_cum!F55</f>
        <v>4.416666666666667</v>
      </c>
      <c r="G55" s="3">
        <f>tot_cum!H55/recover_cum!H55</f>
        <v>1.9074180563542267</v>
      </c>
      <c r="H55" s="3">
        <f>tot_cum!I55/recover_cum!I55</f>
        <v>2.6530973451327435</v>
      </c>
      <c r="I55" s="3">
        <f>tot_cum!J55/recover_cum!J55</f>
        <v>2.8553230209281164</v>
      </c>
      <c r="J55" s="3">
        <f>tot_cum!K55/recover_cum!K55</f>
        <v>2.4375857338820301</v>
      </c>
      <c r="K55" s="3">
        <f>tot_cum!L55/recover_cum!L55</f>
        <v>1.7083333333333333</v>
      </c>
      <c r="L55" s="3">
        <f>tot_cum!G55/recover_cum!G55</f>
        <v>1.9576271186440677</v>
      </c>
      <c r="M55" s="3">
        <f>tot_cum!M55/recover_cum!M55</f>
        <v>1.0724946695095949</v>
      </c>
      <c r="N55" s="3">
        <f>tot_cum!D55/recover_cum!D55</f>
        <v>3.1853562005277043</v>
      </c>
    </row>
    <row r="56" spans="1:14" x14ac:dyDescent="0.25">
      <c r="A56" s="1">
        <v>43958</v>
      </c>
      <c r="B56" s="3">
        <f>tot_cum!B56/recover_cum!B56</f>
        <v>3.3590247973295182</v>
      </c>
      <c r="C56" s="3">
        <f>tot_cum!C56/recover_cum!C56</f>
        <v>5.445016661617692</v>
      </c>
      <c r="D56" s="3">
        <f>tot_cum!D56/recover_cum!D56</f>
        <v>3.4964447317388494</v>
      </c>
      <c r="E56" s="3">
        <f>tot_cum!E56/recover_cum!E56</f>
        <v>3.0968410150181254</v>
      </c>
      <c r="F56" s="3">
        <f>tot_cum!F56/recover_cum!F56</f>
        <v>4.1035693387946166</v>
      </c>
      <c r="G56" s="3">
        <f>tot_cum!H56/recover_cum!H56</f>
        <v>1.8141874007411329</v>
      </c>
      <c r="H56" s="3">
        <f>tot_cum!I56/recover_cum!I56</f>
        <v>2.4567999999999999</v>
      </c>
      <c r="I56" s="3">
        <f>tot_cum!J56/recover_cum!J56</f>
        <v>2.6417546709991875</v>
      </c>
      <c r="J56" s="3">
        <f>tot_cum!K56/recover_cum!K56</f>
        <v>2.35</v>
      </c>
      <c r="K56" s="3">
        <f>tot_cum!L56/recover_cum!L56</f>
        <v>1.6190476190476191</v>
      </c>
      <c r="L56" s="3">
        <f>tot_cum!G56/recover_cum!G56</f>
        <v>1.9262295081967213</v>
      </c>
      <c r="M56" s="3">
        <f>tot_cum!M56/recover_cum!M56</f>
        <v>1.0611814345991561</v>
      </c>
      <c r="N56" s="3">
        <f>tot_cum!D56/recover_cum!D56</f>
        <v>3.4964447317388494</v>
      </c>
    </row>
    <row r="57" spans="1:14" x14ac:dyDescent="0.25">
      <c r="A57" s="1">
        <v>43959</v>
      </c>
      <c r="B57" s="3">
        <f>tot_cum!B57/recover_cum!B57</f>
        <v>3.3370604349527588</v>
      </c>
      <c r="C57" s="3">
        <f>tot_cum!C57/recover_cum!C57</f>
        <v>5.4936599423631121</v>
      </c>
      <c r="D57" s="3">
        <f>tot_cum!D57/recover_cum!D57</f>
        <v>3.7439252336448599</v>
      </c>
      <c r="E57" s="3">
        <f>tot_cum!E57/recover_cum!E57</f>
        <v>3.1277227722772278</v>
      </c>
      <c r="F57" s="3">
        <f>tot_cum!F57/recover_cum!F57</f>
        <v>3.954594017094017</v>
      </c>
      <c r="G57" s="3">
        <f>tot_cum!H57/recover_cum!H57</f>
        <v>1.7797115862754849</v>
      </c>
      <c r="H57" s="3">
        <f>tot_cum!I57/recover_cum!I57</f>
        <v>2.3172314347512617</v>
      </c>
      <c r="I57" s="3">
        <f>tot_cum!J57/recover_cum!J57</f>
        <v>2.4766493699036323</v>
      </c>
      <c r="J57" s="3">
        <f>tot_cum!K57/recover_cum!K57</f>
        <v>2.2410926365795723</v>
      </c>
      <c r="K57" s="3">
        <f>tot_cum!L57/recover_cum!L57</f>
        <v>1.5570839064649244</v>
      </c>
      <c r="L57" s="3">
        <f>tot_cum!G57/recover_cum!G57</f>
        <v>2.0026595744680851</v>
      </c>
      <c r="M57" s="3">
        <f>tot_cum!M57/recover_cum!M57</f>
        <v>1.0413223140495869</v>
      </c>
      <c r="N57" s="3">
        <f>tot_cum!D57/recover_cum!D57</f>
        <v>3.7439252336448599</v>
      </c>
    </row>
    <row r="58" spans="1:14" x14ac:dyDescent="0.25">
      <c r="A58" s="1">
        <v>43960</v>
      </c>
      <c r="B58" s="3">
        <f>tot_cum!B58/recover_cum!B58</f>
        <v>3.2570851251230506</v>
      </c>
      <c r="C58" s="3">
        <f>tot_cum!C58/recover_cum!C58</f>
        <v>5.3231578947368421</v>
      </c>
      <c r="D58" s="3">
        <f>tot_cum!D58/recover_cum!D58</f>
        <v>3.5827850877192984</v>
      </c>
      <c r="E58" s="3">
        <f>tot_cum!E58/recover_cum!E58</f>
        <v>3.2386138613861388</v>
      </c>
      <c r="F58" s="3">
        <f>tot_cum!F58/recover_cum!F58</f>
        <v>3.7288378766140604</v>
      </c>
      <c r="G58" s="3">
        <f>tot_cum!H58/recover_cum!H58</f>
        <v>1.7150786308973174</v>
      </c>
      <c r="H58" s="3">
        <f>tot_cum!I58/recover_cum!I58</f>
        <v>2.2501667778519012</v>
      </c>
      <c r="I58" s="3">
        <f>tot_cum!J58/recover_cum!J58</f>
        <v>2.3358108108108109</v>
      </c>
      <c r="J58" s="3">
        <f>tot_cum!K58/recover_cum!K58</f>
        <v>2.1758737316798196</v>
      </c>
      <c r="K58" s="3">
        <f>tot_cum!L58/recover_cum!L58</f>
        <v>1.5486018641810919</v>
      </c>
      <c r="L58" s="3">
        <f>tot_cum!G58/recover_cum!G58</f>
        <v>2.0569948186528499</v>
      </c>
      <c r="M58" s="3">
        <f>tot_cum!M58/recover_cum!M58</f>
        <v>1.043298969072165</v>
      </c>
      <c r="N58" s="3">
        <f>tot_cum!D58/recover_cum!D58</f>
        <v>3.5827850877192984</v>
      </c>
    </row>
    <row r="59" spans="1:14" x14ac:dyDescent="0.25">
      <c r="A59" s="1">
        <v>43961</v>
      </c>
      <c r="B59" s="3">
        <f>tot_cum!B59/recover_cum!B59</f>
        <v>3.2034334763948498</v>
      </c>
      <c r="C59" s="3">
        <f>tot_cum!C59/recover_cum!C59</f>
        <v>5.2800666825434623</v>
      </c>
      <c r="D59" s="3">
        <f>tot_cum!D59/recover_cum!D59</f>
        <v>3.6773864216436958</v>
      </c>
      <c r="E59" s="3">
        <f>tot_cum!E59/recover_cum!E59</f>
        <v>3.3460608989850171</v>
      </c>
      <c r="F59" s="3">
        <f>tot_cum!F59/recover_cum!F59</f>
        <v>3.2200392927308448</v>
      </c>
      <c r="G59" s="3">
        <f>tot_cum!H59/recover_cum!H59</f>
        <v>1.7019187862561356</v>
      </c>
      <c r="H59" s="3">
        <f>tot_cum!I59/recover_cum!I59</f>
        <v>2.0973986690865094</v>
      </c>
      <c r="I59" s="3">
        <f>tot_cum!J59/recover_cum!J59</f>
        <v>2.1563245823389021</v>
      </c>
      <c r="J59" s="3">
        <f>tot_cum!K59/recover_cum!K59</f>
        <v>2.1405405405405404</v>
      </c>
      <c r="K59" s="3">
        <f>tot_cum!L59/recover_cum!L59</f>
        <v>1.59254327563249</v>
      </c>
      <c r="L59" s="3">
        <f>tot_cum!G59/recover_cum!G59</f>
        <v>2.0094786729857819</v>
      </c>
      <c r="M59" s="3">
        <f>tot_cum!M59/recover_cum!M59</f>
        <v>1.0490797546012269</v>
      </c>
      <c r="N59" s="3">
        <f>tot_cum!D59/recover_cum!D59</f>
        <v>3.6773864216436958</v>
      </c>
    </row>
    <row r="60" spans="1:14" x14ac:dyDescent="0.25">
      <c r="A60" s="1">
        <v>43962</v>
      </c>
      <c r="B60" s="3">
        <f>tot_cum!B60/recover_cum!B60</f>
        <v>3.1384096855736394</v>
      </c>
      <c r="C60" s="3">
        <f>tot_cum!C60/recover_cum!C60</f>
        <v>4.889469285415796</v>
      </c>
      <c r="D60" s="3">
        <f>tot_cum!D60/recover_cum!D60</f>
        <v>3.9015114578254511</v>
      </c>
      <c r="E60" s="3">
        <f>tot_cum!E60/recover_cum!E60</f>
        <v>3.397369657116017</v>
      </c>
      <c r="F60" s="3">
        <f>tot_cum!F60/recover_cum!F60</f>
        <v>3.0726618705035973</v>
      </c>
      <c r="G60" s="3">
        <f>tot_cum!H60/recover_cum!H60</f>
        <v>1.7160068846815835</v>
      </c>
      <c r="H60" s="3">
        <f>tot_cum!I60/recover_cum!I60</f>
        <v>2.0324232081911262</v>
      </c>
      <c r="I60" s="3">
        <f>tot_cum!J60/recover_cum!J60</f>
        <v>2.1665712650257585</v>
      </c>
      <c r="J60" s="3">
        <f>tot_cum!K60/recover_cum!K60</f>
        <v>2.0220440881763526</v>
      </c>
      <c r="K60" s="3">
        <f>tot_cum!L60/recover_cum!L60</f>
        <v>1.5917602996254681</v>
      </c>
      <c r="L60" s="3">
        <f>tot_cum!G60/recover_cum!G60</f>
        <v>2.023474178403756</v>
      </c>
      <c r="M60" s="3">
        <f>tot_cum!M60/recover_cum!M60</f>
        <v>1.0633946830265848</v>
      </c>
      <c r="N60" s="3">
        <f>tot_cum!D60/recover_cum!D60</f>
        <v>3.9015114578254511</v>
      </c>
    </row>
    <row r="61" spans="1:14" x14ac:dyDescent="0.25">
      <c r="A61" s="1">
        <v>43963</v>
      </c>
      <c r="B61" s="3">
        <f>tot_cum!B61/recover_cum!B61</f>
        <v>3.0395845260489081</v>
      </c>
      <c r="C61" s="3">
        <f>tot_cum!C61/recover_cum!C61</f>
        <v>4.7662439024390242</v>
      </c>
      <c r="D61" s="3">
        <f>tot_cum!D61/recover_cum!D61</f>
        <v>4.0852858481724459</v>
      </c>
      <c r="E61" s="3">
        <f>tot_cum!E61/recover_cum!E61</f>
        <v>3.0410031847133756</v>
      </c>
      <c r="F61" s="3">
        <f>tot_cum!F61/recover_cum!F61</f>
        <v>2.7430683918669132</v>
      </c>
      <c r="G61" s="3">
        <f>tot_cum!H61/recover_cum!H61</f>
        <v>1.6813365933170334</v>
      </c>
      <c r="H61" s="3">
        <f>tot_cum!I61/recover_cum!I61</f>
        <v>1.9562199679658303</v>
      </c>
      <c r="I61" s="3">
        <f>tot_cum!J61/recover_cum!J61</f>
        <v>2.1430107526881721</v>
      </c>
      <c r="J61" s="3">
        <f>tot_cum!K61/recover_cum!K61</f>
        <v>1.978219696969697</v>
      </c>
      <c r="K61" s="3">
        <f>tot_cum!L61/recover_cum!L61</f>
        <v>1.6131386861313868</v>
      </c>
      <c r="L61" s="3">
        <f>tot_cum!G61/recover_cum!G61</f>
        <v>2.1362586605080831</v>
      </c>
      <c r="M61" s="3">
        <f>tot_cum!M61/recover_cum!M61</f>
        <v>1.0736196319018405</v>
      </c>
      <c r="N61" s="3">
        <f>tot_cum!D61/recover_cum!D61</f>
        <v>4.0852858481724459</v>
      </c>
    </row>
    <row r="62" spans="1:14" x14ac:dyDescent="0.25">
      <c r="A62" s="1">
        <v>43964</v>
      </c>
      <c r="B62" s="3">
        <f>tot_cum!B62/recover_cum!B62</f>
        <v>2.9547639777416057</v>
      </c>
      <c r="C62" s="3">
        <f>tot_cum!C62/recover_cum!C62</f>
        <v>4.6731566612583375</v>
      </c>
      <c r="D62" s="3">
        <f>tot_cum!D62/recover_cum!D62</f>
        <v>4.2422988505747128</v>
      </c>
      <c r="E62" s="3">
        <f>tot_cum!E62/recover_cum!E62</f>
        <v>2.7984604618614415</v>
      </c>
      <c r="F62" s="3">
        <f>tot_cum!F62/recover_cum!F62</f>
        <v>2.6019090398652445</v>
      </c>
      <c r="G62" s="3">
        <f>tot_cum!H62/recover_cum!H62</f>
        <v>1.6820831713952584</v>
      </c>
      <c r="H62" s="3">
        <f>tot_cum!I62/recover_cum!I62</f>
        <v>1.912468193384224</v>
      </c>
      <c r="I62" s="3">
        <f>tot_cum!J62/recover_cum!J62</f>
        <v>2.0823353293413174</v>
      </c>
      <c r="J62" s="3">
        <f>tot_cum!K62/recover_cum!K62</f>
        <v>1.8712784588441331</v>
      </c>
      <c r="K62" s="3">
        <f>tot_cum!L62/recover_cum!L62</f>
        <v>1.45580404685836</v>
      </c>
      <c r="L62" s="3">
        <f>tot_cum!G62/recover_cum!G62</f>
        <v>2.1263858093126387</v>
      </c>
      <c r="M62" s="3">
        <f>tot_cum!M62/recover_cum!M62</f>
        <v>1.0918367346938775</v>
      </c>
      <c r="N62" s="3">
        <f>tot_cum!D62/recover_cum!D62</f>
        <v>4.2422988505747128</v>
      </c>
    </row>
    <row r="63" spans="1:14" x14ac:dyDescent="0.25">
      <c r="A63" s="1">
        <v>43965</v>
      </c>
      <c r="B63" s="3">
        <f>tot_cum!B63/recover_cum!B63</f>
        <v>2.9290992824247617</v>
      </c>
      <c r="C63" s="3">
        <f>tot_cum!C63/recover_cum!C63</f>
        <v>4.5202824765971421</v>
      </c>
      <c r="D63" s="3">
        <f>tot_cum!D63/recover_cum!D63</f>
        <v>4.3187499999999996</v>
      </c>
      <c r="E63" s="3">
        <f>tot_cum!E63/recover_cum!E63</f>
        <v>2.7816091954022988</v>
      </c>
      <c r="F63" s="3">
        <f>tot_cum!F63/recover_cum!F63</f>
        <v>2.555822009059419</v>
      </c>
      <c r="G63" s="3">
        <f>tot_cum!H63/recover_cum!H63</f>
        <v>1.7187263078089461</v>
      </c>
      <c r="H63" s="3">
        <f>tot_cum!I63/recover_cum!I63</f>
        <v>1.8832046332046333</v>
      </c>
      <c r="I63" s="3">
        <f>tot_cum!J63/recover_cum!J63</f>
        <v>2.0386918470750808</v>
      </c>
      <c r="J63" s="3">
        <f>tot_cum!K63/recover_cum!K63</f>
        <v>1.8498322147651007</v>
      </c>
      <c r="K63" s="3">
        <f>tot_cum!L63/recover_cum!L63</f>
        <v>1.4852941176470589</v>
      </c>
      <c r="L63" s="3">
        <f>tot_cum!G63/recover_cum!G63</f>
        <v>2.1456521739130436</v>
      </c>
      <c r="M63" s="3">
        <f>tot_cum!M63/recover_cum!M63</f>
        <v>1.1379310344827587</v>
      </c>
      <c r="N63" s="3">
        <f>tot_cum!D63/recover_cum!D63</f>
        <v>4.3187499999999996</v>
      </c>
    </row>
    <row r="64" spans="1:14" x14ac:dyDescent="0.25">
      <c r="A64" s="1">
        <v>43966</v>
      </c>
      <c r="B64" s="3">
        <f>tot_cum!B64/recover_cum!B64</f>
        <v>2.8386510166969745</v>
      </c>
      <c r="C64" s="3">
        <f>tot_cum!C64/recover_cum!C64</f>
        <v>4.4332723948811701</v>
      </c>
      <c r="D64" s="3">
        <f>tot_cum!D64/recover_cum!D64</f>
        <v>3.8891881492881879</v>
      </c>
      <c r="E64" s="3">
        <f>tot_cum!E64/recover_cum!E64</f>
        <v>2.5284252416145536</v>
      </c>
      <c r="F64" s="3">
        <f>tot_cum!F64/recover_cum!F64</f>
        <v>2.4614622057001241</v>
      </c>
      <c r="G64" s="3">
        <f>tot_cum!H64/recover_cum!H64</f>
        <v>1.7394650054965188</v>
      </c>
      <c r="H64" s="3">
        <f>tot_cum!I64/recover_cum!I64</f>
        <v>1.8739030023094687</v>
      </c>
      <c r="I64" s="3">
        <f>tot_cum!J64/recover_cum!J64</f>
        <v>2.0127025843188786</v>
      </c>
      <c r="J64" s="3">
        <f>tot_cum!K64/recover_cum!K64</f>
        <v>1.8426517571884984</v>
      </c>
      <c r="K64" s="3">
        <f>tot_cum!L64/recover_cum!L64</f>
        <v>1.5161626694473409</v>
      </c>
      <c r="L64" s="3">
        <f>tot_cum!G64/recover_cum!G64</f>
        <v>2.2000000000000002</v>
      </c>
      <c r="M64" s="3">
        <f>tot_cum!M64/recover_cum!M64</f>
        <v>1.1703853955375254</v>
      </c>
      <c r="N64" s="3">
        <f>tot_cum!D64/recover_cum!D64</f>
        <v>3.8891881492881879</v>
      </c>
    </row>
    <row r="65" spans="1:14" x14ac:dyDescent="0.25">
      <c r="A65" s="1">
        <v>43967</v>
      </c>
      <c r="B65" s="3">
        <f>tot_cum!B65/recover_cum!B65</f>
        <v>2.6461453133666111</v>
      </c>
      <c r="C65" s="3">
        <f>tot_cum!C65/recover_cum!C65</f>
        <v>4.3321106094808126</v>
      </c>
      <c r="D65" s="3">
        <f>tot_cum!D65/recover_cum!D65</f>
        <v>2.9918032786885247</v>
      </c>
      <c r="E65" s="3">
        <f>tot_cum!E65/recover_cum!E65</f>
        <v>2.3772287315333673</v>
      </c>
      <c r="F65" s="3">
        <f>tot_cum!F65/recover_cum!F65</f>
        <v>2.5508356545961002</v>
      </c>
      <c r="G65" s="3">
        <f>tot_cum!H65/recover_cum!H65</f>
        <v>1.6847826086956521</v>
      </c>
      <c r="H65" s="3">
        <f>tot_cum!I65/recover_cum!I65</f>
        <v>1.7443670626792298</v>
      </c>
      <c r="I65" s="3">
        <f>tot_cum!J65/recover_cum!J65</f>
        <v>2.0691144708423326</v>
      </c>
      <c r="J65" s="3">
        <f>tot_cum!K65/recover_cum!K65</f>
        <v>1.7405764966740576</v>
      </c>
      <c r="K65" s="3">
        <f>tot_cum!L65/recover_cum!L65</f>
        <v>1.5540679711637486</v>
      </c>
      <c r="L65" s="3">
        <f>tot_cum!G65/recover_cum!G65</f>
        <v>2.2016129032258065</v>
      </c>
      <c r="M65" s="3">
        <f>tot_cum!M65/recover_cum!M65</f>
        <v>1.1830985915492958</v>
      </c>
      <c r="N65" s="3">
        <f>tot_cum!D65/recover_cum!D65</f>
        <v>2.9918032786885247</v>
      </c>
    </row>
    <row r="66" spans="1:14" x14ac:dyDescent="0.25">
      <c r="A66" s="1">
        <v>43968</v>
      </c>
      <c r="B66" s="3">
        <f>tot_cum!B66/recover_cum!B66</f>
        <v>2.6008425057752413</v>
      </c>
      <c r="C66" s="3">
        <f>tot_cum!C66/recover_cum!C66</f>
        <v>4.2992976066597297</v>
      </c>
      <c r="D66" s="3">
        <f>tot_cum!D66/recover_cum!D66</f>
        <v>2.6903163950143818</v>
      </c>
      <c r="E66" s="3">
        <f>tot_cum!E66/recover_cum!E66</f>
        <v>2.3215135649690621</v>
      </c>
      <c r="F66" s="3">
        <f>tot_cum!F66/recover_cum!F66</f>
        <v>2.5294509891086907</v>
      </c>
      <c r="G66" s="3">
        <f>tot_cum!H66/recover_cum!H66</f>
        <v>1.7027823240589197</v>
      </c>
      <c r="H66" s="3">
        <f>tot_cum!I66/recover_cum!I66</f>
        <v>1.6934749620637328</v>
      </c>
      <c r="I66" s="3">
        <f>tot_cum!J66/recover_cum!J66</f>
        <v>2.0711610486891385</v>
      </c>
      <c r="J66" s="3">
        <f>tot_cum!K66/recover_cum!K66</f>
        <v>1.6346153846153846</v>
      </c>
      <c r="K66" s="3">
        <f>tot_cum!L66/recover_cum!L66</f>
        <v>1.563508064516129</v>
      </c>
      <c r="L66" s="3">
        <f>tot_cum!G66/recover_cum!G66</f>
        <v>2.2534381139489192</v>
      </c>
      <c r="M66" s="3">
        <f>tot_cum!M66/recover_cum!M66</f>
        <v>1.2112676056338028</v>
      </c>
      <c r="N66" s="3">
        <f>tot_cum!D66/recover_cum!D66</f>
        <v>2.6903163950143818</v>
      </c>
    </row>
    <row r="67" spans="1:14" x14ac:dyDescent="0.25">
      <c r="A67" s="1">
        <v>43969</v>
      </c>
      <c r="B67" s="3">
        <f>tot_cum!B67/recover_cum!B67</f>
        <v>2.5543193217404587</v>
      </c>
      <c r="C67" s="3">
        <f>tot_cum!C67/recover_cum!C67</f>
        <v>4.1552684603532057</v>
      </c>
      <c r="D67" s="3">
        <f>tot_cum!D67/recover_cum!D67</f>
        <v>2.6690876078075352</v>
      </c>
      <c r="E67" s="3">
        <f>tot_cum!E67/recover_cum!E67</f>
        <v>2.2416945373467114</v>
      </c>
      <c r="F67" s="3">
        <f>tot_cum!F67/recover_cum!F67</f>
        <v>2.445045795170691</v>
      </c>
      <c r="G67" s="3">
        <f>tot_cum!H67/recover_cum!H67</f>
        <v>1.7113113735239278</v>
      </c>
      <c r="H67" s="3">
        <f>tot_cum!I67/recover_cum!I67</f>
        <v>1.654689184333453</v>
      </c>
      <c r="I67" s="3">
        <f>tot_cum!J67/recover_cum!J67</f>
        <v>2.1503080082135524</v>
      </c>
      <c r="J67" s="3">
        <f>tot_cum!K67/recover_cum!K67</f>
        <v>1.5670103092783505</v>
      </c>
      <c r="K67" s="3">
        <f>tot_cum!L67/recover_cum!L67</f>
        <v>1.5888223552894212</v>
      </c>
      <c r="L67" s="3">
        <f>tot_cum!G67/recover_cum!G67</f>
        <v>2.3509433962264152</v>
      </c>
      <c r="M67" s="3">
        <f>tot_cum!M67/recover_cum!M67</f>
        <v>1.2696177062374245</v>
      </c>
      <c r="N67" s="3">
        <f>tot_cum!D67/recover_cum!D67</f>
        <v>2.6690876078075352</v>
      </c>
    </row>
    <row r="68" spans="1:14" x14ac:dyDescent="0.25">
      <c r="A68" s="1">
        <v>43970</v>
      </c>
      <c r="B68" s="3">
        <f>tot_cum!B68/recover_cum!B68</f>
        <v>2.5167222104044056</v>
      </c>
      <c r="C68" s="3">
        <f>tot_cum!C68/recover_cum!C68</f>
        <v>3.8526818134661274</v>
      </c>
      <c r="D68" s="3">
        <f>tot_cum!D68/recover_cum!D68</f>
        <v>2.543003064351379</v>
      </c>
      <c r="E68" s="3">
        <f>tot_cum!E68/recover_cum!E68</f>
        <v>2.2218947368421054</v>
      </c>
      <c r="F68" s="3">
        <f>tot_cum!F68/recover_cum!F68</f>
        <v>2.4074955383700178</v>
      </c>
      <c r="G68" s="3">
        <f>tot_cum!H68/recover_cum!H68</f>
        <v>1.7515732694036559</v>
      </c>
      <c r="H68" s="3">
        <f>tot_cum!I68/recover_cum!I68</f>
        <v>1.6881425633995888</v>
      </c>
      <c r="I68" s="3">
        <f>tot_cum!J68/recover_cum!J68</f>
        <v>2.0771569745343976</v>
      </c>
      <c r="J68" s="3">
        <f>tot_cum!K68/recover_cum!K68</f>
        <v>1.5354719309068476</v>
      </c>
      <c r="K68" s="3">
        <f>tot_cum!L68/recover_cum!L68</f>
        <v>1.6162215628090999</v>
      </c>
      <c r="L68" s="3">
        <f>tot_cum!G68/recover_cum!G68</f>
        <v>2.569060773480663</v>
      </c>
      <c r="M68" s="3">
        <f>tot_cum!M68/recover_cum!M68</f>
        <v>1.2937625754527162</v>
      </c>
      <c r="N68" s="3">
        <f>tot_cum!D68/recover_cum!D68</f>
        <v>2.543003064351379</v>
      </c>
    </row>
    <row r="69" spans="1:14" x14ac:dyDescent="0.25">
      <c r="A69" s="1">
        <v>43971</v>
      </c>
      <c r="B69" s="3">
        <f>tot_cum!B69/recover_cum!B69</f>
        <v>2.4701686407467749</v>
      </c>
      <c r="C69" s="3">
        <f>tot_cum!C69/recover_cum!C69</f>
        <v>3.808586935452607</v>
      </c>
      <c r="D69" s="3">
        <f>tot_cum!D69/recover_cum!D69</f>
        <v>2.2426045562733763</v>
      </c>
      <c r="E69" s="3">
        <f>tot_cum!E69/recover_cum!E69</f>
        <v>2.1355932203389831</v>
      </c>
      <c r="F69" s="3">
        <f>tot_cum!F69/recover_cum!F69</f>
        <v>2.4025675416746504</v>
      </c>
      <c r="G69" s="3">
        <f>tot_cum!H69/recover_cum!H69</f>
        <v>1.7670387779083432</v>
      </c>
      <c r="H69" s="3">
        <f>tot_cum!I69/recover_cum!I69</f>
        <v>1.687866927592955</v>
      </c>
      <c r="I69" s="3">
        <f>tot_cum!J69/recover_cum!J69</f>
        <v>2.0976591075347475</v>
      </c>
      <c r="J69" s="3">
        <f>tot_cum!K69/recover_cum!K69</f>
        <v>1.5384615384615385</v>
      </c>
      <c r="K69" s="3">
        <f>tot_cum!L69/recover_cum!L69</f>
        <v>1.6396841066140178</v>
      </c>
      <c r="L69" s="3">
        <f>tot_cum!G69/recover_cum!G69</f>
        <v>2.6294964028776979</v>
      </c>
      <c r="M69" s="3">
        <f>tot_cum!M69/recover_cum!M69</f>
        <v>1.3286852589641434</v>
      </c>
      <c r="N69" s="3">
        <f>tot_cum!D69/recover_cum!D69</f>
        <v>2.2426045562733763</v>
      </c>
    </row>
    <row r="70" spans="1:14" x14ac:dyDescent="0.25">
      <c r="A70" s="1">
        <v>43972</v>
      </c>
      <c r="B70" s="3">
        <f>tot_cum!B70/recover_cum!B70</f>
        <v>2.4349267810433957</v>
      </c>
      <c r="C70" s="3">
        <f>tot_cum!C70/recover_cum!C70</f>
        <v>3.5512536244243562</v>
      </c>
      <c r="D70" s="3">
        <f>tot_cum!D70/recover_cum!D70</f>
        <v>2.2233365170327919</v>
      </c>
      <c r="E70" s="3">
        <f>tot_cum!E70/recover_cum!E70</f>
        <v>2.0943057301957966</v>
      </c>
      <c r="F70" s="3">
        <f>tot_cum!F70/recover_cum!F70</f>
        <v>2.3524052478134112</v>
      </c>
      <c r="G70" s="3">
        <f>tot_cum!H70/recover_cum!H70</f>
        <v>1.7868005738880919</v>
      </c>
      <c r="H70" s="3">
        <f>tot_cum!I70/recover_cum!I70</f>
        <v>1.7212858926342072</v>
      </c>
      <c r="I70" s="3">
        <f>tot_cum!J70/recover_cum!J70</f>
        <v>2.1030239099859354</v>
      </c>
      <c r="J70" s="3">
        <f>tot_cum!K70/recover_cum!K70</f>
        <v>1.5278592375366569</v>
      </c>
      <c r="K70" s="3">
        <f>tot_cum!L70/recover_cum!L70</f>
        <v>1.6399613899613901</v>
      </c>
      <c r="L70" s="3">
        <f>tot_cum!G70/recover_cum!G70</f>
        <v>2.8108581436077058</v>
      </c>
      <c r="M70" s="3">
        <f>tot_cum!M70/recover_cum!M70</f>
        <v>1.3549019607843138</v>
      </c>
      <c r="N70" s="3">
        <f>tot_cum!D70/recover_cum!D70</f>
        <v>2.2233365170327919</v>
      </c>
    </row>
    <row r="71" spans="1:14" x14ac:dyDescent="0.25">
      <c r="A71" s="1">
        <v>43973</v>
      </c>
      <c r="B71" s="3">
        <f>tot_cum!B71/recover_cum!B71</f>
        <v>2.4069415237397025</v>
      </c>
      <c r="C71" s="3">
        <f>tot_cum!C71/recover_cum!C71</f>
        <v>3.5430342525629817</v>
      </c>
      <c r="D71" s="3">
        <f>tot_cum!D71/recover_cum!D71</f>
        <v>2.0697250280583614</v>
      </c>
      <c r="E71" s="3">
        <f>tot_cum!E71/recover_cum!E71</f>
        <v>2.0890283194844836</v>
      </c>
      <c r="F71" s="3">
        <f>tot_cum!F71/recover_cum!F71</f>
        <v>2.2573129251700679</v>
      </c>
      <c r="G71" s="3">
        <f>tot_cum!H71/recover_cum!H71</f>
        <v>1.7646739130434783</v>
      </c>
      <c r="H71" s="3">
        <f>tot_cum!I71/recover_cum!I71</f>
        <v>1.7253309265944645</v>
      </c>
      <c r="I71" s="3">
        <f>tot_cum!J71/recover_cum!J71</f>
        <v>1.9974101651019747</v>
      </c>
      <c r="J71" s="3">
        <f>tot_cum!K71/recover_cum!K71</f>
        <v>1.5407279029462739</v>
      </c>
      <c r="K71" s="3">
        <f>tot_cum!L71/recover_cum!L71</f>
        <v>1.6883988494726749</v>
      </c>
      <c r="L71" s="3">
        <f>tot_cum!G71/recover_cum!G71</f>
        <v>2.9195979899497488</v>
      </c>
      <c r="M71" s="3">
        <f>tot_cum!M71/recover_cum!M71</f>
        <v>1.431640625</v>
      </c>
      <c r="N71" s="3">
        <f>tot_cum!D71/recover_cum!D71</f>
        <v>2.0697250280583614</v>
      </c>
    </row>
    <row r="72" spans="1:14" x14ac:dyDescent="0.25">
      <c r="A72" s="1">
        <v>43974</v>
      </c>
      <c r="B72" s="3">
        <f>tot_cum!B72/recover_cum!B72</f>
        <v>2.4154459740116523</v>
      </c>
      <c r="C72" s="3">
        <f>tot_cum!C72/recover_cum!C72</f>
        <v>3.5205908683974934</v>
      </c>
      <c r="D72" s="3">
        <f>tot_cum!D72/recover_cum!D72</f>
        <v>2.0707515685489253</v>
      </c>
      <c r="E72" s="3">
        <f>tot_cum!E72/recover_cum!E72</f>
        <v>2.0599968086803893</v>
      </c>
      <c r="F72" s="3">
        <f>tot_cum!F72/recover_cum!F72</f>
        <v>2.2157562003566218</v>
      </c>
      <c r="G72" s="3">
        <f>tot_cum!H72/recover_cum!H72</f>
        <v>1.7807712625462229</v>
      </c>
      <c r="H72" s="3">
        <f>tot_cum!I72/recover_cum!I72</f>
        <v>1.7665883734586025</v>
      </c>
      <c r="I72" s="3">
        <f>tot_cum!J72/recover_cum!J72</f>
        <v>1.9501071319253138</v>
      </c>
      <c r="J72" s="3">
        <f>tot_cum!K72/recover_cum!K72</f>
        <v>1.52557616638561</v>
      </c>
      <c r="K72" s="3">
        <f>tot_cum!L72/recover_cum!L72</f>
        <v>1.6975655430711611</v>
      </c>
      <c r="L72" s="3">
        <f>tot_cum!G72/recover_cum!G72</f>
        <v>3.2220394736842106</v>
      </c>
      <c r="M72" s="3">
        <f>tot_cum!M72/recover_cum!M72</f>
        <v>1.5436893203883495</v>
      </c>
      <c r="N72" s="3">
        <f>tot_cum!D72/recover_cum!D72</f>
        <v>2.0707515685489253</v>
      </c>
    </row>
    <row r="73" spans="1:14" x14ac:dyDescent="0.25">
      <c r="A73" s="1">
        <v>43975</v>
      </c>
      <c r="B73" s="3">
        <f>tot_cum!B73/recover_cum!B73</f>
        <v>2.4011682323985162</v>
      </c>
      <c r="C73" s="3">
        <f>tot_cum!C73/recover_cum!C73</f>
        <v>3.4404794520547943</v>
      </c>
      <c r="D73" s="3">
        <f>tot_cum!D73/recover_cum!D73</f>
        <v>1.9554300816914945</v>
      </c>
      <c r="E73" s="3">
        <f>tot_cum!E73/recover_cum!E73</f>
        <v>2.0516819571865446</v>
      </c>
      <c r="F73" s="3">
        <f>tot_cum!F73/recover_cum!F73</f>
        <v>2.1932314410480349</v>
      </c>
      <c r="G73" s="3">
        <f>tot_cum!H73/recover_cum!H73</f>
        <v>1.8264033264033264</v>
      </c>
      <c r="H73" s="3">
        <f>tot_cum!I73/recover_cum!I73</f>
        <v>1.7716223855285471</v>
      </c>
      <c r="I73" s="3">
        <f>tot_cum!J73/recover_cum!J73</f>
        <v>1.9556924882629108</v>
      </c>
      <c r="J73" s="3">
        <f>tot_cum!K73/recover_cum!K73</f>
        <v>1.5100488864747419</v>
      </c>
      <c r="K73" s="3">
        <f>tot_cum!L73/recover_cum!L73</f>
        <v>1.6978021978021978</v>
      </c>
      <c r="L73" s="3">
        <f>tot_cum!G73/recover_cum!G73</f>
        <v>3.1941896024464831</v>
      </c>
      <c r="M73" s="3">
        <f>tot_cum!M73/recover_cum!M73</f>
        <v>1.6307692307692307</v>
      </c>
      <c r="N73" s="3">
        <f>tot_cum!D73/recover_cum!D73</f>
        <v>1.9554300816914945</v>
      </c>
    </row>
    <row r="74" spans="1:14" x14ac:dyDescent="0.25">
      <c r="A74" s="1">
        <v>43976</v>
      </c>
      <c r="B74" s="3">
        <f>tot_cum!B74/recover_cum!B74</f>
        <v>2.3876882021546471</v>
      </c>
      <c r="C74" s="3">
        <f>tot_cum!C74/recover_cum!C74</f>
        <v>3.3363106550107688</v>
      </c>
      <c r="D74" s="3">
        <f>tot_cum!D74/recover_cum!D74</f>
        <v>1.9564769213148552</v>
      </c>
      <c r="E74" s="3">
        <f>tot_cum!E74/recover_cum!E74</f>
        <v>2.0754689115344851</v>
      </c>
      <c r="F74" s="3">
        <f>tot_cum!F74/recover_cum!F74</f>
        <v>2.1802290536467752</v>
      </c>
      <c r="G74" s="3">
        <f>tot_cum!H74/recover_cum!H74</f>
        <v>1.7998027613412229</v>
      </c>
      <c r="H74" s="3">
        <f>tot_cum!I74/recover_cum!I74</f>
        <v>1.7751366120218579</v>
      </c>
      <c r="I74" s="3">
        <f>tot_cum!J74/recover_cum!J74</f>
        <v>1.920750490058807</v>
      </c>
      <c r="J74" s="3">
        <f>tot_cum!K74/recover_cum!K74</f>
        <v>1.525369978858351</v>
      </c>
      <c r="K74" s="3">
        <f>tot_cum!L74/recover_cum!L74</f>
        <v>1.6494845360824741</v>
      </c>
      <c r="L74" s="3">
        <f>tot_cum!G74/recover_cum!G74</f>
        <v>3.0950354609929076</v>
      </c>
      <c r="M74" s="3">
        <f>tot_cum!M74/recover_cum!M74</f>
        <v>1.6860902255639099</v>
      </c>
      <c r="N74" s="3">
        <f>tot_cum!D74/recover_cum!D74</f>
        <v>1.9564769213148552</v>
      </c>
    </row>
    <row r="75" spans="1:14" x14ac:dyDescent="0.25">
      <c r="A75" s="1">
        <v>43977</v>
      </c>
      <c r="B75" s="3">
        <f>tot_cum!B75/recover_cum!B75</f>
        <v>2.3464248495123736</v>
      </c>
      <c r="C75" s="3">
        <f>tot_cum!C75/recover_cum!C75</f>
        <v>3.2297982776925798</v>
      </c>
      <c r="D75" s="3">
        <f>tot_cum!D75/recover_cum!D75</f>
        <v>1.8976664525797473</v>
      </c>
      <c r="E75" s="3">
        <f>tot_cum!E75/recover_cum!E75</f>
        <v>2.0800977854472245</v>
      </c>
      <c r="F75" s="3">
        <f>tot_cum!F75/recover_cum!F75</f>
        <v>2.0777637662883564</v>
      </c>
      <c r="G75" s="3">
        <f>tot_cum!H75/recover_cum!H75</f>
        <v>1.7623947614593078</v>
      </c>
      <c r="H75" s="3">
        <f>tot_cum!I75/recover_cum!I75</f>
        <v>1.75836820083682</v>
      </c>
      <c r="I75" s="3">
        <f>tot_cum!J75/recover_cum!J75</f>
        <v>1.9040390349688263</v>
      </c>
      <c r="J75" s="3">
        <f>tot_cum!K75/recover_cum!K75</f>
        <v>1.4789291026276647</v>
      </c>
      <c r="K75" s="3">
        <f>tot_cum!L75/recover_cum!L75</f>
        <v>1.5825545171339563</v>
      </c>
      <c r="L75" s="3">
        <f>tot_cum!G75/recover_cum!G75</f>
        <v>2.988219895287958</v>
      </c>
      <c r="M75" s="3">
        <f>tot_cum!M75/recover_cum!M75</f>
        <v>1.7785977859778597</v>
      </c>
      <c r="N75" s="3">
        <f>tot_cum!D75/recover_cum!D75</f>
        <v>1.8976664525797473</v>
      </c>
    </row>
    <row r="76" spans="1:14" x14ac:dyDescent="0.25">
      <c r="A76" s="1">
        <v>43978</v>
      </c>
      <c r="B76" s="3">
        <f>tot_cum!B76/recover_cum!B76</f>
        <v>2.3344407530454041</v>
      </c>
      <c r="C76" s="3">
        <f>tot_cum!C76/recover_cum!C76</f>
        <v>3.1782565018417235</v>
      </c>
      <c r="D76" s="3">
        <f>tot_cum!D76/recover_cum!D76</f>
        <v>1.8715309314764355</v>
      </c>
      <c r="E76" s="3">
        <f>tot_cum!E76/recover_cum!E76</f>
        <v>2.1003579295154187</v>
      </c>
      <c r="F76" s="3">
        <f>tot_cum!F76/recover_cum!F76</f>
        <v>2.0147078309261959</v>
      </c>
      <c r="G76" s="3">
        <f>tot_cum!H76/recover_cum!H76</f>
        <v>1.7132836475230162</v>
      </c>
      <c r="H76" s="3">
        <f>tot_cum!I76/recover_cum!I76</f>
        <v>1.7516913054372338</v>
      </c>
      <c r="I76" s="3">
        <f>tot_cum!J76/recover_cum!J76</f>
        <v>1.8489941431117902</v>
      </c>
      <c r="J76" s="3">
        <f>tot_cum!K76/recover_cum!K76</f>
        <v>1.5094430992736076</v>
      </c>
      <c r="K76" s="3">
        <f>tot_cum!L76/recover_cum!L76</f>
        <v>1.619227857683573</v>
      </c>
      <c r="L76" s="3">
        <f>tot_cum!G76/recover_cum!G76</f>
        <v>3.0960307298335468</v>
      </c>
      <c r="M76" s="3">
        <f>tot_cum!M76/recover_cum!M76</f>
        <v>1.818840579710145</v>
      </c>
      <c r="N76" s="3">
        <f>tot_cum!D76/recover_cum!D76</f>
        <v>1.8715309314764355</v>
      </c>
    </row>
    <row r="77" spans="1:14" x14ac:dyDescent="0.25">
      <c r="A77" s="1">
        <v>43979</v>
      </c>
      <c r="B77" s="3">
        <f>tot_cum!B77/recover_cum!B77</f>
        <v>2.3323459715639809</v>
      </c>
      <c r="C77" s="3">
        <f>tot_cum!C77/recover_cum!C77</f>
        <v>3.1986463257412976</v>
      </c>
      <c r="D77" s="3">
        <f>tot_cum!D77/recover_cum!D77</f>
        <v>1.8365566932119832</v>
      </c>
      <c r="E77" s="3">
        <f>tot_cum!E77/recover_cum!E77</f>
        <v>2.1722481654436292</v>
      </c>
      <c r="F77" s="3">
        <f>tot_cum!F77/recover_cum!F77</f>
        <v>1.9462567179102612</v>
      </c>
      <c r="G77" s="3">
        <f>tot_cum!H77/recover_cum!H77</f>
        <v>1.6753894080996885</v>
      </c>
      <c r="H77" s="3">
        <f>tot_cum!I77/recover_cum!I77</f>
        <v>1.7010676156583631</v>
      </c>
      <c r="I77" s="3">
        <f>tot_cum!J77/recover_cum!J77</f>
        <v>1.8402469135802468</v>
      </c>
      <c r="J77" s="3">
        <f>tot_cum!K77/recover_cum!K77</f>
        <v>1.5213314580403188</v>
      </c>
      <c r="K77" s="3">
        <f>tot_cum!L77/recover_cum!L77</f>
        <v>1.6773234200743494</v>
      </c>
      <c r="L77" s="3">
        <f>tot_cum!G77/recover_cum!G77</f>
        <v>3.037170263788969</v>
      </c>
      <c r="M77" s="3">
        <f>tot_cum!M77/recover_cum!M77</f>
        <v>1.9621621621621621</v>
      </c>
      <c r="N77" s="3">
        <f>tot_cum!D77/recover_cum!D77</f>
        <v>1.8365566932119832</v>
      </c>
    </row>
    <row r="78" spans="1:14" x14ac:dyDescent="0.25">
      <c r="A78" s="1">
        <v>43980</v>
      </c>
      <c r="B78" s="3">
        <f>tot_cum!B78/recover_cum!B78</f>
        <v>2.0995994239450084</v>
      </c>
      <c r="C78" s="3">
        <f>tot_cum!C78/recover_cum!C78</f>
        <v>2.3049968515020187</v>
      </c>
      <c r="D78" s="3">
        <f>tot_cum!D78/recover_cum!D78</f>
        <v>1.7896225581189782</v>
      </c>
      <c r="E78" s="3">
        <f>tot_cum!E78/recover_cum!E78</f>
        <v>2.2159061942391025</v>
      </c>
      <c r="F78" s="3">
        <f>tot_cum!F78/recover_cum!F78</f>
        <v>1.852015332791265</v>
      </c>
      <c r="G78" s="3">
        <f>tot_cum!H78/recover_cum!H78</f>
        <v>1.5951563691838291</v>
      </c>
      <c r="H78" s="3">
        <f>tot_cum!I78/recover_cum!I78</f>
        <v>1.6882086167800454</v>
      </c>
      <c r="I78" s="3">
        <f>tot_cum!J78/recover_cum!J78</f>
        <v>1.7908175216678379</v>
      </c>
      <c r="J78" s="3">
        <f>tot_cum!K78/recover_cum!K78</f>
        <v>1.4905998209489704</v>
      </c>
      <c r="K78" s="3">
        <f>tot_cum!L78/recover_cum!L78</f>
        <v>1.7559739319333816</v>
      </c>
      <c r="L78" s="3">
        <f>tot_cum!G78/recover_cum!G78</f>
        <v>3.1107382550335569</v>
      </c>
      <c r="M78" s="3">
        <f>tot_cum!M78/recover_cum!M78</f>
        <v>2.0371681415929204</v>
      </c>
      <c r="N78" s="3">
        <f>tot_cum!D78/recover_cum!D78</f>
        <v>1.7896225581189782</v>
      </c>
    </row>
    <row r="79" spans="1:14" x14ac:dyDescent="0.25">
      <c r="A79" s="1">
        <v>43981</v>
      </c>
      <c r="B79" s="3">
        <f>tot_cum!B79/recover_cum!B79</f>
        <v>2.0918857984217913</v>
      </c>
      <c r="C79" s="3">
        <f>tot_cum!C79/recover_cum!C79</f>
        <v>2.3207150742494926</v>
      </c>
      <c r="D79" s="3">
        <f>tot_cum!D79/recover_cum!D79</f>
        <v>1.7653333333333334</v>
      </c>
      <c r="E79" s="3">
        <f>tot_cum!E79/recover_cum!E79</f>
        <v>2.2970897832817339</v>
      </c>
      <c r="F79" s="3">
        <f>tot_cum!F79/recover_cum!F79</f>
        <v>1.7720476706392199</v>
      </c>
      <c r="G79" s="3">
        <f>tot_cum!H79/recover_cum!H79</f>
        <v>1.501481094267294</v>
      </c>
      <c r="H79" s="3">
        <f>tot_cum!I79/recover_cum!I79</f>
        <v>1.6557729520533218</v>
      </c>
      <c r="I79" s="3">
        <f>tot_cum!J79/recover_cum!J79</f>
        <v>1.7756525652565256</v>
      </c>
      <c r="J79" s="3">
        <f>tot_cum!K79/recover_cum!K79</f>
        <v>1.5120139799038881</v>
      </c>
      <c r="K79" s="3">
        <f>tot_cum!L79/recover_cum!L79</f>
        <v>1.7698300283286119</v>
      </c>
      <c r="L79" s="3">
        <f>tot_cum!G79/recover_cum!G79</f>
        <v>2.9307923771313944</v>
      </c>
      <c r="M79" s="3">
        <f>tot_cum!M79/recover_cum!M79</f>
        <v>2.1026086956521741</v>
      </c>
      <c r="N79" s="3">
        <f>tot_cum!D79/recover_cum!D79</f>
        <v>1.7653333333333334</v>
      </c>
    </row>
    <row r="80" spans="1:14" x14ac:dyDescent="0.25">
      <c r="A80" s="1">
        <v>43982</v>
      </c>
      <c r="B80" s="3">
        <f>tot_cum!B80/recover_cum!B80</f>
        <v>2.0753412727787333</v>
      </c>
      <c r="C80" s="3">
        <f>tot_cum!C80/recover_cum!C80</f>
        <v>2.3067612260902179</v>
      </c>
      <c r="D80" s="3">
        <f>tot_cum!D80/recover_cum!D80</f>
        <v>1.7506467037704789</v>
      </c>
      <c r="E80" s="3">
        <f>tot_cum!E80/recover_cum!E80</f>
        <v>2.3406463788629392</v>
      </c>
      <c r="F80" s="3">
        <f>tot_cum!F80/recover_cum!F80</f>
        <v>1.693114225224317</v>
      </c>
      <c r="G80" s="3">
        <f>tot_cum!H80/recover_cum!H80</f>
        <v>1.4640251989389921</v>
      </c>
      <c r="H80" s="3">
        <f>tot_cum!I80/recover_cum!I80</f>
        <v>1.6673549452818501</v>
      </c>
      <c r="I80" s="3">
        <f>tot_cum!J80/recover_cum!J80</f>
        <v>1.6705906650144569</v>
      </c>
      <c r="J80" s="3">
        <f>tot_cum!K80/recover_cum!K80</f>
        <v>1.526068376068376</v>
      </c>
      <c r="K80" s="3">
        <f>tot_cum!L80/recover_cum!L80</f>
        <v>1.8893557422969187</v>
      </c>
      <c r="L80" s="3">
        <f>tot_cum!G80/recover_cum!G80</f>
        <v>2.6444991789819374</v>
      </c>
      <c r="M80" s="3">
        <f>tot_cum!M80/recover_cum!M80</f>
        <v>2.152542372881356</v>
      </c>
      <c r="N80" s="3">
        <f>tot_cum!D80/recover_cum!D80</f>
        <v>1.7506467037704789</v>
      </c>
    </row>
    <row r="81" spans="1:14" x14ac:dyDescent="0.25">
      <c r="A81" s="1">
        <v>43983</v>
      </c>
      <c r="B81" s="3">
        <f>tot_cum!B81/recover_cum!B81</f>
        <v>2.0718582887700534</v>
      </c>
      <c r="C81" s="3">
        <f>tot_cum!C81/recover_cum!C81</f>
        <v>2.3253952437890262</v>
      </c>
      <c r="D81" s="3">
        <f>tot_cum!D81/recover_cum!D81</f>
        <v>1.7839787395596052</v>
      </c>
      <c r="E81" s="3">
        <f>tot_cum!E81/recover_cum!E81</f>
        <v>2.3821175394466043</v>
      </c>
      <c r="F81" s="3">
        <f>tot_cum!F81/recover_cum!F81</f>
        <v>1.5971243042671615</v>
      </c>
      <c r="G81" s="3">
        <f>tot_cum!H81/recover_cum!H81</f>
        <v>1.464670851440528</v>
      </c>
      <c r="H81" s="3">
        <f>tot_cum!I81/recover_cum!I81</f>
        <v>1.6622266401590458</v>
      </c>
      <c r="I81" s="3">
        <f>tot_cum!J81/recover_cum!J81</f>
        <v>1.655606636018389</v>
      </c>
      <c r="J81" s="3">
        <f>tot_cum!K81/recover_cum!K81</f>
        <v>1.5484414490311711</v>
      </c>
      <c r="K81" s="3">
        <f>tot_cum!L81/recover_cum!L81</f>
        <v>1.8725687458081823</v>
      </c>
      <c r="L81" s="3">
        <f>tot_cum!G81/recover_cum!G81</f>
        <v>2.5857359635811834</v>
      </c>
      <c r="M81" s="3">
        <f>tot_cum!M81/recover_cum!M81</f>
        <v>2.1825657894736841</v>
      </c>
      <c r="N81" s="3">
        <f>tot_cum!D81/recover_cum!D81</f>
        <v>1.7839787395596052</v>
      </c>
    </row>
    <row r="82" spans="1:14" x14ac:dyDescent="0.25">
      <c r="A82" s="1">
        <v>43984</v>
      </c>
      <c r="B82" s="3">
        <f>tot_cum!B82/recover_cum!B82</f>
        <v>2.0661480927449514</v>
      </c>
      <c r="C82" s="3">
        <f>tot_cum!C82/recover_cum!C82</f>
        <v>2.3074713560782563</v>
      </c>
      <c r="D82" s="3">
        <f>tot_cum!D82/recover_cum!D82</f>
        <v>1.7938129286443893</v>
      </c>
      <c r="E82" s="3">
        <f>tot_cum!E82/recover_cum!E82</f>
        <v>2.3944606729416855</v>
      </c>
      <c r="F82" s="3">
        <f>tot_cum!F82/recover_cum!F82</f>
        <v>1.4824281150159744</v>
      </c>
      <c r="G82" s="3">
        <f>tot_cum!H82/recover_cum!H82</f>
        <v>1.4565656565656566</v>
      </c>
      <c r="H82" s="3">
        <f>tot_cum!I82/recover_cum!I82</f>
        <v>1.6864374034003091</v>
      </c>
      <c r="I82" s="3">
        <f>tot_cum!J82/recover_cum!J82</f>
        <v>1.6127178701398199</v>
      </c>
      <c r="J82" s="3">
        <f>tot_cum!K82/recover_cum!K82</f>
        <v>1.5704225352112675</v>
      </c>
      <c r="K82" s="3">
        <f>tot_cum!L82/recover_cum!L82</f>
        <v>1.8944954128440368</v>
      </c>
      <c r="L82" s="3">
        <f>tot_cum!G82/recover_cum!G82</f>
        <v>2.72505384063173</v>
      </c>
      <c r="M82" s="3">
        <f>tot_cum!M82/recover_cum!M82</f>
        <v>2.2535885167464116</v>
      </c>
      <c r="N82" s="3">
        <f>tot_cum!D82/recover_cum!D82</f>
        <v>1.7938129286443893</v>
      </c>
    </row>
    <row r="83" spans="1:14" x14ac:dyDescent="0.25">
      <c r="A83" s="1">
        <v>43985</v>
      </c>
      <c r="B83" s="3">
        <f>tot_cum!B83/recover_cum!B83</f>
        <v>2.0840252152521526</v>
      </c>
      <c r="C83" s="3">
        <f>tot_cum!C83/recover_cum!C83</f>
        <v>2.3155680658232547</v>
      </c>
      <c r="D83" s="3">
        <f>tot_cum!D83/recover_cum!D83</f>
        <v>1.80720871751886</v>
      </c>
      <c r="E83" s="3">
        <f>tot_cum!E83/recover_cum!E83</f>
        <v>2.4779920352127438</v>
      </c>
      <c r="F83" s="3">
        <f>tot_cum!F83/recover_cum!F83</f>
        <v>1.4835407795610875</v>
      </c>
      <c r="G83" s="3">
        <f>tot_cum!H83/recover_cum!H83</f>
        <v>1.4311981020166074</v>
      </c>
      <c r="H83" s="3">
        <f>tot_cum!I83/recover_cum!I83</f>
        <v>1.6872741107095302</v>
      </c>
      <c r="I83" s="3">
        <f>tot_cum!J83/recover_cum!J83</f>
        <v>1.5772268135904499</v>
      </c>
      <c r="J83" s="3">
        <f>tot_cum!K83/recover_cum!K83</f>
        <v>1.6116071428571428</v>
      </c>
      <c r="K83" s="3">
        <f>tot_cum!L83/recover_cum!L83</f>
        <v>1.9408740359897172</v>
      </c>
      <c r="L83" s="3">
        <f>tot_cum!G83/recover_cum!G83</f>
        <v>2.7014627659574466</v>
      </c>
      <c r="M83" s="3">
        <f>tot_cum!M83/recover_cum!M83</f>
        <v>2.2964669738863286</v>
      </c>
      <c r="N83" s="3">
        <f>tot_cum!D83/recover_cum!D83</f>
        <v>1.80720871751886</v>
      </c>
    </row>
    <row r="84" spans="1:14" x14ac:dyDescent="0.25">
      <c r="A84" s="1">
        <v>43986</v>
      </c>
      <c r="B84" s="3">
        <f>tot_cum!B84/recover_cum!B84</f>
        <v>2.090462315820532</v>
      </c>
      <c r="C84" s="3">
        <f>tot_cum!C84/recover_cum!C84</f>
        <v>2.30969983076512</v>
      </c>
      <c r="D84" s="3">
        <f>tot_cum!D84/recover_cum!D84</f>
        <v>1.8291389839608081</v>
      </c>
      <c r="E84" s="3">
        <f>tot_cum!E84/recover_cum!E84</f>
        <v>2.5261669024045261</v>
      </c>
      <c r="F84" s="3">
        <f>tot_cum!F84/recover_cum!F84</f>
        <v>1.4690929186074051</v>
      </c>
      <c r="G84" s="3">
        <f>tot_cum!H84/recover_cum!H84</f>
        <v>1.3882319819819819</v>
      </c>
      <c r="H84" s="3">
        <f>tot_cum!I84/recover_cum!I84</f>
        <v>1.6982901268615553</v>
      </c>
      <c r="I84" s="3">
        <f>tot_cum!J84/recover_cum!J84</f>
        <v>1.5543728933830052</v>
      </c>
      <c r="J84" s="3">
        <f>tot_cum!K84/recover_cum!K84</f>
        <v>1.6259391063661526</v>
      </c>
      <c r="K84" s="3">
        <f>tot_cum!L84/recover_cum!L84</f>
        <v>1.9829867674858224</v>
      </c>
      <c r="L84" s="3">
        <f>tot_cum!G84/recover_cum!G84</f>
        <v>2.6832298136645965</v>
      </c>
      <c r="M84" s="3">
        <f>tot_cum!M84/recover_cum!M84</f>
        <v>2.3028985507246378</v>
      </c>
      <c r="N84" s="3">
        <f>tot_cum!D84/recover_cum!D84</f>
        <v>1.8291389839608081</v>
      </c>
    </row>
    <row r="85" spans="1:14" x14ac:dyDescent="0.25">
      <c r="A85" s="1">
        <v>43987</v>
      </c>
      <c r="B85" s="3">
        <f>tot_cum!B85/recover_cum!B85</f>
        <v>2.0860506606373206</v>
      </c>
      <c r="C85" s="3">
        <f>tot_cum!C85/recover_cum!C85</f>
        <v>2.282669929154693</v>
      </c>
      <c r="D85" s="3">
        <f>tot_cum!D85/recover_cum!D85</f>
        <v>1.8204542570739755</v>
      </c>
      <c r="E85" s="3">
        <f>tot_cum!E85/recover_cum!E85</f>
        <v>2.5529810954920018</v>
      </c>
      <c r="F85" s="3">
        <f>tot_cum!F85/recover_cum!F85</f>
        <v>1.4694489278302973</v>
      </c>
      <c r="G85" s="3">
        <f>tot_cum!H85/recover_cum!H85</f>
        <v>1.3702948770213343</v>
      </c>
      <c r="H85" s="3">
        <f>tot_cum!I85/recover_cum!I85</f>
        <v>1.7232648725212465</v>
      </c>
      <c r="I85" s="3">
        <f>tot_cum!J85/recover_cum!J85</f>
        <v>1.530452534875808</v>
      </c>
      <c r="J85" s="3">
        <f>tot_cum!K85/recover_cum!K85</f>
        <v>1.6569200779727096</v>
      </c>
      <c r="K85" s="3">
        <f>tot_cum!L85/recover_cum!L85</f>
        <v>2.0221266133988935</v>
      </c>
      <c r="L85" s="3">
        <f>tot_cum!G85/recover_cum!G85</f>
        <v>2.8558771411695214</v>
      </c>
      <c r="M85" s="3">
        <f>tot_cum!M85/recover_cum!M85</f>
        <v>2.3876404494382024</v>
      </c>
      <c r="N85" s="3">
        <f>tot_cum!D85/recover_cum!D85</f>
        <v>1.8204542570739755</v>
      </c>
    </row>
    <row r="86" spans="1:14" x14ac:dyDescent="0.25">
      <c r="A86" s="1">
        <v>43988</v>
      </c>
      <c r="B86" s="3">
        <f>tot_cum!B86/recover_cum!B86</f>
        <v>2.07825075638184</v>
      </c>
      <c r="C86" s="3">
        <f>tot_cum!C86/recover_cum!C86</f>
        <v>2.2189890345012033</v>
      </c>
      <c r="D86" s="3">
        <f>tot_cum!D86/recover_cum!D86</f>
        <v>1.8390972857578529</v>
      </c>
      <c r="E86" s="3">
        <f>tot_cum!E86/recover_cum!E86</f>
        <v>2.5932108027006753</v>
      </c>
      <c r="F86" s="3">
        <f>tot_cum!F86/recover_cum!F86</f>
        <v>1.4723056139297508</v>
      </c>
      <c r="G86" s="3">
        <f>tot_cum!H86/recover_cum!H86</f>
        <v>1.3780829222770297</v>
      </c>
      <c r="H86" s="3">
        <f>tot_cum!I86/recover_cum!I86</f>
        <v>1.710054163845633</v>
      </c>
      <c r="I86" s="3">
        <f>tot_cum!J86/recover_cum!J86</f>
        <v>1.5108055009823183</v>
      </c>
      <c r="J86" s="3">
        <f>tot_cum!K86/recover_cum!K86</f>
        <v>1.6893939393939394</v>
      </c>
      <c r="K86" s="3">
        <f>tot_cum!L86/recover_cum!L86</f>
        <v>2.0444444444444443</v>
      </c>
      <c r="L86" s="3">
        <f>tot_cum!G86/recover_cum!G86</f>
        <v>2.6421692853522556</v>
      </c>
      <c r="M86" s="3">
        <f>tot_cum!M86/recover_cum!M86</f>
        <v>2.3727034120734909</v>
      </c>
      <c r="N86" s="3">
        <f>tot_cum!D86/recover_cum!D86</f>
        <v>1.8390972857578529</v>
      </c>
    </row>
    <row r="87" spans="1:14" x14ac:dyDescent="0.25">
      <c r="A87" s="1">
        <v>43989</v>
      </c>
      <c r="B87" s="3">
        <f>tot_cum!B87/recover_cum!B87</f>
        <v>2.0790081390091077</v>
      </c>
      <c r="C87" s="3">
        <f>tot_cum!C87/recover_cum!C87</f>
        <v>2.186879991860406</v>
      </c>
      <c r="D87" s="3">
        <f>tot_cum!D87/recover_cum!D87</f>
        <v>1.8628742867227484</v>
      </c>
      <c r="E87" s="3">
        <f>tot_cum!E87/recover_cum!E87</f>
        <v>2.6307846167833437</v>
      </c>
      <c r="F87" s="3">
        <f>tot_cum!F87/recover_cum!F87</f>
        <v>1.4730631092868138</v>
      </c>
      <c r="G87" s="3">
        <f>tot_cum!H87/recover_cum!H87</f>
        <v>1.3669074026309003</v>
      </c>
      <c r="H87" s="3">
        <f>tot_cum!I87/recover_cum!I87</f>
        <v>1.7034761519805983</v>
      </c>
      <c r="I87" s="3">
        <f>tot_cum!J87/recover_cum!J87</f>
        <v>1.4849154951824357</v>
      </c>
      <c r="J87" s="3">
        <f>tot_cum!K87/recover_cum!K87</f>
        <v>1.7455976020981641</v>
      </c>
      <c r="K87" s="3">
        <f>tot_cum!L87/recover_cum!L87</f>
        <v>2.0952927669345578</v>
      </c>
      <c r="L87" s="3">
        <f>tot_cum!G87/recover_cum!G87</f>
        <v>2.5572232645403377</v>
      </c>
      <c r="M87" s="3">
        <f>tot_cum!M87/recover_cum!M87</f>
        <v>2.3848069738480699</v>
      </c>
      <c r="N87" s="3">
        <f>tot_cum!D87/recover_cum!D87</f>
        <v>1.8628742867227484</v>
      </c>
    </row>
    <row r="88" spans="1:14" x14ac:dyDescent="0.25">
      <c r="A88" s="1">
        <v>43990</v>
      </c>
      <c r="B88" s="3">
        <f>tot_cum!B88/recover_cum!B88</f>
        <v>2.0618436044303552</v>
      </c>
      <c r="C88" s="3">
        <f>tot_cum!C88/recover_cum!C88</f>
        <v>2.1605613178767542</v>
      </c>
      <c r="D88" s="3">
        <f>tot_cum!D88/recover_cum!D88</f>
        <v>1.8958749358133167</v>
      </c>
      <c r="E88" s="3">
        <f>tot_cum!E88/recover_cum!E88</f>
        <v>2.6365237298582374</v>
      </c>
      <c r="F88" s="3">
        <f>tot_cum!F88/recover_cum!F88</f>
        <v>1.4733600687482096</v>
      </c>
      <c r="G88" s="3">
        <f>tot_cum!H88/recover_cum!H88</f>
        <v>1.3399039053837625</v>
      </c>
      <c r="H88" s="3">
        <f>tot_cum!I88/recover_cum!I88</f>
        <v>1.7255674653215636</v>
      </c>
      <c r="I88" s="3">
        <f>tot_cum!J88/recover_cum!J88</f>
        <v>1.4746022031823744</v>
      </c>
      <c r="J88" s="3">
        <f>tot_cum!K88/recover_cum!K88</f>
        <v>1.7753596458871266</v>
      </c>
      <c r="K88" s="3">
        <f>tot_cum!L88/recover_cum!L88</f>
        <v>2.1481056257175659</v>
      </c>
      <c r="L88" s="3">
        <f>tot_cum!G88/recover_cum!G88</f>
        <v>2.3596886521917249</v>
      </c>
      <c r="M88" s="3">
        <f>tot_cum!M88/recover_cum!M88</f>
        <v>2.4643734643734643</v>
      </c>
      <c r="N88" s="3">
        <f>tot_cum!D88/recover_cum!D88</f>
        <v>1.8958749358133167</v>
      </c>
    </row>
    <row r="89" spans="1:14" x14ac:dyDescent="0.25">
      <c r="A89" s="1">
        <v>43991</v>
      </c>
      <c r="B89" s="3">
        <f>tot_cum!B89/recover_cum!B89</f>
        <v>2.049698112927302</v>
      </c>
      <c r="C89" s="3">
        <f>tot_cum!C89/recover_cum!C89</f>
        <v>2.1292009662515539</v>
      </c>
      <c r="D89" s="3">
        <f>tot_cum!D89/recover_cum!D89</f>
        <v>1.9052660300136426</v>
      </c>
      <c r="E89" s="3">
        <f>tot_cum!E89/recover_cum!E89</f>
        <v>2.639659387909957</v>
      </c>
      <c r="F89" s="3">
        <f>tot_cum!F89/recover_cum!F89</f>
        <v>1.4641341404021428</v>
      </c>
      <c r="G89" s="3">
        <f>tot_cum!H89/recover_cum!H89</f>
        <v>1.3502641690682036</v>
      </c>
      <c r="H89" s="3">
        <f>tot_cum!I89/recover_cum!I89</f>
        <v>1.6996551207077524</v>
      </c>
      <c r="I89" s="3">
        <f>tot_cum!J89/recover_cum!J89</f>
        <v>1.463664734730272</v>
      </c>
      <c r="J89" s="3">
        <f>tot_cum!K89/recover_cum!K89</f>
        <v>1.7694816962667632</v>
      </c>
      <c r="K89" s="3">
        <f>tot_cum!L89/recover_cum!L89</f>
        <v>2.2502870264064292</v>
      </c>
      <c r="L89" s="3">
        <f>tot_cum!G89/recover_cum!G89</f>
        <v>2.272936660268714</v>
      </c>
      <c r="M89" s="3">
        <f>tot_cum!M89/recover_cum!M89</f>
        <v>2.4728773584905661</v>
      </c>
      <c r="N89" s="3">
        <f>tot_cum!D89/recover_cum!D89</f>
        <v>1.9052660300136426</v>
      </c>
    </row>
    <row r="90" spans="1:14" x14ac:dyDescent="0.25">
      <c r="A90" s="1">
        <v>43992</v>
      </c>
      <c r="B90" s="3">
        <f>tot_cum!B90/recover_cum!B90</f>
        <v>2.037593664850136</v>
      </c>
      <c r="C90" s="3">
        <f>tot_cum!C90/recover_cum!C90</f>
        <v>2.112521340641567</v>
      </c>
      <c r="D90" s="3">
        <f>tot_cum!D90/recover_cum!D90</f>
        <v>1.905601820721047</v>
      </c>
      <c r="E90" s="3">
        <f>tot_cum!E90/recover_cum!E90</f>
        <v>2.6794610044916292</v>
      </c>
      <c r="F90" s="3">
        <f>tot_cum!F90/recover_cum!F90</f>
        <v>1.461981957539171</v>
      </c>
      <c r="G90" s="3">
        <f>tot_cum!H90/recover_cum!H90</f>
        <v>1.3537168864511611</v>
      </c>
      <c r="H90" s="3">
        <f>tot_cum!I90/recover_cum!I90</f>
        <v>1.6654712379859418</v>
      </c>
      <c r="I90" s="3">
        <f>tot_cum!J90/recover_cum!J90</f>
        <v>1.4580673244341265</v>
      </c>
      <c r="J90" s="3">
        <f>tot_cum!K90/recover_cum!K90</f>
        <v>1.8288602300453121</v>
      </c>
      <c r="K90" s="3">
        <f>tot_cum!L90/recover_cum!L90</f>
        <v>2.2625206384149696</v>
      </c>
      <c r="L90" s="3">
        <f>tot_cum!G90/recover_cum!G90</f>
        <v>2.1107617051013277</v>
      </c>
      <c r="M90" s="3">
        <f>tot_cum!M90/recover_cum!M90</f>
        <v>2.3889502762430941</v>
      </c>
      <c r="N90" s="3">
        <f>tot_cum!D90/recover_cum!D90</f>
        <v>1.905601820721047</v>
      </c>
    </row>
    <row r="91" spans="1:14" x14ac:dyDescent="0.25">
      <c r="A91" s="1">
        <v>43993</v>
      </c>
      <c r="B91" s="3">
        <f>tot_cum!B91/recover_cum!B91</f>
        <v>2.0295634542633971</v>
      </c>
      <c r="C91" s="3">
        <f>tot_cum!C91/recover_cum!C91</f>
        <v>2.1191892009201787</v>
      </c>
      <c r="D91" s="3">
        <f>tot_cum!D91/recover_cum!D91</f>
        <v>1.8698865008452066</v>
      </c>
      <c r="E91" s="3">
        <f>tot_cum!E91/recover_cum!E91</f>
        <v>2.7246092215851072</v>
      </c>
      <c r="F91" s="3">
        <f>tot_cum!F91/recover_cum!F91</f>
        <v>1.4605202197365807</v>
      </c>
      <c r="G91" s="3">
        <f>tot_cum!H91/recover_cum!H91</f>
        <v>1.349059829059829</v>
      </c>
      <c r="H91" s="3">
        <f>tot_cum!I91/recover_cum!I91</f>
        <v>1.6577070762479429</v>
      </c>
      <c r="I91" s="3">
        <f>tot_cum!J91/recover_cum!J91</f>
        <v>1.4542743538767395</v>
      </c>
      <c r="J91" s="3">
        <f>tot_cum!K91/recover_cum!K91</f>
        <v>1.829177897574124</v>
      </c>
      <c r="K91" s="3">
        <f>tot_cum!L91/recover_cum!L91</f>
        <v>2.1675865529352736</v>
      </c>
      <c r="L91" s="3">
        <f>tot_cum!G91/recover_cum!G91</f>
        <v>2.098454301075269</v>
      </c>
      <c r="M91" s="3">
        <f>tot_cum!M91/recover_cum!M91</f>
        <v>2.3216132368148914</v>
      </c>
      <c r="N91" s="3">
        <f>tot_cum!D91/recover_cum!D91</f>
        <v>1.8698865008452066</v>
      </c>
    </row>
    <row r="92" spans="1:14" x14ac:dyDescent="0.25">
      <c r="A92" s="1">
        <v>43994</v>
      </c>
      <c r="B92" s="3">
        <f>tot_cum!B92/recover_cum!B92</f>
        <v>2.0072940642526014</v>
      </c>
      <c r="C92" s="3">
        <f>tot_cum!C92/recover_cum!C92</f>
        <v>2.1160975813875638</v>
      </c>
      <c r="D92" s="3">
        <f>tot_cum!D92/recover_cum!D92</f>
        <v>1.8459654374744863</v>
      </c>
      <c r="E92" s="3">
        <f>tot_cum!E92/recover_cum!E92</f>
        <v>2.7484699208837138</v>
      </c>
      <c r="F92" s="3">
        <f>tot_cum!F92/recover_cum!F92</f>
        <v>1.4555189987742727</v>
      </c>
      <c r="G92" s="3">
        <f>tot_cum!H92/recover_cum!H92</f>
        <v>1.3392520253024083</v>
      </c>
      <c r="H92" s="3">
        <f>tot_cum!I92/recover_cum!I92</f>
        <v>1.6580365356814299</v>
      </c>
      <c r="I92" s="3">
        <f>tot_cum!J92/recover_cum!J92</f>
        <v>1.4502152478822385</v>
      </c>
      <c r="J92" s="3">
        <f>tot_cum!K92/recover_cum!K92</f>
        <v>1.8233581365253964</v>
      </c>
      <c r="K92" s="3">
        <f>tot_cum!L92/recover_cum!L92</f>
        <v>1.9683933274802459</v>
      </c>
      <c r="L92" s="3">
        <f>tot_cum!G92/recover_cum!G92</f>
        <v>1.8941860465116278</v>
      </c>
      <c r="M92" s="3">
        <f>tot_cum!M92/recover_cum!M92</f>
        <v>2.3253253253253252</v>
      </c>
      <c r="N92" s="3">
        <f>tot_cum!D92/recover_cum!D92</f>
        <v>1.8459654374744863</v>
      </c>
    </row>
    <row r="93" spans="1:14" x14ac:dyDescent="0.25">
      <c r="A93" s="1">
        <v>43995</v>
      </c>
      <c r="B93" s="3">
        <f>tot_cum!B93/recover_cum!B93</f>
        <v>1.9813955780615671</v>
      </c>
      <c r="C93" s="3">
        <f>tot_cum!C93/recover_cum!C93</f>
        <v>2.1190775341466379</v>
      </c>
      <c r="D93" s="3">
        <f>tot_cum!D93/recover_cum!D93</f>
        <v>1.8235294117647058</v>
      </c>
      <c r="E93" s="3">
        <f>tot_cum!E93/recover_cum!E93</f>
        <v>2.6067581130812982</v>
      </c>
      <c r="F93" s="3">
        <f>tot_cum!F93/recover_cum!F93</f>
        <v>1.4523315084009818</v>
      </c>
      <c r="G93" s="3">
        <f>tot_cum!H93/recover_cum!H93</f>
        <v>1.3281567955446074</v>
      </c>
      <c r="H93" s="3">
        <f>tot_cum!I93/recover_cum!I93</f>
        <v>1.6657777777777778</v>
      </c>
      <c r="I93" s="3">
        <f>tot_cum!J93/recover_cum!J93</f>
        <v>1.442456283041887</v>
      </c>
      <c r="J93" s="3">
        <f>tot_cum!K93/recover_cum!K93</f>
        <v>1.8392464678178964</v>
      </c>
      <c r="K93" s="3">
        <f>tot_cum!L93/recover_cum!L93</f>
        <v>2.0140306122448979</v>
      </c>
      <c r="L93" s="3">
        <f>tot_cum!G93/recover_cum!G93</f>
        <v>1.8706140350877194</v>
      </c>
      <c r="M93" s="3">
        <f>tot_cum!M93/recover_cum!M93</f>
        <v>2.3043062200956936</v>
      </c>
      <c r="N93" s="3">
        <f>tot_cum!D93/recover_cum!D93</f>
        <v>1.8235294117647058</v>
      </c>
    </row>
    <row r="94" spans="1:14" x14ac:dyDescent="0.25">
      <c r="A94" s="1">
        <v>43996</v>
      </c>
      <c r="B94" s="3">
        <f>tot_cum!B94/recover_cum!B94</f>
        <v>1.9626896897191854</v>
      </c>
      <c r="C94" s="3">
        <f>tot_cum!C94/recover_cum!C94</f>
        <v>2.1177370630468046</v>
      </c>
      <c r="D94" s="3">
        <f>tot_cum!D94/recover_cum!D94</f>
        <v>1.819407666924675</v>
      </c>
      <c r="E94" s="3">
        <f>tot_cum!E94/recover_cum!E94</f>
        <v>2.6026670037287492</v>
      </c>
      <c r="F94" s="3">
        <f>tot_cum!F94/recover_cum!F94</f>
        <v>1.4443151901059206</v>
      </c>
      <c r="G94" s="3">
        <f>tot_cum!H94/recover_cum!H94</f>
        <v>1.3269914279740749</v>
      </c>
      <c r="H94" s="3">
        <f>tot_cum!I94/recover_cum!I94</f>
        <v>1.6467102080309628</v>
      </c>
      <c r="I94" s="3">
        <f>tot_cum!J94/recover_cum!J94</f>
        <v>1.4070600494985019</v>
      </c>
      <c r="J94" s="3">
        <f>tot_cum!K94/recover_cum!K94</f>
        <v>1.8552472858866105</v>
      </c>
      <c r="K94" s="3">
        <f>tot_cum!L94/recover_cum!L94</f>
        <v>2.0925536390408079</v>
      </c>
      <c r="L94" s="3">
        <f>tot_cum!G94/recover_cum!G94</f>
        <v>1.7676767676767677</v>
      </c>
      <c r="M94" s="3">
        <f>tot_cum!M94/recover_cum!M94</f>
        <v>2.2361489554950045</v>
      </c>
      <c r="N94" s="3">
        <f>tot_cum!D94/recover_cum!D94</f>
        <v>1.819407666924675</v>
      </c>
    </row>
    <row r="95" spans="1:14" x14ac:dyDescent="0.25">
      <c r="A95" s="1">
        <v>43997</v>
      </c>
      <c r="B95" s="3">
        <f>tot_cum!B95/recover_cum!B95</f>
        <v>1.9025465556060825</v>
      </c>
      <c r="C95" s="3">
        <f>tot_cum!C95/recover_cum!C95</f>
        <v>1.9758425663258934</v>
      </c>
      <c r="D95" s="3">
        <f>tot_cum!D95/recover_cum!D95</f>
        <v>1.8349116161616161</v>
      </c>
      <c r="E95" s="3">
        <f>tot_cum!E95/recover_cum!E95</f>
        <v>2.6072319961039754</v>
      </c>
      <c r="F95" s="3">
        <f>tot_cum!F95/recover_cum!F95</f>
        <v>1.4457773512476009</v>
      </c>
      <c r="G95" s="3">
        <f>tot_cum!H95/recover_cum!H95</f>
        <v>1.3266223811957076</v>
      </c>
      <c r="H95" s="3">
        <f>tot_cum!I95/recover_cum!I95</f>
        <v>1.6365853658536584</v>
      </c>
      <c r="I95" s="3">
        <f>tot_cum!J95/recover_cum!J95</f>
        <v>1.3836517778058965</v>
      </c>
      <c r="J95" s="3">
        <f>tot_cum!K95/recover_cum!K95</f>
        <v>1.9072378138847859</v>
      </c>
      <c r="K95" s="3">
        <f>tot_cum!L95/recover_cum!L95</f>
        <v>1.8774403470715835</v>
      </c>
      <c r="L95" s="3">
        <f>tot_cum!G95/recover_cum!G95</f>
        <v>1.7422705314009661</v>
      </c>
      <c r="M95" s="3">
        <f>tot_cum!M95/recover_cum!M95</f>
        <v>2.1669505962521294</v>
      </c>
      <c r="N95" s="3">
        <f>tot_cum!D95/recover_cum!D95</f>
        <v>1.8349116161616161</v>
      </c>
    </row>
    <row r="96" spans="1:14" x14ac:dyDescent="0.25">
      <c r="A96" s="1">
        <v>43998</v>
      </c>
      <c r="B96" s="3">
        <f>tot_cum!B96/recover_cum!B96</f>
        <v>1.8883539147311621</v>
      </c>
      <c r="C96" s="3">
        <f>tot_cum!C96/recover_cum!C96</f>
        <v>1.9609859812276365</v>
      </c>
      <c r="D96" s="3">
        <f>tot_cum!D96/recover_cum!D96</f>
        <v>1.7929579568366814</v>
      </c>
      <c r="E96" s="3">
        <f>tot_cum!E96/recover_cum!E96</f>
        <v>2.7083636363636363</v>
      </c>
      <c r="F96" s="3">
        <f>tot_cum!F96/recover_cum!F96</f>
        <v>1.4410766530134582</v>
      </c>
      <c r="G96" s="3">
        <f>tot_cum!H96/recover_cum!H96</f>
        <v>1.326641236699458</v>
      </c>
      <c r="H96" s="3">
        <f>tot_cum!I96/recover_cum!I96</f>
        <v>1.6394878706199461</v>
      </c>
      <c r="I96" s="3">
        <f>tot_cum!J96/recover_cum!J96</f>
        <v>1.3595436702649657</v>
      </c>
      <c r="J96" s="3">
        <f>tot_cum!K96/recover_cum!K96</f>
        <v>1.9128949615713067</v>
      </c>
      <c r="K96" s="3">
        <f>tot_cum!L96/recover_cum!L96</f>
        <v>1.7859266600594648</v>
      </c>
      <c r="L96" s="3">
        <f>tot_cum!G96/recover_cum!G96</f>
        <v>1.6875840430300313</v>
      </c>
      <c r="M96" s="3">
        <f>tot_cum!M96/recover_cum!M96</f>
        <v>2.1256077795786061</v>
      </c>
      <c r="N96" s="3">
        <f>tot_cum!D96/recover_cum!D96</f>
        <v>1.7929579568366814</v>
      </c>
    </row>
    <row r="97" spans="1:14" x14ac:dyDescent="0.25">
      <c r="A97" s="1">
        <v>43999</v>
      </c>
      <c r="B97" s="3">
        <f>tot_cum!B97/recover_cum!B97</f>
        <v>1.8888540305907282</v>
      </c>
      <c r="C97" s="3">
        <f>tot_cum!C97/recover_cum!C97</f>
        <v>1.9732954737518169</v>
      </c>
      <c r="D97" s="3">
        <f>tot_cum!D97/recover_cum!D97</f>
        <v>1.8170069504778454</v>
      </c>
      <c r="E97" s="3">
        <f>tot_cum!E97/recover_cum!E97</f>
        <v>2.6981726528040326</v>
      </c>
      <c r="F97" s="3">
        <f>tot_cum!F97/recover_cum!F97</f>
        <v>1.4421378598463126</v>
      </c>
      <c r="G97" s="3">
        <f>tot_cum!H97/recover_cum!H97</f>
        <v>1.29378045285182</v>
      </c>
      <c r="H97" s="3">
        <f>tot_cum!I97/recover_cum!I97</f>
        <v>1.6431431973157269</v>
      </c>
      <c r="I97" s="3">
        <f>tot_cum!J97/recover_cum!J97</f>
        <v>1.340486409155937</v>
      </c>
      <c r="J97" s="3">
        <f>tot_cum!K97/recover_cum!K97</f>
        <v>1.9420488876682229</v>
      </c>
      <c r="K97" s="3">
        <f>tot_cum!L97/recover_cum!L97</f>
        <v>1.8479322696190166</v>
      </c>
      <c r="L97" s="3">
        <f>tot_cum!G97/recover_cum!G97</f>
        <v>1.6079002079002078</v>
      </c>
      <c r="M97" s="3">
        <f>tot_cum!M97/recover_cum!M97</f>
        <v>2.0377643504531724</v>
      </c>
      <c r="N97" s="3">
        <f>tot_cum!D97/recover_cum!D97</f>
        <v>1.8170069504778454</v>
      </c>
    </row>
    <row r="98" spans="1:14" x14ac:dyDescent="0.25">
      <c r="A98" s="1">
        <v>44000</v>
      </c>
      <c r="B98" s="3">
        <f>tot_cum!B98/recover_cum!B98</f>
        <v>1.8573586965527662</v>
      </c>
      <c r="C98" s="3">
        <f>tot_cum!C98/recover_cum!C98</f>
        <v>1.980735724382787</v>
      </c>
      <c r="D98" s="3">
        <f>tot_cum!D98/recover_cum!D98</f>
        <v>1.8272406689710554</v>
      </c>
      <c r="E98" s="3">
        <f>tot_cum!E98/recover_cum!E98</f>
        <v>2.3419239960639144</v>
      </c>
      <c r="F98" s="3">
        <f>tot_cum!F98/recover_cum!F98</f>
        <v>1.4392775004207101</v>
      </c>
      <c r="G98" s="3">
        <f>tot_cum!H98/recover_cum!H98</f>
        <v>1.2899832433438838</v>
      </c>
      <c r="H98" s="3">
        <f>tot_cum!I98/recover_cum!I98</f>
        <v>1.6377879228055614</v>
      </c>
      <c r="I98" s="3">
        <f>tot_cum!J98/recover_cum!J98</f>
        <v>1.3236793327154772</v>
      </c>
      <c r="J98" s="3">
        <f>tot_cum!K98/recover_cum!K98</f>
        <v>1.9872746553552492</v>
      </c>
      <c r="K98" s="3">
        <f>tot_cum!L98/recover_cum!L98</f>
        <v>1.8258103604968192</v>
      </c>
      <c r="L98" s="3">
        <f>tot_cum!G98/recover_cum!G98</f>
        <v>1.5932611311672684</v>
      </c>
      <c r="M98" s="3">
        <f>tot_cum!M98/recover_cum!M98</f>
        <v>1.9780608634111818</v>
      </c>
      <c r="N98" s="3">
        <f>tot_cum!D98/recover_cum!D98</f>
        <v>1.8272406689710554</v>
      </c>
    </row>
    <row r="99" spans="1:14" x14ac:dyDescent="0.25">
      <c r="A99" s="1">
        <v>44001</v>
      </c>
      <c r="B99" s="3">
        <f>tot_cum!B99/recover_cum!B99</f>
        <v>1.8474053256647744</v>
      </c>
      <c r="C99" s="3">
        <f>tot_cum!C99/recover_cum!C99</f>
        <v>1.9806445446290604</v>
      </c>
      <c r="D99" s="3">
        <f>tot_cum!D99/recover_cum!D99</f>
        <v>1.7987182451851607</v>
      </c>
      <c r="E99" s="3">
        <f>tot_cum!E99/recover_cum!E99</f>
        <v>2.2536382536382535</v>
      </c>
      <c r="F99" s="3">
        <f>tot_cum!F99/recover_cum!F99</f>
        <v>1.4420652832058127</v>
      </c>
      <c r="G99" s="3">
        <f>tot_cum!H99/recover_cum!H99</f>
        <v>1.2872601618623261</v>
      </c>
      <c r="H99" s="3">
        <f>tot_cum!I99/recover_cum!I99</f>
        <v>1.6602301150575287</v>
      </c>
      <c r="I99" s="3">
        <f>tot_cum!J99/recover_cum!J99</f>
        <v>1.3239597622313672</v>
      </c>
      <c r="J99" s="3">
        <f>tot_cum!K99/recover_cum!K99</f>
        <v>2.0386683738796414</v>
      </c>
      <c r="K99" s="3">
        <f>tot_cum!L99/recover_cum!L99</f>
        <v>1.9468973747016707</v>
      </c>
      <c r="L99" s="3">
        <f>tot_cum!G99/recover_cum!G99</f>
        <v>1.5876150306748467</v>
      </c>
      <c r="M99" s="3">
        <f>tot_cum!M99/recover_cum!M99</f>
        <v>1.9304174950298212</v>
      </c>
      <c r="N99" s="3">
        <f>tot_cum!D99/recover_cum!D99</f>
        <v>1.7987182451851607</v>
      </c>
    </row>
    <row r="100" spans="1:14" x14ac:dyDescent="0.25">
      <c r="A100" s="1">
        <v>44002</v>
      </c>
      <c r="B100" s="3">
        <f>tot_cum!B100/recover_cum!B100</f>
        <v>1.8040292398173388</v>
      </c>
      <c r="C100" s="3">
        <f>tot_cum!C100/recover_cum!C100</f>
        <v>1.998425638707465</v>
      </c>
      <c r="D100" s="3">
        <f>tot_cum!D100/recover_cum!D100</f>
        <v>1.8152062843275003</v>
      </c>
      <c r="E100" s="3">
        <f>tot_cum!E100/recover_cum!E100</f>
        <v>1.8133188470633348</v>
      </c>
      <c r="F100" s="3">
        <f>tot_cum!F100/recover_cum!F100</f>
        <v>1.429633194310769</v>
      </c>
      <c r="G100" s="3">
        <f>tot_cum!H100/recover_cum!H100</f>
        <v>1.2894270001773993</v>
      </c>
      <c r="H100" s="3">
        <f>tot_cum!I100/recover_cum!I100</f>
        <v>1.652521940399267</v>
      </c>
      <c r="I100" s="3">
        <f>tot_cum!J100/recover_cum!J100</f>
        <v>1.3202702702702702</v>
      </c>
      <c r="J100" s="3">
        <f>tot_cum!K100/recover_cum!K100</f>
        <v>2.0559474580394066</v>
      </c>
      <c r="K100" s="3">
        <f>tot_cum!L100/recover_cum!L100</f>
        <v>2.0171135196805476</v>
      </c>
      <c r="L100" s="3">
        <f>tot_cum!G100/recover_cum!G100</f>
        <v>1.6108538618262642</v>
      </c>
      <c r="M100" s="3">
        <f>tot_cum!M100/recover_cum!M100</f>
        <v>1.9412515964240102</v>
      </c>
      <c r="N100" s="3">
        <f>tot_cum!D100/recover_cum!D100</f>
        <v>1.8152062843275003</v>
      </c>
    </row>
    <row r="101" spans="1:14" x14ac:dyDescent="0.25">
      <c r="A101" s="1">
        <v>44003</v>
      </c>
      <c r="B101" s="3">
        <f>tot_cum!B101/recover_cum!B101</f>
        <v>1.7988838824704638</v>
      </c>
      <c r="C101" s="3">
        <f>tot_cum!C101/recover_cum!C101</f>
        <v>2.0089285714285716</v>
      </c>
      <c r="D101" s="3">
        <f>tot_cum!D101/recover_cum!D101</f>
        <v>1.812816755205471</v>
      </c>
      <c r="E101" s="3">
        <f>tot_cum!E101/recover_cum!E101</f>
        <v>1.8097719080362282</v>
      </c>
      <c r="F101" s="3">
        <f>tot_cum!F101/recover_cum!F101</f>
        <v>1.4112207470165832</v>
      </c>
      <c r="G101" s="3">
        <f>tot_cum!H101/recover_cum!H101</f>
        <v>1.2874019142881781</v>
      </c>
      <c r="H101" s="3">
        <f>tot_cum!I101/recover_cum!I101</f>
        <v>1.6126421100500228</v>
      </c>
      <c r="I101" s="3">
        <f>tot_cum!J101/recover_cum!J101</f>
        <v>1.320354963948974</v>
      </c>
      <c r="J101" s="3">
        <f>tot_cum!K101/recover_cum!K101</f>
        <v>2.0731367541211982</v>
      </c>
      <c r="K101" s="3">
        <f>tot_cum!L101/recover_cum!L101</f>
        <v>2.0911283838113106</v>
      </c>
      <c r="L101" s="3">
        <f>tot_cum!G101/recover_cum!G101</f>
        <v>1.6269559032716927</v>
      </c>
      <c r="M101" s="3">
        <f>tot_cum!M101/recover_cum!M101</f>
        <v>1.912597950572634</v>
      </c>
      <c r="N101" s="3">
        <f>tot_cum!D101/recover_cum!D101</f>
        <v>1.812816755205471</v>
      </c>
    </row>
    <row r="102" spans="1:14" x14ac:dyDescent="0.25">
      <c r="A102" s="1">
        <v>44004</v>
      </c>
      <c r="B102" s="3">
        <f>tot_cum!B102/recover_cum!B102</f>
        <v>1.7746141135694999</v>
      </c>
      <c r="C102" s="3">
        <f>tot_cum!C102/recover_cum!C102</f>
        <v>2.0056715800667591</v>
      </c>
      <c r="D102" s="3">
        <f>tot_cum!D102/recover_cum!D102</f>
        <v>1.820092636022514</v>
      </c>
      <c r="E102" s="3">
        <f>tot_cum!E102/recover_cum!E102</f>
        <v>1.7117917053712912</v>
      </c>
      <c r="F102" s="3">
        <f>tot_cum!F102/recover_cum!F102</f>
        <v>1.3998092082140885</v>
      </c>
      <c r="G102" s="3">
        <f>tot_cum!H102/recover_cum!H102</f>
        <v>1.2789252728799327</v>
      </c>
      <c r="H102" s="3">
        <f>tot_cum!I102/recover_cum!I102</f>
        <v>1.5793466080510301</v>
      </c>
      <c r="I102" s="3">
        <f>tot_cum!J102/recover_cum!J102</f>
        <v>1.3106890938686924</v>
      </c>
      <c r="J102" s="3">
        <f>tot_cum!K102/recover_cum!K102</f>
        <v>2.1131905298759865</v>
      </c>
      <c r="K102" s="3">
        <f>tot_cum!L102/recover_cum!L102</f>
        <v>2.1657927590511861</v>
      </c>
      <c r="L102" s="3">
        <f>tot_cum!G102/recover_cum!G102</f>
        <v>1.6388840453356583</v>
      </c>
      <c r="M102" s="3">
        <f>tot_cum!M102/recover_cum!M102</f>
        <v>1.8952489982827705</v>
      </c>
      <c r="N102" s="3">
        <f>tot_cum!D102/recover_cum!D102</f>
        <v>1.820092636022514</v>
      </c>
    </row>
    <row r="103" spans="1:14" x14ac:dyDescent="0.25">
      <c r="A103" s="1">
        <v>44005</v>
      </c>
      <c r="B103" s="3">
        <f>tot_cum!B103/recover_cum!B103</f>
        <v>1.763360815493132</v>
      </c>
      <c r="C103" s="3">
        <f>tot_cum!C103/recover_cum!C103</f>
        <v>1.9963809222903592</v>
      </c>
      <c r="D103" s="3">
        <f>tot_cum!D103/recover_cum!D103</f>
        <v>1.8280936076289651</v>
      </c>
      <c r="E103" s="3">
        <f>tot_cum!E103/recover_cum!E103</f>
        <v>1.694146974283316</v>
      </c>
      <c r="F103" s="3">
        <f>tot_cum!F103/recover_cum!F103</f>
        <v>1.3853613371668048</v>
      </c>
      <c r="G103" s="3">
        <f>tot_cum!H103/recover_cum!H103</f>
        <v>1.2795381970031934</v>
      </c>
      <c r="H103" s="3">
        <f>tot_cum!I103/recover_cum!I103</f>
        <v>1.559343017497524</v>
      </c>
      <c r="I103" s="3">
        <f>tot_cum!J103/recover_cum!J103</f>
        <v>1.3134440278521693</v>
      </c>
      <c r="J103" s="3">
        <f>tot_cum!K103/recover_cum!K103</f>
        <v>2.1415505226480835</v>
      </c>
      <c r="K103" s="3">
        <f>tot_cum!L103/recover_cum!L103</f>
        <v>2.2616003787878789</v>
      </c>
      <c r="L103" s="3">
        <f>tot_cum!G103/recover_cum!G103</f>
        <v>1.6177400565817939</v>
      </c>
      <c r="M103" s="3">
        <f>tot_cum!M103/recover_cum!M103</f>
        <v>1.9103486441615938</v>
      </c>
      <c r="N103" s="3">
        <f>tot_cum!D103/recover_cum!D103</f>
        <v>1.8280936076289651</v>
      </c>
    </row>
    <row r="104" spans="1:14" x14ac:dyDescent="0.25">
      <c r="A104" s="1">
        <v>44006</v>
      </c>
      <c r="B104" s="3">
        <f>tot_cum!B104/recover_cum!B104</f>
        <v>1.7404934463580448</v>
      </c>
      <c r="C104" s="3">
        <f>tot_cum!C104/recover_cum!C104</f>
        <v>1.9365107328707718</v>
      </c>
      <c r="D104" s="3">
        <f>tot_cum!D104/recover_cum!D104</f>
        <v>1.7866165294070917</v>
      </c>
      <c r="E104" s="3">
        <f>tot_cum!E104/recover_cum!E104</f>
        <v>1.6987233631778362</v>
      </c>
      <c r="F104" s="3">
        <f>tot_cum!F104/recover_cum!F104</f>
        <v>1.3747155858930602</v>
      </c>
      <c r="G104" s="3">
        <f>tot_cum!H104/recover_cum!H104</f>
        <v>1.2694473079057966</v>
      </c>
      <c r="H104" s="3">
        <f>tot_cum!I104/recover_cum!I104</f>
        <v>1.553869378674718</v>
      </c>
      <c r="I104" s="3">
        <f>tot_cum!J104/recover_cum!J104</f>
        <v>1.314050459199831</v>
      </c>
      <c r="J104" s="3">
        <f>tot_cum!K104/recover_cum!K104</f>
        <v>2.1617493199414102</v>
      </c>
      <c r="K104" s="3">
        <f>tot_cum!L104/recover_cum!L104</f>
        <v>2.3948635634028892</v>
      </c>
      <c r="L104" s="3">
        <f>tot_cum!G104/recover_cum!G104</f>
        <v>1.6430659304969146</v>
      </c>
      <c r="M104" s="3">
        <f>tot_cum!M104/recover_cum!M104</f>
        <v>1.9088983050847457</v>
      </c>
      <c r="N104" s="3">
        <f>tot_cum!D104/recover_cum!D104</f>
        <v>1.7866165294070917</v>
      </c>
    </row>
    <row r="105" spans="1:14" x14ac:dyDescent="0.25">
      <c r="A105" s="1">
        <v>44007</v>
      </c>
      <c r="B105" s="3">
        <f>tot_cum!B105/recover_cum!B105</f>
        <v>1.7190265486725664</v>
      </c>
      <c r="C105" s="3">
        <f>tot_cum!C105/recover_cum!C105</f>
        <v>1.9074922856441971</v>
      </c>
      <c r="D105" s="3">
        <f>tot_cum!D105/recover_cum!D105</f>
        <v>1.7744693617340435</v>
      </c>
      <c r="E105" s="3">
        <f>tot_cum!E105/recover_cum!E105</f>
        <v>1.6481626270523846</v>
      </c>
      <c r="F105" s="3">
        <f>tot_cum!F105/recover_cum!F105</f>
        <v>1.3753371152236584</v>
      </c>
      <c r="G105" s="3">
        <f>tot_cum!H105/recover_cum!H105</f>
        <v>1.2691588785046728</v>
      </c>
      <c r="H105" s="3">
        <f>tot_cum!I105/recover_cum!I105</f>
        <v>1.5392179281957465</v>
      </c>
      <c r="I105" s="3">
        <f>tot_cum!J105/recover_cum!J105</f>
        <v>1.3093876702359912</v>
      </c>
      <c r="J105" s="3">
        <f>tot_cum!K105/recover_cum!K105</f>
        <v>2.1820368885324779</v>
      </c>
      <c r="K105" s="3">
        <f>tot_cum!L105/recover_cum!L105</f>
        <v>2.4240614334470991</v>
      </c>
      <c r="L105" s="3">
        <f>tot_cum!G105/recover_cum!G105</f>
        <v>1.5815485996705108</v>
      </c>
      <c r="M105" s="3">
        <f>tot_cum!M105/recover_cum!M105</f>
        <v>1.9201442555383823</v>
      </c>
      <c r="N105" s="3">
        <f>tot_cum!D105/recover_cum!D105</f>
        <v>1.7744693617340435</v>
      </c>
    </row>
    <row r="106" spans="1:14" x14ac:dyDescent="0.25">
      <c r="A106" s="1">
        <v>44008</v>
      </c>
      <c r="B106" s="3">
        <f>tot_cum!B106/recover_cum!B106</f>
        <v>1.7211990132134771</v>
      </c>
      <c r="C106" s="3">
        <f>tot_cum!C106/recover_cum!C106</f>
        <v>1.9139885986343419</v>
      </c>
      <c r="D106" s="3">
        <f>tot_cum!D106/recover_cum!D106</f>
        <v>1.8043378388180962</v>
      </c>
      <c r="E106" s="3">
        <f>tot_cum!E106/recover_cum!E106</f>
        <v>1.6402284937673866</v>
      </c>
      <c r="F106" s="3">
        <f>tot_cum!F106/recover_cum!F106</f>
        <v>1.3684544877030584</v>
      </c>
      <c r="G106" s="3">
        <f>tot_cum!H106/recover_cum!H106</f>
        <v>1.2754555198285102</v>
      </c>
      <c r="H106" s="3">
        <f>tot_cum!I106/recover_cum!I106</f>
        <v>1.5418537878230141</v>
      </c>
      <c r="I106" s="3">
        <f>tot_cum!J106/recover_cum!J106</f>
        <v>1.3053855569155446</v>
      </c>
      <c r="J106" s="3">
        <f>tot_cum!K106/recover_cum!K106</f>
        <v>2.2111239414934567</v>
      </c>
      <c r="K106" s="3">
        <f>tot_cum!L106/recover_cum!L106</f>
        <v>2.5910616869492236</v>
      </c>
      <c r="L106" s="3">
        <f>tot_cum!G106/recover_cum!G106</f>
        <v>1.5896287736530406</v>
      </c>
      <c r="M106" s="3">
        <f>tot_cum!M106/recover_cum!M106</f>
        <v>1.9327018943170489</v>
      </c>
      <c r="N106" s="3">
        <f>tot_cum!D106/recover_cum!D106</f>
        <v>1.8043378388180962</v>
      </c>
    </row>
    <row r="107" spans="1:14" x14ac:dyDescent="0.25">
      <c r="A107" s="1">
        <v>44009</v>
      </c>
      <c r="B107" s="3">
        <f>tot_cum!B107/recover_cum!B107</f>
        <v>1.7071506647019563</v>
      </c>
      <c r="C107" s="3">
        <f>tot_cum!C107/recover_cum!C107</f>
        <v>1.888931093833462</v>
      </c>
      <c r="D107" s="3">
        <f>tot_cum!D107/recover_cum!D107</f>
        <v>1.7765455617544337</v>
      </c>
      <c r="E107" s="3">
        <f>tot_cum!E107/recover_cum!E107</f>
        <v>1.6264984483073366</v>
      </c>
      <c r="F107" s="3">
        <f>tot_cum!F107/recover_cum!F107</f>
        <v>1.3727528215193827</v>
      </c>
      <c r="G107" s="3">
        <f>tot_cum!H107/recover_cum!H107</f>
        <v>1.2675993117378619</v>
      </c>
      <c r="H107" s="3">
        <f>tot_cum!I107/recover_cum!I107</f>
        <v>1.5159338726697151</v>
      </c>
      <c r="I107" s="3">
        <f>tot_cum!J107/recover_cum!J107</f>
        <v>1.3002707852773041</v>
      </c>
      <c r="J107" s="3">
        <f>tot_cum!K107/recover_cum!K107</f>
        <v>2.2417883211678831</v>
      </c>
      <c r="K107" s="3">
        <f>tot_cum!L107/recover_cum!L107</f>
        <v>2.7264610389610389</v>
      </c>
      <c r="L107" s="3">
        <f>tot_cum!G107/recover_cum!G107</f>
        <v>1.6346312037290924</v>
      </c>
      <c r="M107" s="3">
        <f>tot_cum!M107/recover_cum!M107</f>
        <v>1.9316888045540797</v>
      </c>
      <c r="N107" s="3">
        <f>tot_cum!D107/recover_cum!D107</f>
        <v>1.7765455617544337</v>
      </c>
    </row>
    <row r="108" spans="1:14" x14ac:dyDescent="0.25">
      <c r="A108" s="1">
        <v>44010</v>
      </c>
      <c r="B108" s="3">
        <f>tot_cum!B108/recover_cum!B108</f>
        <v>1.7064024589221394</v>
      </c>
      <c r="C108" s="3">
        <f>tot_cum!C108/recover_cum!C108</f>
        <v>1.9015420155934162</v>
      </c>
      <c r="D108" s="3">
        <f>tot_cum!D108/recover_cum!D108</f>
        <v>1.8067725146584097</v>
      </c>
      <c r="E108" s="3">
        <f>tot_cum!E108/recover_cum!E108</f>
        <v>1.5792004866272549</v>
      </c>
      <c r="F108" s="3">
        <f>tot_cum!F108/recover_cum!F108</f>
        <v>1.3765783935461242</v>
      </c>
      <c r="G108" s="3">
        <f>tot_cum!H108/recover_cum!H108</f>
        <v>1.2689001542869738</v>
      </c>
      <c r="H108" s="3">
        <f>tot_cum!I108/recover_cum!I108</f>
        <v>1.4956104808211776</v>
      </c>
      <c r="I108" s="3">
        <f>tot_cum!J108/recover_cum!J108</f>
        <v>1.3076160253867513</v>
      </c>
      <c r="J108" s="3">
        <f>tot_cum!K108/recover_cum!K108</f>
        <v>2.2169939065673665</v>
      </c>
      <c r="K108" s="3">
        <f>tot_cum!L108/recover_cum!L108</f>
        <v>2.7878963650425366</v>
      </c>
      <c r="L108" s="3">
        <f>tot_cum!G108/recover_cum!G108</f>
        <v>1.7553899387809422</v>
      </c>
      <c r="M108" s="3">
        <f>tot_cum!M108/recover_cum!M108</f>
        <v>1.9488372093023256</v>
      </c>
      <c r="N108" s="3">
        <f>tot_cum!D108/recover_cum!D108</f>
        <v>1.8067725146584097</v>
      </c>
    </row>
    <row r="109" spans="1:14" x14ac:dyDescent="0.25">
      <c r="A109" s="1">
        <v>44011</v>
      </c>
      <c r="B109" s="3">
        <f>tot_cum!B109/recover_cum!B109</f>
        <v>1.692406581082371</v>
      </c>
      <c r="C109" s="3">
        <f>tot_cum!C109/recover_cum!C109</f>
        <v>1.9096560251798562</v>
      </c>
      <c r="D109" s="3">
        <f>tot_cum!D109/recover_cum!D109</f>
        <v>1.8057760371944962</v>
      </c>
      <c r="E109" s="3">
        <f>tot_cum!E109/recover_cum!E109</f>
        <v>1.5143771672445985</v>
      </c>
      <c r="F109" s="3">
        <f>tot_cum!F109/recover_cum!F109</f>
        <v>1.3774518238128011</v>
      </c>
      <c r="G109" s="3">
        <f>tot_cum!H109/recover_cum!H109</f>
        <v>1.2685870267940522</v>
      </c>
      <c r="H109" s="3">
        <f>tot_cum!I109/recover_cum!I109</f>
        <v>1.4722043080098026</v>
      </c>
      <c r="I109" s="3">
        <f>tot_cum!J109/recover_cum!J109</f>
        <v>1.3109128345916266</v>
      </c>
      <c r="J109" s="3">
        <f>tot_cum!K109/recover_cum!K109</f>
        <v>2.2289794608472402</v>
      </c>
      <c r="K109" s="3">
        <f>tot_cum!L109/recover_cum!L109</f>
        <v>2.7577929057685417</v>
      </c>
      <c r="L109" s="3">
        <f>tot_cum!G109/recover_cum!G109</f>
        <v>1.8589076723016904</v>
      </c>
      <c r="M109" s="3">
        <f>tot_cum!M109/recover_cum!M109</f>
        <v>1.9344997756841633</v>
      </c>
      <c r="N109" s="3">
        <f>tot_cum!D109/recover_cum!D109</f>
        <v>1.8057760371944962</v>
      </c>
    </row>
    <row r="110" spans="1:14" x14ac:dyDescent="0.25">
      <c r="A110" s="1">
        <v>44012</v>
      </c>
      <c r="B110" s="3">
        <f>tot_cum!B110/recover_cum!B110</f>
        <v>1.6837555235474904</v>
      </c>
      <c r="C110" s="3">
        <f>tot_cum!C110/recover_cum!C110</f>
        <v>1.9223306310567478</v>
      </c>
      <c r="D110" s="3">
        <f>tot_cum!D110/recover_cum!D110</f>
        <v>1.8006750009985222</v>
      </c>
      <c r="E110" s="3">
        <f>tot_cum!E110/recover_cum!E110</f>
        <v>1.4972235552204016</v>
      </c>
      <c r="F110" s="3">
        <f>tot_cum!F110/recover_cum!F110</f>
        <v>1.3790874524714829</v>
      </c>
      <c r="G110" s="3">
        <f>tot_cum!H110/recover_cum!H110</f>
        <v>1.2663853727144867</v>
      </c>
      <c r="H110" s="3">
        <f>tot_cum!I110/recover_cum!I110</f>
        <v>1.4605819447898534</v>
      </c>
      <c r="I110" s="3">
        <f>tot_cum!J110/recover_cum!J110</f>
        <v>1.3076479076479077</v>
      </c>
      <c r="J110" s="3">
        <f>tot_cum!K110/recover_cum!K110</f>
        <v>2.2415911534326525</v>
      </c>
      <c r="K110" s="3">
        <f>tot_cum!L110/recover_cum!L110</f>
        <v>2.2400603235536058</v>
      </c>
      <c r="L110" s="3">
        <f>tot_cum!G110/recover_cum!G110</f>
        <v>1.9232807570977919</v>
      </c>
      <c r="M110" s="3">
        <f>tot_cum!M110/recover_cum!M110</f>
        <v>1.9283854166666667</v>
      </c>
      <c r="N110" s="3">
        <f>tot_cum!D110/recover_cum!D110</f>
        <v>1.8006750009985222</v>
      </c>
    </row>
    <row r="111" spans="1:14" x14ac:dyDescent="0.25">
      <c r="A111" s="1">
        <v>44013</v>
      </c>
      <c r="B111" s="3">
        <f>tot_cum!B111/recover_cum!B111</f>
        <v>1.6812997196388926</v>
      </c>
      <c r="C111" s="3">
        <f>tot_cum!C111/recover_cum!C111</f>
        <v>1.9354831783927691</v>
      </c>
      <c r="D111" s="3">
        <f>tot_cum!D111/recover_cum!D111</f>
        <v>1.7769905150587613</v>
      </c>
      <c r="E111" s="3">
        <f>tot_cum!E111/recover_cum!E111</f>
        <v>1.4968995866115482</v>
      </c>
      <c r="F111" s="3">
        <f>tot_cum!F111/recover_cum!F111</f>
        <v>1.3860554122639155</v>
      </c>
      <c r="G111" s="3">
        <f>tot_cum!H111/recover_cum!H111</f>
        <v>1.2564841498559078</v>
      </c>
      <c r="H111" s="3">
        <f>tot_cum!I111/recover_cum!I111</f>
        <v>1.4466293824042336</v>
      </c>
      <c r="I111" s="3">
        <f>tot_cum!J111/recover_cum!J111</f>
        <v>1.3008916001877053</v>
      </c>
      <c r="J111" s="3">
        <f>tot_cum!K111/recover_cum!K111</f>
        <v>2.18259874069834</v>
      </c>
      <c r="K111" s="3">
        <f>tot_cum!L111/recover_cum!L111</f>
        <v>2.1476119772333582</v>
      </c>
      <c r="L111" s="3">
        <f>tot_cum!G111/recover_cum!G111</f>
        <v>2.0463444857496902</v>
      </c>
      <c r="M111" s="3">
        <f>tot_cum!M111/recover_cum!M111</f>
        <v>1.8858784893267653</v>
      </c>
      <c r="N111" s="3">
        <f>tot_cum!D111/recover_cum!D111</f>
        <v>1.7769905150587613</v>
      </c>
    </row>
    <row r="112" spans="1:14" x14ac:dyDescent="0.25">
      <c r="A112" s="1">
        <v>44014</v>
      </c>
      <c r="B112" s="3">
        <f>tot_cum!B112/recover_cum!B112</f>
        <v>1.650561212133975</v>
      </c>
      <c r="C112" s="3">
        <f>tot_cum!C112/recover_cum!C112</f>
        <v>1.8446408097101965</v>
      </c>
      <c r="D112" s="3">
        <f>tot_cum!D112/recover_cum!D112</f>
        <v>1.7563413719855054</v>
      </c>
      <c r="E112" s="3">
        <f>tot_cum!E112/recover_cum!E112</f>
        <v>1.4629326900185693</v>
      </c>
      <c r="F112" s="3">
        <f>tot_cum!F112/recover_cum!F112</f>
        <v>1.3820169911792204</v>
      </c>
      <c r="G112" s="3">
        <f>tot_cum!H112/recover_cum!H112</f>
        <v>1.2484613326197485</v>
      </c>
      <c r="H112" s="3">
        <f>tot_cum!I112/recover_cum!I112</f>
        <v>1.4415539167295743</v>
      </c>
      <c r="I112" s="3">
        <f>tot_cum!J112/recover_cum!J112</f>
        <v>1.3042995839112344</v>
      </c>
      <c r="J112" s="3">
        <f>tot_cum!K112/recover_cum!K112</f>
        <v>2.2011486394092712</v>
      </c>
      <c r="K112" s="3">
        <f>tot_cum!L112/recover_cum!L112</f>
        <v>2.0476347998676809</v>
      </c>
      <c r="L112" s="3">
        <f>tot_cum!G112/recover_cum!G112</f>
        <v>2.159932861767174</v>
      </c>
      <c r="M112" s="3">
        <f>tot_cum!M112/recover_cum!M112</f>
        <v>1.802122820318423</v>
      </c>
      <c r="N112" s="3">
        <f>tot_cum!D112/recover_cum!D112</f>
        <v>1.7563413719855054</v>
      </c>
    </row>
    <row r="113" spans="1:14" x14ac:dyDescent="0.25">
      <c r="A113" s="1">
        <v>44015</v>
      </c>
      <c r="B113" s="3">
        <f>tot_cum!B113/recover_cum!B113</f>
        <v>1.6478345662919183</v>
      </c>
      <c r="C113" s="3">
        <f>tot_cum!C113/recover_cum!C113</f>
        <v>1.8434953719181941</v>
      </c>
      <c r="D113" s="3">
        <f>tot_cum!D113/recover_cum!D113</f>
        <v>1.7595840898968789</v>
      </c>
      <c r="E113" s="3">
        <f>tot_cum!E113/recover_cum!E113</f>
        <v>1.4429934170425454</v>
      </c>
      <c r="F113" s="3">
        <f>tot_cum!F113/recover_cum!F113</f>
        <v>1.3907221041658313</v>
      </c>
      <c r="G113" s="3">
        <f>tot_cum!H113/recover_cum!H113</f>
        <v>1.246777043387213</v>
      </c>
      <c r="H113" s="3">
        <f>tot_cum!I113/recover_cum!I113</f>
        <v>1.4659885207705858</v>
      </c>
      <c r="I113" s="3">
        <f>tot_cum!J113/recover_cum!J113</f>
        <v>1.2939632545931758</v>
      </c>
      <c r="J113" s="3">
        <f>tot_cum!K113/recover_cum!K113</f>
        <v>2.2188155136268346</v>
      </c>
      <c r="K113" s="3">
        <f>tot_cum!L113/recover_cum!L113</f>
        <v>2.0070622854340363</v>
      </c>
      <c r="L113" s="3">
        <f>tot_cum!G113/recover_cum!G113</f>
        <v>2.2367226509305493</v>
      </c>
      <c r="M113" s="3">
        <f>tot_cum!M113/recover_cum!M113</f>
        <v>1.7488552307150405</v>
      </c>
      <c r="N113" s="3">
        <f>tot_cum!D113/recover_cum!D113</f>
        <v>1.7595840898968789</v>
      </c>
    </row>
    <row r="114" spans="1:14" x14ac:dyDescent="0.25">
      <c r="A114" s="1">
        <v>44016</v>
      </c>
      <c r="B114" s="3">
        <f>tot_cum!B114/recover_cum!B114</f>
        <v>1.6471476940753689</v>
      </c>
      <c r="C114" s="3">
        <f>tot_cum!C114/recover_cum!C114</f>
        <v>1.8510390259247609</v>
      </c>
      <c r="D114" s="3">
        <f>tot_cum!D114/recover_cum!D114</f>
        <v>1.7659261948772116</v>
      </c>
      <c r="E114" s="3">
        <f>tot_cum!E114/recover_cum!E114</f>
        <v>1.4240506329113924</v>
      </c>
      <c r="F114" s="3">
        <f>tot_cum!F114/recover_cum!F114</f>
        <v>1.3928543322578106</v>
      </c>
      <c r="G114" s="3">
        <f>tot_cum!H114/recover_cum!H114</f>
        <v>1.2488491048593351</v>
      </c>
      <c r="H114" s="3">
        <f>tot_cum!I114/recover_cum!I114</f>
        <v>1.4627079431530241</v>
      </c>
      <c r="I114" s="3">
        <f>tot_cum!J114/recover_cum!J114</f>
        <v>1.2999821969022609</v>
      </c>
      <c r="J114" s="3">
        <f>tot_cum!K114/recover_cum!K114</f>
        <v>2.2101648351648353</v>
      </c>
      <c r="K114" s="3">
        <f>tot_cum!L114/recover_cum!L114</f>
        <v>1.933951633873624</v>
      </c>
      <c r="L114" s="3">
        <f>tot_cum!G114/recover_cum!G114</f>
        <v>2.329369797859691</v>
      </c>
      <c r="M114" s="3">
        <f>tot_cum!M114/recover_cum!M114</f>
        <v>1.7076771653543308</v>
      </c>
      <c r="N114" s="3">
        <f>tot_cum!D114/recover_cum!D114</f>
        <v>1.7659261948772116</v>
      </c>
    </row>
    <row r="115" spans="1:14" x14ac:dyDescent="0.25">
      <c r="A115" s="1">
        <v>44017</v>
      </c>
      <c r="B115" s="3">
        <f>tot_cum!B115/recover_cum!B115</f>
        <v>1.64214467948899</v>
      </c>
      <c r="C115" s="3">
        <f>tot_cum!C115/recover_cum!C115</f>
        <v>1.849105065330231</v>
      </c>
      <c r="D115" s="3">
        <f>tot_cum!D115/recover_cum!D115</f>
        <v>1.7705406352543884</v>
      </c>
      <c r="E115" s="3">
        <f>tot_cum!E115/recover_cum!E115</f>
        <v>1.3939640308947421</v>
      </c>
      <c r="F115" s="3">
        <f>tot_cum!F115/recover_cum!F115</f>
        <v>1.3947104247104247</v>
      </c>
      <c r="G115" s="3">
        <f>tot_cum!H115/recover_cum!H115</f>
        <v>1.2659467604218986</v>
      </c>
      <c r="H115" s="3">
        <f>tot_cum!I115/recover_cum!I115</f>
        <v>1.4768402537178189</v>
      </c>
      <c r="I115" s="3">
        <f>tot_cum!J115/recover_cum!J115</f>
        <v>1.3083866444658663</v>
      </c>
      <c r="J115" s="3">
        <f>tot_cum!K115/recover_cum!K115</f>
        <v>2.2200189978627405</v>
      </c>
      <c r="K115" s="3">
        <f>tot_cum!L115/recover_cum!L115</f>
        <v>1.8816027709989767</v>
      </c>
      <c r="L115" s="3">
        <f>tot_cum!G115/recover_cum!G115</f>
        <v>2.3821798254515931</v>
      </c>
      <c r="M115" s="3">
        <f>tot_cum!M115/recover_cum!M115</f>
        <v>1.7107750472589791</v>
      </c>
      <c r="N115" s="3">
        <f>tot_cum!D115/recover_cum!D115</f>
        <v>1.7705406352543884</v>
      </c>
    </row>
    <row r="116" spans="1:14" x14ac:dyDescent="0.25">
      <c r="A116" s="1">
        <v>44018</v>
      </c>
      <c r="B116" s="3">
        <f>tot_cum!B116/recover_cum!B116</f>
        <v>1.6363452537828873</v>
      </c>
      <c r="C116" s="3">
        <f>tot_cum!C116/recover_cum!C116</f>
        <v>1.8391750967361316</v>
      </c>
      <c r="D116" s="3">
        <f>tot_cum!D116/recover_cum!D116</f>
        <v>1.7271484580372836</v>
      </c>
      <c r="E116" s="3">
        <f>tot_cum!E116/recover_cum!E116</f>
        <v>1.3986100321828876</v>
      </c>
      <c r="F116" s="3">
        <f>tot_cum!F116/recover_cum!F116</f>
        <v>1.4002203396269421</v>
      </c>
      <c r="G116" s="3">
        <f>tot_cum!H116/recover_cum!H116</f>
        <v>1.2709178031699226</v>
      </c>
      <c r="H116" s="3">
        <f>tot_cum!I116/recover_cum!I116</f>
        <v>1.4985608875399026</v>
      </c>
      <c r="I116" s="3">
        <f>tot_cum!J116/recover_cum!J116</f>
        <v>1.3199758182917349</v>
      </c>
      <c r="J116" s="3">
        <f>tot_cum!K116/recover_cum!K116</f>
        <v>2.2442825112107623</v>
      </c>
      <c r="K116" s="3">
        <f>tot_cum!L116/recover_cum!L116</f>
        <v>1.7409512211623031</v>
      </c>
      <c r="L116" s="3">
        <f>tot_cum!G116/recover_cum!G116</f>
        <v>2.4033605468008354</v>
      </c>
      <c r="M116" s="3">
        <f>tot_cum!M116/recover_cum!M116</f>
        <v>1.6830290332235858</v>
      </c>
      <c r="N116" s="3">
        <f>tot_cum!D116/recover_cum!D116</f>
        <v>1.7271484580372836</v>
      </c>
    </row>
    <row r="117" spans="1:14" x14ac:dyDescent="0.25">
      <c r="A117" s="1">
        <v>44019</v>
      </c>
      <c r="B117" s="3">
        <f>tot_cum!B117/recover_cum!B117</f>
        <v>1.6266387155927167</v>
      </c>
      <c r="C117" s="3">
        <f>tot_cum!C117/recover_cum!C117</f>
        <v>1.8313483695743855</v>
      </c>
      <c r="D117" s="3">
        <f>tot_cum!D117/recover_cum!D117</f>
        <v>1.6676134765734856</v>
      </c>
      <c r="E117" s="3">
        <f>tot_cum!E117/recover_cum!E117</f>
        <v>1.385545090747403</v>
      </c>
      <c r="F117" s="3">
        <f>tot_cum!F117/recover_cum!F117</f>
        <v>1.4072689201316184</v>
      </c>
      <c r="G117" s="3">
        <f>tot_cum!H117/recover_cum!H117</f>
        <v>1.2913423831070889</v>
      </c>
      <c r="H117" s="3">
        <f>tot_cum!I117/recover_cum!I117</f>
        <v>1.5268762419116524</v>
      </c>
      <c r="I117" s="3">
        <f>tot_cum!J117/recover_cum!J117</f>
        <v>1.3279231815091774</v>
      </c>
      <c r="J117" s="3">
        <f>tot_cum!K117/recover_cum!K117</f>
        <v>2.1751667521806053</v>
      </c>
      <c r="K117" s="3">
        <f>tot_cum!L117/recover_cum!L117</f>
        <v>1.6953398415914533</v>
      </c>
      <c r="L117" s="3">
        <f>tot_cum!G117/recover_cum!G117</f>
        <v>2.4146780729401169</v>
      </c>
      <c r="M117" s="3">
        <f>tot_cum!M117/recover_cum!M117</f>
        <v>1.7077056778679027</v>
      </c>
      <c r="N117" s="3">
        <f>tot_cum!D117/recover_cum!D117</f>
        <v>1.6676134765734856</v>
      </c>
    </row>
    <row r="118" spans="1:14" x14ac:dyDescent="0.25">
      <c r="A118" s="1">
        <v>44020</v>
      </c>
      <c r="B118" s="3">
        <f>tot_cum!B118/recover_cum!B118</f>
        <v>1.6136835831420069</v>
      </c>
      <c r="C118" s="3">
        <f>tot_cum!C118/recover_cum!C118</f>
        <v>1.8160594843821027</v>
      </c>
      <c r="D118" s="3">
        <f>tot_cum!D118/recover_cum!D118</f>
        <v>1.64965550716626</v>
      </c>
      <c r="E118" s="3">
        <f>tot_cum!E118/recover_cum!E118</f>
        <v>1.3409890152047981</v>
      </c>
      <c r="F118" s="3">
        <f>tot_cum!F118/recover_cum!F118</f>
        <v>1.4066195584520191</v>
      </c>
      <c r="G118" s="3">
        <f>tot_cum!H118/recover_cum!H118</f>
        <v>1.3081347088817741</v>
      </c>
      <c r="H118" s="3">
        <f>tot_cum!I118/recover_cum!I118</f>
        <v>1.5324381486400078</v>
      </c>
      <c r="I118" s="3">
        <f>tot_cum!J118/recover_cum!J118</f>
        <v>1.3377825978142988</v>
      </c>
      <c r="J118" s="3">
        <f>tot_cum!K118/recover_cum!K118</f>
        <v>2.0051346725520225</v>
      </c>
      <c r="K118" s="3">
        <f>tot_cum!L118/recover_cum!L118</f>
        <v>1.7093581804502576</v>
      </c>
      <c r="L118" s="3">
        <f>tot_cum!G118/recover_cum!G118</f>
        <v>2.4301102415215015</v>
      </c>
      <c r="M118" s="3">
        <f>tot_cum!M118/recover_cum!M118</f>
        <v>1.7404494382022473</v>
      </c>
      <c r="N118" s="3">
        <f>tot_cum!D118/recover_cum!D118</f>
        <v>1.64965550716626</v>
      </c>
    </row>
    <row r="119" spans="1:14" x14ac:dyDescent="0.25">
      <c r="A119" s="1">
        <v>44021</v>
      </c>
      <c r="B119" s="3">
        <f>tot_cum!B119/recover_cum!B119</f>
        <v>1.6025387927123138</v>
      </c>
      <c r="C119" s="3">
        <f>tot_cum!C119/recover_cum!C119</f>
        <v>1.8120447276813427</v>
      </c>
      <c r="D119" s="3">
        <f>tot_cum!D119/recover_cum!D119</f>
        <v>1.6194905387597396</v>
      </c>
      <c r="E119" s="3">
        <f>tot_cum!E119/recover_cum!E119</f>
        <v>1.3019118040522462</v>
      </c>
      <c r="F119" s="3">
        <f>tot_cum!F119/recover_cum!F119</f>
        <v>1.4159036839449211</v>
      </c>
      <c r="G119" s="3">
        <f>tot_cum!H119/recover_cum!H119</f>
        <v>1.321792618629174</v>
      </c>
      <c r="H119" s="3">
        <f>tot_cum!I119/recover_cum!I119</f>
        <v>1.5317839731149714</v>
      </c>
      <c r="I119" s="3">
        <f>tot_cum!J119/recover_cum!J119</f>
        <v>1.3359221713538261</v>
      </c>
      <c r="J119" s="3">
        <f>tot_cum!K119/recover_cum!K119</f>
        <v>1.9593549448741154</v>
      </c>
      <c r="K119" s="3">
        <f>tot_cum!L119/recover_cum!L119</f>
        <v>1.7010773966578716</v>
      </c>
      <c r="L119" s="3">
        <f>tot_cum!G119/recover_cum!G119</f>
        <v>2.4225077881619939</v>
      </c>
      <c r="M119" s="3">
        <f>tot_cum!M119/recover_cum!M119</f>
        <v>1.7619304394715556</v>
      </c>
      <c r="N119" s="3">
        <f>tot_cum!D119/recover_cum!D119</f>
        <v>1.6194905387597396</v>
      </c>
    </row>
    <row r="120" spans="1:14" x14ac:dyDescent="0.25">
      <c r="A120" s="1">
        <v>44022</v>
      </c>
      <c r="B120" s="3">
        <f>tot_cum!B120/recover_cum!B120</f>
        <v>1.5933331266926776</v>
      </c>
      <c r="C120" s="3">
        <f>tot_cum!C120/recover_cum!C120</f>
        <v>1.7980094250706879</v>
      </c>
      <c r="D120" s="3">
        <f>tot_cum!D120/recover_cum!D120</f>
        <v>1.5822967785821875</v>
      </c>
      <c r="E120" s="3">
        <f>tot_cum!E120/recover_cum!E120</f>
        <v>1.2886391007627458</v>
      </c>
      <c r="F120" s="3">
        <f>tot_cum!F120/recover_cum!F120</f>
        <v>1.4247950892381933</v>
      </c>
      <c r="G120" s="3">
        <f>tot_cum!H120/recover_cum!H120</f>
        <v>1.3152099886492623</v>
      </c>
      <c r="H120" s="3">
        <f>tot_cum!I120/recover_cum!I120</f>
        <v>1.546793959700739</v>
      </c>
      <c r="I120" s="3">
        <f>tot_cum!J120/recover_cum!J120</f>
        <v>1.3345885746334429</v>
      </c>
      <c r="J120" s="3">
        <f>tot_cum!K120/recover_cum!K120</f>
        <v>1.9267849022282857</v>
      </c>
      <c r="K120" s="3">
        <f>tot_cum!L120/recover_cum!L120</f>
        <v>1.6778963811507419</v>
      </c>
      <c r="L120" s="3">
        <f>tot_cum!G120/recover_cum!G120</f>
        <v>2.4140720941992342</v>
      </c>
      <c r="M120" s="3">
        <f>tot_cum!M120/recover_cum!M120</f>
        <v>1.819157288667888</v>
      </c>
      <c r="N120" s="3">
        <f>tot_cum!D120/recover_cum!D120</f>
        <v>1.5822967785821875</v>
      </c>
    </row>
    <row r="121" spans="1:14" x14ac:dyDescent="0.25">
      <c r="A121" s="1">
        <v>44023</v>
      </c>
      <c r="B121" s="3">
        <f>tot_cum!B121/recover_cum!B121</f>
        <v>1.5857210798713106</v>
      </c>
      <c r="C121" s="3">
        <f>tot_cum!C121/recover_cum!C121</f>
        <v>1.8001971018724678</v>
      </c>
      <c r="D121" s="3">
        <f>tot_cum!D121/recover_cum!D121</f>
        <v>1.5623115870336961</v>
      </c>
      <c r="E121" s="3">
        <f>tot_cum!E121/recover_cum!E121</f>
        <v>1.2648930347124026</v>
      </c>
      <c r="F121" s="3">
        <f>tot_cum!F121/recover_cum!F121</f>
        <v>1.4302597176224507</v>
      </c>
      <c r="G121" s="3">
        <f>tot_cum!H121/recover_cum!H121</f>
        <v>1.3290055403212266</v>
      </c>
      <c r="H121" s="3">
        <f>tot_cum!I121/recover_cum!I121</f>
        <v>1.5466525629159504</v>
      </c>
      <c r="I121" s="3">
        <f>tot_cum!J121/recover_cum!J121</f>
        <v>1.3566527328653679</v>
      </c>
      <c r="J121" s="3">
        <f>tot_cum!K121/recover_cum!K121</f>
        <v>1.8922392829847843</v>
      </c>
      <c r="K121" s="3">
        <f>tot_cum!L121/recover_cum!L121</f>
        <v>1.5967302452316077</v>
      </c>
      <c r="L121" s="3">
        <f>tot_cum!G121/recover_cum!G121</f>
        <v>2.4598247639747335</v>
      </c>
      <c r="M121" s="3">
        <f>tot_cum!M121/recover_cum!M121</f>
        <v>1.8766397578203835</v>
      </c>
      <c r="N121" s="3">
        <f>tot_cum!D121/recover_cum!D121</f>
        <v>1.5623115870336961</v>
      </c>
    </row>
    <row r="122" spans="1:14" x14ac:dyDescent="0.25">
      <c r="A122" s="1">
        <v>44024</v>
      </c>
      <c r="B122" s="3">
        <f>tot_cum!B122/recover_cum!B122</f>
        <v>1.5861685183080705</v>
      </c>
      <c r="C122" s="3">
        <f>tot_cum!C122/recover_cum!C122</f>
        <v>1.8131266702298237</v>
      </c>
      <c r="D122" s="3">
        <f>tot_cum!D122/recover_cum!D122</f>
        <v>1.5465978644506992</v>
      </c>
      <c r="E122" s="3">
        <f>tot_cum!E122/recover_cum!E122</f>
        <v>1.250377912146541</v>
      </c>
      <c r="F122" s="3">
        <f>tot_cum!F122/recover_cum!F122</f>
        <v>1.4352352900883623</v>
      </c>
      <c r="G122" s="3">
        <f>tot_cum!H122/recover_cum!H122</f>
        <v>1.3474009832624427</v>
      </c>
      <c r="H122" s="3">
        <f>tot_cum!I122/recover_cum!I122</f>
        <v>1.5632124796434388</v>
      </c>
      <c r="I122" s="3">
        <f>tot_cum!J122/recover_cum!J122</f>
        <v>1.3693693693693694</v>
      </c>
      <c r="J122" s="3">
        <f>tot_cum!K122/recover_cum!K122</f>
        <v>1.8925512587594082</v>
      </c>
      <c r="K122" s="3">
        <f>tot_cum!L122/recover_cum!L122</f>
        <v>1.542167066986923</v>
      </c>
      <c r="L122" s="3">
        <f>tot_cum!G122/recover_cum!G122</f>
        <v>2.5196549039958485</v>
      </c>
      <c r="M122" s="3">
        <f>tot_cum!M122/recover_cum!M122</f>
        <v>1.92236328125</v>
      </c>
      <c r="N122" s="3">
        <f>tot_cum!D122/recover_cum!D122</f>
        <v>1.5465978644506992</v>
      </c>
    </row>
    <row r="123" spans="1:14" x14ac:dyDescent="0.25">
      <c r="A123" s="1">
        <v>44025</v>
      </c>
      <c r="B123" s="3">
        <f>tot_cum!B123/recover_cum!B123</f>
        <v>1.5863953878641253</v>
      </c>
      <c r="C123" s="3">
        <f>tot_cum!C123/recover_cum!C123</f>
        <v>1.8056149529088557</v>
      </c>
      <c r="D123" s="3">
        <f>tot_cum!D123/recover_cum!D123</f>
        <v>1.542644787019132</v>
      </c>
      <c r="E123" s="3">
        <f>tot_cum!E123/recover_cum!E123</f>
        <v>1.2456194147538111</v>
      </c>
      <c r="F123" s="3">
        <f>tot_cum!F123/recover_cum!F123</f>
        <v>1.4362208951217876</v>
      </c>
      <c r="G123" s="3">
        <f>tot_cum!H123/recover_cum!H123</f>
        <v>1.3384863123993558</v>
      </c>
      <c r="H123" s="3">
        <f>tot_cum!I123/recover_cum!I123</f>
        <v>1.5754245341486592</v>
      </c>
      <c r="I123" s="3">
        <f>tot_cum!J123/recover_cum!J123</f>
        <v>1.3784827377347062</v>
      </c>
      <c r="J123" s="3">
        <f>tot_cum!K123/recover_cum!K123</f>
        <v>1.8891520894071914</v>
      </c>
      <c r="K123" s="3">
        <f>tot_cum!L123/recover_cum!L123</f>
        <v>1.5296676379914693</v>
      </c>
      <c r="L123" s="3">
        <f>tot_cum!G123/recover_cum!G123</f>
        <v>2.5582010582010581</v>
      </c>
      <c r="M123" s="3">
        <f>tot_cum!M123/recover_cum!M123</f>
        <v>1.9546735556599342</v>
      </c>
      <c r="N123" s="3">
        <f>tot_cum!D123/recover_cum!D123</f>
        <v>1.542644787019132</v>
      </c>
    </row>
    <row r="124" spans="1:14" x14ac:dyDescent="0.25">
      <c r="A124" s="1">
        <v>44026</v>
      </c>
      <c r="B124" s="3">
        <f>tot_cum!B124/recover_cum!B124</f>
        <v>1.5807308880465134</v>
      </c>
      <c r="C124" s="3">
        <f>tot_cum!C124/recover_cum!C124</f>
        <v>1.7963250048655433</v>
      </c>
      <c r="D124" s="3">
        <f>tot_cum!D124/recover_cum!D124</f>
        <v>1.5139656767033194</v>
      </c>
      <c r="E124" s="3">
        <f>tot_cum!E124/recover_cum!E124</f>
        <v>1.2371401604530439</v>
      </c>
      <c r="F124" s="3">
        <f>tot_cum!F124/recover_cum!F124</f>
        <v>1.4309605629193258</v>
      </c>
      <c r="G124" s="3">
        <f>tot_cum!H124/recover_cum!H124</f>
        <v>1.3339767332672545</v>
      </c>
      <c r="H124" s="3">
        <f>tot_cum!I124/recover_cum!I124</f>
        <v>1.5901685280813418</v>
      </c>
      <c r="I124" s="3">
        <f>tot_cum!J124/recover_cum!J124</f>
        <v>1.4</v>
      </c>
      <c r="J124" s="3">
        <f>tot_cum!K124/recover_cum!K124</f>
        <v>1.8903646876967997</v>
      </c>
      <c r="K124" s="3">
        <f>tot_cum!L124/recover_cum!L124</f>
        <v>1.519524959742351</v>
      </c>
      <c r="L124" s="3">
        <f>tot_cum!G124/recover_cum!G124</f>
        <v>2.5337433892848931</v>
      </c>
      <c r="M124" s="3">
        <f>tot_cum!M124/recover_cum!M124</f>
        <v>2.0119396260419014</v>
      </c>
      <c r="N124" s="3">
        <f>tot_cum!D124/recover_cum!D124</f>
        <v>1.5139656767033194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36" sqref="E136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10</v>
      </c>
      <c r="E1" t="s">
        <v>3</v>
      </c>
      <c r="F1" t="s">
        <v>4</v>
      </c>
      <c r="G1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</row>
    <row r="2" spans="1:13" x14ac:dyDescent="0.25">
      <c r="A2" s="1">
        <v>43904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25">
      <c r="A3" s="1">
        <v>43905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43906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43907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43908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43909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43910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43911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43912</v>
      </c>
      <c r="B10">
        <v>3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43913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43914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43915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43916</v>
      </c>
      <c r="B14">
        <v>5</v>
      </c>
      <c r="C14">
        <v>1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 s="1">
        <v>43917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</row>
    <row r="16" spans="1:13" x14ac:dyDescent="0.25">
      <c r="A16" s="1">
        <v>43918</v>
      </c>
      <c r="B16">
        <v>5</v>
      </c>
      <c r="C16">
        <v>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5">
      <c r="A17" s="1">
        <v>43919</v>
      </c>
      <c r="B17">
        <v>3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43920</v>
      </c>
      <c r="B18">
        <v>13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0</v>
      </c>
      <c r="K18">
        <v>5</v>
      </c>
      <c r="L18">
        <v>0</v>
      </c>
      <c r="M18">
        <v>0</v>
      </c>
    </row>
    <row r="19" spans="1:13" x14ac:dyDescent="0.25">
      <c r="A19" s="1">
        <v>43921</v>
      </c>
      <c r="B19">
        <v>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</row>
    <row r="20" spans="1:13" x14ac:dyDescent="0.25">
      <c r="A20" s="1">
        <v>43922</v>
      </c>
      <c r="B20">
        <v>9</v>
      </c>
      <c r="C20">
        <v>3</v>
      </c>
      <c r="D20">
        <v>0</v>
      </c>
      <c r="E20">
        <v>0</v>
      </c>
      <c r="F20">
        <v>0</v>
      </c>
      <c r="G20">
        <v>0</v>
      </c>
      <c r="H20">
        <v>2</v>
      </c>
      <c r="I20">
        <v>1</v>
      </c>
      <c r="J20">
        <v>0</v>
      </c>
      <c r="K20">
        <v>3</v>
      </c>
      <c r="L20">
        <v>0</v>
      </c>
      <c r="M20">
        <v>0</v>
      </c>
    </row>
    <row r="21" spans="1:13" x14ac:dyDescent="0.25">
      <c r="A21" s="1">
        <v>43923</v>
      </c>
      <c r="B21">
        <v>14</v>
      </c>
      <c r="C21">
        <v>8</v>
      </c>
      <c r="D21">
        <v>0</v>
      </c>
      <c r="E21">
        <v>2</v>
      </c>
      <c r="F21">
        <v>1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1">
        <v>43924</v>
      </c>
      <c r="B22">
        <v>14</v>
      </c>
      <c r="C22">
        <v>5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2</v>
      </c>
      <c r="L22">
        <v>1</v>
      </c>
      <c r="M22">
        <v>0</v>
      </c>
    </row>
    <row r="23" spans="1:13" x14ac:dyDescent="0.25">
      <c r="A23" s="1">
        <v>43925</v>
      </c>
      <c r="B23">
        <v>13</v>
      </c>
      <c r="C23">
        <v>6</v>
      </c>
      <c r="D23">
        <v>2</v>
      </c>
      <c r="E23">
        <v>0</v>
      </c>
      <c r="F23">
        <v>1</v>
      </c>
      <c r="G23">
        <v>1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1">
        <v>43926</v>
      </c>
      <c r="B24">
        <v>22</v>
      </c>
      <c r="C24">
        <v>13</v>
      </c>
      <c r="D24">
        <v>2</v>
      </c>
      <c r="E24">
        <v>1</v>
      </c>
      <c r="F24">
        <v>1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>
        <v>43927</v>
      </c>
      <c r="B25">
        <v>16</v>
      </c>
      <c r="C25">
        <v>7</v>
      </c>
      <c r="D25">
        <v>1</v>
      </c>
      <c r="E25">
        <v>0</v>
      </c>
      <c r="F25">
        <v>1</v>
      </c>
      <c r="G25">
        <v>1</v>
      </c>
      <c r="H25">
        <v>0</v>
      </c>
      <c r="I25">
        <v>2</v>
      </c>
      <c r="J25">
        <v>2</v>
      </c>
      <c r="K25">
        <v>0</v>
      </c>
      <c r="L25">
        <v>0</v>
      </c>
      <c r="M25">
        <v>0</v>
      </c>
    </row>
    <row r="26" spans="1:13" x14ac:dyDescent="0.25">
      <c r="A26" s="1">
        <v>43928</v>
      </c>
      <c r="B26">
        <v>27</v>
      </c>
      <c r="C26">
        <v>12</v>
      </c>
      <c r="D26">
        <v>1</v>
      </c>
      <c r="E26">
        <v>2</v>
      </c>
      <c r="F26">
        <v>2</v>
      </c>
      <c r="G26">
        <v>0</v>
      </c>
      <c r="H26">
        <v>0</v>
      </c>
      <c r="I26">
        <v>6</v>
      </c>
      <c r="J26">
        <v>1</v>
      </c>
      <c r="K26">
        <v>0</v>
      </c>
      <c r="L26">
        <v>0</v>
      </c>
      <c r="M26">
        <v>0</v>
      </c>
    </row>
    <row r="27" spans="1:13" x14ac:dyDescent="0.25">
      <c r="A27" s="1">
        <v>43929</v>
      </c>
      <c r="B27">
        <v>20</v>
      </c>
      <c r="C27">
        <v>8</v>
      </c>
      <c r="D27">
        <v>1</v>
      </c>
      <c r="E27">
        <v>0</v>
      </c>
      <c r="F27">
        <v>2</v>
      </c>
      <c r="G27">
        <v>1</v>
      </c>
      <c r="H27">
        <v>1</v>
      </c>
      <c r="I27">
        <v>3</v>
      </c>
      <c r="J27">
        <v>0</v>
      </c>
      <c r="K27">
        <v>0</v>
      </c>
      <c r="L27">
        <v>1</v>
      </c>
      <c r="M27">
        <v>0</v>
      </c>
    </row>
    <row r="28" spans="1:13" x14ac:dyDescent="0.25">
      <c r="A28" s="1">
        <v>43930</v>
      </c>
      <c r="B28">
        <v>46</v>
      </c>
      <c r="C28">
        <v>25</v>
      </c>
      <c r="D28">
        <v>0</v>
      </c>
      <c r="E28">
        <v>3</v>
      </c>
      <c r="F28">
        <v>2</v>
      </c>
      <c r="G28">
        <v>0</v>
      </c>
      <c r="H28">
        <v>0</v>
      </c>
      <c r="I28">
        <v>9</v>
      </c>
      <c r="J28">
        <v>2</v>
      </c>
      <c r="K28">
        <v>1</v>
      </c>
      <c r="L28">
        <v>1</v>
      </c>
      <c r="M28">
        <v>0</v>
      </c>
    </row>
    <row r="29" spans="1:13" x14ac:dyDescent="0.25">
      <c r="A29" s="1">
        <v>43931</v>
      </c>
      <c r="B29">
        <v>22</v>
      </c>
      <c r="C29">
        <v>12</v>
      </c>
      <c r="D29">
        <v>1</v>
      </c>
      <c r="E29">
        <v>2</v>
      </c>
      <c r="F29">
        <v>1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43932</v>
      </c>
      <c r="B30">
        <v>40</v>
      </c>
      <c r="C30">
        <v>17</v>
      </c>
      <c r="D30">
        <v>1</v>
      </c>
      <c r="E30">
        <v>5</v>
      </c>
      <c r="F30">
        <v>3</v>
      </c>
      <c r="G30">
        <v>6</v>
      </c>
      <c r="H30">
        <v>1</v>
      </c>
      <c r="I30">
        <v>4</v>
      </c>
      <c r="J30">
        <v>0</v>
      </c>
      <c r="K30">
        <v>2</v>
      </c>
      <c r="L30">
        <v>0</v>
      </c>
      <c r="M30">
        <v>1</v>
      </c>
    </row>
    <row r="31" spans="1:13" x14ac:dyDescent="0.25">
      <c r="A31" s="1">
        <v>43933</v>
      </c>
      <c r="B31">
        <v>42</v>
      </c>
      <c r="C31">
        <v>22</v>
      </c>
      <c r="D31">
        <v>1</v>
      </c>
      <c r="E31">
        <v>5</v>
      </c>
      <c r="F31">
        <v>2</v>
      </c>
      <c r="G31">
        <v>2</v>
      </c>
      <c r="H31">
        <v>0</v>
      </c>
      <c r="I31">
        <v>3</v>
      </c>
      <c r="J31">
        <v>1</v>
      </c>
      <c r="K31">
        <v>2</v>
      </c>
      <c r="L31">
        <v>0</v>
      </c>
      <c r="M31">
        <v>0</v>
      </c>
    </row>
    <row r="32" spans="1:13" x14ac:dyDescent="0.25">
      <c r="A32" s="1">
        <v>43934</v>
      </c>
      <c r="B32">
        <v>27</v>
      </c>
      <c r="C32">
        <v>11</v>
      </c>
      <c r="D32">
        <v>0</v>
      </c>
      <c r="E32">
        <v>4</v>
      </c>
      <c r="F32">
        <v>2</v>
      </c>
      <c r="G32">
        <v>0</v>
      </c>
      <c r="H32">
        <v>0</v>
      </c>
      <c r="I32">
        <v>7</v>
      </c>
      <c r="J32">
        <v>0</v>
      </c>
      <c r="K32">
        <v>1</v>
      </c>
      <c r="L32">
        <v>2</v>
      </c>
      <c r="M32">
        <v>0</v>
      </c>
    </row>
    <row r="33" spans="1:13" x14ac:dyDescent="0.25">
      <c r="A33" s="1">
        <v>43935</v>
      </c>
      <c r="B33">
        <v>37</v>
      </c>
      <c r="C33">
        <v>18</v>
      </c>
      <c r="D33">
        <v>1</v>
      </c>
      <c r="E33">
        <v>2</v>
      </c>
      <c r="F33">
        <v>2</v>
      </c>
      <c r="G33">
        <v>0</v>
      </c>
      <c r="H33">
        <v>3</v>
      </c>
      <c r="I33">
        <v>3</v>
      </c>
      <c r="J33">
        <v>4</v>
      </c>
      <c r="K33">
        <v>1</v>
      </c>
      <c r="L33">
        <v>2</v>
      </c>
      <c r="M33">
        <v>0</v>
      </c>
    </row>
    <row r="34" spans="1:13" x14ac:dyDescent="0.25">
      <c r="A34" s="1">
        <v>43936</v>
      </c>
      <c r="B34">
        <v>27</v>
      </c>
      <c r="C34">
        <v>9</v>
      </c>
      <c r="D34">
        <v>2</v>
      </c>
      <c r="E34">
        <v>2</v>
      </c>
      <c r="F34">
        <v>5</v>
      </c>
      <c r="G34">
        <v>0</v>
      </c>
      <c r="H34">
        <v>3</v>
      </c>
      <c r="I34">
        <v>0</v>
      </c>
      <c r="J34">
        <v>3</v>
      </c>
      <c r="K34">
        <v>0</v>
      </c>
      <c r="L34">
        <v>2</v>
      </c>
      <c r="M34">
        <v>0</v>
      </c>
    </row>
    <row r="35" spans="1:13" x14ac:dyDescent="0.25">
      <c r="A35" s="1">
        <v>43937</v>
      </c>
      <c r="B35">
        <v>26</v>
      </c>
      <c r="C35">
        <v>7</v>
      </c>
      <c r="D35">
        <v>1</v>
      </c>
      <c r="E35">
        <v>6</v>
      </c>
      <c r="F35">
        <v>3</v>
      </c>
      <c r="G35">
        <v>0</v>
      </c>
      <c r="H35">
        <v>2</v>
      </c>
      <c r="I35">
        <v>2</v>
      </c>
      <c r="J35">
        <v>0</v>
      </c>
      <c r="K35">
        <v>0</v>
      </c>
      <c r="L35">
        <v>1</v>
      </c>
      <c r="M35">
        <v>0</v>
      </c>
    </row>
    <row r="36" spans="1:13" x14ac:dyDescent="0.25">
      <c r="A36" s="1">
        <v>43938</v>
      </c>
      <c r="B36">
        <v>38</v>
      </c>
      <c r="C36">
        <v>7</v>
      </c>
      <c r="D36">
        <v>0</v>
      </c>
      <c r="E36">
        <v>4</v>
      </c>
      <c r="F36">
        <v>5</v>
      </c>
      <c r="G36">
        <v>6</v>
      </c>
      <c r="H36">
        <v>1</v>
      </c>
      <c r="I36">
        <v>14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43939</v>
      </c>
      <c r="B37">
        <v>35</v>
      </c>
      <c r="C37">
        <v>10</v>
      </c>
      <c r="D37">
        <v>0</v>
      </c>
      <c r="E37">
        <v>1</v>
      </c>
      <c r="F37">
        <v>12</v>
      </c>
      <c r="G37">
        <v>4</v>
      </c>
      <c r="H37">
        <v>0</v>
      </c>
      <c r="I37">
        <v>0</v>
      </c>
      <c r="J37">
        <v>2</v>
      </c>
      <c r="K37">
        <v>0</v>
      </c>
      <c r="L37">
        <v>1</v>
      </c>
      <c r="M37">
        <v>0</v>
      </c>
    </row>
    <row r="38" spans="1:13" x14ac:dyDescent="0.25">
      <c r="A38" s="1">
        <v>43940</v>
      </c>
      <c r="B38">
        <v>38</v>
      </c>
      <c r="C38">
        <v>12</v>
      </c>
      <c r="D38">
        <v>0</v>
      </c>
      <c r="E38">
        <v>2</v>
      </c>
      <c r="F38">
        <v>10</v>
      </c>
      <c r="G38">
        <v>2</v>
      </c>
      <c r="H38">
        <v>3</v>
      </c>
      <c r="I38">
        <v>3</v>
      </c>
      <c r="J38">
        <v>1</v>
      </c>
      <c r="K38">
        <v>3</v>
      </c>
      <c r="L38">
        <v>2</v>
      </c>
      <c r="M38">
        <v>0</v>
      </c>
    </row>
    <row r="39" spans="1:13" x14ac:dyDescent="0.25">
      <c r="A39" s="1">
        <v>43941</v>
      </c>
      <c r="B39">
        <v>33</v>
      </c>
      <c r="C39">
        <v>9</v>
      </c>
      <c r="D39">
        <v>2</v>
      </c>
      <c r="E39">
        <v>2</v>
      </c>
      <c r="F39">
        <v>8</v>
      </c>
      <c r="G39">
        <v>2</v>
      </c>
      <c r="H39">
        <v>1</v>
      </c>
      <c r="I39">
        <v>4</v>
      </c>
      <c r="J39">
        <v>3</v>
      </c>
      <c r="K39">
        <v>2</v>
      </c>
      <c r="L39">
        <v>0</v>
      </c>
      <c r="M39">
        <v>0</v>
      </c>
    </row>
    <row r="40" spans="1:13" x14ac:dyDescent="0.25">
      <c r="A40" s="1">
        <v>43942</v>
      </c>
      <c r="B40">
        <v>53</v>
      </c>
      <c r="C40">
        <v>19</v>
      </c>
      <c r="D40">
        <v>1</v>
      </c>
      <c r="E40">
        <v>0</v>
      </c>
      <c r="F40">
        <v>19</v>
      </c>
      <c r="G40">
        <v>1</v>
      </c>
      <c r="H40">
        <v>3</v>
      </c>
      <c r="I40">
        <v>4</v>
      </c>
      <c r="J40">
        <v>2</v>
      </c>
      <c r="K40">
        <v>0</v>
      </c>
      <c r="L40">
        <v>1</v>
      </c>
      <c r="M40">
        <v>0</v>
      </c>
    </row>
    <row r="41" spans="1:13" x14ac:dyDescent="0.25">
      <c r="A41" s="1">
        <v>43943</v>
      </c>
      <c r="B41">
        <v>36</v>
      </c>
      <c r="C41">
        <v>18</v>
      </c>
      <c r="D41">
        <v>0</v>
      </c>
      <c r="E41">
        <v>1</v>
      </c>
      <c r="F41">
        <v>13</v>
      </c>
      <c r="G41">
        <v>1</v>
      </c>
      <c r="H41">
        <v>0</v>
      </c>
      <c r="I41">
        <v>0</v>
      </c>
      <c r="J41">
        <v>2</v>
      </c>
      <c r="K41">
        <v>1</v>
      </c>
      <c r="L41">
        <v>0</v>
      </c>
      <c r="M41">
        <v>0</v>
      </c>
    </row>
    <row r="42" spans="1:13" x14ac:dyDescent="0.25">
      <c r="A42" s="1">
        <v>43944</v>
      </c>
      <c r="B42">
        <v>40</v>
      </c>
      <c r="C42">
        <v>14</v>
      </c>
      <c r="D42">
        <v>2</v>
      </c>
      <c r="E42">
        <v>2</v>
      </c>
      <c r="F42">
        <v>9</v>
      </c>
      <c r="G42">
        <v>1</v>
      </c>
      <c r="H42">
        <v>3</v>
      </c>
      <c r="I42">
        <v>3</v>
      </c>
      <c r="J42">
        <v>3</v>
      </c>
      <c r="K42">
        <v>1</v>
      </c>
      <c r="L42">
        <v>0</v>
      </c>
      <c r="M42">
        <v>0</v>
      </c>
    </row>
    <row r="43" spans="1:13" x14ac:dyDescent="0.25">
      <c r="A43" s="1">
        <v>43945</v>
      </c>
      <c r="B43">
        <v>59</v>
      </c>
      <c r="C43">
        <v>18</v>
      </c>
      <c r="D43">
        <v>2</v>
      </c>
      <c r="E43">
        <v>3</v>
      </c>
      <c r="F43">
        <v>15</v>
      </c>
      <c r="G43">
        <v>4</v>
      </c>
      <c r="H43">
        <v>1</v>
      </c>
      <c r="I43">
        <v>9</v>
      </c>
      <c r="J43">
        <v>2</v>
      </c>
      <c r="K43">
        <v>0</v>
      </c>
      <c r="L43">
        <v>1</v>
      </c>
      <c r="M43">
        <v>1</v>
      </c>
    </row>
    <row r="44" spans="1:13" x14ac:dyDescent="0.25">
      <c r="A44" s="1">
        <v>43946</v>
      </c>
      <c r="B44">
        <v>44</v>
      </c>
      <c r="C44">
        <v>22</v>
      </c>
      <c r="D44">
        <v>1</v>
      </c>
      <c r="E44">
        <v>1</v>
      </c>
      <c r="F44">
        <v>6</v>
      </c>
      <c r="G44">
        <v>2</v>
      </c>
      <c r="H44">
        <v>2</v>
      </c>
      <c r="I44">
        <v>7</v>
      </c>
      <c r="J44">
        <v>2</v>
      </c>
      <c r="K44">
        <v>0</v>
      </c>
      <c r="L44">
        <v>0</v>
      </c>
      <c r="M44">
        <v>0</v>
      </c>
    </row>
    <row r="45" spans="1:13" x14ac:dyDescent="0.25">
      <c r="A45" s="1">
        <v>43947</v>
      </c>
      <c r="B45">
        <v>56</v>
      </c>
      <c r="C45">
        <v>19</v>
      </c>
      <c r="D45">
        <v>1</v>
      </c>
      <c r="E45">
        <v>0</v>
      </c>
      <c r="F45">
        <v>18</v>
      </c>
      <c r="G45">
        <v>7</v>
      </c>
      <c r="H45">
        <v>3</v>
      </c>
      <c r="I45">
        <v>4</v>
      </c>
      <c r="J45">
        <v>0</v>
      </c>
      <c r="K45">
        <v>0</v>
      </c>
      <c r="L45">
        <v>1</v>
      </c>
      <c r="M45">
        <v>0</v>
      </c>
    </row>
    <row r="46" spans="1:13" x14ac:dyDescent="0.25">
      <c r="A46" s="1">
        <v>43948</v>
      </c>
      <c r="B46">
        <v>58</v>
      </c>
      <c r="C46">
        <v>27</v>
      </c>
      <c r="D46">
        <v>0</v>
      </c>
      <c r="E46">
        <v>0</v>
      </c>
      <c r="F46">
        <v>11</v>
      </c>
      <c r="G46">
        <v>9</v>
      </c>
      <c r="H46">
        <v>1</v>
      </c>
      <c r="I46">
        <v>7</v>
      </c>
      <c r="J46">
        <v>0</v>
      </c>
      <c r="K46">
        <v>0</v>
      </c>
      <c r="L46">
        <v>1</v>
      </c>
      <c r="M46">
        <v>0</v>
      </c>
    </row>
    <row r="47" spans="1:13" x14ac:dyDescent="0.25">
      <c r="A47" s="1">
        <v>43949</v>
      </c>
      <c r="B47">
        <v>69</v>
      </c>
      <c r="C47">
        <v>31</v>
      </c>
      <c r="D47">
        <v>1</v>
      </c>
      <c r="E47">
        <v>0</v>
      </c>
      <c r="F47">
        <v>19</v>
      </c>
      <c r="G47">
        <v>2</v>
      </c>
      <c r="H47">
        <v>3</v>
      </c>
      <c r="I47">
        <v>10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43950</v>
      </c>
      <c r="B48">
        <v>71</v>
      </c>
      <c r="C48">
        <v>32</v>
      </c>
      <c r="D48">
        <v>2</v>
      </c>
      <c r="E48">
        <v>2</v>
      </c>
      <c r="F48">
        <v>16</v>
      </c>
      <c r="G48">
        <v>3</v>
      </c>
      <c r="H48">
        <v>5</v>
      </c>
      <c r="I48">
        <v>10</v>
      </c>
      <c r="J48">
        <v>0</v>
      </c>
      <c r="K48">
        <v>0</v>
      </c>
      <c r="L48">
        <v>1</v>
      </c>
      <c r="M48">
        <v>0</v>
      </c>
    </row>
    <row r="49" spans="1:13" x14ac:dyDescent="0.25">
      <c r="A49" s="1">
        <v>43951</v>
      </c>
      <c r="B49">
        <v>75</v>
      </c>
      <c r="C49">
        <v>27</v>
      </c>
      <c r="D49">
        <v>0</v>
      </c>
      <c r="E49">
        <v>3</v>
      </c>
      <c r="F49">
        <v>17</v>
      </c>
      <c r="G49">
        <v>3</v>
      </c>
      <c r="H49">
        <v>1</v>
      </c>
      <c r="I49">
        <v>7</v>
      </c>
      <c r="J49">
        <v>0</v>
      </c>
      <c r="K49">
        <v>3</v>
      </c>
      <c r="L49">
        <v>1</v>
      </c>
      <c r="M49">
        <v>0</v>
      </c>
    </row>
    <row r="50" spans="1:13" x14ac:dyDescent="0.25">
      <c r="A50" s="1">
        <v>43952</v>
      </c>
      <c r="B50">
        <v>77</v>
      </c>
      <c r="C50">
        <v>26</v>
      </c>
      <c r="D50">
        <v>1</v>
      </c>
      <c r="E50">
        <v>2</v>
      </c>
      <c r="F50">
        <v>22</v>
      </c>
      <c r="G50">
        <v>4</v>
      </c>
      <c r="H50">
        <v>2</v>
      </c>
      <c r="I50">
        <v>8</v>
      </c>
      <c r="J50">
        <v>2</v>
      </c>
      <c r="K50">
        <v>0</v>
      </c>
      <c r="L50">
        <v>0</v>
      </c>
      <c r="M50">
        <v>0</v>
      </c>
    </row>
    <row r="51" spans="1:13" x14ac:dyDescent="0.25">
      <c r="A51" s="1">
        <v>43953</v>
      </c>
      <c r="B51">
        <v>92</v>
      </c>
      <c r="C51">
        <v>36</v>
      </c>
      <c r="D51">
        <v>1</v>
      </c>
      <c r="E51">
        <v>3</v>
      </c>
      <c r="F51">
        <v>26</v>
      </c>
      <c r="G51">
        <v>6</v>
      </c>
      <c r="H51">
        <v>1</v>
      </c>
      <c r="I51">
        <v>6</v>
      </c>
      <c r="J51">
        <v>0</v>
      </c>
      <c r="K51">
        <v>1</v>
      </c>
      <c r="L51">
        <v>3</v>
      </c>
      <c r="M51">
        <v>0</v>
      </c>
    </row>
    <row r="52" spans="1:13" x14ac:dyDescent="0.25">
      <c r="A52" s="1">
        <v>43954</v>
      </c>
      <c r="B52">
        <v>140</v>
      </c>
      <c r="C52">
        <v>27</v>
      </c>
      <c r="D52">
        <v>1</v>
      </c>
      <c r="E52">
        <v>0</v>
      </c>
      <c r="F52">
        <v>28</v>
      </c>
      <c r="G52">
        <v>3</v>
      </c>
      <c r="H52">
        <v>0</v>
      </c>
      <c r="I52">
        <v>5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43955</v>
      </c>
      <c r="B53">
        <v>103</v>
      </c>
      <c r="C53">
        <v>35</v>
      </c>
      <c r="D53">
        <v>1</v>
      </c>
      <c r="E53">
        <v>0</v>
      </c>
      <c r="F53">
        <v>29</v>
      </c>
      <c r="G53">
        <v>6</v>
      </c>
      <c r="H53">
        <v>7</v>
      </c>
      <c r="I53">
        <v>9</v>
      </c>
      <c r="J53">
        <v>0</v>
      </c>
      <c r="K53">
        <v>0</v>
      </c>
      <c r="L53">
        <v>2</v>
      </c>
      <c r="M53">
        <v>0</v>
      </c>
    </row>
    <row r="54" spans="1:13" x14ac:dyDescent="0.25">
      <c r="A54" s="1">
        <v>43956</v>
      </c>
      <c r="B54">
        <v>128</v>
      </c>
      <c r="C54">
        <v>34</v>
      </c>
      <c r="D54">
        <v>2</v>
      </c>
      <c r="E54">
        <v>0</v>
      </c>
      <c r="F54">
        <v>49</v>
      </c>
      <c r="G54">
        <v>12</v>
      </c>
      <c r="H54">
        <v>6</v>
      </c>
      <c r="I54">
        <v>11</v>
      </c>
      <c r="J54">
        <v>1</v>
      </c>
      <c r="K54">
        <v>0</v>
      </c>
      <c r="L54">
        <v>2</v>
      </c>
      <c r="M54">
        <v>0</v>
      </c>
    </row>
    <row r="55" spans="1:13" x14ac:dyDescent="0.25">
      <c r="A55" s="1">
        <v>43957</v>
      </c>
      <c r="B55">
        <v>91</v>
      </c>
      <c r="C55">
        <v>34</v>
      </c>
      <c r="D55">
        <v>2</v>
      </c>
      <c r="E55">
        <v>1</v>
      </c>
      <c r="F55">
        <v>28</v>
      </c>
      <c r="G55">
        <v>4</v>
      </c>
      <c r="H55">
        <v>4</v>
      </c>
      <c r="I55">
        <v>9</v>
      </c>
      <c r="J55">
        <v>2</v>
      </c>
      <c r="K55">
        <v>0</v>
      </c>
      <c r="L55">
        <v>0</v>
      </c>
      <c r="M55">
        <v>0</v>
      </c>
    </row>
    <row r="56" spans="1:13" x14ac:dyDescent="0.25">
      <c r="A56" s="1">
        <v>43958</v>
      </c>
      <c r="B56">
        <v>104</v>
      </c>
      <c r="C56">
        <v>43</v>
      </c>
      <c r="D56">
        <v>2</v>
      </c>
      <c r="E56">
        <v>1</v>
      </c>
      <c r="F56">
        <v>29</v>
      </c>
      <c r="G56">
        <v>6</v>
      </c>
      <c r="H56">
        <v>2</v>
      </c>
      <c r="I56">
        <v>8</v>
      </c>
      <c r="J56">
        <v>2</v>
      </c>
      <c r="K56">
        <v>0</v>
      </c>
      <c r="L56">
        <v>1</v>
      </c>
      <c r="M56">
        <v>0</v>
      </c>
    </row>
    <row r="57" spans="1:13" x14ac:dyDescent="0.25">
      <c r="A57" s="1">
        <v>43959</v>
      </c>
      <c r="B57">
        <v>97</v>
      </c>
      <c r="C57">
        <v>37</v>
      </c>
      <c r="D57">
        <v>3</v>
      </c>
      <c r="E57">
        <v>2</v>
      </c>
      <c r="F57">
        <v>24</v>
      </c>
      <c r="G57">
        <v>4</v>
      </c>
      <c r="H57">
        <v>4</v>
      </c>
      <c r="I57">
        <v>7</v>
      </c>
      <c r="J57">
        <v>3</v>
      </c>
      <c r="K57">
        <v>0</v>
      </c>
      <c r="L57">
        <v>0</v>
      </c>
      <c r="M57">
        <v>0</v>
      </c>
    </row>
    <row r="58" spans="1:13" x14ac:dyDescent="0.25">
      <c r="A58" s="1">
        <v>43960</v>
      </c>
      <c r="B58">
        <v>115</v>
      </c>
      <c r="C58">
        <v>48</v>
      </c>
      <c r="D58">
        <v>4</v>
      </c>
      <c r="E58">
        <v>0</v>
      </c>
      <c r="F58">
        <v>23</v>
      </c>
      <c r="G58">
        <v>3</v>
      </c>
      <c r="H58">
        <v>8</v>
      </c>
      <c r="I58">
        <v>11</v>
      </c>
      <c r="J58">
        <v>3</v>
      </c>
      <c r="K58">
        <v>1</v>
      </c>
      <c r="L58">
        <v>0</v>
      </c>
      <c r="M58">
        <v>0</v>
      </c>
    </row>
    <row r="59" spans="1:13" x14ac:dyDescent="0.25">
      <c r="A59" s="1">
        <v>43961</v>
      </c>
      <c r="B59">
        <v>112</v>
      </c>
      <c r="C59">
        <v>53</v>
      </c>
      <c r="D59">
        <v>3</v>
      </c>
      <c r="E59">
        <v>5</v>
      </c>
      <c r="F59">
        <v>21</v>
      </c>
      <c r="G59">
        <v>2</v>
      </c>
      <c r="H59">
        <v>5</v>
      </c>
      <c r="I59">
        <v>4</v>
      </c>
      <c r="J59">
        <v>1</v>
      </c>
      <c r="K59">
        <v>0</v>
      </c>
      <c r="L59">
        <v>1</v>
      </c>
      <c r="M59">
        <v>0</v>
      </c>
    </row>
    <row r="60" spans="1:13" x14ac:dyDescent="0.25">
      <c r="A60" s="1">
        <v>43962</v>
      </c>
      <c r="B60">
        <v>81</v>
      </c>
      <c r="C60">
        <v>36</v>
      </c>
      <c r="D60">
        <v>6</v>
      </c>
      <c r="E60">
        <v>0</v>
      </c>
      <c r="F60">
        <v>20</v>
      </c>
      <c r="G60">
        <v>5</v>
      </c>
      <c r="H60">
        <v>1</v>
      </c>
      <c r="I60">
        <v>6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1">
        <v>43963</v>
      </c>
      <c r="B61">
        <v>120</v>
      </c>
      <c r="C61">
        <v>53</v>
      </c>
      <c r="D61">
        <v>8</v>
      </c>
      <c r="E61">
        <v>13</v>
      </c>
      <c r="F61">
        <v>24</v>
      </c>
      <c r="G61">
        <v>4</v>
      </c>
      <c r="H61">
        <v>2</v>
      </c>
      <c r="I61">
        <v>4</v>
      </c>
      <c r="J61">
        <v>1</v>
      </c>
      <c r="K61">
        <v>2</v>
      </c>
      <c r="L61">
        <v>0</v>
      </c>
      <c r="M61">
        <v>0</v>
      </c>
    </row>
    <row r="62" spans="1:13" x14ac:dyDescent="0.25">
      <c r="A62" s="1">
        <v>43964</v>
      </c>
      <c r="B62">
        <v>137</v>
      </c>
      <c r="C62">
        <v>54</v>
      </c>
      <c r="D62">
        <v>3</v>
      </c>
      <c r="E62">
        <v>20</v>
      </c>
      <c r="F62">
        <v>29</v>
      </c>
      <c r="G62">
        <v>4</v>
      </c>
      <c r="H62">
        <v>4</v>
      </c>
      <c r="I62">
        <v>7</v>
      </c>
      <c r="J62">
        <v>1</v>
      </c>
      <c r="K62">
        <v>2</v>
      </c>
      <c r="L62">
        <v>2</v>
      </c>
      <c r="M62">
        <v>0</v>
      </c>
    </row>
    <row r="63" spans="1:13" x14ac:dyDescent="0.25">
      <c r="A63" s="1">
        <v>43965</v>
      </c>
      <c r="B63">
        <v>97</v>
      </c>
      <c r="C63">
        <v>44</v>
      </c>
      <c r="D63">
        <v>2</v>
      </c>
      <c r="E63">
        <v>9</v>
      </c>
      <c r="F63">
        <v>20</v>
      </c>
      <c r="G63">
        <v>4</v>
      </c>
      <c r="H63">
        <v>2</v>
      </c>
      <c r="I63">
        <v>5</v>
      </c>
      <c r="J63">
        <v>1</v>
      </c>
      <c r="K63">
        <v>0</v>
      </c>
      <c r="L63">
        <v>2</v>
      </c>
      <c r="M63">
        <v>0</v>
      </c>
    </row>
    <row r="64" spans="1:13" x14ac:dyDescent="0.25">
      <c r="A64" s="1">
        <v>43966</v>
      </c>
      <c r="B64">
        <v>104</v>
      </c>
      <c r="C64">
        <v>49</v>
      </c>
      <c r="D64">
        <v>5</v>
      </c>
      <c r="E64">
        <v>8</v>
      </c>
      <c r="F64">
        <v>20</v>
      </c>
      <c r="G64">
        <v>0</v>
      </c>
      <c r="H64">
        <v>7</v>
      </c>
      <c r="I64">
        <v>2</v>
      </c>
      <c r="J64">
        <v>0</v>
      </c>
      <c r="K64">
        <v>0</v>
      </c>
      <c r="L64">
        <v>1</v>
      </c>
      <c r="M64">
        <v>0</v>
      </c>
    </row>
    <row r="65" spans="1:13" x14ac:dyDescent="0.25">
      <c r="A65" s="1">
        <v>43967</v>
      </c>
      <c r="B65">
        <v>120</v>
      </c>
      <c r="C65">
        <v>67</v>
      </c>
      <c r="D65">
        <v>4</v>
      </c>
      <c r="E65">
        <v>6</v>
      </c>
      <c r="F65">
        <v>19</v>
      </c>
      <c r="G65">
        <v>1</v>
      </c>
      <c r="H65">
        <v>9</v>
      </c>
      <c r="I65">
        <v>4</v>
      </c>
      <c r="J65">
        <v>1</v>
      </c>
      <c r="K65">
        <v>0</v>
      </c>
      <c r="L65">
        <v>0</v>
      </c>
      <c r="M65">
        <v>0</v>
      </c>
    </row>
    <row r="66" spans="1:13" x14ac:dyDescent="0.25">
      <c r="A66" s="1">
        <v>43968</v>
      </c>
      <c r="B66">
        <v>152</v>
      </c>
      <c r="C66">
        <v>63</v>
      </c>
      <c r="D66">
        <v>4</v>
      </c>
      <c r="E66">
        <v>19</v>
      </c>
      <c r="F66">
        <v>34</v>
      </c>
      <c r="G66">
        <v>5</v>
      </c>
      <c r="H66">
        <v>8</v>
      </c>
      <c r="I66">
        <v>5</v>
      </c>
      <c r="J66">
        <v>1</v>
      </c>
      <c r="K66">
        <v>0</v>
      </c>
      <c r="L66">
        <v>1</v>
      </c>
      <c r="M66">
        <v>0</v>
      </c>
    </row>
    <row r="67" spans="1:13" x14ac:dyDescent="0.25">
      <c r="A67" s="1">
        <v>43969</v>
      </c>
      <c r="B67">
        <v>131</v>
      </c>
      <c r="C67">
        <v>51</v>
      </c>
      <c r="D67">
        <v>3</v>
      </c>
      <c r="E67">
        <v>12</v>
      </c>
      <c r="F67">
        <v>35</v>
      </c>
      <c r="G67">
        <v>7</v>
      </c>
      <c r="H67">
        <v>6</v>
      </c>
      <c r="I67">
        <v>4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1">
        <v>43970</v>
      </c>
      <c r="B68">
        <v>146</v>
      </c>
      <c r="C68">
        <v>76</v>
      </c>
      <c r="D68">
        <v>3</v>
      </c>
      <c r="E68">
        <v>6</v>
      </c>
      <c r="F68">
        <v>25</v>
      </c>
      <c r="G68">
        <v>5</v>
      </c>
      <c r="H68">
        <v>5</v>
      </c>
      <c r="I68">
        <v>6</v>
      </c>
      <c r="J68">
        <v>2</v>
      </c>
      <c r="K68">
        <v>4</v>
      </c>
      <c r="L68">
        <v>3</v>
      </c>
      <c r="M68">
        <v>0</v>
      </c>
    </row>
    <row r="69" spans="1:13" x14ac:dyDescent="0.25">
      <c r="A69" s="1">
        <v>43971</v>
      </c>
      <c r="B69">
        <v>134</v>
      </c>
      <c r="C69">
        <v>65</v>
      </c>
      <c r="D69">
        <v>3</v>
      </c>
      <c r="E69">
        <v>10</v>
      </c>
      <c r="F69">
        <v>30</v>
      </c>
      <c r="G69">
        <v>4</v>
      </c>
      <c r="H69">
        <v>4</v>
      </c>
      <c r="I69">
        <v>9</v>
      </c>
      <c r="J69">
        <v>1</v>
      </c>
      <c r="K69">
        <v>2</v>
      </c>
      <c r="L69">
        <v>1</v>
      </c>
      <c r="M69">
        <v>0</v>
      </c>
    </row>
    <row r="70" spans="1:13" x14ac:dyDescent="0.25">
      <c r="A70" s="1">
        <v>43972</v>
      </c>
      <c r="B70">
        <v>148</v>
      </c>
      <c r="C70">
        <v>64</v>
      </c>
      <c r="D70">
        <v>7</v>
      </c>
      <c r="E70">
        <v>18</v>
      </c>
      <c r="F70">
        <v>24</v>
      </c>
      <c r="G70">
        <v>4</v>
      </c>
      <c r="H70">
        <v>11</v>
      </c>
      <c r="I70">
        <v>4</v>
      </c>
      <c r="J70">
        <v>1</v>
      </c>
      <c r="K70">
        <v>5</v>
      </c>
      <c r="L70">
        <v>0</v>
      </c>
      <c r="M70">
        <v>0</v>
      </c>
    </row>
    <row r="71" spans="1:13" x14ac:dyDescent="0.25">
      <c r="A71" s="1">
        <v>43973</v>
      </c>
      <c r="B71">
        <v>142</v>
      </c>
      <c r="C71">
        <v>63</v>
      </c>
      <c r="D71">
        <v>4</v>
      </c>
      <c r="E71">
        <v>14</v>
      </c>
      <c r="F71">
        <v>29</v>
      </c>
      <c r="G71">
        <v>2</v>
      </c>
      <c r="H71">
        <v>14</v>
      </c>
      <c r="I71">
        <v>1</v>
      </c>
      <c r="J71">
        <v>1</v>
      </c>
      <c r="K71">
        <v>3</v>
      </c>
      <c r="L71">
        <v>0</v>
      </c>
      <c r="M71">
        <v>1</v>
      </c>
    </row>
    <row r="72" spans="1:13" x14ac:dyDescent="0.25">
      <c r="A72" s="1">
        <v>43974</v>
      </c>
      <c r="B72">
        <v>142</v>
      </c>
      <c r="C72">
        <v>60</v>
      </c>
      <c r="D72">
        <v>5</v>
      </c>
      <c r="E72">
        <v>23</v>
      </c>
      <c r="F72">
        <v>27</v>
      </c>
      <c r="G72">
        <v>7</v>
      </c>
      <c r="H72">
        <v>3</v>
      </c>
      <c r="I72">
        <v>9</v>
      </c>
      <c r="J72">
        <v>1</v>
      </c>
      <c r="K72">
        <v>1</v>
      </c>
      <c r="L72">
        <v>1</v>
      </c>
      <c r="M72">
        <v>0</v>
      </c>
    </row>
    <row r="73" spans="1:13" x14ac:dyDescent="0.25">
      <c r="A73" s="1">
        <v>43975</v>
      </c>
      <c r="B73">
        <v>156</v>
      </c>
      <c r="C73">
        <v>58</v>
      </c>
      <c r="D73">
        <v>8</v>
      </c>
      <c r="E73">
        <v>30</v>
      </c>
      <c r="F73">
        <v>29</v>
      </c>
      <c r="G73">
        <v>3</v>
      </c>
      <c r="H73">
        <v>6</v>
      </c>
      <c r="I73">
        <v>9</v>
      </c>
      <c r="J73">
        <v>0</v>
      </c>
      <c r="K73">
        <v>4</v>
      </c>
      <c r="L73">
        <v>0</v>
      </c>
      <c r="M73">
        <v>1</v>
      </c>
    </row>
    <row r="74" spans="1:13" x14ac:dyDescent="0.25">
      <c r="A74" s="1">
        <v>43976</v>
      </c>
      <c r="B74">
        <v>150</v>
      </c>
      <c r="C74">
        <v>60</v>
      </c>
      <c r="D74">
        <v>7</v>
      </c>
      <c r="E74">
        <v>15</v>
      </c>
      <c r="F74">
        <v>30</v>
      </c>
      <c r="G74">
        <v>4</v>
      </c>
      <c r="H74">
        <v>8</v>
      </c>
      <c r="I74">
        <v>10</v>
      </c>
      <c r="J74">
        <v>0</v>
      </c>
      <c r="K74">
        <v>3</v>
      </c>
      <c r="L74">
        <v>2</v>
      </c>
      <c r="M74">
        <v>0</v>
      </c>
    </row>
    <row r="75" spans="1:13" x14ac:dyDescent="0.25">
      <c r="A75" s="1">
        <v>43977</v>
      </c>
      <c r="B75">
        <v>173</v>
      </c>
      <c r="C75">
        <v>97</v>
      </c>
      <c r="D75">
        <v>11</v>
      </c>
      <c r="E75">
        <v>12</v>
      </c>
      <c r="F75">
        <v>27</v>
      </c>
      <c r="G75">
        <v>3</v>
      </c>
      <c r="H75">
        <v>8</v>
      </c>
      <c r="I75">
        <v>5</v>
      </c>
      <c r="J75">
        <v>1</v>
      </c>
      <c r="K75">
        <v>1</v>
      </c>
      <c r="L75">
        <v>0</v>
      </c>
      <c r="M75">
        <v>1</v>
      </c>
    </row>
    <row r="76" spans="1:13" x14ac:dyDescent="0.25">
      <c r="A76" s="1">
        <v>43978</v>
      </c>
      <c r="B76">
        <v>188</v>
      </c>
      <c r="C76">
        <v>105</v>
      </c>
      <c r="D76">
        <v>6</v>
      </c>
      <c r="E76">
        <v>15</v>
      </c>
      <c r="F76">
        <v>23</v>
      </c>
      <c r="G76">
        <v>3</v>
      </c>
      <c r="H76">
        <v>5</v>
      </c>
      <c r="I76">
        <v>8</v>
      </c>
      <c r="J76">
        <v>1</v>
      </c>
      <c r="K76">
        <v>6</v>
      </c>
      <c r="L76">
        <v>3</v>
      </c>
      <c r="M76">
        <v>0</v>
      </c>
    </row>
    <row r="77" spans="1:13" x14ac:dyDescent="0.25">
      <c r="A77" s="1">
        <v>43979</v>
      </c>
      <c r="B77">
        <v>176</v>
      </c>
      <c r="C77">
        <v>85</v>
      </c>
      <c r="D77">
        <v>12</v>
      </c>
      <c r="E77">
        <v>13</v>
      </c>
      <c r="F77">
        <v>22</v>
      </c>
      <c r="G77">
        <v>7</v>
      </c>
      <c r="H77">
        <v>15</v>
      </c>
      <c r="I77">
        <v>8</v>
      </c>
      <c r="J77">
        <v>1</v>
      </c>
      <c r="K77">
        <v>4</v>
      </c>
      <c r="L77">
        <v>0</v>
      </c>
      <c r="M77">
        <v>1</v>
      </c>
    </row>
    <row r="78" spans="1:13" x14ac:dyDescent="0.25">
      <c r="A78" s="1">
        <v>43980</v>
      </c>
      <c r="B78">
        <v>269</v>
      </c>
      <c r="C78">
        <v>116</v>
      </c>
      <c r="D78">
        <v>9</v>
      </c>
      <c r="E78">
        <v>82</v>
      </c>
      <c r="F78">
        <v>20</v>
      </c>
      <c r="G78">
        <v>4</v>
      </c>
      <c r="H78">
        <v>4</v>
      </c>
      <c r="I78">
        <v>13</v>
      </c>
      <c r="J78">
        <v>1</v>
      </c>
      <c r="K78">
        <v>4</v>
      </c>
      <c r="L78">
        <v>1</v>
      </c>
      <c r="M78">
        <v>1</v>
      </c>
    </row>
    <row r="79" spans="1:13" x14ac:dyDescent="0.25">
      <c r="A79" s="1">
        <v>43981</v>
      </c>
      <c r="B79">
        <v>205</v>
      </c>
      <c r="C79">
        <v>99</v>
      </c>
      <c r="D79">
        <v>6</v>
      </c>
      <c r="E79">
        <v>18</v>
      </c>
      <c r="F79">
        <v>27</v>
      </c>
      <c r="G79">
        <v>9</v>
      </c>
      <c r="H79">
        <v>12</v>
      </c>
      <c r="I79">
        <v>9</v>
      </c>
      <c r="J79">
        <v>0</v>
      </c>
      <c r="K79">
        <v>6</v>
      </c>
      <c r="L79">
        <v>1</v>
      </c>
      <c r="M79">
        <v>1</v>
      </c>
    </row>
    <row r="80" spans="1:13" x14ac:dyDescent="0.25">
      <c r="A80" s="1">
        <v>43982</v>
      </c>
      <c r="B80">
        <v>222</v>
      </c>
      <c r="C80">
        <v>89</v>
      </c>
      <c r="D80">
        <v>13</v>
      </c>
      <c r="E80">
        <v>57</v>
      </c>
      <c r="F80">
        <v>31</v>
      </c>
      <c r="G80">
        <v>1</v>
      </c>
      <c r="H80">
        <v>4</v>
      </c>
      <c r="I80">
        <v>7</v>
      </c>
      <c r="J80">
        <v>2</v>
      </c>
      <c r="K80">
        <v>5</v>
      </c>
      <c r="L80">
        <v>2</v>
      </c>
      <c r="M80">
        <v>0</v>
      </c>
    </row>
    <row r="81" spans="1:13" x14ac:dyDescent="0.25">
      <c r="A81" s="1">
        <v>43983</v>
      </c>
      <c r="B81">
        <v>201</v>
      </c>
      <c r="C81">
        <v>76</v>
      </c>
      <c r="D81">
        <v>11</v>
      </c>
      <c r="E81">
        <v>50</v>
      </c>
      <c r="F81">
        <v>25</v>
      </c>
      <c r="G81">
        <v>5</v>
      </c>
      <c r="H81">
        <v>5</v>
      </c>
      <c r="I81">
        <v>8</v>
      </c>
      <c r="J81">
        <v>2</v>
      </c>
      <c r="K81">
        <v>6</v>
      </c>
      <c r="L81">
        <v>1</v>
      </c>
      <c r="M81">
        <v>1</v>
      </c>
    </row>
    <row r="82" spans="1:13" x14ac:dyDescent="0.25">
      <c r="A82" s="1">
        <v>43984</v>
      </c>
      <c r="B82">
        <v>222</v>
      </c>
      <c r="C82">
        <v>103</v>
      </c>
      <c r="D82">
        <v>13</v>
      </c>
      <c r="E82">
        <v>33</v>
      </c>
      <c r="F82">
        <v>29</v>
      </c>
      <c r="G82">
        <v>4</v>
      </c>
      <c r="H82">
        <v>7</v>
      </c>
      <c r="I82">
        <v>6</v>
      </c>
      <c r="J82">
        <v>0</v>
      </c>
      <c r="K82">
        <v>4</v>
      </c>
      <c r="L82">
        <v>0</v>
      </c>
      <c r="M82">
        <v>1</v>
      </c>
    </row>
    <row r="83" spans="1:13" x14ac:dyDescent="0.25">
      <c r="A83" s="1">
        <v>43985</v>
      </c>
      <c r="B83">
        <v>259</v>
      </c>
      <c r="C83">
        <v>122</v>
      </c>
      <c r="D83">
        <v>8</v>
      </c>
      <c r="E83">
        <v>59</v>
      </c>
      <c r="F83">
        <v>30</v>
      </c>
      <c r="G83">
        <v>6</v>
      </c>
      <c r="H83">
        <v>1</v>
      </c>
      <c r="I83">
        <v>7</v>
      </c>
      <c r="J83">
        <v>4</v>
      </c>
      <c r="K83">
        <v>7</v>
      </c>
      <c r="L83">
        <v>1</v>
      </c>
      <c r="M83">
        <v>0</v>
      </c>
    </row>
    <row r="84" spans="1:13" x14ac:dyDescent="0.25">
      <c r="A84" s="1">
        <v>43986</v>
      </c>
      <c r="B84">
        <v>274</v>
      </c>
      <c r="C84">
        <v>123</v>
      </c>
      <c r="D84">
        <v>15</v>
      </c>
      <c r="E84">
        <v>44</v>
      </c>
      <c r="F84">
        <v>33</v>
      </c>
      <c r="G84">
        <v>4</v>
      </c>
      <c r="H84">
        <v>15</v>
      </c>
      <c r="I84">
        <v>6</v>
      </c>
      <c r="J84">
        <v>3</v>
      </c>
      <c r="K84">
        <v>6</v>
      </c>
      <c r="L84">
        <v>4</v>
      </c>
      <c r="M84">
        <v>3</v>
      </c>
    </row>
    <row r="85" spans="1:13" x14ac:dyDescent="0.25">
      <c r="A85" s="1">
        <v>43987</v>
      </c>
      <c r="B85">
        <v>286</v>
      </c>
      <c r="C85">
        <v>139</v>
      </c>
      <c r="D85">
        <v>12</v>
      </c>
      <c r="E85">
        <v>49</v>
      </c>
      <c r="F85">
        <v>35</v>
      </c>
      <c r="G85">
        <v>5</v>
      </c>
      <c r="H85">
        <v>12</v>
      </c>
      <c r="I85">
        <v>7</v>
      </c>
      <c r="J85">
        <v>2</v>
      </c>
      <c r="K85">
        <v>8</v>
      </c>
      <c r="L85">
        <v>0</v>
      </c>
      <c r="M85">
        <v>0</v>
      </c>
    </row>
    <row r="86" spans="1:13" x14ac:dyDescent="0.25">
      <c r="A86" s="1">
        <v>43988</v>
      </c>
      <c r="B86">
        <v>297</v>
      </c>
      <c r="C86">
        <v>120</v>
      </c>
      <c r="D86">
        <v>19</v>
      </c>
      <c r="E86">
        <v>53</v>
      </c>
      <c r="F86">
        <v>29</v>
      </c>
      <c r="G86">
        <v>13</v>
      </c>
      <c r="H86">
        <v>11</v>
      </c>
      <c r="I86">
        <v>15</v>
      </c>
      <c r="J86">
        <v>0</v>
      </c>
      <c r="K86">
        <v>10</v>
      </c>
      <c r="L86">
        <v>2</v>
      </c>
      <c r="M86">
        <v>1</v>
      </c>
    </row>
    <row r="87" spans="1:13" x14ac:dyDescent="0.25">
      <c r="A87" s="1">
        <v>43989</v>
      </c>
      <c r="B87">
        <v>261</v>
      </c>
      <c r="C87">
        <v>91</v>
      </c>
      <c r="D87">
        <v>18</v>
      </c>
      <c r="E87">
        <v>51</v>
      </c>
      <c r="F87">
        <v>30</v>
      </c>
      <c r="G87">
        <v>9</v>
      </c>
      <c r="H87">
        <v>7</v>
      </c>
      <c r="I87">
        <v>13</v>
      </c>
      <c r="J87">
        <v>2</v>
      </c>
      <c r="K87">
        <v>14</v>
      </c>
      <c r="L87">
        <v>2</v>
      </c>
      <c r="M87">
        <v>0</v>
      </c>
    </row>
    <row r="88" spans="1:13" x14ac:dyDescent="0.25">
      <c r="A88" s="1">
        <v>43990</v>
      </c>
      <c r="B88">
        <v>271</v>
      </c>
      <c r="C88">
        <v>109</v>
      </c>
      <c r="D88">
        <v>17</v>
      </c>
      <c r="E88">
        <v>62</v>
      </c>
      <c r="F88">
        <v>31</v>
      </c>
      <c r="G88">
        <v>6</v>
      </c>
      <c r="H88">
        <v>8</v>
      </c>
      <c r="I88">
        <v>2</v>
      </c>
      <c r="J88">
        <v>0</v>
      </c>
      <c r="K88">
        <v>5</v>
      </c>
      <c r="L88">
        <v>3</v>
      </c>
      <c r="M88">
        <v>1</v>
      </c>
    </row>
    <row r="89" spans="1:13" x14ac:dyDescent="0.25">
      <c r="A89" s="1">
        <v>43991</v>
      </c>
      <c r="B89">
        <v>272</v>
      </c>
      <c r="C89">
        <v>120</v>
      </c>
      <c r="D89">
        <v>18</v>
      </c>
      <c r="E89">
        <v>31</v>
      </c>
      <c r="F89">
        <v>33</v>
      </c>
      <c r="G89">
        <v>9</v>
      </c>
      <c r="H89">
        <v>18</v>
      </c>
      <c r="I89">
        <v>6</v>
      </c>
      <c r="J89">
        <v>2</v>
      </c>
      <c r="K89">
        <v>6</v>
      </c>
      <c r="L89">
        <v>2</v>
      </c>
      <c r="M89">
        <v>0</v>
      </c>
    </row>
    <row r="90" spans="1:13" x14ac:dyDescent="0.25">
      <c r="A90" s="1">
        <v>43992</v>
      </c>
      <c r="B90">
        <v>358</v>
      </c>
      <c r="C90">
        <v>149</v>
      </c>
      <c r="D90">
        <v>19</v>
      </c>
      <c r="E90">
        <v>79</v>
      </c>
      <c r="F90">
        <v>34</v>
      </c>
      <c r="G90">
        <v>4</v>
      </c>
      <c r="H90">
        <v>20</v>
      </c>
      <c r="I90">
        <v>7</v>
      </c>
      <c r="J90">
        <v>1</v>
      </c>
      <c r="K90">
        <v>8</v>
      </c>
      <c r="L90">
        <v>3</v>
      </c>
      <c r="M90">
        <v>1</v>
      </c>
    </row>
    <row r="91" spans="1:13" x14ac:dyDescent="0.25">
      <c r="A91" s="1">
        <v>43993</v>
      </c>
      <c r="B91">
        <v>394</v>
      </c>
      <c r="C91">
        <v>152</v>
      </c>
      <c r="D91">
        <v>23</v>
      </c>
      <c r="E91">
        <v>101</v>
      </c>
      <c r="F91">
        <v>38</v>
      </c>
      <c r="G91">
        <v>6</v>
      </c>
      <c r="H91">
        <v>24</v>
      </c>
      <c r="I91">
        <v>4</v>
      </c>
      <c r="J91">
        <v>2</v>
      </c>
      <c r="K91">
        <v>9</v>
      </c>
      <c r="L91">
        <v>3</v>
      </c>
      <c r="M91">
        <v>1</v>
      </c>
    </row>
    <row r="92" spans="1:13" x14ac:dyDescent="0.25">
      <c r="A92" s="1">
        <v>43994</v>
      </c>
      <c r="B92">
        <v>388</v>
      </c>
      <c r="C92">
        <v>127</v>
      </c>
      <c r="D92">
        <v>18</v>
      </c>
      <c r="E92">
        <v>129</v>
      </c>
      <c r="F92">
        <v>31</v>
      </c>
      <c r="G92">
        <v>7</v>
      </c>
      <c r="H92">
        <v>20</v>
      </c>
      <c r="I92">
        <v>9</v>
      </c>
      <c r="J92">
        <v>0</v>
      </c>
      <c r="K92">
        <v>9</v>
      </c>
      <c r="L92">
        <v>7</v>
      </c>
      <c r="M92">
        <v>1</v>
      </c>
    </row>
    <row r="93" spans="1:13" x14ac:dyDescent="0.25">
      <c r="A93" s="1">
        <v>43995</v>
      </c>
      <c r="B93">
        <v>309</v>
      </c>
      <c r="C93">
        <v>113</v>
      </c>
      <c r="D93">
        <v>30</v>
      </c>
      <c r="E93">
        <v>57</v>
      </c>
      <c r="F93">
        <v>33</v>
      </c>
      <c r="G93">
        <v>10</v>
      </c>
      <c r="H93">
        <v>20</v>
      </c>
      <c r="I93">
        <v>7</v>
      </c>
      <c r="J93">
        <v>2</v>
      </c>
      <c r="K93">
        <v>8</v>
      </c>
      <c r="L93">
        <v>3</v>
      </c>
      <c r="M93">
        <v>0</v>
      </c>
    </row>
    <row r="94" spans="1:13" x14ac:dyDescent="0.25">
      <c r="A94" s="1">
        <v>43996</v>
      </c>
      <c r="B94">
        <v>324</v>
      </c>
      <c r="C94">
        <v>120</v>
      </c>
      <c r="D94">
        <v>38</v>
      </c>
      <c r="E94">
        <v>56</v>
      </c>
      <c r="F94">
        <v>29</v>
      </c>
      <c r="G94">
        <v>10</v>
      </c>
      <c r="H94">
        <v>14</v>
      </c>
      <c r="I94">
        <v>12</v>
      </c>
      <c r="J94">
        <v>2</v>
      </c>
      <c r="K94">
        <v>3</v>
      </c>
      <c r="L94">
        <v>5</v>
      </c>
      <c r="M94">
        <v>0</v>
      </c>
    </row>
    <row r="95" spans="1:13" x14ac:dyDescent="0.25">
      <c r="A95" s="1">
        <v>43997</v>
      </c>
      <c r="B95">
        <v>396</v>
      </c>
      <c r="C95">
        <v>178</v>
      </c>
      <c r="D95">
        <v>44</v>
      </c>
      <c r="E95">
        <v>73</v>
      </c>
      <c r="F95">
        <v>28</v>
      </c>
      <c r="G95">
        <v>9</v>
      </c>
      <c r="H95">
        <v>18</v>
      </c>
      <c r="I95">
        <v>6</v>
      </c>
      <c r="J95">
        <v>2</v>
      </c>
      <c r="K95">
        <v>2</v>
      </c>
      <c r="L95">
        <v>2</v>
      </c>
      <c r="M95">
        <v>1</v>
      </c>
    </row>
    <row r="96" spans="1:13" x14ac:dyDescent="0.25">
      <c r="A96" s="1">
        <v>43998</v>
      </c>
      <c r="B96">
        <v>2004</v>
      </c>
      <c r="C96">
        <v>1409</v>
      </c>
      <c r="D96">
        <v>49</v>
      </c>
      <c r="E96">
        <v>437</v>
      </c>
      <c r="F96">
        <v>28</v>
      </c>
      <c r="G96">
        <v>7</v>
      </c>
      <c r="H96">
        <v>18</v>
      </c>
      <c r="I96">
        <v>11</v>
      </c>
      <c r="J96">
        <v>2</v>
      </c>
      <c r="K96">
        <v>4</v>
      </c>
      <c r="L96">
        <v>7</v>
      </c>
      <c r="M96">
        <v>0</v>
      </c>
    </row>
    <row r="97" spans="1:13" x14ac:dyDescent="0.25">
      <c r="A97" s="1">
        <v>43999</v>
      </c>
      <c r="B97">
        <v>341</v>
      </c>
      <c r="C97">
        <v>114</v>
      </c>
      <c r="D97">
        <v>48</v>
      </c>
      <c r="E97">
        <v>67</v>
      </c>
      <c r="F97">
        <v>27</v>
      </c>
      <c r="G97">
        <v>5</v>
      </c>
      <c r="H97">
        <v>30</v>
      </c>
      <c r="I97">
        <v>6</v>
      </c>
      <c r="J97">
        <v>2</v>
      </c>
      <c r="K97">
        <v>1</v>
      </c>
      <c r="L97">
        <v>8</v>
      </c>
      <c r="M97">
        <v>0</v>
      </c>
    </row>
    <row r="98" spans="1:13" x14ac:dyDescent="0.25">
      <c r="A98" s="1">
        <v>44000</v>
      </c>
      <c r="B98">
        <v>343</v>
      </c>
      <c r="C98">
        <v>100</v>
      </c>
      <c r="D98">
        <v>49</v>
      </c>
      <c r="E98">
        <v>65</v>
      </c>
      <c r="F98">
        <v>31</v>
      </c>
      <c r="G98">
        <v>17</v>
      </c>
      <c r="H98">
        <v>23</v>
      </c>
      <c r="I98">
        <v>4</v>
      </c>
      <c r="J98">
        <v>2</v>
      </c>
      <c r="K98">
        <v>3</v>
      </c>
      <c r="L98">
        <v>12</v>
      </c>
      <c r="M98">
        <v>1</v>
      </c>
    </row>
    <row r="99" spans="1:13" x14ac:dyDescent="0.25">
      <c r="A99" s="1">
        <v>44001</v>
      </c>
      <c r="B99">
        <v>364</v>
      </c>
      <c r="C99">
        <v>142</v>
      </c>
      <c r="D99">
        <v>41</v>
      </c>
      <c r="E99">
        <v>66</v>
      </c>
      <c r="F99">
        <v>27</v>
      </c>
      <c r="G99">
        <v>3</v>
      </c>
      <c r="H99">
        <v>19</v>
      </c>
      <c r="I99">
        <v>9</v>
      </c>
      <c r="J99">
        <v>4</v>
      </c>
      <c r="K99">
        <v>3</v>
      </c>
      <c r="L99">
        <v>9</v>
      </c>
      <c r="M99">
        <v>0</v>
      </c>
    </row>
    <row r="100" spans="1:13" x14ac:dyDescent="0.25">
      <c r="A100" s="1">
        <v>44002</v>
      </c>
      <c r="B100">
        <v>308</v>
      </c>
      <c r="C100">
        <v>91</v>
      </c>
      <c r="D100">
        <v>38</v>
      </c>
      <c r="E100">
        <v>77</v>
      </c>
      <c r="F100">
        <v>20</v>
      </c>
      <c r="G100">
        <v>4</v>
      </c>
      <c r="H100">
        <v>22</v>
      </c>
      <c r="I100">
        <v>6</v>
      </c>
      <c r="J100">
        <v>5</v>
      </c>
      <c r="K100">
        <v>5</v>
      </c>
      <c r="L100">
        <v>9</v>
      </c>
      <c r="M100">
        <v>0</v>
      </c>
    </row>
    <row r="101" spans="1:13" x14ac:dyDescent="0.25">
      <c r="A101" s="1">
        <v>44003</v>
      </c>
      <c r="B101">
        <v>426</v>
      </c>
      <c r="C101">
        <v>186</v>
      </c>
      <c r="D101">
        <v>53</v>
      </c>
      <c r="E101">
        <v>63</v>
      </c>
      <c r="F101">
        <v>25</v>
      </c>
      <c r="G101">
        <v>12</v>
      </c>
      <c r="H101">
        <v>21</v>
      </c>
      <c r="I101">
        <v>14</v>
      </c>
      <c r="J101">
        <v>5</v>
      </c>
      <c r="K101">
        <v>7</v>
      </c>
      <c r="L101">
        <v>5</v>
      </c>
      <c r="M101">
        <v>0</v>
      </c>
    </row>
    <row r="102" spans="1:13" x14ac:dyDescent="0.25">
      <c r="A102" s="1">
        <v>44004</v>
      </c>
      <c r="B102">
        <v>312</v>
      </c>
      <c r="C102">
        <v>113</v>
      </c>
      <c r="D102">
        <v>37</v>
      </c>
      <c r="E102">
        <v>58</v>
      </c>
      <c r="F102">
        <v>21</v>
      </c>
      <c r="G102">
        <v>7</v>
      </c>
      <c r="H102">
        <v>19</v>
      </c>
      <c r="I102">
        <v>6</v>
      </c>
      <c r="J102">
        <v>5</v>
      </c>
      <c r="K102">
        <v>7</v>
      </c>
      <c r="L102">
        <v>5</v>
      </c>
      <c r="M102">
        <v>0</v>
      </c>
    </row>
    <row r="103" spans="1:13" x14ac:dyDescent="0.25">
      <c r="A103" s="1">
        <v>44005</v>
      </c>
      <c r="B103">
        <v>468</v>
      </c>
      <c r="C103">
        <v>248</v>
      </c>
      <c r="D103">
        <v>39</v>
      </c>
      <c r="E103">
        <v>68</v>
      </c>
      <c r="F103">
        <v>26</v>
      </c>
      <c r="G103">
        <v>9</v>
      </c>
      <c r="H103">
        <v>19</v>
      </c>
      <c r="I103">
        <v>4</v>
      </c>
      <c r="J103">
        <v>8</v>
      </c>
      <c r="K103">
        <v>3</v>
      </c>
      <c r="L103">
        <v>8</v>
      </c>
      <c r="M103">
        <v>1</v>
      </c>
    </row>
    <row r="104" spans="1:13" x14ac:dyDescent="0.25">
      <c r="A104" s="1">
        <v>44006</v>
      </c>
      <c r="B104">
        <v>424</v>
      </c>
      <c r="C104">
        <v>208</v>
      </c>
      <c r="D104">
        <v>33</v>
      </c>
      <c r="E104">
        <v>64</v>
      </c>
      <c r="F104">
        <v>25</v>
      </c>
      <c r="G104">
        <v>10</v>
      </c>
      <c r="H104">
        <v>8</v>
      </c>
      <c r="I104">
        <v>9</v>
      </c>
      <c r="J104">
        <v>10</v>
      </c>
      <c r="K104">
        <v>5</v>
      </c>
      <c r="L104">
        <v>14</v>
      </c>
      <c r="M104">
        <v>0</v>
      </c>
    </row>
    <row r="105" spans="1:13" x14ac:dyDescent="0.25">
      <c r="A105" s="1">
        <v>44007</v>
      </c>
      <c r="B105">
        <v>401</v>
      </c>
      <c r="C105">
        <v>192</v>
      </c>
      <c r="D105">
        <v>45</v>
      </c>
      <c r="E105">
        <v>64</v>
      </c>
      <c r="F105">
        <v>18</v>
      </c>
      <c r="G105">
        <v>4</v>
      </c>
      <c r="H105">
        <v>15</v>
      </c>
      <c r="I105">
        <v>8</v>
      </c>
      <c r="J105">
        <v>7</v>
      </c>
      <c r="K105">
        <v>5</v>
      </c>
      <c r="L105">
        <v>6</v>
      </c>
      <c r="M105">
        <v>0</v>
      </c>
    </row>
    <row r="106" spans="1:13" x14ac:dyDescent="0.25">
      <c r="A106" s="1">
        <v>44008</v>
      </c>
      <c r="B106">
        <v>381</v>
      </c>
      <c r="C106">
        <v>175</v>
      </c>
      <c r="D106">
        <v>46</v>
      </c>
      <c r="E106">
        <v>63</v>
      </c>
      <c r="F106">
        <v>18</v>
      </c>
      <c r="G106">
        <v>1</v>
      </c>
      <c r="H106">
        <v>19</v>
      </c>
      <c r="I106">
        <v>4</v>
      </c>
      <c r="J106">
        <v>10</v>
      </c>
      <c r="K106">
        <v>7</v>
      </c>
      <c r="L106">
        <v>10</v>
      </c>
      <c r="M106">
        <v>0</v>
      </c>
    </row>
    <row r="107" spans="1:13" x14ac:dyDescent="0.25">
      <c r="A107" s="1">
        <v>44009</v>
      </c>
      <c r="B107">
        <v>414</v>
      </c>
      <c r="C107">
        <v>167</v>
      </c>
      <c r="D107">
        <v>68</v>
      </c>
      <c r="E107">
        <v>66</v>
      </c>
      <c r="F107">
        <v>18</v>
      </c>
      <c r="G107">
        <v>11</v>
      </c>
      <c r="H107">
        <v>19</v>
      </c>
      <c r="I107">
        <v>4</v>
      </c>
      <c r="J107">
        <v>11</v>
      </c>
      <c r="K107">
        <v>6</v>
      </c>
      <c r="L107">
        <v>11</v>
      </c>
      <c r="M107">
        <v>0</v>
      </c>
    </row>
    <row r="108" spans="1:13" x14ac:dyDescent="0.25">
      <c r="A108" s="1">
        <v>44010</v>
      </c>
      <c r="B108">
        <v>384</v>
      </c>
      <c r="C108">
        <v>156</v>
      </c>
      <c r="D108">
        <v>54</v>
      </c>
      <c r="E108">
        <v>65</v>
      </c>
      <c r="F108">
        <v>19</v>
      </c>
      <c r="G108">
        <v>8</v>
      </c>
      <c r="H108">
        <v>11</v>
      </c>
      <c r="I108">
        <v>7</v>
      </c>
      <c r="J108">
        <v>12</v>
      </c>
      <c r="K108">
        <v>4</v>
      </c>
      <c r="L108">
        <v>16</v>
      </c>
      <c r="M108">
        <v>0</v>
      </c>
    </row>
    <row r="109" spans="1:13" x14ac:dyDescent="0.25">
      <c r="A109" s="1">
        <v>44011</v>
      </c>
      <c r="B109">
        <v>417</v>
      </c>
      <c r="C109">
        <v>181</v>
      </c>
      <c r="D109">
        <v>62</v>
      </c>
      <c r="E109">
        <v>57</v>
      </c>
      <c r="F109">
        <v>19</v>
      </c>
      <c r="G109">
        <v>6</v>
      </c>
      <c r="H109">
        <v>12</v>
      </c>
      <c r="I109">
        <v>7</v>
      </c>
      <c r="J109">
        <v>11</v>
      </c>
      <c r="K109">
        <v>6</v>
      </c>
      <c r="L109">
        <v>19</v>
      </c>
      <c r="M109">
        <v>1</v>
      </c>
    </row>
    <row r="110" spans="1:13" x14ac:dyDescent="0.25">
      <c r="A110" s="1">
        <v>44012</v>
      </c>
      <c r="B110">
        <v>506</v>
      </c>
      <c r="C110">
        <v>245</v>
      </c>
      <c r="D110">
        <v>60</v>
      </c>
      <c r="E110">
        <v>62</v>
      </c>
      <c r="F110">
        <v>20</v>
      </c>
      <c r="G110">
        <v>8</v>
      </c>
      <c r="H110">
        <v>25</v>
      </c>
      <c r="I110">
        <v>8</v>
      </c>
      <c r="J110">
        <v>7</v>
      </c>
      <c r="K110">
        <v>7</v>
      </c>
      <c r="L110">
        <v>20</v>
      </c>
      <c r="M110">
        <v>1</v>
      </c>
    </row>
    <row r="111" spans="1:13" x14ac:dyDescent="0.25">
      <c r="A111" s="1">
        <v>44013</v>
      </c>
      <c r="B111">
        <v>438</v>
      </c>
      <c r="C111">
        <v>198</v>
      </c>
      <c r="D111">
        <v>63</v>
      </c>
      <c r="E111">
        <v>61</v>
      </c>
      <c r="F111">
        <v>21</v>
      </c>
      <c r="G111">
        <v>8</v>
      </c>
      <c r="H111">
        <v>21</v>
      </c>
      <c r="I111">
        <v>9</v>
      </c>
      <c r="J111">
        <v>6</v>
      </c>
      <c r="K111">
        <v>7</v>
      </c>
      <c r="L111">
        <v>7</v>
      </c>
      <c r="M111">
        <v>1</v>
      </c>
    </row>
    <row r="112" spans="1:13" x14ac:dyDescent="0.25">
      <c r="A112" s="1">
        <v>44014</v>
      </c>
      <c r="B112">
        <v>378</v>
      </c>
      <c r="C112">
        <v>125</v>
      </c>
      <c r="D112">
        <v>57</v>
      </c>
      <c r="E112">
        <v>61</v>
      </c>
      <c r="F112">
        <v>19</v>
      </c>
      <c r="G112">
        <v>9</v>
      </c>
      <c r="H112">
        <v>17</v>
      </c>
      <c r="I112">
        <v>8</v>
      </c>
      <c r="J112">
        <v>5</v>
      </c>
      <c r="K112">
        <v>8</v>
      </c>
      <c r="L112">
        <v>19</v>
      </c>
      <c r="M112">
        <v>0</v>
      </c>
    </row>
    <row r="113" spans="1:13" x14ac:dyDescent="0.25">
      <c r="A113" s="1">
        <v>44015</v>
      </c>
      <c r="B113">
        <v>444</v>
      </c>
      <c r="C113">
        <v>198</v>
      </c>
      <c r="D113">
        <v>64</v>
      </c>
      <c r="E113">
        <v>59</v>
      </c>
      <c r="F113">
        <v>18</v>
      </c>
      <c r="G113">
        <v>10</v>
      </c>
      <c r="H113">
        <v>14</v>
      </c>
      <c r="I113">
        <v>4</v>
      </c>
      <c r="J113">
        <v>8</v>
      </c>
      <c r="K113">
        <v>8</v>
      </c>
      <c r="L113">
        <v>21</v>
      </c>
      <c r="M113">
        <v>0</v>
      </c>
    </row>
    <row r="114" spans="1:13" x14ac:dyDescent="0.25">
      <c r="A114" s="1">
        <v>44016</v>
      </c>
      <c r="B114">
        <v>611</v>
      </c>
      <c r="C114">
        <v>295</v>
      </c>
      <c r="D114">
        <v>65</v>
      </c>
      <c r="E114">
        <v>81</v>
      </c>
      <c r="F114">
        <v>21</v>
      </c>
      <c r="G114">
        <v>7</v>
      </c>
      <c r="H114">
        <v>24</v>
      </c>
      <c r="I114">
        <v>5</v>
      </c>
      <c r="J114">
        <v>12</v>
      </c>
      <c r="K114">
        <v>5</v>
      </c>
      <c r="L114">
        <v>42</v>
      </c>
      <c r="M114">
        <v>0</v>
      </c>
    </row>
    <row r="115" spans="1:13" x14ac:dyDescent="0.25">
      <c r="A115" s="1">
        <v>44017</v>
      </c>
      <c r="B115">
        <v>420</v>
      </c>
      <c r="C115">
        <v>151</v>
      </c>
      <c r="D115">
        <v>60</v>
      </c>
      <c r="E115">
        <v>63</v>
      </c>
      <c r="F115">
        <v>18</v>
      </c>
      <c r="G115">
        <v>9</v>
      </c>
      <c r="H115">
        <v>12</v>
      </c>
      <c r="I115">
        <v>10</v>
      </c>
      <c r="J115">
        <v>14</v>
      </c>
      <c r="K115">
        <v>7</v>
      </c>
      <c r="L115">
        <v>37</v>
      </c>
      <c r="M115">
        <v>0</v>
      </c>
    </row>
    <row r="116" spans="1:13" x14ac:dyDescent="0.25">
      <c r="A116" s="1">
        <v>44018</v>
      </c>
      <c r="B116">
        <v>473</v>
      </c>
      <c r="C116">
        <v>204</v>
      </c>
      <c r="D116">
        <v>61</v>
      </c>
      <c r="E116">
        <v>48</v>
      </c>
      <c r="F116">
        <v>17</v>
      </c>
      <c r="G116">
        <v>5</v>
      </c>
      <c r="H116">
        <v>24</v>
      </c>
      <c r="I116">
        <v>9</v>
      </c>
      <c r="J116">
        <v>7</v>
      </c>
      <c r="K116">
        <v>11</v>
      </c>
      <c r="L116">
        <v>30</v>
      </c>
      <c r="M116">
        <v>2</v>
      </c>
    </row>
    <row r="117" spans="1:13" x14ac:dyDescent="0.25">
      <c r="A117" s="1">
        <v>44019</v>
      </c>
      <c r="B117">
        <v>479</v>
      </c>
      <c r="C117">
        <v>224</v>
      </c>
      <c r="D117">
        <v>65</v>
      </c>
      <c r="E117">
        <v>50</v>
      </c>
      <c r="F117">
        <v>17</v>
      </c>
      <c r="G117">
        <v>11</v>
      </c>
      <c r="H117">
        <v>18</v>
      </c>
      <c r="I117">
        <v>5</v>
      </c>
      <c r="J117">
        <v>13</v>
      </c>
      <c r="K117">
        <v>7</v>
      </c>
      <c r="L117">
        <v>15</v>
      </c>
      <c r="M117">
        <v>0</v>
      </c>
    </row>
    <row r="118" spans="1:13" x14ac:dyDescent="0.25">
      <c r="A118" s="1">
        <v>44020</v>
      </c>
      <c r="B118">
        <v>491</v>
      </c>
      <c r="C118">
        <v>198</v>
      </c>
      <c r="D118">
        <v>64</v>
      </c>
      <c r="E118">
        <v>48</v>
      </c>
      <c r="F118">
        <v>16</v>
      </c>
      <c r="G118">
        <v>10</v>
      </c>
      <c r="H118">
        <v>18</v>
      </c>
      <c r="I118">
        <v>7</v>
      </c>
      <c r="J118">
        <v>12</v>
      </c>
      <c r="K118">
        <v>11</v>
      </c>
      <c r="L118">
        <v>54</v>
      </c>
      <c r="M118">
        <v>0</v>
      </c>
    </row>
    <row r="119" spans="1:13" x14ac:dyDescent="0.25">
      <c r="A119" s="1">
        <v>44021</v>
      </c>
      <c r="B119">
        <v>479</v>
      </c>
      <c r="C119">
        <v>219</v>
      </c>
      <c r="D119">
        <v>65</v>
      </c>
      <c r="E119">
        <v>45</v>
      </c>
      <c r="F119">
        <v>15</v>
      </c>
      <c r="G119">
        <v>9</v>
      </c>
      <c r="H119">
        <v>17</v>
      </c>
      <c r="I119">
        <v>5</v>
      </c>
      <c r="J119">
        <v>13</v>
      </c>
      <c r="K119">
        <v>7</v>
      </c>
      <c r="L119">
        <v>17</v>
      </c>
      <c r="M119">
        <v>0</v>
      </c>
    </row>
    <row r="120" spans="1:13" x14ac:dyDescent="0.25">
      <c r="A120" s="1">
        <v>44022</v>
      </c>
      <c r="B120">
        <v>520</v>
      </c>
      <c r="C120">
        <v>226</v>
      </c>
      <c r="D120">
        <v>64</v>
      </c>
      <c r="E120">
        <v>42</v>
      </c>
      <c r="F120">
        <v>14</v>
      </c>
      <c r="G120">
        <v>6</v>
      </c>
      <c r="H120">
        <v>27</v>
      </c>
      <c r="I120">
        <v>4</v>
      </c>
      <c r="J120">
        <v>15</v>
      </c>
      <c r="K120">
        <v>8</v>
      </c>
      <c r="L120">
        <v>57</v>
      </c>
      <c r="M120">
        <v>0</v>
      </c>
    </row>
    <row r="121" spans="1:13" x14ac:dyDescent="0.25">
      <c r="A121" s="1">
        <v>44023</v>
      </c>
      <c r="B121">
        <v>543</v>
      </c>
      <c r="C121">
        <v>223</v>
      </c>
      <c r="D121">
        <v>69</v>
      </c>
      <c r="E121">
        <v>34</v>
      </c>
      <c r="F121">
        <v>10</v>
      </c>
      <c r="G121">
        <v>6</v>
      </c>
      <c r="H121">
        <v>24</v>
      </c>
      <c r="I121">
        <v>6</v>
      </c>
      <c r="J121">
        <v>17</v>
      </c>
      <c r="K121">
        <v>9</v>
      </c>
      <c r="L121">
        <v>70</v>
      </c>
      <c r="M121">
        <v>2</v>
      </c>
    </row>
    <row r="122" spans="1:13" x14ac:dyDescent="0.25">
      <c r="A122" s="1">
        <v>44024</v>
      </c>
      <c r="B122">
        <v>500</v>
      </c>
      <c r="C122">
        <v>173</v>
      </c>
      <c r="D122">
        <v>68</v>
      </c>
      <c r="E122">
        <v>37</v>
      </c>
      <c r="F122">
        <v>13</v>
      </c>
      <c r="G122">
        <v>7</v>
      </c>
      <c r="H122">
        <v>21</v>
      </c>
      <c r="I122">
        <v>9</v>
      </c>
      <c r="J122">
        <v>19</v>
      </c>
      <c r="K122">
        <v>8</v>
      </c>
      <c r="L122">
        <v>71</v>
      </c>
      <c r="M122">
        <v>2</v>
      </c>
    </row>
    <row r="123" spans="1:13" x14ac:dyDescent="0.25">
      <c r="A123" s="1">
        <v>44025</v>
      </c>
      <c r="B123">
        <v>541</v>
      </c>
      <c r="C123">
        <v>193</v>
      </c>
      <c r="D123">
        <v>66</v>
      </c>
      <c r="E123">
        <v>40</v>
      </c>
      <c r="F123">
        <v>10</v>
      </c>
      <c r="G123">
        <v>8</v>
      </c>
      <c r="H123">
        <v>21</v>
      </c>
      <c r="I123">
        <v>10</v>
      </c>
      <c r="J123">
        <v>37</v>
      </c>
      <c r="K123">
        <v>9</v>
      </c>
      <c r="L123">
        <v>73</v>
      </c>
      <c r="M123">
        <v>2</v>
      </c>
    </row>
    <row r="124" spans="1:13" x14ac:dyDescent="0.25">
      <c r="A124" s="1">
        <v>44026</v>
      </c>
      <c r="B124">
        <v>587</v>
      </c>
      <c r="C124">
        <v>213</v>
      </c>
      <c r="D124">
        <v>67</v>
      </c>
      <c r="E124">
        <v>35</v>
      </c>
      <c r="F124">
        <v>14</v>
      </c>
      <c r="G124">
        <v>6</v>
      </c>
      <c r="H124">
        <v>28</v>
      </c>
      <c r="I124">
        <v>10</v>
      </c>
      <c r="J124">
        <v>43</v>
      </c>
      <c r="K124">
        <v>10</v>
      </c>
      <c r="L124">
        <v>87</v>
      </c>
      <c r="M124">
        <v>1</v>
      </c>
    </row>
    <row r="125" spans="1:13" x14ac:dyDescent="0.25">
      <c r="A125" s="1">
        <v>44027</v>
      </c>
      <c r="B125">
        <v>614</v>
      </c>
      <c r="C125">
        <v>233</v>
      </c>
      <c r="D125">
        <v>68</v>
      </c>
      <c r="E125">
        <v>41</v>
      </c>
      <c r="F125">
        <v>10</v>
      </c>
      <c r="G125">
        <v>6</v>
      </c>
      <c r="H125">
        <v>29</v>
      </c>
      <c r="I125">
        <v>9</v>
      </c>
      <c r="J125">
        <v>44</v>
      </c>
      <c r="K125">
        <v>11</v>
      </c>
      <c r="L125">
        <v>87</v>
      </c>
      <c r="M125">
        <v>1</v>
      </c>
    </row>
    <row r="126" spans="1:13" x14ac:dyDescent="0.25">
      <c r="A126" s="1">
        <v>44028</v>
      </c>
      <c r="B126">
        <v>680</v>
      </c>
      <c r="C126">
        <v>266</v>
      </c>
      <c r="D126">
        <v>69</v>
      </c>
      <c r="E126">
        <v>58</v>
      </c>
      <c r="F126">
        <v>10</v>
      </c>
      <c r="G126">
        <v>8</v>
      </c>
      <c r="H126">
        <v>34</v>
      </c>
      <c r="I126">
        <v>7</v>
      </c>
      <c r="J126">
        <v>40</v>
      </c>
      <c r="K126">
        <v>10</v>
      </c>
      <c r="L126">
        <v>104</v>
      </c>
      <c r="M126">
        <v>2</v>
      </c>
    </row>
    <row r="127" spans="1:13" x14ac:dyDescent="0.25">
      <c r="A127" s="1">
        <v>44029</v>
      </c>
      <c r="B127">
        <v>676</v>
      </c>
      <c r="C127">
        <v>258</v>
      </c>
      <c r="D127">
        <v>79</v>
      </c>
      <c r="E127">
        <v>26</v>
      </c>
      <c r="F127">
        <v>17</v>
      </c>
      <c r="G127">
        <v>8</v>
      </c>
      <c r="H127">
        <v>38</v>
      </c>
      <c r="I127">
        <v>9</v>
      </c>
      <c r="J127">
        <v>42</v>
      </c>
      <c r="K127">
        <v>7</v>
      </c>
      <c r="L127">
        <v>115</v>
      </c>
      <c r="M127">
        <v>1</v>
      </c>
    </row>
    <row r="128" spans="1:13" x14ac:dyDescent="0.25">
      <c r="A128" s="1">
        <v>44030</v>
      </c>
      <c r="B128">
        <v>543</v>
      </c>
      <c r="C128">
        <v>144</v>
      </c>
      <c r="D128">
        <v>88</v>
      </c>
      <c r="E128">
        <v>26</v>
      </c>
      <c r="F128">
        <v>19</v>
      </c>
      <c r="G128">
        <v>7</v>
      </c>
      <c r="H128">
        <v>24</v>
      </c>
      <c r="I128">
        <v>8</v>
      </c>
      <c r="J128">
        <v>52</v>
      </c>
      <c r="K128">
        <v>6</v>
      </c>
      <c r="L128">
        <v>93</v>
      </c>
      <c r="M128">
        <v>2</v>
      </c>
    </row>
    <row r="129" spans="1:13" x14ac:dyDescent="0.25">
      <c r="A129" s="1">
        <v>44031</v>
      </c>
      <c r="B129">
        <v>675</v>
      </c>
      <c r="C129">
        <v>258</v>
      </c>
      <c r="D129">
        <v>78</v>
      </c>
      <c r="E129">
        <v>31</v>
      </c>
      <c r="F129">
        <v>20</v>
      </c>
      <c r="G129">
        <v>6</v>
      </c>
      <c r="H129">
        <v>38</v>
      </c>
      <c r="I129">
        <v>15</v>
      </c>
      <c r="J129">
        <v>56</v>
      </c>
      <c r="K129">
        <v>6</v>
      </c>
      <c r="L129">
        <v>91</v>
      </c>
      <c r="M1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G132" sqref="G132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10</v>
      </c>
      <c r="E1" t="s">
        <v>3</v>
      </c>
      <c r="F1" t="s">
        <v>4</v>
      </c>
      <c r="G1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</row>
    <row r="2" spans="1:13" x14ac:dyDescent="0.25">
      <c r="A2" s="1">
        <v>43904</v>
      </c>
      <c r="B2">
        <v>9</v>
      </c>
      <c r="C2">
        <v>0</v>
      </c>
      <c r="D2">
        <v>0</v>
      </c>
      <c r="E2">
        <v>1</v>
      </c>
      <c r="F2">
        <v>0</v>
      </c>
      <c r="G2">
        <v>1</v>
      </c>
      <c r="H2">
        <v>4</v>
      </c>
      <c r="I2">
        <v>0</v>
      </c>
      <c r="J2">
        <v>0</v>
      </c>
      <c r="K2">
        <v>0</v>
      </c>
      <c r="L2">
        <v>0</v>
      </c>
      <c r="M2">
        <v>3</v>
      </c>
    </row>
    <row r="3" spans="1:13" x14ac:dyDescent="0.25">
      <c r="A3" s="1">
        <v>43905</v>
      </c>
      <c r="B3">
        <v>4</v>
      </c>
      <c r="C3">
        <v>0</v>
      </c>
      <c r="D3">
        <v>0</v>
      </c>
      <c r="E3">
        <v>1</v>
      </c>
      <c r="F3">
        <v>0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 s="1">
        <v>43906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43907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43908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43909</v>
      </c>
      <c r="B7">
        <v>5</v>
      </c>
      <c r="C7">
        <v>0</v>
      </c>
      <c r="D7">
        <v>0</v>
      </c>
      <c r="E7">
        <v>1</v>
      </c>
      <c r="F7">
        <v>0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43910</v>
      </c>
      <c r="B8">
        <v>3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25">
      <c r="A9" s="1">
        <v>43911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43912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43913</v>
      </c>
      <c r="B11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 x14ac:dyDescent="0.25">
      <c r="A12" s="1">
        <v>43914</v>
      </c>
      <c r="B12">
        <v>5</v>
      </c>
      <c r="C12">
        <v>0</v>
      </c>
      <c r="D12">
        <v>0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s="1">
        <v>43915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 s="1">
        <v>43916</v>
      </c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</v>
      </c>
    </row>
    <row r="15" spans="1:13" x14ac:dyDescent="0.25">
      <c r="A15" s="1">
        <v>43917</v>
      </c>
      <c r="B15">
        <v>26</v>
      </c>
      <c r="C15">
        <v>18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</row>
    <row r="16" spans="1:13" x14ac:dyDescent="0.25">
      <c r="A16" s="1">
        <v>43918</v>
      </c>
      <c r="B16">
        <v>9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25">
      <c r="A17" s="1">
        <v>43919</v>
      </c>
      <c r="B17">
        <v>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</row>
    <row r="18" spans="1:13" x14ac:dyDescent="0.25">
      <c r="A18" s="1">
        <v>43920</v>
      </c>
      <c r="B18">
        <v>49</v>
      </c>
      <c r="C18">
        <v>14</v>
      </c>
      <c r="D18">
        <v>2</v>
      </c>
      <c r="E18">
        <v>0</v>
      </c>
      <c r="F18">
        <v>2</v>
      </c>
      <c r="G18">
        <v>0</v>
      </c>
      <c r="H18">
        <v>6</v>
      </c>
      <c r="I18">
        <v>0</v>
      </c>
      <c r="J18">
        <v>0</v>
      </c>
      <c r="K18">
        <v>13</v>
      </c>
      <c r="L18">
        <v>1</v>
      </c>
      <c r="M18">
        <v>4</v>
      </c>
    </row>
    <row r="19" spans="1:13" x14ac:dyDescent="0.25">
      <c r="A19" s="1">
        <v>43921</v>
      </c>
      <c r="B19">
        <v>15</v>
      </c>
      <c r="C19">
        <v>0</v>
      </c>
      <c r="D19">
        <v>2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4</v>
      </c>
    </row>
    <row r="20" spans="1:13" x14ac:dyDescent="0.25">
      <c r="A20" s="1">
        <v>43922</v>
      </c>
      <c r="B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2</v>
      </c>
    </row>
    <row r="21" spans="1:13" x14ac:dyDescent="0.25">
      <c r="A21" s="1">
        <v>43923</v>
      </c>
      <c r="B21">
        <v>22</v>
      </c>
      <c r="C21">
        <v>3</v>
      </c>
      <c r="D21">
        <v>0</v>
      </c>
      <c r="E21">
        <v>2</v>
      </c>
      <c r="F21">
        <v>5</v>
      </c>
      <c r="G21">
        <v>0</v>
      </c>
      <c r="H21">
        <v>0</v>
      </c>
      <c r="I21">
        <v>0</v>
      </c>
      <c r="J21">
        <v>0</v>
      </c>
      <c r="K21">
        <v>3</v>
      </c>
      <c r="L21">
        <v>2</v>
      </c>
      <c r="M21">
        <v>2</v>
      </c>
    </row>
    <row r="22" spans="1:13" x14ac:dyDescent="0.25">
      <c r="A22" s="1">
        <v>43924</v>
      </c>
      <c r="B22">
        <v>38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15</v>
      </c>
      <c r="L22">
        <v>0</v>
      </c>
      <c r="M22">
        <v>14</v>
      </c>
    </row>
    <row r="23" spans="1:13" x14ac:dyDescent="0.25">
      <c r="A23" s="1">
        <v>43925</v>
      </c>
      <c r="B23">
        <v>56</v>
      </c>
      <c r="C23">
        <v>2</v>
      </c>
      <c r="D23">
        <v>2</v>
      </c>
      <c r="E23">
        <v>8</v>
      </c>
      <c r="F23">
        <v>3</v>
      </c>
      <c r="G23">
        <v>22</v>
      </c>
      <c r="H23">
        <v>4</v>
      </c>
      <c r="I23">
        <v>0</v>
      </c>
      <c r="J23">
        <v>0</v>
      </c>
      <c r="K23">
        <v>1</v>
      </c>
      <c r="L23">
        <v>0</v>
      </c>
      <c r="M23">
        <v>8</v>
      </c>
    </row>
    <row r="24" spans="1:13" x14ac:dyDescent="0.25">
      <c r="A24" s="1">
        <v>43926</v>
      </c>
      <c r="B24">
        <v>43</v>
      </c>
      <c r="C24">
        <v>4</v>
      </c>
      <c r="D24">
        <v>0</v>
      </c>
      <c r="E24">
        <v>0</v>
      </c>
      <c r="F24">
        <v>8</v>
      </c>
      <c r="G24">
        <v>0</v>
      </c>
      <c r="H24">
        <v>0</v>
      </c>
      <c r="I24">
        <v>3</v>
      </c>
      <c r="J24">
        <v>3</v>
      </c>
      <c r="K24">
        <v>0</v>
      </c>
      <c r="L24">
        <v>1</v>
      </c>
      <c r="M24">
        <v>6</v>
      </c>
    </row>
    <row r="25" spans="1:13" x14ac:dyDescent="0.25">
      <c r="A25" s="1">
        <v>43927</v>
      </c>
      <c r="B25">
        <v>65</v>
      </c>
      <c r="C25">
        <v>14</v>
      </c>
      <c r="D25">
        <v>5</v>
      </c>
      <c r="E25">
        <v>0</v>
      </c>
      <c r="F25">
        <v>1</v>
      </c>
      <c r="G25">
        <v>0</v>
      </c>
      <c r="H25">
        <v>0</v>
      </c>
      <c r="I25">
        <v>8</v>
      </c>
      <c r="J25">
        <v>0</v>
      </c>
      <c r="K25">
        <v>12</v>
      </c>
      <c r="L25">
        <v>8</v>
      </c>
      <c r="M25">
        <v>3</v>
      </c>
    </row>
    <row r="26" spans="1:13" x14ac:dyDescent="0.25">
      <c r="A26" s="1">
        <v>43928</v>
      </c>
      <c r="B26">
        <v>75</v>
      </c>
      <c r="C26">
        <v>9</v>
      </c>
      <c r="D26">
        <v>6</v>
      </c>
      <c r="E26">
        <v>4</v>
      </c>
      <c r="F26">
        <v>3</v>
      </c>
      <c r="G26">
        <v>0</v>
      </c>
      <c r="H26">
        <v>0</v>
      </c>
      <c r="I26">
        <v>10</v>
      </c>
      <c r="J26">
        <v>0</v>
      </c>
      <c r="K26">
        <v>0</v>
      </c>
      <c r="L26">
        <v>5</v>
      </c>
      <c r="M26">
        <v>12</v>
      </c>
    </row>
    <row r="27" spans="1:13" x14ac:dyDescent="0.25">
      <c r="A27" s="1">
        <v>43929</v>
      </c>
      <c r="B27">
        <v>96</v>
      </c>
      <c r="C27">
        <v>38</v>
      </c>
      <c r="D27">
        <v>2</v>
      </c>
      <c r="E27">
        <v>1</v>
      </c>
      <c r="F27">
        <v>0</v>
      </c>
      <c r="G27">
        <v>20</v>
      </c>
      <c r="H27">
        <v>10</v>
      </c>
      <c r="I27">
        <v>4</v>
      </c>
      <c r="J27">
        <v>1</v>
      </c>
      <c r="K27">
        <v>0</v>
      </c>
      <c r="L27">
        <v>3</v>
      </c>
      <c r="M27">
        <v>13</v>
      </c>
    </row>
    <row r="28" spans="1:13" x14ac:dyDescent="0.25">
      <c r="A28" s="1">
        <v>43930</v>
      </c>
      <c r="B28">
        <v>70</v>
      </c>
      <c r="C28">
        <v>8</v>
      </c>
      <c r="D28">
        <v>6</v>
      </c>
      <c r="E28">
        <v>4</v>
      </c>
      <c r="F28">
        <v>1</v>
      </c>
      <c r="G28">
        <v>15</v>
      </c>
      <c r="H28">
        <v>0</v>
      </c>
      <c r="I28">
        <v>0</v>
      </c>
      <c r="J28">
        <v>4</v>
      </c>
      <c r="K28">
        <v>0</v>
      </c>
      <c r="L28">
        <v>2</v>
      </c>
      <c r="M28">
        <v>13</v>
      </c>
    </row>
    <row r="29" spans="1:13" x14ac:dyDescent="0.25">
      <c r="A29" s="1">
        <v>43931</v>
      </c>
      <c r="B29">
        <v>151</v>
      </c>
      <c r="C29">
        <v>63</v>
      </c>
      <c r="D29">
        <v>17</v>
      </c>
      <c r="E29">
        <v>2</v>
      </c>
      <c r="F29">
        <v>7</v>
      </c>
      <c r="G29">
        <v>0</v>
      </c>
      <c r="H29">
        <v>1</v>
      </c>
      <c r="I29">
        <v>12</v>
      </c>
      <c r="J29">
        <v>0</v>
      </c>
      <c r="K29">
        <v>0</v>
      </c>
      <c r="L29">
        <v>4</v>
      </c>
      <c r="M29">
        <v>27</v>
      </c>
    </row>
    <row r="30" spans="1:13" x14ac:dyDescent="0.25">
      <c r="A30" s="1">
        <v>43932</v>
      </c>
      <c r="B30">
        <v>186</v>
      </c>
      <c r="C30">
        <v>20</v>
      </c>
      <c r="D30">
        <v>0</v>
      </c>
      <c r="E30">
        <v>0</v>
      </c>
      <c r="F30">
        <v>11</v>
      </c>
      <c r="G30">
        <v>56</v>
      </c>
      <c r="H30">
        <v>13</v>
      </c>
      <c r="I30">
        <v>1</v>
      </c>
      <c r="J30">
        <v>0</v>
      </c>
      <c r="K30">
        <v>51</v>
      </c>
      <c r="L30">
        <v>5</v>
      </c>
      <c r="M30">
        <v>19</v>
      </c>
    </row>
    <row r="31" spans="1:13" x14ac:dyDescent="0.25">
      <c r="A31" s="1">
        <v>43933</v>
      </c>
      <c r="B31">
        <v>114</v>
      </c>
      <c r="C31">
        <v>9</v>
      </c>
      <c r="D31">
        <v>6</v>
      </c>
      <c r="E31">
        <v>1</v>
      </c>
      <c r="F31">
        <v>0</v>
      </c>
      <c r="G31">
        <v>5</v>
      </c>
      <c r="H31">
        <v>0</v>
      </c>
      <c r="I31">
        <v>3</v>
      </c>
      <c r="J31">
        <v>2</v>
      </c>
      <c r="K31">
        <v>7</v>
      </c>
      <c r="L31">
        <v>15</v>
      </c>
      <c r="M31">
        <v>36</v>
      </c>
    </row>
    <row r="32" spans="1:13" x14ac:dyDescent="0.25">
      <c r="A32" s="1">
        <v>43934</v>
      </c>
      <c r="B32">
        <v>112</v>
      </c>
      <c r="C32">
        <v>12</v>
      </c>
      <c r="D32">
        <v>8</v>
      </c>
      <c r="E32">
        <v>3</v>
      </c>
      <c r="F32">
        <v>10</v>
      </c>
      <c r="G32">
        <v>0</v>
      </c>
      <c r="H32">
        <v>4</v>
      </c>
      <c r="I32">
        <v>10</v>
      </c>
      <c r="J32">
        <v>0</v>
      </c>
      <c r="K32">
        <v>0</v>
      </c>
      <c r="L32">
        <v>6</v>
      </c>
      <c r="M32">
        <v>19</v>
      </c>
    </row>
    <row r="33" spans="1:13" x14ac:dyDescent="0.25">
      <c r="A33" s="1">
        <v>43935</v>
      </c>
      <c r="B33">
        <v>167</v>
      </c>
      <c r="C33">
        <v>30</v>
      </c>
      <c r="D33">
        <v>23</v>
      </c>
      <c r="E33">
        <v>0</v>
      </c>
      <c r="F33">
        <v>5</v>
      </c>
      <c r="G33">
        <v>26</v>
      </c>
      <c r="H33">
        <v>1</v>
      </c>
      <c r="I33">
        <v>13</v>
      </c>
      <c r="J33">
        <v>4</v>
      </c>
      <c r="K33">
        <v>7</v>
      </c>
      <c r="L33">
        <v>11</v>
      </c>
      <c r="M33">
        <v>13</v>
      </c>
    </row>
    <row r="34" spans="1:13" x14ac:dyDescent="0.25">
      <c r="A34" s="1">
        <v>43936</v>
      </c>
      <c r="B34">
        <v>144</v>
      </c>
      <c r="C34">
        <v>36</v>
      </c>
      <c r="D34">
        <v>37</v>
      </c>
      <c r="E34">
        <v>10</v>
      </c>
      <c r="F34">
        <v>5</v>
      </c>
      <c r="G34">
        <v>0</v>
      </c>
      <c r="H34">
        <v>7</v>
      </c>
      <c r="I34">
        <v>0</v>
      </c>
      <c r="J34">
        <v>4</v>
      </c>
      <c r="K34">
        <v>8</v>
      </c>
      <c r="L34">
        <v>9</v>
      </c>
      <c r="M34">
        <v>7</v>
      </c>
    </row>
    <row r="35" spans="1:13" x14ac:dyDescent="0.25">
      <c r="A35" s="1">
        <v>43937</v>
      </c>
      <c r="B35">
        <v>258</v>
      </c>
      <c r="C35">
        <v>5</v>
      </c>
      <c r="D35">
        <v>62</v>
      </c>
      <c r="E35">
        <v>11</v>
      </c>
      <c r="F35">
        <v>9</v>
      </c>
      <c r="G35">
        <v>17</v>
      </c>
      <c r="H35">
        <v>11</v>
      </c>
      <c r="I35">
        <v>6</v>
      </c>
      <c r="J35">
        <v>0</v>
      </c>
      <c r="K35">
        <v>68</v>
      </c>
      <c r="L35">
        <v>2</v>
      </c>
      <c r="M35">
        <v>27</v>
      </c>
    </row>
    <row r="36" spans="1:13" x14ac:dyDescent="0.25">
      <c r="A36" s="1">
        <v>43938</v>
      </c>
      <c r="B36">
        <v>273</v>
      </c>
      <c r="C36">
        <v>31</v>
      </c>
      <c r="D36">
        <v>103</v>
      </c>
      <c r="E36">
        <v>20</v>
      </c>
      <c r="F36">
        <v>13</v>
      </c>
      <c r="G36">
        <v>19</v>
      </c>
      <c r="H36">
        <v>14</v>
      </c>
      <c r="I36">
        <v>0</v>
      </c>
      <c r="J36">
        <v>15</v>
      </c>
      <c r="K36">
        <v>0</v>
      </c>
      <c r="L36">
        <v>6</v>
      </c>
      <c r="M36">
        <v>10</v>
      </c>
    </row>
    <row r="37" spans="1:13" x14ac:dyDescent="0.25">
      <c r="A37" s="1">
        <v>43939</v>
      </c>
      <c r="B37">
        <v>426</v>
      </c>
      <c r="C37">
        <v>34</v>
      </c>
      <c r="D37">
        <v>82</v>
      </c>
      <c r="E37">
        <v>135</v>
      </c>
      <c r="F37">
        <v>7</v>
      </c>
      <c r="G37">
        <v>17</v>
      </c>
      <c r="H37">
        <v>26</v>
      </c>
      <c r="I37">
        <v>57</v>
      </c>
      <c r="J37">
        <v>7</v>
      </c>
      <c r="K37">
        <v>0</v>
      </c>
      <c r="L37">
        <v>16</v>
      </c>
      <c r="M37">
        <v>2</v>
      </c>
    </row>
    <row r="38" spans="1:13" x14ac:dyDescent="0.25">
      <c r="A38" s="1">
        <v>43940</v>
      </c>
      <c r="B38">
        <v>388</v>
      </c>
      <c r="C38">
        <v>142</v>
      </c>
      <c r="D38">
        <v>46</v>
      </c>
      <c r="E38">
        <v>83</v>
      </c>
      <c r="F38">
        <v>12</v>
      </c>
      <c r="G38">
        <v>5</v>
      </c>
      <c r="H38">
        <v>19</v>
      </c>
      <c r="I38">
        <v>4</v>
      </c>
      <c r="J38">
        <v>23</v>
      </c>
      <c r="K38">
        <v>0</v>
      </c>
      <c r="L38">
        <v>7</v>
      </c>
      <c r="M38">
        <v>13</v>
      </c>
    </row>
    <row r="39" spans="1:13" x14ac:dyDescent="0.25">
      <c r="A39" s="1">
        <v>43941</v>
      </c>
      <c r="B39">
        <v>419</v>
      </c>
      <c r="C39">
        <v>65</v>
      </c>
      <c r="D39">
        <v>46</v>
      </c>
      <c r="E39">
        <v>141</v>
      </c>
      <c r="F39">
        <v>26</v>
      </c>
      <c r="G39">
        <v>0</v>
      </c>
      <c r="H39">
        <v>13</v>
      </c>
      <c r="I39">
        <v>7</v>
      </c>
      <c r="J39">
        <v>27</v>
      </c>
      <c r="K39">
        <v>0</v>
      </c>
      <c r="L39">
        <v>1</v>
      </c>
      <c r="M39">
        <v>21</v>
      </c>
    </row>
    <row r="40" spans="1:13" x14ac:dyDescent="0.25">
      <c r="A40" s="1">
        <v>43942</v>
      </c>
      <c r="B40">
        <v>703</v>
      </c>
      <c r="C40">
        <v>150</v>
      </c>
      <c r="D40">
        <v>178</v>
      </c>
      <c r="E40">
        <v>180</v>
      </c>
      <c r="F40">
        <v>8</v>
      </c>
      <c r="G40">
        <v>69</v>
      </c>
      <c r="H40">
        <v>22</v>
      </c>
      <c r="I40">
        <v>10</v>
      </c>
      <c r="J40">
        <v>4</v>
      </c>
      <c r="K40">
        <v>8</v>
      </c>
      <c r="L40">
        <v>17</v>
      </c>
      <c r="M40">
        <v>16</v>
      </c>
    </row>
    <row r="41" spans="1:13" x14ac:dyDescent="0.25">
      <c r="A41" s="1">
        <v>43943</v>
      </c>
      <c r="B41">
        <v>394</v>
      </c>
      <c r="C41">
        <v>67</v>
      </c>
      <c r="D41">
        <v>27</v>
      </c>
      <c r="E41">
        <v>113</v>
      </c>
      <c r="F41">
        <v>40</v>
      </c>
      <c r="G41">
        <v>70</v>
      </c>
      <c r="H41">
        <v>11</v>
      </c>
      <c r="I41">
        <v>4</v>
      </c>
      <c r="J41">
        <v>24</v>
      </c>
      <c r="K41">
        <v>0</v>
      </c>
      <c r="L41">
        <v>2</v>
      </c>
      <c r="M41">
        <v>1</v>
      </c>
    </row>
    <row r="42" spans="1:13" x14ac:dyDescent="0.25">
      <c r="A42" s="1">
        <v>43944</v>
      </c>
      <c r="B42">
        <v>642</v>
      </c>
      <c r="C42">
        <v>51</v>
      </c>
      <c r="D42">
        <v>90</v>
      </c>
      <c r="E42">
        <v>84</v>
      </c>
      <c r="F42">
        <v>79</v>
      </c>
      <c r="G42">
        <v>107</v>
      </c>
      <c r="H42">
        <v>33</v>
      </c>
      <c r="I42">
        <v>51</v>
      </c>
      <c r="J42">
        <v>21</v>
      </c>
      <c r="K42">
        <v>58</v>
      </c>
      <c r="L42">
        <v>14</v>
      </c>
      <c r="M42">
        <v>8</v>
      </c>
    </row>
    <row r="43" spans="1:13" x14ac:dyDescent="0.25">
      <c r="A43" s="1">
        <v>43945</v>
      </c>
      <c r="B43">
        <v>484</v>
      </c>
      <c r="C43">
        <v>117</v>
      </c>
      <c r="D43">
        <v>114</v>
      </c>
      <c r="E43">
        <v>49</v>
      </c>
      <c r="F43">
        <v>7</v>
      </c>
      <c r="G43">
        <v>42</v>
      </c>
      <c r="H43">
        <v>20</v>
      </c>
      <c r="I43">
        <v>7</v>
      </c>
      <c r="J43">
        <v>4</v>
      </c>
      <c r="K43">
        <v>39</v>
      </c>
      <c r="L43">
        <v>7</v>
      </c>
      <c r="M43">
        <v>15</v>
      </c>
    </row>
    <row r="44" spans="1:13" x14ac:dyDescent="0.25">
      <c r="A44" s="1">
        <v>43946</v>
      </c>
      <c r="B44">
        <v>442</v>
      </c>
      <c r="C44">
        <v>119</v>
      </c>
      <c r="D44">
        <v>94</v>
      </c>
      <c r="E44">
        <v>12</v>
      </c>
      <c r="F44">
        <v>17</v>
      </c>
      <c r="G44">
        <v>20</v>
      </c>
      <c r="H44">
        <v>35</v>
      </c>
      <c r="I44">
        <v>71</v>
      </c>
      <c r="J44">
        <v>26</v>
      </c>
      <c r="K44">
        <v>16</v>
      </c>
      <c r="L44">
        <v>6</v>
      </c>
      <c r="M44">
        <v>7</v>
      </c>
    </row>
    <row r="45" spans="1:13" x14ac:dyDescent="0.25">
      <c r="A45" s="1">
        <v>43947</v>
      </c>
      <c r="B45">
        <v>585</v>
      </c>
      <c r="C45">
        <v>112</v>
      </c>
      <c r="D45">
        <v>60</v>
      </c>
      <c r="E45">
        <v>8</v>
      </c>
      <c r="F45">
        <v>31</v>
      </c>
      <c r="G45">
        <v>116</v>
      </c>
      <c r="H45">
        <v>66</v>
      </c>
      <c r="I45">
        <v>21</v>
      </c>
      <c r="J45">
        <v>60</v>
      </c>
      <c r="K45">
        <v>9</v>
      </c>
      <c r="L45">
        <v>24</v>
      </c>
      <c r="M45">
        <v>4</v>
      </c>
    </row>
    <row r="46" spans="1:13" x14ac:dyDescent="0.25">
      <c r="A46" s="1">
        <v>43948</v>
      </c>
      <c r="B46">
        <v>580</v>
      </c>
      <c r="C46">
        <v>94</v>
      </c>
      <c r="D46">
        <v>54</v>
      </c>
      <c r="E46">
        <v>0</v>
      </c>
      <c r="F46">
        <v>81</v>
      </c>
      <c r="G46">
        <v>115</v>
      </c>
      <c r="H46">
        <v>72</v>
      </c>
      <c r="I46">
        <v>55</v>
      </c>
      <c r="J46">
        <v>4</v>
      </c>
      <c r="K46">
        <v>16</v>
      </c>
      <c r="L46">
        <v>11</v>
      </c>
      <c r="M46">
        <v>13</v>
      </c>
    </row>
    <row r="47" spans="1:13" x14ac:dyDescent="0.25">
      <c r="A47" s="1">
        <v>43949</v>
      </c>
      <c r="B47">
        <v>636</v>
      </c>
      <c r="C47">
        <v>106</v>
      </c>
      <c r="D47">
        <v>54</v>
      </c>
      <c r="E47">
        <v>201</v>
      </c>
      <c r="F47">
        <v>40</v>
      </c>
      <c r="G47">
        <v>26</v>
      </c>
      <c r="H47">
        <v>63</v>
      </c>
      <c r="I47">
        <v>16</v>
      </c>
      <c r="J47">
        <v>23</v>
      </c>
      <c r="K47">
        <v>42</v>
      </c>
      <c r="L47">
        <v>14</v>
      </c>
      <c r="M47">
        <v>4</v>
      </c>
    </row>
    <row r="48" spans="1:13" x14ac:dyDescent="0.25">
      <c r="A48" s="1">
        <v>43950</v>
      </c>
      <c r="B48">
        <v>690</v>
      </c>
      <c r="C48">
        <v>205</v>
      </c>
      <c r="D48">
        <v>82</v>
      </c>
      <c r="E48">
        <v>14</v>
      </c>
      <c r="F48">
        <v>93</v>
      </c>
      <c r="G48">
        <v>44</v>
      </c>
      <c r="H48">
        <v>48</v>
      </c>
      <c r="I48">
        <v>88</v>
      </c>
      <c r="J48">
        <v>29</v>
      </c>
      <c r="K48">
        <v>35</v>
      </c>
      <c r="L48">
        <v>9</v>
      </c>
      <c r="M48">
        <v>10</v>
      </c>
    </row>
    <row r="49" spans="1:13" x14ac:dyDescent="0.25">
      <c r="A49" s="1">
        <v>43951</v>
      </c>
      <c r="B49">
        <v>630</v>
      </c>
      <c r="C49">
        <v>180</v>
      </c>
      <c r="D49">
        <v>48</v>
      </c>
      <c r="E49">
        <v>2</v>
      </c>
      <c r="F49">
        <v>86</v>
      </c>
      <c r="G49">
        <v>79</v>
      </c>
      <c r="H49">
        <v>41</v>
      </c>
      <c r="I49">
        <v>21</v>
      </c>
      <c r="J49">
        <v>34</v>
      </c>
      <c r="K49">
        <v>33</v>
      </c>
      <c r="L49">
        <v>13</v>
      </c>
      <c r="M49">
        <v>14</v>
      </c>
    </row>
    <row r="50" spans="1:13" x14ac:dyDescent="0.25">
      <c r="A50" s="1">
        <v>43952</v>
      </c>
      <c r="B50">
        <v>962</v>
      </c>
      <c r="C50">
        <v>106</v>
      </c>
      <c r="D50">
        <v>54</v>
      </c>
      <c r="E50">
        <v>73</v>
      </c>
      <c r="F50">
        <v>123</v>
      </c>
      <c r="G50">
        <v>223</v>
      </c>
      <c r="H50">
        <v>103</v>
      </c>
      <c r="I50">
        <v>42</v>
      </c>
      <c r="J50">
        <v>82</v>
      </c>
      <c r="K50">
        <v>22</v>
      </c>
      <c r="L50">
        <v>22</v>
      </c>
      <c r="M50">
        <v>9</v>
      </c>
    </row>
    <row r="51" spans="1:13" x14ac:dyDescent="0.25">
      <c r="A51" s="1">
        <v>43953</v>
      </c>
      <c r="B51">
        <v>831</v>
      </c>
      <c r="C51">
        <v>121</v>
      </c>
      <c r="D51">
        <v>29</v>
      </c>
      <c r="E51">
        <v>89</v>
      </c>
      <c r="F51">
        <v>160</v>
      </c>
      <c r="G51">
        <v>126</v>
      </c>
      <c r="H51">
        <v>44</v>
      </c>
      <c r="I51">
        <v>100</v>
      </c>
      <c r="J51">
        <v>38</v>
      </c>
      <c r="K51">
        <v>35</v>
      </c>
      <c r="L51">
        <v>20</v>
      </c>
      <c r="M51">
        <v>8</v>
      </c>
    </row>
    <row r="52" spans="1:13" x14ac:dyDescent="0.25">
      <c r="A52" s="1">
        <v>43954</v>
      </c>
      <c r="B52">
        <v>911</v>
      </c>
      <c r="C52">
        <v>115</v>
      </c>
      <c r="D52">
        <v>38</v>
      </c>
      <c r="E52">
        <v>106</v>
      </c>
      <c r="F52">
        <v>146</v>
      </c>
      <c r="G52">
        <v>114</v>
      </c>
      <c r="H52">
        <v>56</v>
      </c>
      <c r="I52">
        <v>174</v>
      </c>
      <c r="J52">
        <v>47</v>
      </c>
      <c r="K52">
        <v>46</v>
      </c>
      <c r="L52">
        <v>22</v>
      </c>
      <c r="M52">
        <v>1</v>
      </c>
    </row>
    <row r="53" spans="1:13" x14ac:dyDescent="0.25">
      <c r="A53" s="1">
        <v>43955</v>
      </c>
      <c r="B53">
        <v>1082</v>
      </c>
      <c r="C53">
        <v>350</v>
      </c>
      <c r="D53">
        <v>30</v>
      </c>
      <c r="E53">
        <v>69</v>
      </c>
      <c r="F53">
        <v>153</v>
      </c>
      <c r="G53">
        <v>82</v>
      </c>
      <c r="H53">
        <v>48</v>
      </c>
      <c r="I53">
        <v>58</v>
      </c>
      <c r="J53">
        <v>36</v>
      </c>
      <c r="K53">
        <v>40</v>
      </c>
      <c r="L53">
        <v>28</v>
      </c>
      <c r="M53">
        <v>61</v>
      </c>
    </row>
    <row r="54" spans="1:13" x14ac:dyDescent="0.25">
      <c r="A54" s="1">
        <v>43956</v>
      </c>
      <c r="B54">
        <v>1295</v>
      </c>
      <c r="C54">
        <v>354</v>
      </c>
      <c r="D54">
        <v>76</v>
      </c>
      <c r="E54">
        <v>37</v>
      </c>
      <c r="F54">
        <v>186</v>
      </c>
      <c r="G54">
        <v>87</v>
      </c>
      <c r="H54">
        <v>185</v>
      </c>
      <c r="I54">
        <v>144</v>
      </c>
      <c r="J54">
        <v>65</v>
      </c>
      <c r="K54">
        <v>43</v>
      </c>
      <c r="L54">
        <v>10</v>
      </c>
      <c r="M54">
        <v>0</v>
      </c>
    </row>
    <row r="55" spans="1:13" x14ac:dyDescent="0.25">
      <c r="A55" s="1">
        <v>43957</v>
      </c>
      <c r="B55">
        <v>1161</v>
      </c>
      <c r="C55">
        <v>275</v>
      </c>
      <c r="D55">
        <v>31</v>
      </c>
      <c r="E55">
        <v>74</v>
      </c>
      <c r="F55">
        <v>119</v>
      </c>
      <c r="G55">
        <v>214</v>
      </c>
      <c r="H55">
        <v>143</v>
      </c>
      <c r="I55">
        <v>99</v>
      </c>
      <c r="J55">
        <v>140</v>
      </c>
      <c r="K55">
        <v>20</v>
      </c>
      <c r="L55">
        <v>23</v>
      </c>
      <c r="M55">
        <v>7</v>
      </c>
    </row>
    <row r="56" spans="1:13" x14ac:dyDescent="0.25">
      <c r="A56" s="1">
        <v>43958</v>
      </c>
      <c r="B56">
        <v>1475</v>
      </c>
      <c r="C56">
        <v>207</v>
      </c>
      <c r="D56">
        <v>31</v>
      </c>
      <c r="E56">
        <v>389</v>
      </c>
      <c r="F56">
        <v>209</v>
      </c>
      <c r="G56">
        <v>150</v>
      </c>
      <c r="H56">
        <v>120</v>
      </c>
      <c r="I56">
        <v>132</v>
      </c>
      <c r="J56">
        <v>51</v>
      </c>
      <c r="K56">
        <v>45</v>
      </c>
      <c r="L56">
        <v>12</v>
      </c>
      <c r="M56">
        <v>5</v>
      </c>
    </row>
    <row r="57" spans="1:13" x14ac:dyDescent="0.25">
      <c r="A57" s="1">
        <v>43959</v>
      </c>
      <c r="B57">
        <v>1111</v>
      </c>
      <c r="C57">
        <v>169</v>
      </c>
      <c r="D57">
        <v>58</v>
      </c>
      <c r="E57">
        <v>89</v>
      </c>
      <c r="F57">
        <v>163</v>
      </c>
      <c r="G57">
        <v>122</v>
      </c>
      <c r="H57">
        <v>137</v>
      </c>
      <c r="I57">
        <v>118</v>
      </c>
      <c r="J57">
        <v>62</v>
      </c>
      <c r="K57">
        <v>34</v>
      </c>
      <c r="L57">
        <v>10</v>
      </c>
      <c r="M57">
        <v>10</v>
      </c>
    </row>
    <row r="58" spans="1:13" x14ac:dyDescent="0.25">
      <c r="A58" s="1">
        <v>43960</v>
      </c>
      <c r="B58">
        <v>1414</v>
      </c>
      <c r="C58">
        <v>330</v>
      </c>
      <c r="D58">
        <v>219</v>
      </c>
      <c r="E58">
        <v>0</v>
      </c>
      <c r="F58">
        <v>219</v>
      </c>
      <c r="G58">
        <v>151</v>
      </c>
      <c r="H58">
        <v>112</v>
      </c>
      <c r="I58">
        <v>131</v>
      </c>
      <c r="J58">
        <v>45</v>
      </c>
      <c r="K58">
        <v>24</v>
      </c>
      <c r="L58">
        <v>10</v>
      </c>
      <c r="M58">
        <v>1</v>
      </c>
    </row>
    <row r="59" spans="1:13" x14ac:dyDescent="0.25">
      <c r="A59" s="1">
        <v>43961</v>
      </c>
      <c r="B59">
        <v>1669</v>
      </c>
      <c r="C59">
        <v>399</v>
      </c>
      <c r="D59">
        <v>135</v>
      </c>
      <c r="E59">
        <v>49</v>
      </c>
      <c r="F59">
        <v>454</v>
      </c>
      <c r="G59">
        <v>79</v>
      </c>
      <c r="H59">
        <v>154</v>
      </c>
      <c r="I59">
        <v>196</v>
      </c>
      <c r="J59">
        <v>38</v>
      </c>
      <c r="K59">
        <v>0</v>
      </c>
      <c r="L59">
        <v>36</v>
      </c>
      <c r="M59">
        <v>4</v>
      </c>
    </row>
    <row r="60" spans="1:13" x14ac:dyDescent="0.25">
      <c r="A60" s="1">
        <v>43962</v>
      </c>
      <c r="B60">
        <v>1579</v>
      </c>
      <c r="C60">
        <v>587</v>
      </c>
      <c r="D60">
        <v>92</v>
      </c>
      <c r="E60">
        <v>60</v>
      </c>
      <c r="F60">
        <v>235</v>
      </c>
      <c r="G60">
        <v>83</v>
      </c>
      <c r="H60">
        <v>105</v>
      </c>
      <c r="I60">
        <v>71</v>
      </c>
      <c r="J60">
        <v>73</v>
      </c>
      <c r="K60">
        <v>50</v>
      </c>
      <c r="L60">
        <v>4</v>
      </c>
      <c r="M60">
        <v>0</v>
      </c>
    </row>
    <row r="61" spans="1:13" x14ac:dyDescent="0.25">
      <c r="A61" s="1">
        <v>43963</v>
      </c>
      <c r="B61">
        <v>1905</v>
      </c>
      <c r="C61">
        <v>339</v>
      </c>
      <c r="D61">
        <v>83</v>
      </c>
      <c r="E61">
        <v>383</v>
      </c>
      <c r="F61">
        <v>466</v>
      </c>
      <c r="G61">
        <v>130</v>
      </c>
      <c r="H61">
        <v>115</v>
      </c>
      <c r="I61">
        <v>113</v>
      </c>
      <c r="J61">
        <v>58</v>
      </c>
      <c r="K61">
        <v>21</v>
      </c>
      <c r="L61">
        <v>7</v>
      </c>
      <c r="M61">
        <v>0</v>
      </c>
    </row>
    <row r="62" spans="1:13" x14ac:dyDescent="0.25">
      <c r="A62" s="1">
        <v>43964</v>
      </c>
      <c r="B62">
        <v>1963</v>
      </c>
      <c r="C62">
        <v>422</v>
      </c>
      <c r="D62">
        <v>41</v>
      </c>
      <c r="E62">
        <v>346</v>
      </c>
      <c r="F62">
        <v>316</v>
      </c>
      <c r="G62">
        <v>119</v>
      </c>
      <c r="H62">
        <v>92</v>
      </c>
      <c r="I62">
        <v>144</v>
      </c>
      <c r="J62">
        <v>86</v>
      </c>
      <c r="K62">
        <v>117</v>
      </c>
      <c r="L62">
        <v>18</v>
      </c>
      <c r="M62">
        <v>1</v>
      </c>
    </row>
    <row r="63" spans="1:13" x14ac:dyDescent="0.25">
      <c r="A63" s="1">
        <v>43965</v>
      </c>
      <c r="B63">
        <v>1594</v>
      </c>
      <c r="C63">
        <v>542</v>
      </c>
      <c r="D63">
        <v>65</v>
      </c>
      <c r="E63">
        <v>187</v>
      </c>
      <c r="F63">
        <v>191</v>
      </c>
      <c r="G63">
        <v>65</v>
      </c>
      <c r="H63">
        <v>107</v>
      </c>
      <c r="I63">
        <v>167</v>
      </c>
      <c r="J63">
        <v>50</v>
      </c>
      <c r="K63">
        <v>13</v>
      </c>
      <c r="L63">
        <v>9</v>
      </c>
      <c r="M63">
        <v>3</v>
      </c>
    </row>
    <row r="64" spans="1:13" x14ac:dyDescent="0.25">
      <c r="A64" s="1">
        <v>43966</v>
      </c>
      <c r="B64">
        <v>2234</v>
      </c>
      <c r="C64">
        <v>475</v>
      </c>
      <c r="D64">
        <v>359</v>
      </c>
      <c r="E64">
        <v>473</v>
      </c>
      <c r="F64">
        <v>282</v>
      </c>
      <c r="G64">
        <v>91</v>
      </c>
      <c r="H64">
        <v>93</v>
      </c>
      <c r="I64">
        <v>112</v>
      </c>
      <c r="J64">
        <v>60</v>
      </c>
      <c r="K64">
        <v>7</v>
      </c>
      <c r="L64">
        <v>20</v>
      </c>
      <c r="M64">
        <v>0</v>
      </c>
    </row>
    <row r="65" spans="1:13" x14ac:dyDescent="0.25">
      <c r="A65" s="1">
        <v>43967</v>
      </c>
      <c r="B65">
        <v>4012</v>
      </c>
      <c r="C65">
        <v>524</v>
      </c>
      <c r="D65">
        <v>939</v>
      </c>
      <c r="E65">
        <v>408</v>
      </c>
      <c r="F65">
        <v>273</v>
      </c>
      <c r="G65">
        <v>215</v>
      </c>
      <c r="H65">
        <v>276</v>
      </c>
      <c r="I65">
        <v>32</v>
      </c>
      <c r="J65">
        <v>101</v>
      </c>
      <c r="K65">
        <v>12</v>
      </c>
      <c r="L65">
        <v>16</v>
      </c>
      <c r="M65">
        <v>4</v>
      </c>
    </row>
    <row r="66" spans="1:13" x14ac:dyDescent="0.25">
      <c r="A66" s="1">
        <v>43968</v>
      </c>
      <c r="B66">
        <v>2538</v>
      </c>
      <c r="C66">
        <v>600</v>
      </c>
      <c r="D66">
        <v>634</v>
      </c>
      <c r="E66">
        <v>276</v>
      </c>
      <c r="F66">
        <v>191</v>
      </c>
      <c r="G66">
        <v>111</v>
      </c>
      <c r="H66">
        <v>195</v>
      </c>
      <c r="I66">
        <v>88</v>
      </c>
      <c r="J66">
        <v>103</v>
      </c>
      <c r="K66">
        <v>21</v>
      </c>
      <c r="L66">
        <v>13</v>
      </c>
      <c r="M66">
        <v>0</v>
      </c>
    </row>
    <row r="67" spans="1:13" x14ac:dyDescent="0.25">
      <c r="A67" s="1">
        <v>43969</v>
      </c>
      <c r="B67">
        <v>2482</v>
      </c>
      <c r="C67">
        <v>749</v>
      </c>
      <c r="D67">
        <v>234</v>
      </c>
      <c r="E67">
        <v>283</v>
      </c>
      <c r="F67">
        <v>305</v>
      </c>
      <c r="G67">
        <v>163</v>
      </c>
      <c r="H67">
        <v>147</v>
      </c>
      <c r="I67">
        <v>32</v>
      </c>
      <c r="J67">
        <v>96</v>
      </c>
      <c r="K67">
        <v>10</v>
      </c>
      <c r="L67">
        <v>21</v>
      </c>
      <c r="M67">
        <v>0</v>
      </c>
    </row>
    <row r="68" spans="1:13" x14ac:dyDescent="0.25">
      <c r="A68" s="1">
        <v>43970</v>
      </c>
      <c r="B68">
        <v>3032</v>
      </c>
      <c r="C68">
        <v>1202</v>
      </c>
      <c r="D68">
        <v>489</v>
      </c>
      <c r="E68">
        <v>265</v>
      </c>
      <c r="F68">
        <v>239</v>
      </c>
      <c r="G68">
        <v>119</v>
      </c>
      <c r="H68">
        <v>135</v>
      </c>
      <c r="I68">
        <v>196</v>
      </c>
      <c r="J68">
        <v>69</v>
      </c>
      <c r="K68">
        <v>9</v>
      </c>
      <c r="L68">
        <v>13</v>
      </c>
      <c r="M68">
        <v>0</v>
      </c>
    </row>
    <row r="69" spans="1:13" x14ac:dyDescent="0.25">
      <c r="A69" s="1">
        <v>43971</v>
      </c>
      <c r="B69">
        <v>3113</v>
      </c>
      <c r="C69">
        <v>679</v>
      </c>
      <c r="D69">
        <v>987</v>
      </c>
      <c r="E69">
        <v>442</v>
      </c>
      <c r="F69">
        <v>176</v>
      </c>
      <c r="G69">
        <v>67</v>
      </c>
      <c r="H69">
        <v>148</v>
      </c>
      <c r="I69">
        <v>103</v>
      </c>
      <c r="J69">
        <v>43</v>
      </c>
      <c r="K69">
        <v>2</v>
      </c>
      <c r="L69">
        <v>13</v>
      </c>
      <c r="M69">
        <v>5</v>
      </c>
    </row>
    <row r="70" spans="1:13" x14ac:dyDescent="0.25">
      <c r="A70" s="1">
        <v>43972</v>
      </c>
      <c r="B70">
        <v>3131</v>
      </c>
      <c r="C70">
        <v>1408</v>
      </c>
      <c r="D70">
        <v>400</v>
      </c>
      <c r="E70">
        <v>375</v>
      </c>
      <c r="F70">
        <v>269</v>
      </c>
      <c r="G70">
        <v>81</v>
      </c>
      <c r="H70">
        <v>138</v>
      </c>
      <c r="I70">
        <v>110</v>
      </c>
      <c r="J70">
        <v>41</v>
      </c>
      <c r="K70">
        <v>23</v>
      </c>
      <c r="L70">
        <v>15</v>
      </c>
      <c r="M70">
        <v>8</v>
      </c>
    </row>
    <row r="71" spans="1:13" x14ac:dyDescent="0.25">
      <c r="A71" s="1">
        <v>43973</v>
      </c>
      <c r="B71">
        <v>3280</v>
      </c>
      <c r="C71">
        <v>857</v>
      </c>
      <c r="D71">
        <v>846</v>
      </c>
      <c r="E71">
        <v>330</v>
      </c>
      <c r="F71">
        <v>392</v>
      </c>
      <c r="G71">
        <v>195</v>
      </c>
      <c r="H71">
        <v>120</v>
      </c>
      <c r="I71">
        <v>245</v>
      </c>
      <c r="J71">
        <v>26</v>
      </c>
      <c r="K71">
        <v>7</v>
      </c>
      <c r="L71">
        <v>26</v>
      </c>
      <c r="M71">
        <v>2</v>
      </c>
    </row>
    <row r="72" spans="1:13" x14ac:dyDescent="0.25">
      <c r="A72" s="1">
        <v>43974</v>
      </c>
      <c r="B72">
        <v>2576</v>
      </c>
      <c r="C72">
        <v>821</v>
      </c>
      <c r="D72">
        <v>363</v>
      </c>
      <c r="E72">
        <v>370</v>
      </c>
      <c r="F72">
        <v>289</v>
      </c>
      <c r="G72">
        <v>106</v>
      </c>
      <c r="H72">
        <v>82</v>
      </c>
      <c r="I72">
        <v>178</v>
      </c>
      <c r="J72">
        <v>48</v>
      </c>
      <c r="K72">
        <v>25</v>
      </c>
      <c r="L72">
        <v>11</v>
      </c>
      <c r="M72">
        <v>3</v>
      </c>
    </row>
    <row r="73" spans="1:13" x14ac:dyDescent="0.25">
      <c r="A73" s="1">
        <v>43975</v>
      </c>
      <c r="B73">
        <v>3285</v>
      </c>
      <c r="C73">
        <v>1196</v>
      </c>
      <c r="D73">
        <v>833</v>
      </c>
      <c r="E73">
        <v>273</v>
      </c>
      <c r="F73">
        <v>243</v>
      </c>
      <c r="G73">
        <v>62</v>
      </c>
      <c r="H73">
        <v>132</v>
      </c>
      <c r="I73">
        <v>141</v>
      </c>
      <c r="J73">
        <v>62</v>
      </c>
      <c r="K73">
        <v>24</v>
      </c>
      <c r="L73">
        <v>46</v>
      </c>
      <c r="M73">
        <v>5</v>
      </c>
    </row>
    <row r="74" spans="1:13" x14ac:dyDescent="0.25">
      <c r="A74" s="1">
        <v>43976</v>
      </c>
      <c r="B74">
        <v>3012</v>
      </c>
      <c r="C74">
        <v>1186</v>
      </c>
      <c r="D74">
        <v>407</v>
      </c>
      <c r="E74">
        <v>231</v>
      </c>
      <c r="F74">
        <v>224</v>
      </c>
      <c r="G74">
        <v>208</v>
      </c>
      <c r="H74">
        <v>122</v>
      </c>
      <c r="I74">
        <v>163</v>
      </c>
      <c r="J74">
        <v>51</v>
      </c>
      <c r="K74">
        <v>72</v>
      </c>
      <c r="L74">
        <v>51</v>
      </c>
      <c r="M74">
        <v>12</v>
      </c>
    </row>
    <row r="75" spans="1:13" x14ac:dyDescent="0.25">
      <c r="A75" s="1">
        <v>43977</v>
      </c>
      <c r="B75">
        <v>3585</v>
      </c>
      <c r="C75">
        <v>1168</v>
      </c>
      <c r="D75">
        <v>611</v>
      </c>
      <c r="E75">
        <v>183</v>
      </c>
      <c r="F75">
        <v>501</v>
      </c>
      <c r="G75">
        <v>220</v>
      </c>
      <c r="H75">
        <v>164</v>
      </c>
      <c r="I75">
        <v>118</v>
      </c>
      <c r="J75">
        <v>125</v>
      </c>
      <c r="K75">
        <v>120</v>
      </c>
      <c r="L75">
        <v>59</v>
      </c>
      <c r="M75">
        <v>10</v>
      </c>
    </row>
    <row r="76" spans="1:13" x14ac:dyDescent="0.25">
      <c r="A76" s="1">
        <v>43978</v>
      </c>
      <c r="B76">
        <v>3434</v>
      </c>
      <c r="C76">
        <v>964</v>
      </c>
      <c r="D76">
        <v>567</v>
      </c>
      <c r="E76">
        <v>310</v>
      </c>
      <c r="F76">
        <v>410</v>
      </c>
      <c r="G76">
        <v>286</v>
      </c>
      <c r="H76">
        <v>167</v>
      </c>
      <c r="I76">
        <v>238</v>
      </c>
      <c r="J76">
        <v>48</v>
      </c>
      <c r="K76">
        <v>37</v>
      </c>
      <c r="L76">
        <v>17</v>
      </c>
      <c r="M76">
        <v>10</v>
      </c>
    </row>
    <row r="77" spans="1:13" x14ac:dyDescent="0.25">
      <c r="A77" s="1">
        <v>43979</v>
      </c>
      <c r="B77">
        <v>3171</v>
      </c>
      <c r="C77">
        <v>698</v>
      </c>
      <c r="D77">
        <v>639</v>
      </c>
      <c r="E77">
        <v>231</v>
      </c>
      <c r="F77">
        <v>454</v>
      </c>
      <c r="G77">
        <v>253</v>
      </c>
      <c r="H77">
        <v>224</v>
      </c>
      <c r="I77">
        <v>123</v>
      </c>
      <c r="J77">
        <v>68</v>
      </c>
      <c r="K77">
        <v>24</v>
      </c>
      <c r="L77">
        <v>53</v>
      </c>
      <c r="M77">
        <v>3</v>
      </c>
    </row>
    <row r="78" spans="1:13" x14ac:dyDescent="0.25">
      <c r="A78" s="1">
        <v>43980</v>
      </c>
      <c r="B78">
        <v>11735</v>
      </c>
      <c r="C78">
        <v>8381</v>
      </c>
      <c r="D78">
        <v>765</v>
      </c>
      <c r="E78">
        <v>351</v>
      </c>
      <c r="F78">
        <v>608</v>
      </c>
      <c r="G78">
        <v>429</v>
      </c>
      <c r="H78">
        <v>195</v>
      </c>
      <c r="I78">
        <v>219</v>
      </c>
      <c r="J78">
        <v>101</v>
      </c>
      <c r="K78">
        <v>36</v>
      </c>
      <c r="L78">
        <v>60</v>
      </c>
      <c r="M78">
        <v>10</v>
      </c>
    </row>
    <row r="79" spans="1:13" x14ac:dyDescent="0.25">
      <c r="A79" s="1">
        <v>43981</v>
      </c>
      <c r="B79">
        <v>4303</v>
      </c>
      <c r="C79">
        <v>1084</v>
      </c>
      <c r="D79">
        <v>687</v>
      </c>
      <c r="E79">
        <v>229</v>
      </c>
      <c r="F79">
        <v>621</v>
      </c>
      <c r="G79">
        <v>495</v>
      </c>
      <c r="H79">
        <v>241</v>
      </c>
      <c r="I79">
        <v>175</v>
      </c>
      <c r="J79">
        <v>55</v>
      </c>
      <c r="K79">
        <v>31</v>
      </c>
      <c r="L79">
        <v>103</v>
      </c>
      <c r="M79">
        <v>10</v>
      </c>
    </row>
    <row r="80" spans="1:13" x14ac:dyDescent="0.25">
      <c r="A80" s="1">
        <v>43982</v>
      </c>
      <c r="B80">
        <v>4928</v>
      </c>
      <c r="C80">
        <v>1248</v>
      </c>
      <c r="D80">
        <v>757</v>
      </c>
      <c r="E80">
        <v>403</v>
      </c>
      <c r="F80">
        <v>689</v>
      </c>
      <c r="G80">
        <v>293</v>
      </c>
      <c r="H80">
        <v>192</v>
      </c>
      <c r="I80">
        <v>398</v>
      </c>
      <c r="J80">
        <v>51</v>
      </c>
      <c r="K80">
        <v>16</v>
      </c>
      <c r="L80">
        <v>221</v>
      </c>
      <c r="M80">
        <v>15</v>
      </c>
    </row>
    <row r="81" spans="1:13" x14ac:dyDescent="0.25">
      <c r="A81" s="1">
        <v>43983</v>
      </c>
      <c r="B81">
        <v>3882</v>
      </c>
      <c r="C81">
        <v>779</v>
      </c>
      <c r="D81">
        <v>413</v>
      </c>
      <c r="E81">
        <v>268</v>
      </c>
      <c r="F81">
        <v>861</v>
      </c>
      <c r="G81">
        <v>181</v>
      </c>
      <c r="H81">
        <v>187</v>
      </c>
      <c r="I81">
        <v>161</v>
      </c>
      <c r="J81">
        <v>34</v>
      </c>
      <c r="K81">
        <v>63</v>
      </c>
      <c r="L81">
        <v>100</v>
      </c>
      <c r="M81">
        <v>18</v>
      </c>
    </row>
    <row r="82" spans="1:13" x14ac:dyDescent="0.25">
      <c r="A82" s="1">
        <v>43984</v>
      </c>
      <c r="B82">
        <v>4531</v>
      </c>
      <c r="C82">
        <v>1225</v>
      </c>
      <c r="D82">
        <v>536</v>
      </c>
      <c r="E82">
        <v>497</v>
      </c>
      <c r="F82">
        <v>1114</v>
      </c>
      <c r="G82">
        <v>222</v>
      </c>
      <c r="H82">
        <v>146</v>
      </c>
      <c r="I82">
        <v>218</v>
      </c>
      <c r="J82">
        <v>40</v>
      </c>
      <c r="K82">
        <v>35</v>
      </c>
      <c r="L82">
        <v>75</v>
      </c>
      <c r="M82">
        <v>19</v>
      </c>
    </row>
    <row r="83" spans="1:13" x14ac:dyDescent="0.25">
      <c r="A83" s="1">
        <v>43985</v>
      </c>
      <c r="B83">
        <v>3789</v>
      </c>
      <c r="C83">
        <v>996</v>
      </c>
      <c r="D83">
        <v>610</v>
      </c>
      <c r="E83">
        <v>299</v>
      </c>
      <c r="F83">
        <v>318</v>
      </c>
      <c r="G83">
        <v>309</v>
      </c>
      <c r="H83">
        <v>81</v>
      </c>
      <c r="I83">
        <v>224</v>
      </c>
      <c r="J83">
        <v>50</v>
      </c>
      <c r="K83">
        <v>30</v>
      </c>
      <c r="L83">
        <v>111</v>
      </c>
      <c r="M83">
        <v>24</v>
      </c>
    </row>
    <row r="84" spans="1:13" x14ac:dyDescent="0.25">
      <c r="A84" s="1">
        <v>43986</v>
      </c>
      <c r="B84">
        <v>4390</v>
      </c>
      <c r="C84">
        <v>1352</v>
      </c>
      <c r="D84">
        <v>585</v>
      </c>
      <c r="E84">
        <v>356</v>
      </c>
      <c r="F84">
        <v>455</v>
      </c>
      <c r="G84">
        <v>360</v>
      </c>
      <c r="H84">
        <v>182</v>
      </c>
      <c r="I84">
        <v>192</v>
      </c>
      <c r="J84">
        <v>65</v>
      </c>
      <c r="K84">
        <v>31</v>
      </c>
      <c r="L84">
        <v>106</v>
      </c>
      <c r="M84">
        <v>39</v>
      </c>
    </row>
    <row r="85" spans="1:13" x14ac:dyDescent="0.25">
      <c r="A85" s="1">
        <v>43987</v>
      </c>
      <c r="B85">
        <v>4770</v>
      </c>
      <c r="C85">
        <v>1466</v>
      </c>
      <c r="D85">
        <v>861</v>
      </c>
      <c r="E85">
        <v>417</v>
      </c>
      <c r="F85">
        <v>344</v>
      </c>
      <c r="G85">
        <v>255</v>
      </c>
      <c r="H85">
        <v>209</v>
      </c>
      <c r="I85">
        <v>241</v>
      </c>
      <c r="J85">
        <v>36</v>
      </c>
      <c r="K85">
        <v>40</v>
      </c>
      <c r="L85">
        <v>83</v>
      </c>
      <c r="M85">
        <v>22</v>
      </c>
    </row>
    <row r="86" spans="1:13" x14ac:dyDescent="0.25">
      <c r="A86" s="1">
        <v>43988</v>
      </c>
      <c r="B86">
        <v>5433</v>
      </c>
      <c r="C86">
        <v>2243</v>
      </c>
      <c r="D86">
        <v>633</v>
      </c>
      <c r="E86">
        <v>349</v>
      </c>
      <c r="F86">
        <v>313</v>
      </c>
      <c r="G86">
        <v>142</v>
      </c>
      <c r="H86">
        <v>260</v>
      </c>
      <c r="I86">
        <v>230</v>
      </c>
      <c r="J86">
        <v>75</v>
      </c>
      <c r="K86">
        <v>83</v>
      </c>
      <c r="L86">
        <v>280</v>
      </c>
      <c r="M86">
        <v>50</v>
      </c>
    </row>
    <row r="87" spans="1:13" x14ac:dyDescent="0.25">
      <c r="A87" s="1">
        <v>43989</v>
      </c>
      <c r="B87">
        <v>5191</v>
      </c>
      <c r="C87">
        <v>1924</v>
      </c>
      <c r="D87">
        <v>604</v>
      </c>
      <c r="E87">
        <v>335</v>
      </c>
      <c r="F87">
        <v>319</v>
      </c>
      <c r="G87">
        <v>253</v>
      </c>
      <c r="H87">
        <v>277</v>
      </c>
      <c r="I87">
        <v>223</v>
      </c>
      <c r="J87">
        <v>29</v>
      </c>
      <c r="K87">
        <v>32</v>
      </c>
      <c r="L87">
        <v>159</v>
      </c>
      <c r="M87">
        <v>41</v>
      </c>
    </row>
    <row r="88" spans="1:13" x14ac:dyDescent="0.25">
      <c r="A88" s="1">
        <v>43990</v>
      </c>
      <c r="B88">
        <v>5171</v>
      </c>
      <c r="C88">
        <v>1661</v>
      </c>
      <c r="D88">
        <v>528</v>
      </c>
      <c r="E88">
        <v>358</v>
      </c>
      <c r="F88">
        <v>321</v>
      </c>
      <c r="G88">
        <v>363</v>
      </c>
      <c r="H88">
        <v>159</v>
      </c>
      <c r="I88">
        <v>205</v>
      </c>
      <c r="J88">
        <v>42</v>
      </c>
      <c r="K88">
        <v>0</v>
      </c>
      <c r="L88">
        <v>309</v>
      </c>
      <c r="M88">
        <v>11</v>
      </c>
    </row>
    <row r="89" spans="1:13" x14ac:dyDescent="0.25">
      <c r="A89" s="1">
        <v>43991</v>
      </c>
      <c r="B89">
        <v>5634</v>
      </c>
      <c r="C89">
        <v>1664</v>
      </c>
      <c r="D89">
        <v>798</v>
      </c>
      <c r="E89">
        <v>504</v>
      </c>
      <c r="F89">
        <v>409</v>
      </c>
      <c r="G89">
        <v>211</v>
      </c>
      <c r="H89">
        <v>325</v>
      </c>
      <c r="I89">
        <v>193</v>
      </c>
      <c r="J89">
        <v>48</v>
      </c>
      <c r="K89">
        <v>0</v>
      </c>
      <c r="L89">
        <v>164</v>
      </c>
      <c r="M89">
        <v>34</v>
      </c>
    </row>
    <row r="90" spans="1:13" x14ac:dyDescent="0.25">
      <c r="A90" s="1">
        <v>43992</v>
      </c>
      <c r="B90">
        <v>6275</v>
      </c>
      <c r="C90">
        <v>1877</v>
      </c>
      <c r="D90">
        <v>1008</v>
      </c>
      <c r="E90">
        <v>384</v>
      </c>
      <c r="F90">
        <v>370</v>
      </c>
      <c r="G90">
        <v>241</v>
      </c>
      <c r="H90">
        <v>302</v>
      </c>
      <c r="I90">
        <v>163</v>
      </c>
      <c r="J90">
        <v>110</v>
      </c>
      <c r="K90">
        <v>75</v>
      </c>
      <c r="L90">
        <v>257</v>
      </c>
      <c r="M90">
        <v>57</v>
      </c>
    </row>
    <row r="91" spans="1:13" x14ac:dyDescent="0.25">
      <c r="A91" s="1">
        <v>43993</v>
      </c>
      <c r="B91">
        <v>6044</v>
      </c>
      <c r="C91">
        <v>1562</v>
      </c>
      <c r="D91">
        <v>1372</v>
      </c>
      <c r="E91">
        <v>486</v>
      </c>
      <c r="F91">
        <v>366</v>
      </c>
      <c r="G91">
        <v>206</v>
      </c>
      <c r="H91">
        <v>321</v>
      </c>
      <c r="I91">
        <v>150</v>
      </c>
      <c r="J91">
        <v>99</v>
      </c>
      <c r="K91">
        <v>176</v>
      </c>
      <c r="L91">
        <v>114</v>
      </c>
      <c r="M91">
        <v>62</v>
      </c>
    </row>
    <row r="92" spans="1:13" x14ac:dyDescent="0.25">
      <c r="A92" s="1">
        <v>43994</v>
      </c>
      <c r="B92">
        <v>7263</v>
      </c>
      <c r="C92">
        <v>1718</v>
      </c>
      <c r="D92">
        <v>1342</v>
      </c>
      <c r="E92">
        <v>667</v>
      </c>
      <c r="F92">
        <v>392</v>
      </c>
      <c r="G92">
        <v>236</v>
      </c>
      <c r="H92">
        <v>317</v>
      </c>
      <c r="I92">
        <v>159</v>
      </c>
      <c r="J92">
        <v>123</v>
      </c>
      <c r="K92">
        <v>285</v>
      </c>
      <c r="L92">
        <v>464</v>
      </c>
      <c r="M92">
        <v>32</v>
      </c>
    </row>
    <row r="93" spans="1:13" x14ac:dyDescent="0.25">
      <c r="A93" s="1">
        <v>43995</v>
      </c>
      <c r="B93">
        <v>8092</v>
      </c>
      <c r="C93">
        <v>1550</v>
      </c>
      <c r="D93">
        <v>1362</v>
      </c>
      <c r="E93">
        <v>1547</v>
      </c>
      <c r="F93">
        <v>390</v>
      </c>
      <c r="G93">
        <v>326</v>
      </c>
      <c r="H93">
        <v>266</v>
      </c>
      <c r="I93">
        <v>176</v>
      </c>
      <c r="J93">
        <v>94</v>
      </c>
      <c r="K93">
        <v>74</v>
      </c>
      <c r="L93">
        <v>208</v>
      </c>
      <c r="M93">
        <v>46</v>
      </c>
    </row>
    <row r="94" spans="1:13" x14ac:dyDescent="0.25">
      <c r="A94" s="1">
        <v>43996</v>
      </c>
      <c r="B94">
        <v>7358</v>
      </c>
      <c r="C94">
        <v>1632</v>
      </c>
      <c r="D94">
        <v>1138</v>
      </c>
      <c r="E94">
        <v>878</v>
      </c>
      <c r="F94">
        <v>442</v>
      </c>
      <c r="G94">
        <v>229</v>
      </c>
      <c r="H94">
        <v>393</v>
      </c>
      <c r="I94">
        <v>300</v>
      </c>
      <c r="J94">
        <v>131</v>
      </c>
      <c r="K94">
        <v>25</v>
      </c>
      <c r="L94">
        <v>312</v>
      </c>
      <c r="M94">
        <v>56</v>
      </c>
    </row>
    <row r="95" spans="1:13" x14ac:dyDescent="0.25">
      <c r="A95" s="1">
        <v>43997</v>
      </c>
      <c r="B95">
        <v>10637</v>
      </c>
      <c r="C95">
        <v>5071</v>
      </c>
      <c r="D95">
        <v>797</v>
      </c>
      <c r="E95">
        <v>604</v>
      </c>
      <c r="F95">
        <v>339</v>
      </c>
      <c r="G95">
        <v>219</v>
      </c>
      <c r="H95">
        <v>342</v>
      </c>
      <c r="I95">
        <v>226</v>
      </c>
      <c r="J95">
        <v>69</v>
      </c>
      <c r="K95">
        <v>389</v>
      </c>
      <c r="L95">
        <v>180</v>
      </c>
      <c r="M95">
        <v>73</v>
      </c>
    </row>
    <row r="96" spans="1:13" x14ac:dyDescent="0.25">
      <c r="A96" s="1">
        <v>43998</v>
      </c>
      <c r="B96">
        <v>7226</v>
      </c>
      <c r="C96">
        <v>1802</v>
      </c>
      <c r="D96">
        <v>1438</v>
      </c>
      <c r="E96">
        <v>73</v>
      </c>
      <c r="F96">
        <v>418</v>
      </c>
      <c r="G96">
        <v>177</v>
      </c>
      <c r="H96">
        <v>294</v>
      </c>
      <c r="I96">
        <v>249</v>
      </c>
      <c r="J96">
        <v>128</v>
      </c>
      <c r="K96">
        <v>261</v>
      </c>
      <c r="L96">
        <v>322</v>
      </c>
      <c r="M96">
        <v>60</v>
      </c>
    </row>
    <row r="97" spans="1:13" x14ac:dyDescent="0.25">
      <c r="A97" s="1">
        <v>43999</v>
      </c>
      <c r="B97">
        <v>6890</v>
      </c>
      <c r="C97">
        <v>1315</v>
      </c>
      <c r="D97">
        <v>842</v>
      </c>
      <c r="E97">
        <v>957</v>
      </c>
      <c r="F97">
        <v>348</v>
      </c>
      <c r="G97">
        <v>505</v>
      </c>
      <c r="H97">
        <v>335</v>
      </c>
      <c r="I97">
        <v>236</v>
      </c>
      <c r="J97">
        <v>128</v>
      </c>
      <c r="K97">
        <v>44</v>
      </c>
      <c r="L97">
        <v>348</v>
      </c>
      <c r="M97">
        <v>90</v>
      </c>
    </row>
    <row r="98" spans="1:13" x14ac:dyDescent="0.25">
      <c r="A98" s="1">
        <v>44000</v>
      </c>
      <c r="B98">
        <v>10741</v>
      </c>
      <c r="C98">
        <v>1672</v>
      </c>
      <c r="D98">
        <v>1017</v>
      </c>
      <c r="E98">
        <v>3884</v>
      </c>
      <c r="F98">
        <v>389</v>
      </c>
      <c r="G98">
        <v>275</v>
      </c>
      <c r="H98">
        <v>399</v>
      </c>
      <c r="I98">
        <v>244</v>
      </c>
      <c r="J98">
        <v>131</v>
      </c>
      <c r="K98">
        <v>230</v>
      </c>
      <c r="L98">
        <v>176</v>
      </c>
      <c r="M98">
        <v>89</v>
      </c>
    </row>
    <row r="99" spans="1:13" x14ac:dyDescent="0.25">
      <c r="A99" s="1">
        <v>44001</v>
      </c>
      <c r="B99">
        <v>9029</v>
      </c>
      <c r="C99">
        <v>1935</v>
      </c>
      <c r="D99">
        <v>1630</v>
      </c>
      <c r="E99">
        <v>2228</v>
      </c>
      <c r="F99">
        <v>340</v>
      </c>
      <c r="G99">
        <v>255</v>
      </c>
      <c r="H99">
        <v>357</v>
      </c>
      <c r="I99">
        <v>116</v>
      </c>
      <c r="J99">
        <v>133</v>
      </c>
      <c r="K99">
        <v>51</v>
      </c>
      <c r="L99">
        <v>230</v>
      </c>
      <c r="M99">
        <v>96</v>
      </c>
    </row>
    <row r="100" spans="1:13" x14ac:dyDescent="0.25">
      <c r="A100" s="1">
        <v>44002</v>
      </c>
      <c r="B100">
        <v>13974</v>
      </c>
      <c r="C100">
        <v>1380</v>
      </c>
      <c r="D100">
        <v>1045</v>
      </c>
      <c r="E100">
        <v>7725</v>
      </c>
      <c r="F100">
        <v>535</v>
      </c>
      <c r="G100">
        <v>277</v>
      </c>
      <c r="H100">
        <v>374</v>
      </c>
      <c r="I100">
        <v>132</v>
      </c>
      <c r="J100">
        <v>206</v>
      </c>
      <c r="K100">
        <v>154</v>
      </c>
      <c r="L100">
        <v>183</v>
      </c>
      <c r="M100">
        <v>57</v>
      </c>
    </row>
    <row r="101" spans="1:13" x14ac:dyDescent="0.25">
      <c r="A101" s="1">
        <v>44003</v>
      </c>
      <c r="B101">
        <v>9069</v>
      </c>
      <c r="C101">
        <v>1591</v>
      </c>
      <c r="D101">
        <v>1438</v>
      </c>
      <c r="E101">
        <v>1719</v>
      </c>
      <c r="F101">
        <v>655</v>
      </c>
      <c r="G101">
        <v>323</v>
      </c>
      <c r="H101">
        <v>626</v>
      </c>
      <c r="I101">
        <v>135</v>
      </c>
      <c r="J101">
        <v>196</v>
      </c>
      <c r="K101">
        <v>225</v>
      </c>
      <c r="L101">
        <v>225</v>
      </c>
      <c r="M101">
        <v>93</v>
      </c>
    </row>
    <row r="102" spans="1:13" x14ac:dyDescent="0.25">
      <c r="A102" s="1">
        <v>44004</v>
      </c>
      <c r="B102">
        <v>10879</v>
      </c>
      <c r="C102">
        <v>1962</v>
      </c>
      <c r="D102">
        <v>1358</v>
      </c>
      <c r="E102">
        <v>3589</v>
      </c>
      <c r="F102">
        <v>560</v>
      </c>
      <c r="G102">
        <v>313</v>
      </c>
      <c r="H102">
        <v>606</v>
      </c>
      <c r="I102">
        <v>200</v>
      </c>
      <c r="J102">
        <v>128</v>
      </c>
      <c r="K102">
        <v>274</v>
      </c>
      <c r="L102">
        <v>111</v>
      </c>
      <c r="M102">
        <v>88</v>
      </c>
    </row>
    <row r="103" spans="1:13" x14ac:dyDescent="0.25">
      <c r="A103" s="1">
        <v>44005</v>
      </c>
      <c r="B103">
        <v>10462</v>
      </c>
      <c r="C103">
        <v>1925</v>
      </c>
      <c r="D103">
        <v>1227</v>
      </c>
      <c r="E103">
        <v>2711</v>
      </c>
      <c r="F103">
        <v>604</v>
      </c>
      <c r="G103">
        <v>303</v>
      </c>
      <c r="H103">
        <v>515</v>
      </c>
      <c r="I103">
        <v>120</v>
      </c>
      <c r="J103">
        <v>157</v>
      </c>
      <c r="K103">
        <v>219</v>
      </c>
      <c r="L103">
        <v>274</v>
      </c>
      <c r="M103">
        <v>60</v>
      </c>
    </row>
    <row r="104" spans="1:13" x14ac:dyDescent="0.25">
      <c r="A104" s="1">
        <v>44006</v>
      </c>
      <c r="B104">
        <v>13089</v>
      </c>
      <c r="C104">
        <v>4161</v>
      </c>
      <c r="D104">
        <v>2424</v>
      </c>
      <c r="E104">
        <v>2124</v>
      </c>
      <c r="F104">
        <v>575</v>
      </c>
      <c r="G104">
        <v>398</v>
      </c>
      <c r="H104">
        <v>470</v>
      </c>
      <c r="I104">
        <v>138</v>
      </c>
      <c r="J104">
        <v>187</v>
      </c>
      <c r="K104">
        <v>137</v>
      </c>
      <c r="L104">
        <v>149</v>
      </c>
      <c r="M104">
        <v>81</v>
      </c>
    </row>
    <row r="105" spans="1:13" x14ac:dyDescent="0.25">
      <c r="A105" s="1">
        <v>44007</v>
      </c>
      <c r="B105">
        <v>13983</v>
      </c>
      <c r="C105">
        <v>3661</v>
      </c>
      <c r="D105">
        <v>2236</v>
      </c>
      <c r="E105">
        <v>3328</v>
      </c>
      <c r="F105">
        <v>410</v>
      </c>
      <c r="G105">
        <v>229</v>
      </c>
      <c r="H105">
        <v>533</v>
      </c>
      <c r="I105">
        <v>146</v>
      </c>
      <c r="J105">
        <v>209</v>
      </c>
      <c r="K105">
        <v>327</v>
      </c>
      <c r="L105">
        <v>519</v>
      </c>
      <c r="M105">
        <v>53</v>
      </c>
    </row>
    <row r="106" spans="1:13" x14ac:dyDescent="0.25">
      <c r="A106" s="1">
        <v>44008</v>
      </c>
      <c r="B106">
        <v>10246</v>
      </c>
      <c r="C106">
        <v>2362</v>
      </c>
      <c r="D106">
        <v>1358</v>
      </c>
      <c r="E106">
        <v>2326</v>
      </c>
      <c r="F106">
        <v>532</v>
      </c>
      <c r="G106">
        <v>222</v>
      </c>
      <c r="H106">
        <v>464</v>
      </c>
      <c r="I106">
        <v>185</v>
      </c>
      <c r="J106">
        <v>208</v>
      </c>
      <c r="K106">
        <v>78</v>
      </c>
      <c r="L106">
        <v>246</v>
      </c>
      <c r="M106">
        <v>65</v>
      </c>
    </row>
    <row r="107" spans="1:13" x14ac:dyDescent="0.25">
      <c r="A107" s="1">
        <v>44009</v>
      </c>
      <c r="B107">
        <v>14229</v>
      </c>
      <c r="C107">
        <v>4430</v>
      </c>
      <c r="D107">
        <v>2737</v>
      </c>
      <c r="E107">
        <v>2210</v>
      </c>
      <c r="F107">
        <v>379</v>
      </c>
      <c r="G107">
        <v>305</v>
      </c>
      <c r="H107">
        <v>632</v>
      </c>
      <c r="I107">
        <v>167</v>
      </c>
      <c r="J107">
        <v>284</v>
      </c>
      <c r="K107">
        <v>162</v>
      </c>
      <c r="L107">
        <v>371</v>
      </c>
      <c r="M107">
        <v>102</v>
      </c>
    </row>
    <row r="108" spans="1:13" x14ac:dyDescent="0.25">
      <c r="A108" s="1">
        <v>44010</v>
      </c>
      <c r="B108">
        <v>11628</v>
      </c>
      <c r="C108">
        <v>2330</v>
      </c>
      <c r="D108">
        <v>1443</v>
      </c>
      <c r="E108">
        <v>3306</v>
      </c>
      <c r="F108">
        <v>391</v>
      </c>
      <c r="G108">
        <v>244</v>
      </c>
      <c r="H108">
        <v>593</v>
      </c>
      <c r="I108">
        <v>113</v>
      </c>
      <c r="J108">
        <v>428</v>
      </c>
      <c r="K108">
        <v>244</v>
      </c>
      <c r="L108">
        <v>220</v>
      </c>
      <c r="M108">
        <v>42</v>
      </c>
    </row>
    <row r="109" spans="1:13" x14ac:dyDescent="0.25">
      <c r="A109" s="1">
        <v>44011</v>
      </c>
      <c r="B109">
        <v>13497</v>
      </c>
      <c r="C109">
        <v>2385</v>
      </c>
      <c r="D109">
        <v>2212</v>
      </c>
      <c r="E109">
        <v>3628</v>
      </c>
      <c r="F109">
        <v>440</v>
      </c>
      <c r="G109">
        <v>310</v>
      </c>
      <c r="H109">
        <v>698</v>
      </c>
      <c r="I109">
        <v>115</v>
      </c>
      <c r="J109">
        <v>324</v>
      </c>
      <c r="K109">
        <v>410</v>
      </c>
      <c r="L109">
        <v>176</v>
      </c>
      <c r="M109">
        <v>79</v>
      </c>
    </row>
    <row r="110" spans="1:13" x14ac:dyDescent="0.25">
      <c r="A110" s="1">
        <v>44012</v>
      </c>
      <c r="B110">
        <v>12565</v>
      </c>
      <c r="C110">
        <v>1951</v>
      </c>
      <c r="D110">
        <v>2325</v>
      </c>
      <c r="E110">
        <v>2113</v>
      </c>
      <c r="F110">
        <v>422</v>
      </c>
      <c r="G110">
        <v>299</v>
      </c>
      <c r="H110">
        <v>578</v>
      </c>
      <c r="I110">
        <v>196</v>
      </c>
      <c r="J110">
        <v>279</v>
      </c>
      <c r="K110">
        <v>1712</v>
      </c>
      <c r="L110">
        <v>235</v>
      </c>
      <c r="M110">
        <v>75</v>
      </c>
    </row>
    <row r="111" spans="1:13" x14ac:dyDescent="0.25">
      <c r="A111" s="1">
        <v>44013</v>
      </c>
      <c r="B111">
        <v>12064</v>
      </c>
      <c r="C111">
        <v>2243</v>
      </c>
      <c r="D111">
        <v>2852</v>
      </c>
      <c r="E111">
        <v>1644</v>
      </c>
      <c r="F111">
        <v>368</v>
      </c>
      <c r="G111">
        <v>354</v>
      </c>
      <c r="H111">
        <v>545</v>
      </c>
      <c r="I111">
        <v>260</v>
      </c>
      <c r="J111">
        <v>477</v>
      </c>
      <c r="K111">
        <v>788</v>
      </c>
      <c r="L111">
        <v>145</v>
      </c>
      <c r="M111">
        <v>132</v>
      </c>
    </row>
    <row r="112" spans="1:13" x14ac:dyDescent="0.25">
      <c r="A112" s="1">
        <v>44014</v>
      </c>
      <c r="B112">
        <v>19999</v>
      </c>
      <c r="C112">
        <v>8018</v>
      </c>
      <c r="D112">
        <v>3095</v>
      </c>
      <c r="E112">
        <v>3015</v>
      </c>
      <c r="F112">
        <v>563</v>
      </c>
      <c r="G112">
        <v>374</v>
      </c>
      <c r="H112">
        <v>592</v>
      </c>
      <c r="I112">
        <v>160</v>
      </c>
      <c r="J112">
        <v>325</v>
      </c>
      <c r="K112">
        <v>987</v>
      </c>
      <c r="L112">
        <v>271</v>
      </c>
      <c r="M112">
        <v>202</v>
      </c>
    </row>
    <row r="113" spans="1:13" x14ac:dyDescent="0.25">
      <c r="A113" s="1">
        <v>44015</v>
      </c>
      <c r="B113">
        <v>14417</v>
      </c>
      <c r="C113">
        <v>3515</v>
      </c>
      <c r="D113">
        <v>2357</v>
      </c>
      <c r="E113">
        <v>2617</v>
      </c>
      <c r="F113">
        <v>340</v>
      </c>
      <c r="G113">
        <v>333</v>
      </c>
      <c r="H113">
        <v>376</v>
      </c>
      <c r="I113">
        <v>234</v>
      </c>
      <c r="J113">
        <v>319</v>
      </c>
      <c r="K113">
        <v>1126</v>
      </c>
      <c r="L113">
        <v>471</v>
      </c>
      <c r="M113">
        <v>201</v>
      </c>
    </row>
    <row r="114" spans="1:13" x14ac:dyDescent="0.25">
      <c r="A114" s="1">
        <v>44016</v>
      </c>
      <c r="B114">
        <v>14746</v>
      </c>
      <c r="C114">
        <v>3395</v>
      </c>
      <c r="D114">
        <v>2214</v>
      </c>
      <c r="E114">
        <v>2632</v>
      </c>
      <c r="F114">
        <v>473</v>
      </c>
      <c r="G114">
        <v>359</v>
      </c>
      <c r="H114">
        <v>557</v>
      </c>
      <c r="I114">
        <v>185</v>
      </c>
      <c r="J114">
        <v>376</v>
      </c>
      <c r="K114">
        <v>1342</v>
      </c>
      <c r="L114">
        <v>439</v>
      </c>
      <c r="M114">
        <v>209</v>
      </c>
    </row>
    <row r="115" spans="1:13" x14ac:dyDescent="0.25">
      <c r="A115" s="1">
        <v>44017</v>
      </c>
      <c r="B115">
        <v>15829</v>
      </c>
      <c r="C115">
        <v>3658</v>
      </c>
      <c r="D115">
        <v>2186</v>
      </c>
      <c r="E115">
        <v>3083</v>
      </c>
      <c r="F115">
        <v>486</v>
      </c>
      <c r="G115">
        <v>288</v>
      </c>
      <c r="H115">
        <v>607</v>
      </c>
      <c r="I115">
        <v>177</v>
      </c>
      <c r="J115">
        <v>414</v>
      </c>
      <c r="K115">
        <v>1166</v>
      </c>
      <c r="L115">
        <v>603</v>
      </c>
      <c r="M115">
        <v>126</v>
      </c>
    </row>
    <row r="116" spans="1:13" x14ac:dyDescent="0.25">
      <c r="A116" s="1">
        <v>44018</v>
      </c>
      <c r="B116">
        <v>15256</v>
      </c>
      <c r="C116">
        <v>3522</v>
      </c>
      <c r="D116">
        <v>3793</v>
      </c>
      <c r="E116">
        <v>749</v>
      </c>
      <c r="F116">
        <v>423</v>
      </c>
      <c r="G116">
        <v>350</v>
      </c>
      <c r="H116">
        <v>348</v>
      </c>
      <c r="I116">
        <v>168</v>
      </c>
      <c r="J116">
        <v>498</v>
      </c>
      <c r="K116">
        <v>2078</v>
      </c>
      <c r="L116">
        <v>680</v>
      </c>
      <c r="M116">
        <v>167</v>
      </c>
    </row>
    <row r="117" spans="1:13" x14ac:dyDescent="0.25">
      <c r="A117" s="1">
        <v>44019</v>
      </c>
      <c r="B117">
        <v>16849</v>
      </c>
      <c r="C117">
        <v>3296</v>
      </c>
      <c r="D117">
        <v>4545</v>
      </c>
      <c r="E117">
        <v>2129</v>
      </c>
      <c r="F117">
        <v>421</v>
      </c>
      <c r="G117">
        <v>297</v>
      </c>
      <c r="H117">
        <v>518</v>
      </c>
      <c r="I117">
        <v>189</v>
      </c>
      <c r="J117">
        <v>825</v>
      </c>
      <c r="K117">
        <v>1506</v>
      </c>
      <c r="L117">
        <v>571</v>
      </c>
      <c r="M117">
        <v>111</v>
      </c>
    </row>
    <row r="118" spans="1:13" x14ac:dyDescent="0.25">
      <c r="A118" s="1">
        <v>44020</v>
      </c>
      <c r="B118">
        <v>19509</v>
      </c>
      <c r="C118">
        <v>4634</v>
      </c>
      <c r="D118">
        <v>3051</v>
      </c>
      <c r="E118">
        <v>3982</v>
      </c>
      <c r="F118">
        <v>569</v>
      </c>
      <c r="G118">
        <v>291</v>
      </c>
      <c r="H118">
        <v>704</v>
      </c>
      <c r="I118">
        <v>219</v>
      </c>
      <c r="J118">
        <v>1356</v>
      </c>
      <c r="K118">
        <v>992</v>
      </c>
      <c r="L118">
        <v>778</v>
      </c>
      <c r="M118">
        <v>108</v>
      </c>
    </row>
    <row r="119" spans="1:13" x14ac:dyDescent="0.25">
      <c r="A119" s="1">
        <v>44021</v>
      </c>
      <c r="B119">
        <v>19407</v>
      </c>
      <c r="C119">
        <v>4067</v>
      </c>
      <c r="D119">
        <v>3994</v>
      </c>
      <c r="E119">
        <v>4027</v>
      </c>
      <c r="F119">
        <v>429</v>
      </c>
      <c r="G119">
        <v>204</v>
      </c>
      <c r="H119">
        <v>796</v>
      </c>
      <c r="I119">
        <v>245</v>
      </c>
      <c r="J119">
        <v>1053</v>
      </c>
      <c r="K119">
        <v>913</v>
      </c>
      <c r="L119">
        <v>957</v>
      </c>
      <c r="M119">
        <v>149</v>
      </c>
    </row>
    <row r="120" spans="1:13" x14ac:dyDescent="0.25">
      <c r="A120" s="1">
        <v>44022</v>
      </c>
      <c r="B120">
        <v>20289</v>
      </c>
      <c r="C120">
        <v>5366</v>
      </c>
      <c r="D120">
        <v>4163</v>
      </c>
      <c r="E120">
        <v>2468</v>
      </c>
      <c r="F120">
        <v>441</v>
      </c>
      <c r="G120">
        <v>550</v>
      </c>
      <c r="H120">
        <v>660</v>
      </c>
      <c r="I120">
        <v>249</v>
      </c>
      <c r="J120">
        <v>1040</v>
      </c>
      <c r="K120">
        <v>1013</v>
      </c>
      <c r="L120">
        <v>1003</v>
      </c>
      <c r="M120">
        <v>112</v>
      </c>
    </row>
    <row r="121" spans="1:13" x14ac:dyDescent="0.25">
      <c r="A121" s="1">
        <v>44023</v>
      </c>
      <c r="B121">
        <v>19981</v>
      </c>
      <c r="C121">
        <v>4360</v>
      </c>
      <c r="D121">
        <v>3591</v>
      </c>
      <c r="E121">
        <v>2998</v>
      </c>
      <c r="F121">
        <v>502</v>
      </c>
      <c r="G121">
        <v>249</v>
      </c>
      <c r="H121">
        <v>902</v>
      </c>
      <c r="I121">
        <v>198</v>
      </c>
      <c r="J121">
        <v>1199</v>
      </c>
      <c r="K121">
        <v>1714</v>
      </c>
      <c r="L121">
        <v>880</v>
      </c>
      <c r="M121">
        <v>143</v>
      </c>
    </row>
    <row r="122" spans="1:13" x14ac:dyDescent="0.25">
      <c r="A122" s="1">
        <v>44024</v>
      </c>
      <c r="B122">
        <v>18198</v>
      </c>
      <c r="C122">
        <v>3340</v>
      </c>
      <c r="D122">
        <v>3617</v>
      </c>
      <c r="E122">
        <v>2276</v>
      </c>
      <c r="F122">
        <v>513</v>
      </c>
      <c r="G122">
        <v>234</v>
      </c>
      <c r="H122">
        <v>645</v>
      </c>
      <c r="I122">
        <v>197</v>
      </c>
      <c r="J122">
        <v>1019</v>
      </c>
      <c r="K122">
        <v>1563</v>
      </c>
      <c r="L122">
        <v>693</v>
      </c>
      <c r="M122">
        <v>132</v>
      </c>
    </row>
    <row r="123" spans="1:13" x14ac:dyDescent="0.25">
      <c r="A123" s="1">
        <v>44025</v>
      </c>
      <c r="B123">
        <v>17683</v>
      </c>
      <c r="C123">
        <v>4182</v>
      </c>
      <c r="D123">
        <v>3035</v>
      </c>
      <c r="E123">
        <v>1344</v>
      </c>
      <c r="F123">
        <v>608</v>
      </c>
      <c r="G123">
        <v>527</v>
      </c>
      <c r="H123">
        <v>869</v>
      </c>
      <c r="I123">
        <v>332</v>
      </c>
      <c r="J123">
        <v>1052</v>
      </c>
      <c r="K123">
        <v>1197</v>
      </c>
      <c r="L123">
        <v>838</v>
      </c>
      <c r="M123">
        <v>162</v>
      </c>
    </row>
    <row r="124" spans="1:13" x14ac:dyDescent="0.25">
      <c r="A124" s="1">
        <v>44026</v>
      </c>
      <c r="B124">
        <v>20976</v>
      </c>
      <c r="C124">
        <v>4500</v>
      </c>
      <c r="D124">
        <v>4743</v>
      </c>
      <c r="E124">
        <v>1924</v>
      </c>
      <c r="F124">
        <v>749</v>
      </c>
      <c r="G124">
        <v>539</v>
      </c>
      <c r="H124">
        <v>778</v>
      </c>
      <c r="I124">
        <v>367</v>
      </c>
      <c r="J124">
        <v>1003</v>
      </c>
      <c r="K124">
        <v>1161</v>
      </c>
      <c r="L124">
        <v>1142</v>
      </c>
      <c r="M124">
        <v>181</v>
      </c>
    </row>
    <row r="125" spans="1:13" x14ac:dyDescent="0.25">
      <c r="A125" s="1">
        <v>44027</v>
      </c>
      <c r="B125">
        <v>20646</v>
      </c>
      <c r="C125">
        <v>3606</v>
      </c>
      <c r="D125">
        <v>5000</v>
      </c>
      <c r="E125">
        <v>2463</v>
      </c>
      <c r="F125">
        <v>791</v>
      </c>
      <c r="G125">
        <v>333</v>
      </c>
      <c r="H125">
        <v>762</v>
      </c>
      <c r="I125">
        <v>333</v>
      </c>
      <c r="J125">
        <v>911</v>
      </c>
      <c r="K125">
        <v>1159</v>
      </c>
      <c r="L125">
        <v>1076</v>
      </c>
      <c r="M125">
        <v>196</v>
      </c>
    </row>
    <row r="126" spans="1:13" x14ac:dyDescent="0.25">
      <c r="A126" s="1">
        <v>44028</v>
      </c>
      <c r="B126">
        <v>22867</v>
      </c>
      <c r="C126">
        <v>5527</v>
      </c>
      <c r="D126">
        <v>5106</v>
      </c>
      <c r="E126">
        <v>1994</v>
      </c>
      <c r="F126">
        <v>828</v>
      </c>
      <c r="G126">
        <v>468</v>
      </c>
      <c r="H126">
        <v>932</v>
      </c>
      <c r="I126">
        <v>219</v>
      </c>
      <c r="J126">
        <v>1015</v>
      </c>
      <c r="K126">
        <v>1296</v>
      </c>
      <c r="L126">
        <v>1263</v>
      </c>
      <c r="M126">
        <v>228</v>
      </c>
    </row>
    <row r="127" spans="1:13" x14ac:dyDescent="0.25">
      <c r="A127" s="1">
        <v>44029</v>
      </c>
      <c r="B127">
        <v>17476</v>
      </c>
      <c r="C127">
        <v>2217</v>
      </c>
      <c r="D127">
        <v>3391</v>
      </c>
      <c r="E127">
        <v>1608</v>
      </c>
      <c r="F127">
        <v>770</v>
      </c>
      <c r="G127">
        <v>656</v>
      </c>
      <c r="H127">
        <v>959</v>
      </c>
      <c r="I127">
        <v>387</v>
      </c>
      <c r="J127">
        <v>905</v>
      </c>
      <c r="K127">
        <v>1410</v>
      </c>
      <c r="L127">
        <v>1028</v>
      </c>
      <c r="M127">
        <v>132</v>
      </c>
    </row>
    <row r="128" spans="1:13" x14ac:dyDescent="0.25">
      <c r="A128" s="1">
        <v>44030</v>
      </c>
      <c r="B128">
        <v>23552</v>
      </c>
      <c r="C128">
        <v>5306</v>
      </c>
      <c r="D128">
        <v>3049</v>
      </c>
      <c r="E128">
        <v>1973</v>
      </c>
      <c r="F128">
        <v>1061</v>
      </c>
      <c r="G128">
        <v>518</v>
      </c>
      <c r="H128">
        <v>1030</v>
      </c>
      <c r="I128">
        <v>350</v>
      </c>
      <c r="J128">
        <v>1465</v>
      </c>
      <c r="K128">
        <v>1902</v>
      </c>
      <c r="L128">
        <v>1018</v>
      </c>
      <c r="M128">
        <v>204</v>
      </c>
    </row>
    <row r="129" spans="1:13" x14ac:dyDescent="0.25">
      <c r="A129" s="1">
        <v>44031</v>
      </c>
      <c r="B129">
        <v>22742</v>
      </c>
      <c r="C129">
        <v>3906</v>
      </c>
      <c r="D129">
        <v>4059</v>
      </c>
      <c r="E129">
        <v>1860</v>
      </c>
      <c r="F129">
        <v>877</v>
      </c>
      <c r="G129">
        <v>586</v>
      </c>
      <c r="H129">
        <v>1181</v>
      </c>
      <c r="I129">
        <v>447</v>
      </c>
      <c r="J129">
        <v>1127</v>
      </c>
      <c r="K129">
        <v>1831</v>
      </c>
      <c r="L129">
        <v>1290</v>
      </c>
      <c r="M129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22" sqref="A122:N123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13</v>
      </c>
      <c r="C1" t="s">
        <v>8</v>
      </c>
      <c r="D1" s="9" t="s">
        <v>10</v>
      </c>
      <c r="E1" t="s">
        <v>3</v>
      </c>
      <c r="F1" t="s">
        <v>4</v>
      </c>
      <c r="G1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  <c r="N1" t="s">
        <v>10</v>
      </c>
    </row>
    <row r="2" spans="1:14" x14ac:dyDescent="0.25">
      <c r="A2" s="1">
        <v>43910</v>
      </c>
      <c r="B2" s="2">
        <f>total_cases!B8/active_cases_cum!B8</f>
        <v>0.25327510917030566</v>
      </c>
      <c r="C2" s="2">
        <f>total_cases!C8/active_cases_cum!C8</f>
        <v>7.8431372549019607E-2</v>
      </c>
      <c r="D2" s="2">
        <f>total_cases!D8/active_cases_cum!D8</f>
        <v>0</v>
      </c>
      <c r="E2" s="2">
        <f>total_cases!E8/active_cases_cum!E8</f>
        <v>0.42857142857142855</v>
      </c>
      <c r="F2" s="2">
        <f>total_cases!F8/active_cases_cum!F8</f>
        <v>0.7142857142857143</v>
      </c>
      <c r="G2" s="2">
        <f>total_cases!G8/active_cases_cum!H8</f>
        <v>0.5714285714285714</v>
      </c>
      <c r="H2" s="2">
        <f>total_cases!H8/active_cases_cum!I8</f>
        <v>0.26666666666666666</v>
      </c>
      <c r="I2" s="2">
        <f>total_cases!I8/active_cases_cum!J8</f>
        <v>1</v>
      </c>
      <c r="J2" s="2">
        <f>total_cases!J8/active_cases_cum!K8</f>
        <v>0</v>
      </c>
      <c r="K2" s="2">
        <f>total_cases!K8/active_cases_cum!L8</f>
        <v>0.16666666666666666</v>
      </c>
      <c r="L2" s="2">
        <f>total_cases!L8/active_cases_cum!G8</f>
        <v>0</v>
      </c>
      <c r="M2" s="2">
        <f>total_cases!M8/active_cases_cum!M8</f>
        <v>0.32432432432432434</v>
      </c>
      <c r="N2" s="2">
        <f t="shared" ref="N2:N60" si="0">D2</f>
        <v>0</v>
      </c>
    </row>
    <row r="3" spans="1:14" x14ac:dyDescent="0.25">
      <c r="A3" s="1">
        <v>43911</v>
      </c>
      <c r="B3" s="2">
        <f>total_cases!B9/active_cases_cum!B9</f>
        <v>0.25407166123778502</v>
      </c>
      <c r="C3" s="2">
        <f>total_cases!C9/active_cases_cum!C9</f>
        <v>0.19047619047619047</v>
      </c>
      <c r="D3" s="2">
        <f>total_cases!D9/active_cases_cum!D9</f>
        <v>0.6</v>
      </c>
      <c r="E3" s="2">
        <f>total_cases!E9/active_cases_cum!E9</f>
        <v>0.33333333333333331</v>
      </c>
      <c r="F3" s="2">
        <f>total_cases!F9/active_cases_cum!F9</f>
        <v>0.5</v>
      </c>
      <c r="G3" s="2">
        <f>total_cases!G9/active_cases_cum!H9</f>
        <v>0.33333333333333331</v>
      </c>
      <c r="H3" s="2">
        <f>total_cases!H9/active_cases_cum!I9</f>
        <v>0.21052631578947367</v>
      </c>
      <c r="I3" s="2">
        <f>total_cases!I9/active_cases_cum!J9</f>
        <v>0</v>
      </c>
      <c r="J3" s="2">
        <f>total_cases!J9/active_cases_cum!K9</f>
        <v>0.4</v>
      </c>
      <c r="K3" s="2">
        <f>total_cases!K9/active_cases_cum!L9</f>
        <v>0.1</v>
      </c>
      <c r="L3" s="2">
        <f>total_cases!L9/active_cases_cum!G9</f>
        <v>0.27777777777777779</v>
      </c>
      <c r="M3" s="2">
        <f>total_cases!M9/active_cases_cum!M9</f>
        <v>0.24489795918367346</v>
      </c>
      <c r="N3" s="2">
        <f t="shared" si="0"/>
        <v>0.6</v>
      </c>
    </row>
    <row r="4" spans="1:14" x14ac:dyDescent="0.25">
      <c r="A4" s="1">
        <v>43912</v>
      </c>
      <c r="B4" s="2">
        <f>total_cases!B10/active_cases_cum!B10</f>
        <v>0.18059299191374664</v>
      </c>
      <c r="C4" s="2">
        <f>total_cases!C10/active_cases_cum!C10</f>
        <v>0.1388888888888889</v>
      </c>
      <c r="D4" s="2">
        <f>total_cases!D10/active_cases_cum!D10</f>
        <v>0.375</v>
      </c>
      <c r="E4" s="2">
        <f>total_cases!E10/active_cases_cum!E10</f>
        <v>0</v>
      </c>
      <c r="F4" s="2">
        <f>total_cases!F10/active_cases_cum!F10</f>
        <v>0.23529411764705882</v>
      </c>
      <c r="G4" s="2">
        <f>total_cases!G10/active_cases_cum!H10</f>
        <v>0.16</v>
      </c>
      <c r="H4" s="2">
        <f>total_cases!H10/active_cases_cum!I10</f>
        <v>9.5238095238095233E-2</v>
      </c>
      <c r="I4" s="2">
        <f>total_cases!I10/active_cases_cum!J10</f>
        <v>0.33333333333333331</v>
      </c>
      <c r="J4" s="2">
        <f>total_cases!J10/active_cases_cum!K10</f>
        <v>0.16666666666666666</v>
      </c>
      <c r="K4" s="2">
        <f>total_cases!K10/active_cases_cum!L10</f>
        <v>0.23076923076923078</v>
      </c>
      <c r="L4" s="2">
        <f>total_cases!L10/active_cases_cum!G10</f>
        <v>0.25</v>
      </c>
      <c r="M4" s="2">
        <f>total_cases!M10/active_cases_cum!M10</f>
        <v>0.234375</v>
      </c>
      <c r="N4" s="2">
        <f t="shared" si="0"/>
        <v>0.375</v>
      </c>
    </row>
    <row r="5" spans="1:14" x14ac:dyDescent="0.25">
      <c r="A5" s="1">
        <v>43913</v>
      </c>
      <c r="B5" s="2">
        <f>total_cases!B11/active_cases_cum!B11</f>
        <v>0.22222222222222221</v>
      </c>
      <c r="C5" s="2">
        <f>total_cases!C11/active_cases_cum!C11</f>
        <v>0.24210526315789474</v>
      </c>
      <c r="D5" s="2">
        <f>total_cases!D11/active_cases_cum!D11</f>
        <v>0.27272727272727271</v>
      </c>
      <c r="E5" s="2">
        <f>total_cases!E11/active_cases_cum!E11</f>
        <v>0.125</v>
      </c>
      <c r="F5" s="2">
        <f>total_cases!F11/active_cases_cum!F11</f>
        <v>0.41379310344827586</v>
      </c>
      <c r="G5" s="2">
        <f>total_cases!G11/active_cases_cum!H11</f>
        <v>0.13793103448275862</v>
      </c>
      <c r="H5" s="2">
        <f>total_cases!H11/active_cases_cum!I11</f>
        <v>8.6956521739130432E-2</v>
      </c>
      <c r="I5" s="2">
        <f>total_cases!I11/active_cases_cum!J11</f>
        <v>0</v>
      </c>
      <c r="J5" s="2">
        <f>total_cases!J11/active_cases_cum!K11</f>
        <v>0.14285714285714285</v>
      </c>
      <c r="K5" s="2">
        <f>total_cases!K11/active_cases_cum!L11</f>
        <v>0.1875</v>
      </c>
      <c r="L5" s="2">
        <f>total_cases!L11/active_cases_cum!G11</f>
        <v>0.23333333333333334</v>
      </c>
      <c r="M5" s="2">
        <f>total_cases!M11/active_cases_cum!M11</f>
        <v>0.30434782608695654</v>
      </c>
      <c r="N5" s="2">
        <f t="shared" si="0"/>
        <v>0.27272727272727271</v>
      </c>
    </row>
    <row r="6" spans="1:14" x14ac:dyDescent="0.25">
      <c r="A6" s="1">
        <v>43914</v>
      </c>
      <c r="B6" s="2">
        <f>total_cases!B12/active_cases_cum!B12</f>
        <v>0.12379110251450677</v>
      </c>
      <c r="C6" s="2">
        <f>total_cases!C12/active_cases_cum!C12</f>
        <v>9.5238095238095233E-2</v>
      </c>
      <c r="D6" s="2">
        <f>total_cases!D12/active_cases_cum!D12</f>
        <v>0.375</v>
      </c>
      <c r="E6" s="2">
        <f>total_cases!E12/active_cases_cum!E12</f>
        <v>0</v>
      </c>
      <c r="F6" s="2">
        <f>total_cases!F12/active_cases_cum!F12</f>
        <v>0.12121212121212122</v>
      </c>
      <c r="G6" s="2">
        <f>total_cases!G12/active_cases_cum!H12</f>
        <v>0</v>
      </c>
      <c r="H6" s="2">
        <f>total_cases!H12/active_cases_cum!I12</f>
        <v>0.125</v>
      </c>
      <c r="I6" s="2">
        <f>total_cases!I12/active_cases_cum!J12</f>
        <v>0.14285714285714285</v>
      </c>
      <c r="J6" s="2">
        <f>total_cases!J12/active_cases_cum!K12</f>
        <v>0.125</v>
      </c>
      <c r="K6" s="2">
        <f>total_cases!K12/active_cases_cum!L12</f>
        <v>0.1111111111111111</v>
      </c>
      <c r="L6" s="2">
        <f>total_cases!L12/active_cases_cum!G12</f>
        <v>0.21621621621621623</v>
      </c>
      <c r="M6" s="2">
        <f>total_cases!M12/active_cases_cum!M12</f>
        <v>0.13333333333333333</v>
      </c>
      <c r="N6" s="2">
        <f t="shared" si="0"/>
        <v>0.375</v>
      </c>
    </row>
    <row r="7" spans="1:14" x14ac:dyDescent="0.25">
      <c r="A7" s="1">
        <v>43915</v>
      </c>
      <c r="B7" s="2">
        <f>total_cases!B13/active_cases_cum!B13</f>
        <v>0.14925373134328357</v>
      </c>
      <c r="C7" s="2">
        <f>total_cases!C13/active_cases_cum!C13</f>
        <v>0.12605042016806722</v>
      </c>
      <c r="D7" s="2">
        <f>total_cases!D13/active_cases_cum!D13</f>
        <v>0.33333333333333331</v>
      </c>
      <c r="E7" s="2">
        <f>total_cases!E13/active_cases_cum!E13</f>
        <v>0.17857142857142858</v>
      </c>
      <c r="F7" s="2">
        <f>total_cases!F13/active_cases_cum!F13</f>
        <v>0.10810810810810811</v>
      </c>
      <c r="G7" s="2">
        <f>total_cases!G13/active_cases_cum!H13</f>
        <v>0.17142857142857143</v>
      </c>
      <c r="H7" s="2">
        <f>total_cases!H13/active_cases_cum!I13</f>
        <v>0.1111111111111111</v>
      </c>
      <c r="I7" s="2">
        <f>total_cases!I13/active_cases_cum!J13</f>
        <v>0.5714285714285714</v>
      </c>
      <c r="J7" s="2">
        <f>total_cases!J13/active_cases_cum!K13</f>
        <v>0.22222222222222221</v>
      </c>
      <c r="K7" s="2">
        <f>total_cases!K13/active_cases_cum!L13</f>
        <v>0.1</v>
      </c>
      <c r="L7" s="2">
        <f>total_cases!L13/active_cases_cum!G13</f>
        <v>0.21276595744680851</v>
      </c>
      <c r="M7" s="2">
        <f>total_cases!M13/active_cases_cum!M13</f>
        <v>7.8947368421052627E-2</v>
      </c>
      <c r="N7" s="2">
        <f t="shared" si="0"/>
        <v>0.33333333333333331</v>
      </c>
    </row>
    <row r="8" spans="1:14" x14ac:dyDescent="0.25">
      <c r="A8" s="1">
        <v>43916</v>
      </c>
      <c r="B8" s="2">
        <f>total_cases!B14/active_cases_cum!B14</f>
        <v>9.9085365853658541E-2</v>
      </c>
      <c r="C8" s="2">
        <f>total_cases!C14/active_cases_cum!C14</f>
        <v>2.4793388429752067E-2</v>
      </c>
      <c r="D8" s="2">
        <f>total_cases!D14/active_cases_cum!D14</f>
        <v>0.1111111111111111</v>
      </c>
      <c r="E8" s="2">
        <f>total_cases!E14/active_cases_cum!E14</f>
        <v>3.4482758620689655E-2</v>
      </c>
      <c r="F8" s="2">
        <f>total_cases!F14/active_cases_cum!F14</f>
        <v>0.125</v>
      </c>
      <c r="G8" s="2">
        <f>total_cases!G14/active_cases_cum!H14</f>
        <v>5.4054054054054057E-2</v>
      </c>
      <c r="H8" s="2">
        <f>total_cases!H14/active_cases_cum!I14</f>
        <v>0.12903225806451613</v>
      </c>
      <c r="I8" s="2">
        <f>total_cases!I14/active_cases_cum!J14</f>
        <v>0.26315789473684209</v>
      </c>
      <c r="J8" s="2">
        <f>total_cases!J14/active_cases_cum!K14</f>
        <v>0.1</v>
      </c>
      <c r="K8" s="2">
        <f>total_cases!K14/active_cases_cum!L14</f>
        <v>6.9767441860465115E-2</v>
      </c>
      <c r="L8" s="2">
        <f>total_cases!L14/active_cases_cum!G14</f>
        <v>0.08</v>
      </c>
      <c r="M8" s="2">
        <f>total_cases!M14/active_cases_cum!M14</f>
        <v>0.15079365079365079</v>
      </c>
      <c r="N8" s="2">
        <f t="shared" si="0"/>
        <v>0.1111111111111111</v>
      </c>
    </row>
    <row r="9" spans="1:14" x14ac:dyDescent="0.25">
      <c r="A9" s="1">
        <v>43917</v>
      </c>
      <c r="B9" s="2">
        <f>total_cases!B15/active_cases_cum!B15</f>
        <v>0.20733249051833122</v>
      </c>
      <c r="C9" s="2">
        <f>total_cases!C15/active_cases_cum!C15</f>
        <v>0.23308270676691728</v>
      </c>
      <c r="D9" s="2">
        <f>total_cases!D15/active_cases_cum!D15</f>
        <v>0.25714285714285712</v>
      </c>
      <c r="E9" s="2">
        <f>total_cases!E15/active_cases_cum!E15</f>
        <v>0.12121212121212122</v>
      </c>
      <c r="F9" s="2">
        <f>total_cases!F15/active_cases_cum!F15</f>
        <v>9.0909090909090912E-2</v>
      </c>
      <c r="G9" s="2">
        <f>total_cases!G15/active_cases_cum!H15</f>
        <v>0.21276595744680851</v>
      </c>
      <c r="H9" s="2">
        <f>total_cases!H15/active_cases_cum!I15</f>
        <v>0.18421052631578946</v>
      </c>
      <c r="I9" s="2">
        <f>total_cases!I15/active_cases_cum!J15</f>
        <v>0.33333333333333331</v>
      </c>
      <c r="J9" s="2">
        <f>total_cases!J15/active_cases_cum!K15</f>
        <v>0.16666666666666666</v>
      </c>
      <c r="K9" s="2">
        <f>total_cases!K15/active_cases_cum!L15</f>
        <v>0.25862068965517243</v>
      </c>
      <c r="L9" s="2">
        <f>total_cases!L15/active_cases_cum!G15</f>
        <v>0.16071428571428573</v>
      </c>
      <c r="M9" s="2">
        <f>total_cases!M15/active_cases_cum!M15</f>
        <v>0.23636363636363636</v>
      </c>
      <c r="N9" s="2">
        <f t="shared" si="0"/>
        <v>0.25714285714285712</v>
      </c>
    </row>
    <row r="10" spans="1:14" x14ac:dyDescent="0.25">
      <c r="A10" s="1">
        <v>43918</v>
      </c>
      <c r="B10" s="2">
        <f>total_cases!B16/active_cases_cum!B16</f>
        <v>0.15543478260869564</v>
      </c>
      <c r="C10" s="2">
        <f>total_cases!C16/active_cases_cum!C16</f>
        <v>0.19354838709677419</v>
      </c>
      <c r="D10" s="2">
        <f>total_cases!D16/active_cases_cum!D16</f>
        <v>0.10256410256410256</v>
      </c>
      <c r="E10" s="2">
        <f>total_cases!E16/active_cases_cum!E16</f>
        <v>0.21428571428571427</v>
      </c>
      <c r="F10" s="2">
        <f>total_cases!F16/active_cases_cum!F16</f>
        <v>0.15686274509803921</v>
      </c>
      <c r="G10" s="2">
        <f>total_cases!G16/active_cases_cum!H16</f>
        <v>7.8431372549019607E-2</v>
      </c>
      <c r="H10" s="2">
        <f>total_cases!H16/active_cases_cum!I16</f>
        <v>0.29629629629629628</v>
      </c>
      <c r="I10" s="2">
        <f>total_cases!I16/active_cases_cum!J16</f>
        <v>0.27027027027027029</v>
      </c>
      <c r="J10" s="2">
        <f>total_cases!J16/active_cases_cum!K16</f>
        <v>0.33333333333333331</v>
      </c>
      <c r="K10" s="2">
        <f>total_cases!K16/active_cases_cum!L16</f>
        <v>0.12307692307692308</v>
      </c>
      <c r="L10" s="2">
        <f>total_cases!L16/active_cases_cum!G16</f>
        <v>0.23287671232876711</v>
      </c>
      <c r="M10" s="2">
        <f>total_cases!M16/active_cases_cum!M16</f>
        <v>3.5502958579881658E-2</v>
      </c>
      <c r="N10" s="2">
        <f t="shared" si="0"/>
        <v>0.10256410256410256</v>
      </c>
    </row>
    <row r="11" spans="1:14" x14ac:dyDescent="0.25">
      <c r="A11" s="1">
        <v>43919</v>
      </c>
      <c r="B11" s="2">
        <f>total_cases!B17/active_cases_cum!B17</f>
        <v>0.10763209393346379</v>
      </c>
      <c r="C11" s="2">
        <f>total_cases!C17/active_cases_cum!C17</f>
        <v>9.9415204678362568E-2</v>
      </c>
      <c r="D11" s="2">
        <f>total_cases!D17/active_cases_cum!D17</f>
        <v>0.1702127659574468</v>
      </c>
      <c r="E11" s="2">
        <f>total_cases!E17/active_cases_cum!E17</f>
        <v>0.359375</v>
      </c>
      <c r="F11" s="2">
        <f>total_cases!F17/active_cases_cum!F17</f>
        <v>0.14035087719298245</v>
      </c>
      <c r="G11" s="2">
        <f>total_cases!G17/active_cases_cum!H17</f>
        <v>8.9285714285714288E-2</v>
      </c>
      <c r="H11" s="2">
        <f>total_cases!H17/active_cases_cum!I17</f>
        <v>0.11475409836065574</v>
      </c>
      <c r="I11" s="2">
        <f>total_cases!I17/active_cases_cum!J17</f>
        <v>0</v>
      </c>
      <c r="J11" s="2">
        <f>total_cases!J17/active_cases_cum!K17</f>
        <v>0.1</v>
      </c>
      <c r="K11" s="2">
        <f>total_cases!K17/active_cases_cum!L17</f>
        <v>4.4117647058823532E-2</v>
      </c>
      <c r="L11" s="2">
        <f>total_cases!L17/active_cases_cum!G17</f>
        <v>2.6666666666666668E-2</v>
      </c>
      <c r="M11" s="2">
        <f>total_cases!M17/active_cases_cum!M17</f>
        <v>0.10810810810810811</v>
      </c>
      <c r="N11" s="2">
        <f t="shared" si="0"/>
        <v>0.1702127659574468</v>
      </c>
    </row>
    <row r="12" spans="1:14" x14ac:dyDescent="0.25">
      <c r="A12" s="1">
        <v>43920</v>
      </c>
      <c r="B12" s="2">
        <f>total_cases!B18/active_cases_cum!B18</f>
        <v>0.16303400174367916</v>
      </c>
      <c r="C12" s="2">
        <f>total_cases!C18/active_cases_cum!C18</f>
        <v>9.8837209302325577E-2</v>
      </c>
      <c r="D12" s="2">
        <f>total_cases!D18/active_cases_cum!D18</f>
        <v>0.27419354838709675</v>
      </c>
      <c r="E12" s="2">
        <f>total_cases!E18/active_cases_cum!E18</f>
        <v>0.2808988764044944</v>
      </c>
      <c r="F12" s="2">
        <f>total_cases!F18/active_cases_cum!F18</f>
        <v>0.11475409836065574</v>
      </c>
      <c r="G12" s="2">
        <f>total_cases!G18/active_cases_cum!H18</f>
        <v>0.26315789473684209</v>
      </c>
      <c r="H12" s="2">
        <f>total_cases!H18/active_cases_cum!I18</f>
        <v>0.30379746835443039</v>
      </c>
      <c r="I12" s="2">
        <f>total_cases!I18/active_cases_cum!J18</f>
        <v>0.18604651162790697</v>
      </c>
      <c r="J12" s="2">
        <f>total_cases!J18/active_cases_cum!K18</f>
        <v>9.0909090909090912E-2</v>
      </c>
      <c r="K12" s="2">
        <f>total_cases!K18/active_cases_cum!L18</f>
        <v>0.12280701754385964</v>
      </c>
      <c r="L12" s="2">
        <f>total_cases!L18/active_cases_cum!G18</f>
        <v>6.3291139240506333E-2</v>
      </c>
      <c r="M12" s="2">
        <f>total_cases!M18/active_cases_cum!M18</f>
        <v>0.15023474178403756</v>
      </c>
      <c r="N12" s="2">
        <f t="shared" si="0"/>
        <v>0.27419354838709675</v>
      </c>
    </row>
    <row r="13" spans="1:14" x14ac:dyDescent="0.25">
      <c r="A13" s="1">
        <v>43921</v>
      </c>
      <c r="B13" s="2">
        <f>total_cases!B19/active_cases_cum!B19</f>
        <v>0.21533101045296169</v>
      </c>
      <c r="C13" s="2">
        <f>total_cases!C19/active_cases_cum!C19</f>
        <v>0.32411067193675891</v>
      </c>
      <c r="D13" s="2">
        <f>total_cases!D19/active_cases_cum!D19</f>
        <v>0.48717948717948717</v>
      </c>
      <c r="E13" s="2">
        <f>total_cases!E19/active_cases_cum!E19</f>
        <v>0.20535714285714285</v>
      </c>
      <c r="F13" s="2">
        <f>total_cases!F19/active_cases_cum!F19</f>
        <v>6.3492063492063489E-2</v>
      </c>
      <c r="G13" s="2">
        <f>total_cases!G19/active_cases_cum!H19</f>
        <v>0.15555555555555556</v>
      </c>
      <c r="H13" s="2">
        <f>total_cases!H19/active_cases_cum!I19</f>
        <v>9.1954022988505746E-2</v>
      </c>
      <c r="I13" s="2">
        <f>total_cases!I19/active_cases_cum!J19</f>
        <v>0.31147540983606559</v>
      </c>
      <c r="J13" s="2">
        <f>total_cases!J19/active_cases_cum!K19</f>
        <v>0.48837209302325579</v>
      </c>
      <c r="K13" s="2">
        <f>total_cases!K19/active_cases_cum!L19</f>
        <v>0.25974025974025972</v>
      </c>
      <c r="L13" s="2">
        <f>total_cases!L19/active_cases_cum!G19</f>
        <v>0.14444444444444443</v>
      </c>
      <c r="M13" s="2">
        <f>total_cases!M19/active_cases_cum!M19</f>
        <v>3.255813953488372E-2</v>
      </c>
      <c r="N13" s="2">
        <f t="shared" si="0"/>
        <v>0.48717948717948717</v>
      </c>
    </row>
    <row r="14" spans="1:14" x14ac:dyDescent="0.25">
      <c r="A14" s="1">
        <v>43922</v>
      </c>
      <c r="B14" s="2">
        <f>total_cases!B20/active_cases_cum!B20</f>
        <v>0.23118865866957469</v>
      </c>
      <c r="C14" s="2">
        <f>total_cases!C20/active_cases_cum!C20</f>
        <v>0.1166077738515901</v>
      </c>
      <c r="D14" s="2">
        <f>total_cases!D20/active_cases_cum!D20</f>
        <v>0.48458149779735682</v>
      </c>
      <c r="E14" s="2">
        <f>total_cases!E20/active_cases_cum!E20</f>
        <v>0.22222222222222221</v>
      </c>
      <c r="F14" s="2">
        <f>total_cases!F20/active_cases_cum!F20</f>
        <v>0.17105263157894737</v>
      </c>
      <c r="G14" s="2">
        <f>total_cases!G20/active_cases_cum!H20</f>
        <v>0.23076923076923078</v>
      </c>
      <c r="H14" s="2">
        <f>total_cases!H20/active_cases_cum!I20</f>
        <v>0.1326530612244898</v>
      </c>
      <c r="I14" s="2">
        <f>total_cases!I20/active_cases_cum!J20</f>
        <v>0.34782608695652173</v>
      </c>
      <c r="J14" s="2">
        <f>total_cases!J20/active_cases_cum!K20</f>
        <v>0.61467889908256879</v>
      </c>
      <c r="K14" s="2">
        <f>total_cases!K20/active_cases_cum!L20</f>
        <v>0.28846153846153844</v>
      </c>
      <c r="L14" s="2">
        <f>total_cases!L20/active_cases_cum!G20</f>
        <v>9.1836734693877556E-2</v>
      </c>
      <c r="M14" s="2">
        <f>total_cases!M20/active_cases_cum!M20</f>
        <v>0.10126582278481013</v>
      </c>
      <c r="N14" s="2">
        <f t="shared" si="0"/>
        <v>0.48458149779735682</v>
      </c>
    </row>
    <row r="15" spans="1:14" x14ac:dyDescent="0.25">
      <c r="A15" s="1">
        <v>43923</v>
      </c>
      <c r="B15" s="2">
        <f>total_cases!B21/active_cases_cum!B21</f>
        <v>0.212784588441331</v>
      </c>
      <c r="C15" s="2">
        <f>total_cases!C21/active_cases_cum!C21</f>
        <v>0.24444444444444444</v>
      </c>
      <c r="D15" s="2">
        <f>total_cases!D21/active_cases_cum!D21</f>
        <v>0.24834437086092714</v>
      </c>
      <c r="E15" s="2">
        <f>total_cases!E21/active_cases_cum!E21</f>
        <v>0.50177935943060503</v>
      </c>
      <c r="F15" s="2">
        <f>total_cases!F21/active_cases_cum!F21</f>
        <v>1.4084507042253521E-2</v>
      </c>
      <c r="G15" s="2">
        <f>total_cases!G21/active_cases_cum!H21</f>
        <v>0.1</v>
      </c>
      <c r="H15" s="2">
        <f>total_cases!H21/active_cases_cum!I21</f>
        <v>0.10091743119266056</v>
      </c>
      <c r="I15" s="2">
        <f>total_cases!I21/active_cases_cum!J21</f>
        <v>9.0909090909090912E-2</v>
      </c>
      <c r="J15" s="2">
        <f>total_cases!J21/active_cases_cum!K21</f>
        <v>0.25850340136054423</v>
      </c>
      <c r="K15" s="2">
        <f>total_cases!K21/active_cases_cum!L21</f>
        <v>0.2109375</v>
      </c>
      <c r="L15" s="2">
        <f>total_cases!L21/active_cases_cum!G21</f>
        <v>0.12727272727272726</v>
      </c>
      <c r="M15" s="2">
        <f>total_cases!M21/active_cases_cum!M21</f>
        <v>8.203125E-2</v>
      </c>
      <c r="N15" s="2">
        <f t="shared" si="0"/>
        <v>0.24834437086092714</v>
      </c>
    </row>
    <row r="16" spans="1:14" x14ac:dyDescent="0.25">
      <c r="A16" s="1">
        <v>43924</v>
      </c>
      <c r="B16" s="2">
        <f>total_cases!B22/active_cases_cum!B22</f>
        <v>0.20057306590257878</v>
      </c>
      <c r="C16" s="2">
        <f>total_cases!C22/active_cases_cum!C22</f>
        <v>0.15571776155717762</v>
      </c>
      <c r="D16" s="2">
        <f>total_cases!D22/active_cases_cum!D22</f>
        <v>0.25247524752475248</v>
      </c>
      <c r="E16" s="2">
        <f>total_cases!E22/active_cases_cum!E22</f>
        <v>0.25</v>
      </c>
      <c r="F16" s="2">
        <f>total_cases!F22/active_cases_cum!F22</f>
        <v>9.2105263157894732E-2</v>
      </c>
      <c r="G16" s="2">
        <f>total_cases!G22/active_cases_cum!H22</f>
        <v>0.26136363636363635</v>
      </c>
      <c r="H16" s="2">
        <f>total_cases!H22/active_cases_cum!I22</f>
        <v>0.29677419354838708</v>
      </c>
      <c r="I16" s="2">
        <f>total_cases!I22/active_cases_cum!J22</f>
        <v>0.32191780821917809</v>
      </c>
      <c r="J16" s="2">
        <f>total_cases!J22/active_cases_cum!K22</f>
        <v>9.3167701863354033E-2</v>
      </c>
      <c r="K16" s="2">
        <f>total_cases!K22/active_cases_cum!L22</f>
        <v>0.40322580645161288</v>
      </c>
      <c r="L16" s="2">
        <f>total_cases!L22/active_cases_cum!G22</f>
        <v>3.5398230088495575E-2</v>
      </c>
      <c r="M16" s="2">
        <f>total_cases!M22/active_cases_cum!M22</f>
        <v>3.5856573705179286E-2</v>
      </c>
      <c r="N16" s="2">
        <f t="shared" si="0"/>
        <v>0.25247524752475248</v>
      </c>
    </row>
    <row r="17" spans="1:14" x14ac:dyDescent="0.25">
      <c r="A17" s="1">
        <v>43925</v>
      </c>
      <c r="B17" s="2">
        <f>total_cases!B23/active_cases_cum!B23</f>
        <v>0.17534827377347062</v>
      </c>
      <c r="C17" s="2">
        <f>total_cases!C23/active_cases_cum!C23</f>
        <v>0.26860254083484575</v>
      </c>
      <c r="D17" s="2">
        <f>total_cases!D23/active_cases_cum!D23</f>
        <v>0.15611814345991562</v>
      </c>
      <c r="E17" s="2">
        <f>total_cases!E23/active_cases_cum!E23</f>
        <v>0.13947990543735225</v>
      </c>
      <c r="F17" s="2">
        <f>total_cases!F23/active_cases_cum!F23</f>
        <v>0.15294117647058825</v>
      </c>
      <c r="G17" s="2">
        <f>total_cases!G23/active_cases_cum!H23</f>
        <v>0.15</v>
      </c>
      <c r="H17" s="2">
        <f>total_cases!H23/active_cases_cum!I23</f>
        <v>0.28436018957345971</v>
      </c>
      <c r="I17" s="2">
        <f>total_cases!I23/active_cases_cum!J23</f>
        <v>0.14880952380952381</v>
      </c>
      <c r="J17" s="2">
        <f>total_cases!J23/active_cases_cum!K23</f>
        <v>0.14814814814814814</v>
      </c>
      <c r="K17" s="2">
        <f>total_cases!K23/active_cases_cum!L23</f>
        <v>0.18859649122807018</v>
      </c>
      <c r="L17" s="2">
        <f>total_cases!L23/active_cases_cum!G23</f>
        <v>0.12403100775193798</v>
      </c>
      <c r="M17" s="2">
        <f>total_cases!M23/active_cases_cum!M23</f>
        <v>4.3307086614173228E-2</v>
      </c>
      <c r="N17" s="2">
        <f t="shared" si="0"/>
        <v>0.15611814345991562</v>
      </c>
    </row>
    <row r="18" spans="1:14" x14ac:dyDescent="0.25">
      <c r="A18" s="1">
        <v>43926</v>
      </c>
      <c r="B18" s="2">
        <f>total_cases!B24/active_cases_cum!B24</f>
        <v>0.15834633385335414</v>
      </c>
      <c r="C18" s="2">
        <f>total_cases!C24/active_cases_cum!C24</f>
        <v>0.17337461300309598</v>
      </c>
      <c r="D18" s="2">
        <f>total_cases!D24/active_cases_cum!D24</f>
        <v>0.15412186379928317</v>
      </c>
      <c r="E18" s="2">
        <f>total_cases!E24/active_cases_cum!E24</f>
        <v>0.12083333333333333</v>
      </c>
      <c r="F18" s="2">
        <f>total_cases!F24/active_cases_cum!F24</f>
        <v>0.20833333333333334</v>
      </c>
      <c r="G18" s="2">
        <f>total_cases!G24/active_cases_cum!H24</f>
        <v>0.25</v>
      </c>
      <c r="H18" s="2">
        <f>total_cases!H24/active_cases_cum!I24</f>
        <v>0.17322834645669291</v>
      </c>
      <c r="I18" s="2">
        <f>total_cases!I24/active_cases_cum!J24</f>
        <v>7.909604519774012E-2</v>
      </c>
      <c r="J18" s="2">
        <f>total_cases!J24/active_cases_cum!K24</f>
        <v>0.25600000000000001</v>
      </c>
      <c r="K18" s="2">
        <f>total_cases!K24/active_cases_cum!L24</f>
        <v>0.21379310344827587</v>
      </c>
      <c r="L18" s="2">
        <f>total_cases!L24/active_cases_cum!G24</f>
        <v>5.185185185185185E-2</v>
      </c>
      <c r="M18" s="2">
        <f>total_cases!M24/active_cases_cum!M24</f>
        <v>3.125E-2</v>
      </c>
      <c r="N18" s="2">
        <f t="shared" si="0"/>
        <v>0.15412186379928317</v>
      </c>
    </row>
    <row r="19" spans="1:14" x14ac:dyDescent="0.25">
      <c r="A19" s="1">
        <v>43927</v>
      </c>
      <c r="B19" s="2">
        <f>total_cases!B25/active_cases_cum!B25</f>
        <v>0.11390915509531654</v>
      </c>
      <c r="C19" s="2">
        <f>total_cases!C25/active_cases_cum!C25</f>
        <v>0.16219839142091153</v>
      </c>
      <c r="D19" s="2">
        <f>total_cases!D25/active_cases_cum!D25</f>
        <v>8.3056478405315617E-2</v>
      </c>
      <c r="E19" s="2">
        <f>total_cases!E25/active_cases_cum!E25</f>
        <v>4.3824701195219126E-2</v>
      </c>
      <c r="F19" s="2">
        <f>total_cases!F25/active_cases_cum!F25</f>
        <v>0.16071428571428573</v>
      </c>
      <c r="G19" s="2">
        <f>total_cases!G25/active_cases_cum!H25</f>
        <v>0.12773722627737227</v>
      </c>
      <c r="H19" s="2">
        <f>total_cases!H25/active_cases_cum!I25</f>
        <v>9.6085409252669035E-2</v>
      </c>
      <c r="I19" s="2">
        <f>total_cases!I25/active_cases_cum!J25</f>
        <v>0.27391304347826084</v>
      </c>
      <c r="J19" s="2">
        <f>total_cases!J25/active_cases_cum!K25</f>
        <v>0.15932203389830507</v>
      </c>
      <c r="K19" s="2">
        <f>total_cases!K25/active_cases_cum!L25</f>
        <v>9.7402597402597407E-2</v>
      </c>
      <c r="L19" s="2">
        <f>total_cases!L25/active_cases_cum!G25</f>
        <v>8.6330935251798566E-2</v>
      </c>
      <c r="M19" s="2">
        <f>total_cases!M25/active_cases_cum!M25</f>
        <v>4.8872180451127817E-2</v>
      </c>
      <c r="N19" s="2">
        <f t="shared" si="0"/>
        <v>8.3056478405315617E-2</v>
      </c>
    </row>
    <row r="20" spans="1:14" x14ac:dyDescent="0.25">
      <c r="A20" s="1">
        <v>43928</v>
      </c>
      <c r="B20" s="2">
        <f>total_cases!B26/active_cases_cum!B26</f>
        <v>0.12121212121212122</v>
      </c>
      <c r="C20" s="2">
        <f>total_cases!C26/active_cases_cum!C26</f>
        <v>0.17142857142857143</v>
      </c>
      <c r="D20" s="2">
        <f>total_cases!D26/active_cases_cum!D26</f>
        <v>0.10391566265060241</v>
      </c>
      <c r="E20" s="2">
        <f>total_cases!E26/active_cases_cum!E26</f>
        <v>9.3235831809872036E-2</v>
      </c>
      <c r="F20" s="2">
        <f>total_cases!F26/active_cases_cum!F26</f>
        <v>0.21323529411764705</v>
      </c>
      <c r="G20" s="2">
        <f>total_cases!G26/active_cases_cum!H26</f>
        <v>0.13291139240506328</v>
      </c>
      <c r="H20" s="2">
        <f>total_cases!H26/active_cases_cum!I26</f>
        <v>8.7662337662337664E-2</v>
      </c>
      <c r="I20" s="2">
        <f>total_cases!I26/active_cases_cum!J26</f>
        <v>0.13709677419354838</v>
      </c>
      <c r="J20" s="2">
        <f>total_cases!J26/active_cases_cum!K26</f>
        <v>3.6065573770491806E-2</v>
      </c>
      <c r="K20" s="2">
        <f>total_cases!K26/active_cases_cum!L26</f>
        <v>0.11494252873563218</v>
      </c>
      <c r="L20" s="2">
        <f>total_cases!L26/active_cases_cum!G26</f>
        <v>8.2191780821917804E-2</v>
      </c>
      <c r="M20" s="2">
        <f>total_cases!M26/active_cases_cum!M26</f>
        <v>3.4220532319391636E-2</v>
      </c>
      <c r="N20" s="2">
        <f t="shared" si="0"/>
        <v>0.10391566265060241</v>
      </c>
    </row>
    <row r="21" spans="1:14" x14ac:dyDescent="0.25">
      <c r="A21" s="1">
        <v>43929</v>
      </c>
      <c r="B21" s="2">
        <f>total_cases!B27/active_cases_cum!B27</f>
        <v>0.1093266253869969</v>
      </c>
      <c r="C21" s="2">
        <f>total_cases!C27/active_cases_cum!C27</f>
        <v>0.12367864693446089</v>
      </c>
      <c r="D21" s="2">
        <f>total_cases!D27/active_cases_cum!D27</f>
        <v>6.7700987306064886E-2</v>
      </c>
      <c r="E21" s="2">
        <f>total_cases!E27/active_cases_cum!E27</f>
        <v>0.14553990610328638</v>
      </c>
      <c r="F21" s="2">
        <f>total_cases!F27/active_cases_cum!F27</f>
        <v>7.586206896551724E-2</v>
      </c>
      <c r="G21" s="2">
        <f>total_cases!G27/active_cases_cum!H27</f>
        <v>0.11940298507462686</v>
      </c>
      <c r="H21" s="2">
        <f>total_cases!H27/active_cases_cum!I27</f>
        <v>8.8957055214723926E-2</v>
      </c>
      <c r="I21" s="2">
        <f>total_cases!I27/active_cases_cum!J27</f>
        <v>0.17465753424657535</v>
      </c>
      <c r="J21" s="2">
        <f>total_cases!J27/active_cases_cum!K27</f>
        <v>0.10059171597633136</v>
      </c>
      <c r="K21" s="2">
        <f>total_cases!K27/active_cases_cum!L27</f>
        <v>0.12342569269521411</v>
      </c>
      <c r="L21" s="2">
        <f>total_cases!L27/active_cases_cum!G27</f>
        <v>4.0540540540540543E-2</v>
      </c>
      <c r="M21" s="2">
        <f>total_cases!M27/active_cases_cum!M27</f>
        <v>3.4749034749034749E-2</v>
      </c>
      <c r="N21" s="2">
        <f t="shared" si="0"/>
        <v>6.7700987306064886E-2</v>
      </c>
    </row>
    <row r="22" spans="1:14" x14ac:dyDescent="0.25">
      <c r="A22" s="1">
        <v>43930</v>
      </c>
      <c r="B22" s="2">
        <f>total_cases!B28/active_cases_cum!B28</f>
        <v>0.13861892583120206</v>
      </c>
      <c r="C22" s="2">
        <f>total_cases!C28/active_cases_cum!C28</f>
        <v>0.20052539404553416</v>
      </c>
      <c r="D22" s="2">
        <f>total_cases!D28/active_cases_cum!D28</f>
        <v>0.12015018773466833</v>
      </c>
      <c r="E22" s="2">
        <f>total_cases!E28/active_cases_cum!E28</f>
        <v>7.4670571010248904E-2</v>
      </c>
      <c r="F22" s="2">
        <f>total_cases!F28/active_cases_cum!F28</f>
        <v>0.34862385321100919</v>
      </c>
      <c r="G22" s="2">
        <f>total_cases!G28/active_cases_cum!H28</f>
        <v>0.2</v>
      </c>
      <c r="H22" s="2">
        <f>total_cases!H28/active_cases_cum!I28</f>
        <v>0.13066666666666665</v>
      </c>
      <c r="I22" s="2">
        <f>total_cases!I28/active_cases_cum!J28</f>
        <v>0.19830028328611898</v>
      </c>
      <c r="J22" s="2">
        <f>total_cases!J28/active_cases_cum!K28</f>
        <v>4.3227665706051875E-2</v>
      </c>
      <c r="K22" s="2">
        <f>total_cases!K28/active_cases_cum!L28</f>
        <v>4.3478260869565216E-2</v>
      </c>
      <c r="L22" s="2">
        <f>total_cases!L28/active_cases_cum!G28</f>
        <v>9.9378881987577633E-2</v>
      </c>
      <c r="M22" s="2">
        <f>total_cases!M28/active_cases_cum!M28</f>
        <v>4.6511627906976744E-2</v>
      </c>
      <c r="N22" s="2">
        <f t="shared" si="0"/>
        <v>0.12015018773466833</v>
      </c>
    </row>
    <row r="23" spans="1:14" x14ac:dyDescent="0.25">
      <c r="A23" s="1">
        <v>43931</v>
      </c>
      <c r="B23" s="2">
        <f>total_cases!B29/active_cases_cum!B29</f>
        <v>0.1327136980039616</v>
      </c>
      <c r="C23" s="2">
        <f>total_cases!C29/active_cases_cum!C29</f>
        <v>0.1644479248238058</v>
      </c>
      <c r="D23" s="2">
        <f>total_cases!D29/active_cases_cum!D29</f>
        <v>8.9743589743589744E-2</v>
      </c>
      <c r="E23" s="2">
        <f>total_cases!E29/active_cases_cum!E29</f>
        <v>0.21229698375870071</v>
      </c>
      <c r="F23" s="2">
        <f>total_cases!F29/active_cases_cum!F29</f>
        <v>0.35582822085889571</v>
      </c>
      <c r="G23" s="2">
        <f>total_cases!G29/active_cases_cum!H29</f>
        <v>0.19678714859437751</v>
      </c>
      <c r="H23" s="2">
        <f>total_cases!H29/active_cases_cum!I29</f>
        <v>5.793450881612091E-2</v>
      </c>
      <c r="I23" s="2">
        <f>total_cases!I29/active_cases_cum!J29</f>
        <v>0.10610079575596817</v>
      </c>
      <c r="J23" s="2">
        <f>total_cases!J29/active_cases_cum!K29</f>
        <v>4.9315068493150684E-2</v>
      </c>
      <c r="K23" s="2">
        <f>total_cases!K29/active_cases_cum!L29</f>
        <v>3.7209302325581395E-2</v>
      </c>
      <c r="L23" s="2">
        <f>total_cases!L29/active_cases_cum!G29</f>
        <v>5.9880239520958084E-2</v>
      </c>
      <c r="M23" s="2">
        <f>total_cases!M29/active_cases_cum!M29</f>
        <v>2.9411764705882353E-2</v>
      </c>
      <c r="N23" s="2">
        <f t="shared" si="0"/>
        <v>8.9743589743589744E-2</v>
      </c>
    </row>
    <row r="24" spans="1:14" x14ac:dyDescent="0.25">
      <c r="A24" s="1">
        <v>43932</v>
      </c>
      <c r="B24" s="2">
        <f>total_cases!B30/active_cases_cum!B30</f>
        <v>0.11875956056181337</v>
      </c>
      <c r="C24" s="2">
        <f>total_cases!C30/active_cases_cum!C30</f>
        <v>0.13104414856341975</v>
      </c>
      <c r="D24" s="2">
        <f>total_cases!D30/active_cases_cum!D30</f>
        <v>6.3387978142076501E-2</v>
      </c>
      <c r="E24" s="2">
        <f>total_cases!E30/active_cases_cum!E30</f>
        <v>0.16226783968719452</v>
      </c>
      <c r="F24" s="2">
        <f>total_cases!F30/active_cases_cum!F30</f>
        <v>0.22388059701492538</v>
      </c>
      <c r="G24" s="2">
        <f>total_cases!G30/active_cases_cum!H30</f>
        <v>0.2417391304347826</v>
      </c>
      <c r="H24" s="2">
        <f>total_cases!H30/active_cases_cum!I30</f>
        <v>4.7263681592039801E-2</v>
      </c>
      <c r="I24" s="2">
        <f>total_cases!I30/active_cases_cum!J30</f>
        <v>0.17333333333333334</v>
      </c>
      <c r="J24" s="2">
        <f>total_cases!J30/active_cases_cum!K30</f>
        <v>6.1696658097686374E-2</v>
      </c>
      <c r="K24" s="2">
        <f>total_cases!K30/active_cases_cum!L30</f>
        <v>4.0712468193384227E-2</v>
      </c>
      <c r="L24" s="2">
        <f>total_cases!L30/active_cases_cum!G30</f>
        <v>4.7058823529411764E-2</v>
      </c>
      <c r="M24" s="2">
        <f>total_cases!M30/active_cases_cum!M30</f>
        <v>4.3859649122807015E-2</v>
      </c>
      <c r="N24" s="2">
        <f t="shared" si="0"/>
        <v>6.3387978142076501E-2</v>
      </c>
    </row>
    <row r="25" spans="1:14" x14ac:dyDescent="0.25">
      <c r="A25" s="1">
        <v>43933</v>
      </c>
      <c r="B25" s="2">
        <f>total_cases!B31/active_cases_cum!B31</f>
        <v>9.726677787758245E-2</v>
      </c>
      <c r="C25" s="2">
        <f>total_cases!C31/active_cases_cum!C31</f>
        <v>0.13667285095856524</v>
      </c>
      <c r="D25" s="2">
        <f>total_cases!D31/active_cases_cum!D31</f>
        <v>0.10453648915187377</v>
      </c>
      <c r="E25" s="2">
        <f>total_cases!E31/active_cases_cum!E31</f>
        <v>7.7132486388384755E-2</v>
      </c>
      <c r="F25" s="2">
        <f>total_cases!F31/active_cases_cum!F31</f>
        <v>0.10714285714285714</v>
      </c>
      <c r="G25" s="2">
        <f>total_cases!G31/active_cases_cum!H31</f>
        <v>0.15476190476190477</v>
      </c>
      <c r="H25" s="2">
        <f>total_cases!H31/active_cases_cum!I31</f>
        <v>7.1593533487297925E-2</v>
      </c>
      <c r="I25" s="2">
        <f>total_cases!I31/active_cases_cum!J31</f>
        <v>6.9182389937106917E-2</v>
      </c>
      <c r="J25" s="2">
        <f>total_cases!J31/active_cases_cum!K31</f>
        <v>3.7406483790523692E-2</v>
      </c>
      <c r="K25" s="2">
        <f>total_cases!K31/active_cases_cum!L31</f>
        <v>6.7961165048543687E-2</v>
      </c>
      <c r="L25" s="2">
        <f>total_cases!L31/active_cases_cum!G31</f>
        <v>9.8837209302325577E-2</v>
      </c>
      <c r="M25" s="2">
        <f>total_cases!M31/active_cases_cum!M31</f>
        <v>1.0309278350515464E-2</v>
      </c>
      <c r="N25" s="2">
        <f t="shared" si="0"/>
        <v>0.10453648915187377</v>
      </c>
    </row>
    <row r="26" spans="1:14" x14ac:dyDescent="0.25">
      <c r="A26" s="1">
        <v>43934</v>
      </c>
      <c r="B26" s="2">
        <f>total_cases!B32/active_cases_cum!B32</f>
        <v>0.13971001461166685</v>
      </c>
      <c r="C26" s="2">
        <f>total_cases!C32/active_cases_cum!C32</f>
        <v>0.18088386433710174</v>
      </c>
      <c r="D26" s="2">
        <f>total_cases!D32/active_cases_cum!D32</f>
        <v>8.8768115942028991E-2</v>
      </c>
      <c r="E26" s="2">
        <f>total_cases!E32/active_cases_cum!E32</f>
        <v>0.24534803583735354</v>
      </c>
      <c r="F26" s="2">
        <f>total_cases!F32/active_cases_cum!F32</f>
        <v>0.11382113821138211</v>
      </c>
      <c r="G26" s="2">
        <f>total_cases!G32/active_cases_cum!H32</f>
        <v>0.12156862745098039</v>
      </c>
      <c r="H26" s="2">
        <f>total_cases!H32/active_cases_cum!I32</f>
        <v>0.14880952380952381</v>
      </c>
      <c r="I26" s="2">
        <f>total_cases!I32/active_cases_cum!J32</f>
        <v>0.1015625</v>
      </c>
      <c r="J26" s="2">
        <f>total_cases!J32/active_cases_cum!K32</f>
        <v>4.5238095238095237E-2</v>
      </c>
      <c r="K26" s="2">
        <f>total_cases!K32/active_cases_cum!L32</f>
        <v>0.12923728813559321</v>
      </c>
      <c r="L26" s="2">
        <f>total_cases!L32/active_cases_cum!G32</f>
        <v>8.3798882681564241E-2</v>
      </c>
      <c r="M26" s="2">
        <f>total_cases!M32/active_cases_cum!M32</f>
        <v>1.6853932584269662E-2</v>
      </c>
      <c r="N26" s="2">
        <f t="shared" si="0"/>
        <v>8.8768115942028991E-2</v>
      </c>
    </row>
    <row r="27" spans="1:14" x14ac:dyDescent="0.25">
      <c r="A27" s="1">
        <v>43935</v>
      </c>
      <c r="B27" s="2">
        <f>total_cases!B33/active_cases_cum!B33</f>
        <v>0.10602632661456191</v>
      </c>
      <c r="C27" s="2">
        <f>total_cases!C33/active_cases_cum!C33</f>
        <v>0.15418894830659535</v>
      </c>
      <c r="D27" s="2">
        <f>total_cases!D33/active_cases_cum!D33</f>
        <v>2.7902790279027902E-2</v>
      </c>
      <c r="E27" s="2">
        <f>total_cases!E33/active_cases_cum!E33</f>
        <v>3.4000000000000002E-2</v>
      </c>
      <c r="F27" s="2">
        <f>total_cases!F33/active_cases_cum!F33</f>
        <v>0.13854351687388988</v>
      </c>
      <c r="G27" s="2">
        <f>total_cases!G33/active_cases_cum!H33</f>
        <v>0.12750885478158205</v>
      </c>
      <c r="H27" s="2">
        <f>total_cases!H33/active_cases_cum!I33</f>
        <v>0.16943521594684385</v>
      </c>
      <c r="I27" s="2">
        <f>total_cases!I33/active_cases_cum!J33</f>
        <v>0.20385232744783308</v>
      </c>
      <c r="J27" s="2">
        <f>total_cases!J33/active_cases_cum!K33</f>
        <v>9.8468271334792121E-2</v>
      </c>
      <c r="K27" s="2">
        <f>total_cases!K33/active_cases_cum!L33</f>
        <v>0.10077519379844961</v>
      </c>
      <c r="L27" s="2">
        <f>total_cases!L33/active_cases_cum!G33</f>
        <v>7.2625698324022353E-2</v>
      </c>
      <c r="M27" s="2">
        <f>total_cases!M33/active_cases_cum!M33</f>
        <v>4.6242774566473986E-2</v>
      </c>
      <c r="N27" s="2">
        <f t="shared" si="0"/>
        <v>2.7902790279027902E-2</v>
      </c>
    </row>
    <row r="28" spans="1:14" x14ac:dyDescent="0.25">
      <c r="A28" s="1">
        <v>43936</v>
      </c>
      <c r="B28" s="2">
        <f>total_cases!B34/active_cases_cum!B34</f>
        <v>8.4874030079509527E-2</v>
      </c>
      <c r="C28" s="2">
        <f>total_cases!C34/active_cases_cum!C34</f>
        <v>9.6919917864476388E-2</v>
      </c>
      <c r="D28" s="2">
        <f>total_cases!D34/active_cases_cum!D34</f>
        <v>3.4234234234234232E-2</v>
      </c>
      <c r="E28" s="2">
        <f>total_cases!E34/active_cases_cum!E34</f>
        <v>1.1295681063122924E-2</v>
      </c>
      <c r="F28" s="2">
        <f>total_cases!F34/active_cases_cum!F34</f>
        <v>0.17339312406576982</v>
      </c>
      <c r="G28" s="2">
        <f>total_cases!G34/active_cases_cum!H34</f>
        <v>7.7342047930283223E-2</v>
      </c>
      <c r="H28" s="2">
        <f>total_cases!H34/active_cases_cum!I34</f>
        <v>0.11244377811094453</v>
      </c>
      <c r="I28" s="2">
        <f>total_cases!I34/active_cases_cum!J34</f>
        <v>0.24024390243902438</v>
      </c>
      <c r="J28" s="2">
        <f>total_cases!J34/active_cases_cum!K34</f>
        <v>8.3503054989816694E-2</v>
      </c>
      <c r="K28" s="2">
        <f>total_cases!K34/active_cases_cum!L34</f>
        <v>1.1673151750972763E-2</v>
      </c>
      <c r="L28" s="2">
        <f>total_cases!L34/active_cases_cum!G34</f>
        <v>0.10160427807486631</v>
      </c>
      <c r="M28" s="2">
        <f>total_cases!M34/active_cases_cum!M34</f>
        <v>5.9880239520958087E-3</v>
      </c>
      <c r="N28" s="2">
        <f t="shared" si="0"/>
        <v>3.4234234234234232E-2</v>
      </c>
    </row>
    <row r="29" spans="1:14" x14ac:dyDescent="0.25">
      <c r="A29" s="1">
        <v>43937</v>
      </c>
      <c r="B29" s="2">
        <f>total_cases!B35/active_cases_cum!B35</f>
        <v>9.4597004279600577E-2</v>
      </c>
      <c r="C29" s="2">
        <f>total_cases!C35/active_cases_cum!C35</f>
        <v>0.10524372230428361</v>
      </c>
      <c r="D29" s="2">
        <f>total_cases!D35/active_cases_cum!D35</f>
        <v>2.3320895522388061E-2</v>
      </c>
      <c r="E29" s="2">
        <f>total_cases!E35/active_cases_cum!E35</f>
        <v>0.04</v>
      </c>
      <c r="F29" s="2">
        <f>total_cases!F35/active_cases_cum!F35</f>
        <v>0.19878048780487806</v>
      </c>
      <c r="G29" s="2">
        <f>total_cases!G35/active_cases_cum!H35</f>
        <v>5.7531380753138073E-2</v>
      </c>
      <c r="H29" s="2">
        <f>total_cases!H35/active_cases_cum!I35</f>
        <v>9.668508287292818E-2</v>
      </c>
      <c r="I29" s="2">
        <f>total_cases!I35/active_cases_cum!J35</f>
        <v>0.21772639691714837</v>
      </c>
      <c r="J29" s="2">
        <f>total_cases!J35/active_cases_cum!K35</f>
        <v>1.7999999999999999E-2</v>
      </c>
      <c r="K29" s="2">
        <f>total_cases!K35/active_cases_cum!L35</f>
        <v>0.10080645161290322</v>
      </c>
      <c r="L29" s="2">
        <f>total_cases!L35/active_cases_cum!G35</f>
        <v>0.16363636363636364</v>
      </c>
      <c r="M29" s="2">
        <f>total_cases!M35/active_cases_cum!M35</f>
        <v>4.7619047619047616E-2</v>
      </c>
      <c r="N29" s="2">
        <f t="shared" si="0"/>
        <v>2.3320895522388061E-2</v>
      </c>
    </row>
    <row r="30" spans="1:14" x14ac:dyDescent="0.25">
      <c r="A30" s="1">
        <v>43938</v>
      </c>
      <c r="B30" s="2">
        <f>total_cases!B36/active_cases_cum!B36</f>
        <v>7.7957216538429019E-2</v>
      </c>
      <c r="C30" s="2">
        <f>total_cases!C36/active_cases_cum!C36</f>
        <v>4.3010752688172046E-2</v>
      </c>
      <c r="D30" s="2">
        <f>total_cases!D36/active_cases_cum!D36</f>
        <v>5.4634146341463415E-2</v>
      </c>
      <c r="E30" s="2">
        <f>total_cases!E36/active_cases_cum!E36</f>
        <v>4.2059008160703078E-2</v>
      </c>
      <c r="F30" s="2">
        <f>total_cases!F36/active_cases_cum!F36</f>
        <v>0.17489711934156379</v>
      </c>
      <c r="G30" s="2">
        <f>total_cases!G36/active_cases_cum!H36</f>
        <v>9.5238095238095233E-2</v>
      </c>
      <c r="H30" s="2">
        <f>total_cases!H36/active_cases_cum!I36</f>
        <v>5.8432934926958828E-2</v>
      </c>
      <c r="I30" s="2">
        <f>total_cases!I36/active_cases_cum!J36</f>
        <v>0.12478632478632479</v>
      </c>
      <c r="J30" s="2">
        <f>total_cases!J36/active_cases_cum!K36</f>
        <v>7.2657743785850867E-2</v>
      </c>
      <c r="K30" s="2">
        <f>total_cases!K36/active_cases_cum!L36</f>
        <v>0.11743772241992882</v>
      </c>
      <c r="L30" s="2">
        <f>total_cases!L36/active_cases_cum!G36</f>
        <v>0.17054263565891473</v>
      </c>
      <c r="M30" s="2">
        <f>total_cases!M36/active_cases_cum!M36</f>
        <v>7.246376811594203E-3</v>
      </c>
      <c r="N30" s="2">
        <f t="shared" si="0"/>
        <v>5.4634146341463415E-2</v>
      </c>
    </row>
    <row r="31" spans="1:14" x14ac:dyDescent="0.25">
      <c r="A31" s="1">
        <v>43939</v>
      </c>
      <c r="B31" s="2">
        <f>total_cases!B37/active_cases_cum!B37</f>
        <v>0.10763916149799796</v>
      </c>
      <c r="C31" s="2">
        <f>total_cases!C37/active_cases_cum!C37</f>
        <v>0.10641067360885129</v>
      </c>
      <c r="D31" s="2">
        <f>total_cases!D37/active_cases_cum!D37</f>
        <v>4.9395161290322578E-2</v>
      </c>
      <c r="E31" s="2">
        <f>total_cases!E37/active_cases_cum!E37</f>
        <v>0.11320754716981132</v>
      </c>
      <c r="F31" s="2">
        <f>total_cases!F37/active_cases_cum!F37</f>
        <v>0.22520325203252031</v>
      </c>
      <c r="G31" s="2">
        <f>total_cases!G37/active_cases_cum!H37</f>
        <v>0.1079646017699115</v>
      </c>
      <c r="H31" s="2">
        <f>total_cases!H37/active_cases_cum!I37</f>
        <v>0.1477139507620164</v>
      </c>
      <c r="I31" s="2">
        <f>total_cases!I37/active_cases_cum!J37</f>
        <v>7.634854771784233E-2</v>
      </c>
      <c r="J31" s="2">
        <f>total_cases!J37/active_cases_cum!K37</f>
        <v>5.6880733944954132E-2</v>
      </c>
      <c r="K31" s="2">
        <f>total_cases!K37/active_cases_cum!L37</f>
        <v>7.1074380165289261E-2</v>
      </c>
      <c r="L31" s="2">
        <f>total_cases!L37/active_cases_cum!G37</f>
        <v>9.3984962406015032E-2</v>
      </c>
      <c r="M31" s="2">
        <f>total_cases!M37/active_cases_cum!M37</f>
        <v>2.8571428571428571E-2</v>
      </c>
      <c r="N31" s="2">
        <f t="shared" si="0"/>
        <v>4.9395161290322578E-2</v>
      </c>
    </row>
    <row r="32" spans="1:14" x14ac:dyDescent="0.25">
      <c r="A32" s="1">
        <v>43940</v>
      </c>
      <c r="B32" s="2">
        <f>total_cases!B38/active_cases_cum!B38</f>
        <v>0.11374271110791159</v>
      </c>
      <c r="C32" s="2">
        <f>total_cases!C38/active_cases_cum!C38</f>
        <v>0.15903197925669835</v>
      </c>
      <c r="D32" s="2">
        <f>total_cases!D38/active_cases_cum!D38</f>
        <v>9.9904852521408183E-2</v>
      </c>
      <c r="E32" s="2">
        <f>total_cases!E38/active_cases_cum!E38</f>
        <v>6.5947242206235018E-2</v>
      </c>
      <c r="F32" s="2">
        <f>total_cases!F38/active_cases_cum!F38</f>
        <v>0.23301587301587301</v>
      </c>
      <c r="G32" s="2">
        <f>total_cases!G38/active_cases_cum!H38</f>
        <v>0.1016</v>
      </c>
      <c r="H32" s="2">
        <f>total_cases!H38/active_cases_cum!I38</f>
        <v>0.1307531380753138</v>
      </c>
      <c r="I32" s="2">
        <f>total_cases!I38/active_cases_cum!J38</f>
        <v>4.1562759767248547E-3</v>
      </c>
      <c r="J32" s="2">
        <f>total_cases!J38/active_cases_cum!K38</f>
        <v>7.7876106194690264E-2</v>
      </c>
      <c r="K32" s="2">
        <f>total_cases!K38/active_cases_cum!L38</f>
        <v>7.5268817204301078E-2</v>
      </c>
      <c r="L32" s="2">
        <f>total_cases!L38/active_cases_cum!G38</f>
        <v>2.2813688212927757E-2</v>
      </c>
      <c r="M32" s="2">
        <f>total_cases!M38/active_cases_cum!M38</f>
        <v>1.5503875968992248E-2</v>
      </c>
      <c r="N32" s="2">
        <f t="shared" si="0"/>
        <v>9.9904852521408183E-2</v>
      </c>
    </row>
    <row r="33" spans="1:14" x14ac:dyDescent="0.25">
      <c r="A33" s="1">
        <v>43941</v>
      </c>
      <c r="B33" s="2">
        <f>total_cases!B39/active_cases_cum!B39</f>
        <v>8.4412045237770808E-2</v>
      </c>
      <c r="C33" s="2">
        <f>total_cases!C39/active_cases_cum!C39</f>
        <v>0.12063163344550867</v>
      </c>
      <c r="D33" s="2">
        <f>total_cases!D39/active_cases_cum!D39</f>
        <v>4.1108986615678779E-2</v>
      </c>
      <c r="E33" s="2">
        <f>total_cases!E39/active_cases_cum!E39</f>
        <v>4.8658764815970056E-2</v>
      </c>
      <c r="F33" s="2">
        <f>total_cases!F39/active_cases_cum!F39</f>
        <v>0.11283822682786414</v>
      </c>
      <c r="G33" s="2">
        <f>total_cases!G39/active_cases_cum!H39</f>
        <v>7.280832095096583E-2</v>
      </c>
      <c r="H33" s="2">
        <f>total_cases!H39/active_cases_cum!I39</f>
        <v>8.1871345029239762E-2</v>
      </c>
      <c r="I33" s="2">
        <f>total_cases!I39/active_cases_cum!J39</f>
        <v>6.1417322834645668E-2</v>
      </c>
      <c r="J33" s="2">
        <f>total_cases!J39/active_cases_cum!K39</f>
        <v>0.12295081967213115</v>
      </c>
      <c r="K33" s="2">
        <f>total_cases!K39/active_cases_cum!L39</f>
        <v>2.1116138763197588E-2</v>
      </c>
      <c r="L33" s="2">
        <f>total_cases!L39/active_cases_cum!G39</f>
        <v>6.4285714285714279E-2</v>
      </c>
      <c r="M33" s="2">
        <f>total_cases!M39/active_cases_cum!M39</f>
        <v>5.2631578947368418E-2</v>
      </c>
      <c r="N33" s="2">
        <f t="shared" si="0"/>
        <v>4.1108986615678779E-2</v>
      </c>
    </row>
    <row r="34" spans="1:14" x14ac:dyDescent="0.25">
      <c r="A34" s="1">
        <v>43942</v>
      </c>
      <c r="B34" s="2">
        <f>total_cases!B40/active_cases_cum!B40</f>
        <v>9.9424283588847917E-2</v>
      </c>
      <c r="C34" s="2">
        <f>total_cases!C40/active_cases_cum!C40</f>
        <v>0.13000471031559113</v>
      </c>
      <c r="D34" s="2">
        <f>total_cases!D40/active_cases_cum!D40</f>
        <v>8.0593849416755042E-2</v>
      </c>
      <c r="E34" s="2">
        <f>total_cases!E40/active_cases_cum!E40</f>
        <v>5.0066755674232306E-2</v>
      </c>
      <c r="F34" s="2">
        <f>total_cases!F40/active_cases_cum!F40</f>
        <v>0.12262698819907646</v>
      </c>
      <c r="G34" s="2">
        <f>total_cases!G40/active_cases_cum!H40</f>
        <v>0.11080139372822299</v>
      </c>
      <c r="H34" s="2">
        <f>total_cases!H40/active_cases_cum!I40</f>
        <v>0.13258232235701906</v>
      </c>
      <c r="I34" s="2">
        <f>total_cases!I40/active_cases_cum!J40</f>
        <v>5.0642479213907785E-2</v>
      </c>
      <c r="J34" s="2">
        <f>total_cases!J40/active_cases_cum!K40</f>
        <v>5.4773082942097026E-2</v>
      </c>
      <c r="K34" s="2">
        <f>total_cases!K40/active_cases_cum!L40</f>
        <v>7.8762306610407881E-2</v>
      </c>
      <c r="L34" s="2">
        <f>total_cases!L40/active_cases_cum!G40</f>
        <v>3.6764705882352942E-2</v>
      </c>
      <c r="M34" s="2">
        <f>total_cases!M40/active_cases_cum!M40</f>
        <v>0.1623931623931624</v>
      </c>
      <c r="N34" s="2">
        <f t="shared" si="0"/>
        <v>8.0593849416755042E-2</v>
      </c>
    </row>
    <row r="35" spans="1:14" x14ac:dyDescent="0.25">
      <c r="A35" s="1">
        <v>43943</v>
      </c>
      <c r="B35" s="2">
        <f>total_cases!B41/active_cases_cum!B41</f>
        <v>7.9161816065192084E-2</v>
      </c>
      <c r="C35" s="2">
        <f>total_cases!C41/active_cases_cum!C41</f>
        <v>9.3858885017421609E-2</v>
      </c>
      <c r="D35" s="2">
        <f>total_cases!D41/active_cases_cum!D41</f>
        <v>3.4773445732349841E-2</v>
      </c>
      <c r="E35" s="2">
        <f>total_cases!E41/active_cases_cum!E41</f>
        <v>6.2330623306233061E-2</v>
      </c>
      <c r="F35" s="2">
        <f>total_cases!F41/active_cases_cum!F41</f>
        <v>0.10776470588235294</v>
      </c>
      <c r="G35" s="2">
        <f>total_cases!G41/active_cases_cum!H41</f>
        <v>0.10085695451549111</v>
      </c>
      <c r="H35" s="2">
        <f>total_cases!H41/active_cases_cum!I41</f>
        <v>8.9243027888446222E-2</v>
      </c>
      <c r="I35" s="2">
        <f>total_cases!I41/active_cases_cum!J41</f>
        <v>2.58493353028065E-2</v>
      </c>
      <c r="J35" s="2">
        <f>total_cases!J41/active_cases_cum!K41</f>
        <v>8.3707025411061287E-2</v>
      </c>
      <c r="K35" s="2">
        <f>total_cases!K41/active_cases_cum!L41</f>
        <v>2.0689655172413793E-2</v>
      </c>
      <c r="L35" s="2">
        <f>total_cases!L41/active_cases_cum!G41</f>
        <v>3.2258064516129031E-2</v>
      </c>
      <c r="M35" s="2">
        <f>total_cases!M41/active_cases_cum!M41</f>
        <v>8.6614173228346455E-2</v>
      </c>
      <c r="N35" s="2">
        <f t="shared" si="0"/>
        <v>3.4773445732349841E-2</v>
      </c>
    </row>
    <row r="36" spans="1:14" x14ac:dyDescent="0.25">
      <c r="A36" s="1">
        <v>43944</v>
      </c>
      <c r="B36" s="2">
        <f>total_cases!B42/active_cases_cum!B42</f>
        <v>9.6324973997457528E-2</v>
      </c>
      <c r="C36" s="2">
        <f>total_cases!C42/active_cases_cum!C42</f>
        <v>0.14665409990574929</v>
      </c>
      <c r="D36" s="2">
        <f>total_cases!D42/active_cases_cum!D42</f>
        <v>5.9275521405049394E-2</v>
      </c>
      <c r="E36" s="2">
        <f>total_cases!E42/active_cases_cum!E42</f>
        <v>8.4321475625823455E-2</v>
      </c>
      <c r="F36" s="2">
        <f>total_cases!F42/active_cases_cum!F42</f>
        <v>9.627329192546584E-2</v>
      </c>
      <c r="G36" s="2">
        <f>total_cases!G42/active_cases_cum!H42</f>
        <v>5.1178451178451177E-2</v>
      </c>
      <c r="H36" s="2">
        <f>total_cases!H42/active_cases_cum!I42</f>
        <v>4.7656249999999997E-2</v>
      </c>
      <c r="I36" s="2">
        <f>total_cases!I42/active_cases_cum!J42</f>
        <v>7.1428571428571425E-2</v>
      </c>
      <c r="J36" s="2">
        <f>total_cases!J42/active_cases_cum!K42</f>
        <v>0.1103448275862069</v>
      </c>
      <c r="K36" s="2">
        <f>total_cases!K42/active_cases_cum!L42</f>
        <v>3.896103896103896E-2</v>
      </c>
      <c r="L36" s="2">
        <f>total_cases!L42/active_cases_cum!G42</f>
        <v>6.3604240282685506E-2</v>
      </c>
      <c r="M36" s="2">
        <f>total_cases!M42/active_cases_cum!M42</f>
        <v>7.7519379844961239E-2</v>
      </c>
      <c r="N36" s="2">
        <f t="shared" si="0"/>
        <v>5.9275521405049394E-2</v>
      </c>
    </row>
    <row r="37" spans="1:14" x14ac:dyDescent="0.25">
      <c r="A37" s="1">
        <v>43945</v>
      </c>
      <c r="B37" s="2">
        <f>total_cases!B43/active_cases_cum!B43</f>
        <v>7.7486104232018058E-2</v>
      </c>
      <c r="C37" s="2">
        <f>total_cases!C43/active_cases_cum!C43</f>
        <v>7.0143884892086325E-2</v>
      </c>
      <c r="D37" s="2">
        <f>total_cases!D43/active_cases_cum!D43</f>
        <v>8.3044982698961933E-2</v>
      </c>
      <c r="E37" s="2">
        <f>total_cases!E43/active_cases_cum!E43</f>
        <v>8.6034912718204487E-2</v>
      </c>
      <c r="F37" s="2">
        <f>total_cases!F43/active_cases_cum!F43</f>
        <v>7.882789929839043E-2</v>
      </c>
      <c r="G37" s="2">
        <f>total_cases!G43/active_cases_cum!H43</f>
        <v>4.6388336646785953E-2</v>
      </c>
      <c r="H37" s="2">
        <f>total_cases!H43/active_cases_cum!I43</f>
        <v>8.1021897810218985E-2</v>
      </c>
      <c r="I37" s="2">
        <f>total_cases!I43/active_cases_cum!J43</f>
        <v>0.10304601425793908</v>
      </c>
      <c r="J37" s="2">
        <f>total_cases!J43/active_cases_cum!K43</f>
        <v>7.9385403329065296E-2</v>
      </c>
      <c r="K37" s="2">
        <f>total_cases!K43/active_cases_cum!L43</f>
        <v>1.9490254872563718E-2</v>
      </c>
      <c r="L37" s="2">
        <f>total_cases!L43/active_cases_cum!G43</f>
        <v>9.5394736842105268E-2</v>
      </c>
      <c r="M37" s="2">
        <f>total_cases!M43/active_cases_cum!M43</f>
        <v>2.5862068965517241E-2</v>
      </c>
      <c r="N37" s="2">
        <f t="shared" si="0"/>
        <v>8.3044982698961933E-2</v>
      </c>
    </row>
    <row r="38" spans="1:14" x14ac:dyDescent="0.25">
      <c r="A38" s="1">
        <v>43946</v>
      </c>
      <c r="B38" s="2">
        <f>total_cases!B44/active_cases_cum!B44</f>
        <v>9.4006147540983603E-2</v>
      </c>
      <c r="C38" s="2">
        <f>total_cases!C44/active_cases_cum!C44</f>
        <v>0.13017656500802569</v>
      </c>
      <c r="D38" s="2">
        <f>total_cases!D44/active_cases_cum!D44</f>
        <v>7.8758949880668255E-2</v>
      </c>
      <c r="E38" s="2">
        <f>total_cases!E44/active_cases_cum!E44</f>
        <v>6.5217391304347824E-2</v>
      </c>
      <c r="F38" s="2">
        <f>total_cases!F44/active_cases_cum!F44</f>
        <v>9.6385542168674704E-2</v>
      </c>
      <c r="G38" s="2">
        <f>total_cases!G44/active_cases_cum!H44</f>
        <v>3.1901041666666664E-2</v>
      </c>
      <c r="H38" s="2">
        <f>total_cases!H44/active_cases_cum!I44</f>
        <v>0.11428571428571428</v>
      </c>
      <c r="I38" s="2">
        <f>total_cases!I44/active_cases_cum!J44</f>
        <v>6.3299232736572897E-2</v>
      </c>
      <c r="J38" s="2">
        <f>total_cases!J44/active_cases_cum!K44</f>
        <v>7.4938574938574934E-2</v>
      </c>
      <c r="K38" s="2">
        <f>total_cases!K44/active_cases_cum!L44</f>
        <v>1.0638297872340425E-2</v>
      </c>
      <c r="L38" s="2">
        <f>total_cases!L44/active_cases_cum!G44</f>
        <v>8.0246913580246909E-2</v>
      </c>
      <c r="M38" s="2">
        <f>total_cases!M44/active_cases_cum!M44</f>
        <v>6.0344827586206899E-2</v>
      </c>
      <c r="N38" s="2">
        <f t="shared" si="0"/>
        <v>7.8758949880668255E-2</v>
      </c>
    </row>
    <row r="39" spans="1:14" x14ac:dyDescent="0.25">
      <c r="A39" s="1">
        <v>43947</v>
      </c>
      <c r="B39" s="2">
        <f>total_cases!B45/active_cases_cum!B45</f>
        <v>7.8443815288489704E-2</v>
      </c>
      <c r="C39" s="2">
        <f>total_cases!C45/active_cases_cum!C45</f>
        <v>6.7288576234898298E-2</v>
      </c>
      <c r="D39" s="2">
        <f>total_cases!D45/active_cases_cum!D45</f>
        <v>7.6099881093935784E-2</v>
      </c>
      <c r="E39" s="2">
        <f>total_cases!E45/active_cases_cum!E45</f>
        <v>0.14745848012078511</v>
      </c>
      <c r="F39" s="2">
        <f>total_cases!F45/active_cases_cum!F45</f>
        <v>8.1071554458935491E-2</v>
      </c>
      <c r="G39" s="2">
        <f>total_cases!G45/active_cases_cum!H45</f>
        <v>6.7326732673267331E-2</v>
      </c>
      <c r="H39" s="2">
        <f>total_cases!H45/active_cases_cum!I45</f>
        <v>5.2770448548812667E-2</v>
      </c>
      <c r="I39" s="2">
        <f>total_cases!I45/active_cases_cum!J45</f>
        <v>8.6104513064133012E-2</v>
      </c>
      <c r="J39" s="2">
        <f>total_cases!J45/active_cases_cum!K45</f>
        <v>9.7005988023952092E-2</v>
      </c>
      <c r="K39" s="2">
        <f>total_cases!K45/active_cases_cum!L45</f>
        <v>1.6666666666666666E-2</v>
      </c>
      <c r="L39" s="2">
        <f>total_cases!L45/active_cases_cum!G45</f>
        <v>9.9337748344370865E-3</v>
      </c>
      <c r="M39" s="2">
        <f>total_cases!M45/active_cases_cum!M45</f>
        <v>8.943089430894309E-2</v>
      </c>
      <c r="N39" s="2">
        <f t="shared" si="0"/>
        <v>7.6099881093935784E-2</v>
      </c>
    </row>
    <row r="40" spans="1:14" x14ac:dyDescent="0.25">
      <c r="A40" s="1">
        <v>43948</v>
      </c>
      <c r="B40" s="2">
        <f>total_cases!B46/active_cases_cum!B46</f>
        <v>7.3216286888307808E-2</v>
      </c>
      <c r="C40" s="2">
        <f>total_cases!C46/active_cases_cum!C46</f>
        <v>7.521613832853026E-2</v>
      </c>
      <c r="D40" s="2">
        <f>total_cases!D46/active_cases_cum!D46</f>
        <v>6.197854588796186E-2</v>
      </c>
      <c r="E40" s="2">
        <f>total_cases!E46/active_cases_cum!E46</f>
        <v>8.7276067983463476E-2</v>
      </c>
      <c r="F40" s="2">
        <f>total_cases!F46/active_cases_cum!F46</f>
        <v>8.2553475935828874E-2</v>
      </c>
      <c r="G40" s="2">
        <f>total_cases!G46/active_cases_cum!H46</f>
        <v>5.2452316076294275E-2</v>
      </c>
      <c r="H40" s="2">
        <f>total_cases!H46/active_cases_cum!I46</f>
        <v>7.2622107969151667E-2</v>
      </c>
      <c r="I40" s="2">
        <f>total_cases!I46/active_cases_cum!J46</f>
        <v>4.4195639363582791E-2</v>
      </c>
      <c r="J40" s="2">
        <f>total_cases!J46/active_cases_cum!K46</f>
        <v>8.7815587266739853E-2</v>
      </c>
      <c r="K40" s="2">
        <f>total_cases!K46/active_cases_cum!L46</f>
        <v>3.0959752321981426E-3</v>
      </c>
      <c r="L40" s="2">
        <f>total_cases!L46/active_cases_cum!G46</f>
        <v>3.0100334448160536E-2</v>
      </c>
      <c r="M40" s="2">
        <f>total_cases!M46/active_cases_cum!M46</f>
        <v>0.10569105691056911</v>
      </c>
      <c r="N40" s="2">
        <f t="shared" si="0"/>
        <v>6.197854588796186E-2</v>
      </c>
    </row>
    <row r="41" spans="1:14" x14ac:dyDescent="0.25">
      <c r="A41" s="1">
        <v>43949</v>
      </c>
      <c r="B41" s="2">
        <f>total_cases!B47/active_cases_cum!B47</f>
        <v>8.4110909653739005E-2</v>
      </c>
      <c r="C41" s="2">
        <f>total_cases!C47/active_cases_cum!C47</f>
        <v>9.666710928163591E-2</v>
      </c>
      <c r="D41" s="2">
        <f>total_cases!D47/active_cases_cum!D47</f>
        <v>0.13370165745856355</v>
      </c>
      <c r="E41" s="2">
        <f>total_cases!E47/active_cases_cum!E47</f>
        <v>9.4408799266727766E-2</v>
      </c>
      <c r="F41" s="2">
        <f>total_cases!F47/active_cases_cum!F47</f>
        <v>7.1541627097182647E-2</v>
      </c>
      <c r="G41" s="2">
        <f>total_cases!G47/active_cases_cum!H47</f>
        <v>6.6147859922178989E-2</v>
      </c>
      <c r="H41" s="2">
        <f>total_cases!H47/active_cases_cum!I47</f>
        <v>4.3031470777135518E-2</v>
      </c>
      <c r="I41" s="2">
        <f>total_cases!I47/active_cases_cum!J47</f>
        <v>0.11727416798732171</v>
      </c>
      <c r="J41" s="2">
        <f>total_cases!J47/active_cases_cum!K47</f>
        <v>8.4536082474226809E-2</v>
      </c>
      <c r="K41" s="2">
        <f>total_cases!K47/active_cases_cum!L47</f>
        <v>9.8360655737704927E-3</v>
      </c>
      <c r="L41" s="2">
        <f>total_cases!L47/active_cases_cum!G47</f>
        <v>3.7162162162162164E-2</v>
      </c>
      <c r="M41" s="2">
        <f>total_cases!M47/active_cases_cum!M47</f>
        <v>3.2520325203252036E-2</v>
      </c>
      <c r="N41" s="2">
        <f t="shared" si="0"/>
        <v>0.13370165745856355</v>
      </c>
    </row>
    <row r="42" spans="1:14" x14ac:dyDescent="0.25">
      <c r="A42" s="1">
        <v>43950</v>
      </c>
      <c r="B42" s="2">
        <f>total_cases!B48/active_cases_cum!B48</f>
        <v>7.2377637220359128E-2</v>
      </c>
      <c r="C42" s="2">
        <f>total_cases!C48/active_cases_cum!C48</f>
        <v>7.5655810416930674E-2</v>
      </c>
      <c r="D42" s="2">
        <f>total_cases!D48/active_cases_cum!D48</f>
        <v>0.11243243243243244</v>
      </c>
      <c r="E42" s="2">
        <f>total_cases!E48/active_cases_cum!E48</f>
        <v>5.456132693147097E-2</v>
      </c>
      <c r="F42" s="2">
        <f>total_cases!F48/active_cases_cum!F48</f>
        <v>9.1721262656343061E-2</v>
      </c>
      <c r="G42" s="2">
        <f>total_cases!G48/active_cases_cum!H48</f>
        <v>4.8376830044557603E-2</v>
      </c>
      <c r="H42" s="2">
        <f>total_cases!H48/active_cases_cum!I48</f>
        <v>5.1104100946372237E-2</v>
      </c>
      <c r="I42" s="2">
        <f>total_cases!I48/active_cases_cum!J48</f>
        <v>8.790650406504065E-2</v>
      </c>
      <c r="J42" s="2">
        <f>total_cases!J48/active_cases_cum!K48</f>
        <v>7.1992110453648922E-2</v>
      </c>
      <c r="K42" s="2">
        <f>total_cases!K48/active_cases_cum!L48</f>
        <v>1.2027491408934709E-2</v>
      </c>
      <c r="L42" s="2">
        <f>total_cases!L48/active_cases_cum!G48</f>
        <v>4.0268456375838924E-2</v>
      </c>
      <c r="M42" s="2">
        <f>total_cases!M48/active_cases_cum!M48</f>
        <v>8.1300813008130079E-2</v>
      </c>
      <c r="N42" s="2">
        <f t="shared" si="0"/>
        <v>0.11243243243243244</v>
      </c>
    </row>
    <row r="43" spans="1:14" x14ac:dyDescent="0.25">
      <c r="A43" s="1">
        <v>43951</v>
      </c>
      <c r="B43" s="2">
        <f>total_cases!B49/active_cases_cum!B49</f>
        <v>7.3091587571996436E-2</v>
      </c>
      <c r="C43" s="2">
        <f>total_cases!C49/active_cases_cum!C49</f>
        <v>7.0521349945566705E-2</v>
      </c>
      <c r="D43" s="2">
        <f>total_cases!D49/active_cases_cum!D49</f>
        <v>0.15510597302504817</v>
      </c>
      <c r="E43" s="2">
        <f>total_cases!E49/active_cases_cum!E49</f>
        <v>3.2176121930567313E-2</v>
      </c>
      <c r="F43" s="2">
        <f>total_cases!F49/active_cases_cum!F49</f>
        <v>8.7724215246636775E-2</v>
      </c>
      <c r="G43" s="2">
        <f>total_cases!G49/active_cases_cum!H49</f>
        <v>8.8181261481935086E-2</v>
      </c>
      <c r="H43" s="2">
        <f>total_cases!H49/active_cases_cum!I49</f>
        <v>4.7530864197530866E-2</v>
      </c>
      <c r="I43" s="2">
        <f>total_cases!I49/active_cases_cum!J49</f>
        <v>3.2418952618453865E-2</v>
      </c>
      <c r="J43" s="2">
        <f>total_cases!J49/active_cases_cum!K49</f>
        <v>6.7554709800190293E-2</v>
      </c>
      <c r="K43" s="2">
        <f>total_cases!K49/active_cases_cum!L49</f>
        <v>3.873239436619718E-2</v>
      </c>
      <c r="L43" s="2">
        <f>total_cases!L49/active_cases_cum!G49</f>
        <v>9.5541401273885357E-2</v>
      </c>
      <c r="M43" s="2">
        <f>total_cases!M49/active_cases_cum!M49</f>
        <v>1.8018018018018018E-2</v>
      </c>
      <c r="N43" s="2">
        <f t="shared" si="0"/>
        <v>0.15510597302504817</v>
      </c>
    </row>
    <row r="44" spans="1:14" x14ac:dyDescent="0.25">
      <c r="A44" s="1">
        <v>43952</v>
      </c>
      <c r="B44" s="2">
        <f>total_cases!B50/active_cases_cum!B50</f>
        <v>9.2114874476183148E-2</v>
      </c>
      <c r="C44" s="2">
        <f>total_cases!C50/active_cases_cum!C50</f>
        <v>0.11024827737066609</v>
      </c>
      <c r="D44" s="2">
        <f>total_cases!D50/active_cases_cum!D50</f>
        <v>0.17116357504215851</v>
      </c>
      <c r="E44" s="2">
        <f>total_cases!E50/active_cases_cum!E50</f>
        <v>8.8844621513944219E-2</v>
      </c>
      <c r="F44" s="2">
        <f>total_cases!F50/active_cases_cum!F50</f>
        <v>8.6956521739130432E-2</v>
      </c>
      <c r="G44" s="2">
        <f>total_cases!G50/active_cases_cum!H50</f>
        <v>5.510752688172043E-2</v>
      </c>
      <c r="H44" s="2">
        <f>total_cases!H50/active_cases_cum!I50</f>
        <v>7.169117647058823E-2</v>
      </c>
      <c r="I44" s="2">
        <f>total_cases!I50/active_cases_cum!J50</f>
        <v>4.4009779951100246E-2</v>
      </c>
      <c r="J44" s="2">
        <f>total_cases!J50/active_cases_cum!K50</f>
        <v>5.842259006815969E-2</v>
      </c>
      <c r="K44" s="2">
        <f>total_cases!K50/active_cases_cum!L50</f>
        <v>1.0869565217391304E-2</v>
      </c>
      <c r="L44" s="2">
        <f>total_cases!L50/active_cases_cum!G50</f>
        <v>7.5949367088607597E-2</v>
      </c>
      <c r="M44" s="2">
        <f>total_cases!M50/active_cases_cum!M50</f>
        <v>0</v>
      </c>
      <c r="N44" s="2">
        <f t="shared" si="0"/>
        <v>0.17116357504215851</v>
      </c>
    </row>
    <row r="45" spans="1:14" x14ac:dyDescent="0.25">
      <c r="A45" s="1">
        <v>43953</v>
      </c>
      <c r="B45" s="2">
        <f>total_cases!B51/active_cases_cum!B51</f>
        <v>9.272385360914219E-2</v>
      </c>
      <c r="C45" s="2">
        <f>total_cases!C51/active_cases_cum!C51</f>
        <v>8.0810147299509E-2</v>
      </c>
      <c r="D45" s="2">
        <f>total_cases!D51/active_cases_cum!D51</f>
        <v>0.16654650324441239</v>
      </c>
      <c r="E45" s="2">
        <f>total_cases!E51/active_cases_cum!E51</f>
        <v>0.13704496788008566</v>
      </c>
      <c r="F45" s="2">
        <f>total_cases!F51/active_cases_cum!F51</f>
        <v>8.5472279260780284E-2</v>
      </c>
      <c r="G45" s="2">
        <f>total_cases!G51/active_cases_cum!H51</f>
        <v>7.2503419972640218E-2</v>
      </c>
      <c r="H45" s="2">
        <f>total_cases!H51/active_cases_cum!I51</f>
        <v>9.1065292096219927E-2</v>
      </c>
      <c r="I45" s="2">
        <f>total_cases!I51/active_cases_cum!J51</f>
        <v>3.6282306163021867E-2</v>
      </c>
      <c r="J45" s="2">
        <f>total_cases!J51/active_cases_cum!K51</f>
        <v>5.8991436726926735E-2</v>
      </c>
      <c r="K45" s="2">
        <f>total_cases!K51/active_cases_cum!L51</f>
        <v>3.1894934333958722E-2</v>
      </c>
      <c r="L45" s="2">
        <f>total_cases!L51/active_cases_cum!G51</f>
        <v>3.9344262295081971E-2</v>
      </c>
      <c r="M45" s="2">
        <f>total_cases!M51/active_cases_cum!M51</f>
        <v>2.0833333333333332E-2</v>
      </c>
      <c r="N45" s="2">
        <f t="shared" si="0"/>
        <v>0.16654650324441239</v>
      </c>
    </row>
    <row r="46" spans="1:14" x14ac:dyDescent="0.25">
      <c r="A46" s="1">
        <v>43954</v>
      </c>
      <c r="B46" s="2">
        <f>total_cases!B52/active_cases_cum!B52</f>
        <v>9.988833620952188E-2</v>
      </c>
      <c r="C46" s="2">
        <f>total_cases!C52/active_cases_cum!C52</f>
        <v>6.5748642358417375E-2</v>
      </c>
      <c r="D46" s="2">
        <f>total_cases!D52/active_cases_cum!D52</f>
        <v>0.16480793060718713</v>
      </c>
      <c r="E46" s="2">
        <f>total_cases!E52/active_cases_cum!E52</f>
        <v>0.13672750560358629</v>
      </c>
      <c r="F46" s="2">
        <f>total_cases!F52/active_cases_cum!F52</f>
        <v>9.130859375E-2</v>
      </c>
      <c r="G46" s="2">
        <f>total_cases!G52/active_cases_cum!H52</f>
        <v>7.8135709389993147E-2</v>
      </c>
      <c r="H46" s="2">
        <f>total_cases!H52/active_cases_cum!I52</f>
        <v>8.5497835497835503E-2</v>
      </c>
      <c r="I46" s="2">
        <f>total_cases!I52/active_cases_cum!J52</f>
        <v>2.6036131774707757E-2</v>
      </c>
      <c r="J46" s="2">
        <f>total_cases!J52/active_cases_cum!K52</f>
        <v>5.4613935969868174E-2</v>
      </c>
      <c r="K46" s="2">
        <f>total_cases!K52/active_cases_cum!L52</f>
        <v>4.1338582677165357E-2</v>
      </c>
      <c r="L46" s="2">
        <f>total_cases!L52/active_cases_cum!G52</f>
        <v>4.3918918918918921E-2</v>
      </c>
      <c r="M46" s="2">
        <f>total_cases!M52/active_cases_cum!M52</f>
        <v>0</v>
      </c>
      <c r="N46" s="2">
        <f t="shared" si="0"/>
        <v>0.16480793060718713</v>
      </c>
    </row>
    <row r="47" spans="1:14" x14ac:dyDescent="0.25">
      <c r="A47" s="1">
        <v>43955</v>
      </c>
      <c r="B47" s="2">
        <f>total_cases!B53/active_cases_cum!B53</f>
        <v>0.11416437671746191</v>
      </c>
      <c r="C47" s="2">
        <f>total_cases!C53/active_cases_cum!C53</f>
        <v>0.13633199930398468</v>
      </c>
      <c r="D47" s="2">
        <f>total_cases!D53/active_cases_cum!D53</f>
        <v>0.24976303317535545</v>
      </c>
      <c r="E47" s="2">
        <f>total_cases!E53/active_cases_cum!E53</f>
        <v>0.10255656773435204</v>
      </c>
      <c r="F47" s="2">
        <f>total_cases!F53/active_cases_cum!F53</f>
        <v>8.7645687645687642E-2</v>
      </c>
      <c r="G47" s="2">
        <f>total_cases!G53/active_cases_cum!H53</f>
        <v>0.11319534282018111</v>
      </c>
      <c r="H47" s="2">
        <f>total_cases!H53/active_cases_cum!I53</f>
        <v>6.3218390804597707E-2</v>
      </c>
      <c r="I47" s="2">
        <f>total_cases!I53/active_cases_cum!J53</f>
        <v>5.46875E-2</v>
      </c>
      <c r="J47" s="2">
        <f>total_cases!J53/active_cases_cum!K53</f>
        <v>6.1299176578225069E-2</v>
      </c>
      <c r="K47" s="2">
        <f>total_cases!K53/active_cases_cum!L53</f>
        <v>6.369426751592357E-3</v>
      </c>
      <c r="L47" s="2">
        <f>total_cases!L53/active_cases_cum!G53</f>
        <v>0.12211221122112212</v>
      </c>
      <c r="M47" s="2">
        <f>total_cases!M53/active_cases_cum!M53</f>
        <v>0</v>
      </c>
      <c r="N47" s="2">
        <f t="shared" si="0"/>
        <v>0.24976303317535545</v>
      </c>
    </row>
    <row r="48" spans="1:14" x14ac:dyDescent="0.25">
      <c r="A48" s="1">
        <v>43956</v>
      </c>
      <c r="B48" s="2">
        <f>total_cases!B54/active_cases_cum!B54</f>
        <v>8.8496366019301803E-2</v>
      </c>
      <c r="C48" s="2">
        <f>total_cases!C54/active_cases_cum!C54</f>
        <v>8.1389578163771709E-2</v>
      </c>
      <c r="D48" s="2">
        <f>total_cases!D54/active_cases_cum!D54</f>
        <v>0.2</v>
      </c>
      <c r="E48" s="2">
        <f>total_cases!E54/active_cases_cum!E54</f>
        <v>5.767077267637178E-2</v>
      </c>
      <c r="F48" s="2">
        <f>total_cases!F54/active_cases_cum!F54</f>
        <v>9.8087188612099641E-2</v>
      </c>
      <c r="G48" s="2">
        <f>total_cases!G54/active_cases_cum!H54</f>
        <v>6.2823834196891193E-2</v>
      </c>
      <c r="H48" s="2">
        <f>total_cases!H54/active_cases_cum!I54</f>
        <v>6.2057702776265648E-2</v>
      </c>
      <c r="I48" s="2">
        <f>total_cases!I54/active_cases_cum!J54</f>
        <v>5.7158119658119656E-2</v>
      </c>
      <c r="J48" s="2">
        <f>total_cases!J54/active_cases_cum!K54</f>
        <v>6.1243144424131625E-2</v>
      </c>
      <c r="K48" s="2">
        <f>total_cases!K54/active_cases_cum!L54</f>
        <v>2.5056947608200455E-2</v>
      </c>
      <c r="L48" s="2">
        <f>total_cases!L54/active_cases_cum!G54</f>
        <v>7.0287539936102233E-2</v>
      </c>
      <c r="M48" s="2">
        <f>total_cases!M54/active_cases_cum!M54</f>
        <v>8.1081081081081086E-2</v>
      </c>
      <c r="N48" s="2">
        <f t="shared" si="0"/>
        <v>0.2</v>
      </c>
    </row>
    <row r="49" spans="1:14" x14ac:dyDescent="0.25">
      <c r="A49" s="1">
        <v>43957</v>
      </c>
      <c r="B49" s="2">
        <f>total_cases!B55/active_cases_cum!B55</f>
        <v>0.100272813317744</v>
      </c>
      <c r="C49" s="2">
        <f>total_cases!C55/active_cases_cum!C55</f>
        <v>9.4744121715076068E-2</v>
      </c>
      <c r="D49" s="2">
        <f>total_cases!D55/active_cases_cum!D55</f>
        <v>0.23520439292251372</v>
      </c>
      <c r="E49" s="2">
        <f>total_cases!E55/active_cases_cum!E55</f>
        <v>0.10904458598726115</v>
      </c>
      <c r="F49" s="2">
        <f>total_cases!F55/active_cases_cum!F55</f>
        <v>8.0355254810742224E-2</v>
      </c>
      <c r="G49" s="2">
        <f>total_cases!G55/active_cases_cum!H55</f>
        <v>0.10707070707070707</v>
      </c>
      <c r="H49" s="2">
        <f>total_cases!H55/active_cases_cum!I55</f>
        <v>6.5265486725663721E-2</v>
      </c>
      <c r="I49" s="2">
        <f>total_cases!I55/active_cases_cum!J55</f>
        <v>4.8030221262817051E-2</v>
      </c>
      <c r="J49" s="2">
        <f>total_cases!J55/active_cases_cum!K55</f>
        <v>5.9288537549407112E-2</v>
      </c>
      <c r="K49" s="2">
        <f>total_cases!K55/active_cases_cum!L55</f>
        <v>2.5581395348837209E-2</v>
      </c>
      <c r="L49" s="2">
        <f>total_cases!L55/active_cases_cum!G55</f>
        <v>6.4516129032258063E-2</v>
      </c>
      <c r="M49" s="2">
        <f>total_cases!M55/active_cases_cum!M55</f>
        <v>0</v>
      </c>
      <c r="N49" s="2">
        <f t="shared" si="0"/>
        <v>0.23520439292251372</v>
      </c>
    </row>
    <row r="50" spans="1:14" x14ac:dyDescent="0.25">
      <c r="A50" s="1">
        <v>43958</v>
      </c>
      <c r="B50" s="2">
        <f>total_cases!B56/active_cases_cum!B56</f>
        <v>8.8730862100989738E-2</v>
      </c>
      <c r="C50" s="2">
        <f>total_cases!C56/active_cases_cum!C56</f>
        <v>8.6981402002861224E-2</v>
      </c>
      <c r="D50" s="2">
        <f>total_cases!D56/active_cases_cum!D56</f>
        <v>0.15163398692810456</v>
      </c>
      <c r="E50" s="2">
        <f>total_cases!E56/active_cases_cum!E56</f>
        <v>0.11247803163444639</v>
      </c>
      <c r="F50" s="2">
        <f>total_cases!F56/active_cases_cum!F56</f>
        <v>7.952449272391883E-2</v>
      </c>
      <c r="G50" s="2">
        <f>total_cases!G56/active_cases_cum!H56</f>
        <v>7.6441973592772758E-2</v>
      </c>
      <c r="H50" s="2">
        <f>total_cases!H56/active_cases_cum!I56</f>
        <v>4.1500852757248435E-2</v>
      </c>
      <c r="I50" s="2">
        <f>total_cases!I56/active_cases_cum!J56</f>
        <v>6.2397372742200329E-2</v>
      </c>
      <c r="J50" s="2">
        <f>total_cases!J56/active_cases_cum!K56</f>
        <v>5.5172413793103448E-2</v>
      </c>
      <c r="K50" s="2">
        <f>total_cases!K56/active_cases_cum!L56</f>
        <v>3.7499999999999999E-2</v>
      </c>
      <c r="L50" s="2">
        <f>total_cases!L56/active_cases_cum!G56</f>
        <v>3.8834951456310676E-2</v>
      </c>
      <c r="M50" s="2">
        <f>total_cases!M56/active_cases_cum!M56</f>
        <v>0</v>
      </c>
      <c r="N50" s="2">
        <f t="shared" si="0"/>
        <v>0.15163398692810456</v>
      </c>
    </row>
    <row r="51" spans="1:14" x14ac:dyDescent="0.25">
      <c r="A51" s="1">
        <v>43959</v>
      </c>
      <c r="B51" s="2">
        <f>total_cases!B57/active_cases_cum!B57</f>
        <v>8.385654729017028E-2</v>
      </c>
      <c r="C51" s="2">
        <f>total_cases!C57/active_cases_cum!C57</f>
        <v>7.3269191953172302E-2</v>
      </c>
      <c r="D51" s="2">
        <f>total_cases!D57/active_cases_cum!D57</f>
        <v>0.13748854262144822</v>
      </c>
      <c r="E51" s="2">
        <f>total_cases!E57/active_cases_cum!E57</f>
        <v>7.9905437352245867E-2</v>
      </c>
      <c r="F51" s="2">
        <f>total_cases!F57/active_cases_cum!F57</f>
        <v>7.6741440377804018E-2</v>
      </c>
      <c r="G51" s="2">
        <f>total_cases!G57/active_cases_cum!H57</f>
        <v>0.10375426621160409</v>
      </c>
      <c r="H51" s="2">
        <f>total_cases!H57/active_cases_cum!I57</f>
        <v>8.1203861442362288E-2</v>
      </c>
      <c r="I51" s="2">
        <f>total_cases!I57/active_cases_cum!J57</f>
        <v>4.9692908989391403E-2</v>
      </c>
      <c r="J51" s="2">
        <f>total_cases!J57/active_cases_cum!K57</f>
        <v>5.3784860557768925E-2</v>
      </c>
      <c r="K51" s="2">
        <f>total_cases!K57/active_cases_cum!L57</f>
        <v>2.6595744680851064E-2</v>
      </c>
      <c r="L51" s="2">
        <f>total_cases!L57/active_cases_cum!G57</f>
        <v>0.13832853025936601</v>
      </c>
      <c r="M51" s="2">
        <f>total_cases!M57/active_cases_cum!M57</f>
        <v>6.25E-2</v>
      </c>
      <c r="N51" s="2">
        <f t="shared" si="0"/>
        <v>0.13748854262144822</v>
      </c>
    </row>
    <row r="52" spans="1:14" x14ac:dyDescent="0.25">
      <c r="A52" s="1">
        <v>43960</v>
      </c>
      <c r="B52" s="2">
        <f>total_cases!B58/active_cases_cum!B58</f>
        <v>7.6572448388963918E-2</v>
      </c>
      <c r="C52" s="2">
        <f>total_cases!C58/active_cases_cum!C58</f>
        <v>7.4440894568690102E-2</v>
      </c>
      <c r="D52" s="2">
        <f>total_cases!D58/active_cases_cum!D58</f>
        <v>0.11270623526890937</v>
      </c>
      <c r="E52" s="2">
        <f>total_cases!E58/active_cases_cum!E58</f>
        <v>5.0291872474180509E-2</v>
      </c>
      <c r="F52" s="2">
        <f>total_cases!F58/active_cases_cum!F58</f>
        <v>7.527703477264043E-2</v>
      </c>
      <c r="G52" s="2">
        <f>total_cases!G58/active_cases_cum!H58</f>
        <v>8.9583333333333334E-2</v>
      </c>
      <c r="H52" s="2">
        <f>total_cases!H58/active_cases_cum!I58</f>
        <v>8.8333333333333333E-2</v>
      </c>
      <c r="I52" s="2">
        <f>total_cases!I58/active_cases_cum!J58</f>
        <v>6.5722379603399439E-2</v>
      </c>
      <c r="J52" s="2">
        <f>total_cases!J58/active_cases_cum!K58</f>
        <v>4.3043043043043044E-2</v>
      </c>
      <c r="K52" s="2">
        <f>total_cases!K58/active_cases_cum!L58</f>
        <v>8.1151832460732987E-2</v>
      </c>
      <c r="L52" s="2">
        <f>total_cases!L58/active_cases_cum!G58</f>
        <v>0.10846560846560846</v>
      </c>
      <c r="M52" s="2">
        <f>total_cases!M58/active_cases_cum!M58</f>
        <v>0.11764705882352941</v>
      </c>
      <c r="N52" s="2">
        <f t="shared" si="0"/>
        <v>0.11270623526890937</v>
      </c>
    </row>
    <row r="53" spans="1:14" x14ac:dyDescent="0.25">
      <c r="A53" s="1">
        <v>43961</v>
      </c>
      <c r="B53" s="2">
        <f>total_cases!B59/active_cases_cum!B59</f>
        <v>9.7990635086602718E-2</v>
      </c>
      <c r="C53" s="2">
        <f>total_cases!C59/active_cases_cum!C59</f>
        <v>0.11335394667755673</v>
      </c>
      <c r="D53" s="2">
        <f>total_cases!D59/active_cases_cum!D59</f>
        <v>0.12870334744132358</v>
      </c>
      <c r="E53" s="2">
        <f>total_cases!E59/active_cases_cum!E59</f>
        <v>7.9690441330265635E-2</v>
      </c>
      <c r="F53" s="2">
        <f>total_cases!F59/active_cases_cum!F59</f>
        <v>7.7176653092883463E-2</v>
      </c>
      <c r="G53" s="2">
        <f>total_cases!G59/active_cases_cum!H59</f>
        <v>7.2354948805460756E-2</v>
      </c>
      <c r="H53" s="2">
        <f>total_cases!H59/active_cases_cum!I59</f>
        <v>5.4178674351585014E-2</v>
      </c>
      <c r="I53" s="2">
        <f>total_cases!I59/active_cases_cum!J59</f>
        <v>9.1173054587688734E-2</v>
      </c>
      <c r="J53" s="2">
        <f>total_cases!J59/active_cases_cum!K59</f>
        <v>4.9504950495049507E-2</v>
      </c>
      <c r="K53" s="2">
        <f>total_cases!K59/active_cases_cum!L59</f>
        <v>7.9518072289156624E-2</v>
      </c>
      <c r="L53" s="2">
        <f>total_cases!L59/active_cases_cum!G59</f>
        <v>0.13670886075949368</v>
      </c>
      <c r="M53" s="2">
        <f>total_cases!M59/active_cases_cum!M59</f>
        <v>0.35</v>
      </c>
      <c r="N53" s="2">
        <f t="shared" si="0"/>
        <v>0.12870334744132358</v>
      </c>
    </row>
    <row r="54" spans="1:14" x14ac:dyDescent="0.25">
      <c r="A54" s="1">
        <v>43962</v>
      </c>
      <c r="B54" s="2">
        <f>total_cases!B60/active_cases_cum!B60</f>
        <v>7.8212777076166001E-2</v>
      </c>
      <c r="C54" s="2">
        <f>total_cases!C60/active_cases_cum!C60</f>
        <v>6.930358350236647E-2</v>
      </c>
      <c r="D54" s="2">
        <f>total_cases!D60/active_cases_cum!D60</f>
        <v>0.1353001017293998</v>
      </c>
      <c r="E54" s="2">
        <f>total_cases!E60/active_cases_cum!E60</f>
        <v>6.1617968594712781E-2</v>
      </c>
      <c r="F54" s="2">
        <f>total_cases!F60/active_cases_cum!F60</f>
        <v>6.6107830062869119E-2</v>
      </c>
      <c r="G54" s="2">
        <f>total_cases!G60/active_cases_cum!H60</f>
        <v>0.11218568665377177</v>
      </c>
      <c r="H54" s="2">
        <f>total_cases!H60/active_cases_cum!I60</f>
        <v>6.1095100864553317E-2</v>
      </c>
      <c r="I54" s="2">
        <f>total_cases!I60/active_cases_cum!J60</f>
        <v>9.4162995594713653E-2</v>
      </c>
      <c r="J54" s="2">
        <f>total_cases!J60/active_cases_cum!K60</f>
        <v>3.8974358974358976E-2</v>
      </c>
      <c r="K54" s="2">
        <f>total_cases!K60/active_cases_cum!L60</f>
        <v>0.17792792792792791</v>
      </c>
      <c r="L54" s="2">
        <f>total_cases!L60/active_cases_cum!G60</f>
        <v>3.4567901234567898E-2</v>
      </c>
      <c r="M54" s="2">
        <f>total_cases!M60/active_cases_cum!M60</f>
        <v>0.25925925925925924</v>
      </c>
      <c r="N54" s="2">
        <f t="shared" si="0"/>
        <v>0.1353001017293998</v>
      </c>
    </row>
    <row r="55" spans="1:14" x14ac:dyDescent="0.25">
      <c r="A55" s="1">
        <v>43963</v>
      </c>
      <c r="B55" s="2">
        <f>total_cases!B61/active_cases_cum!B61</f>
        <v>7.5047932073404544E-2</v>
      </c>
      <c r="C55" s="2">
        <f>total_cases!C61/active_cases_cum!C61</f>
        <v>5.5815471657055818E-2</v>
      </c>
      <c r="D55" s="2">
        <f>total_cases!D61/active_cases_cum!D61</f>
        <v>0.10976544534723287</v>
      </c>
      <c r="E55" s="2">
        <f>total_cases!E61/active_cases_cum!E61</f>
        <v>8.053957548105535E-2</v>
      </c>
      <c r="F55" s="2">
        <f>total_cases!F61/active_cases_cum!F61</f>
        <v>7.0689318492481931E-2</v>
      </c>
      <c r="G55" s="2">
        <f>total_cases!G61/active_cases_cum!H61</f>
        <v>8.8745980707395491E-2</v>
      </c>
      <c r="H55" s="2">
        <f>total_cases!H61/active_cases_cum!I61</f>
        <v>5.3247513165593917E-2</v>
      </c>
      <c r="I55" s="2">
        <f>total_cases!I61/active_cases_cum!J61</f>
        <v>0.10578947368421053</v>
      </c>
      <c r="J55" s="2">
        <f>total_cases!J61/active_cases_cum!K61</f>
        <v>7.1935157041540021E-2</v>
      </c>
      <c r="K55" s="2">
        <f>total_cases!K61/active_cases_cum!L61</f>
        <v>0.10805084745762712</v>
      </c>
      <c r="L55" s="2">
        <f>total_cases!L61/active_cases_cum!G61</f>
        <v>0.13665943600867678</v>
      </c>
      <c r="M55" s="2">
        <f>total_cases!M61/active_cases_cum!M61</f>
        <v>0.15625</v>
      </c>
      <c r="N55" s="2">
        <f t="shared" si="0"/>
        <v>0.10976544534723287</v>
      </c>
    </row>
    <row r="56" spans="1:14" x14ac:dyDescent="0.25">
      <c r="A56" s="1">
        <v>43964</v>
      </c>
      <c r="B56" s="2">
        <f>total_cases!B62/active_cases_cum!B62</f>
        <v>7.5902951781458172E-2</v>
      </c>
      <c r="C56" s="2">
        <f>total_cases!C62/active_cases_cum!C62</f>
        <v>7.7057883614246689E-2</v>
      </c>
      <c r="D56" s="2">
        <f>total_cases!D62/active_cases_cum!D62</f>
        <v>7.2839152833428733E-2</v>
      </c>
      <c r="E56" s="2">
        <f>total_cases!E62/active_cases_cum!E62</f>
        <v>7.1315057608263802E-2</v>
      </c>
      <c r="F56" s="2">
        <f>total_cases!F62/active_cases_cum!F62</f>
        <v>7.0817120622568092E-2</v>
      </c>
      <c r="G56" s="2">
        <f>total_cases!G62/active_cases_cum!H62</f>
        <v>0.12362301101591187</v>
      </c>
      <c r="H56" s="2">
        <f>total_cases!H62/active_cases_cum!I62</f>
        <v>5.506736965436438E-2</v>
      </c>
      <c r="I56" s="2">
        <f>total_cases!I62/active_cases_cum!J62</f>
        <v>9.6590909090909088E-2</v>
      </c>
      <c r="J56" s="2">
        <f>total_cases!J62/active_cases_cum!K62</f>
        <v>5.0632911392405063E-2</v>
      </c>
      <c r="K56" s="2">
        <f>total_cases!K62/active_cases_cum!L62</f>
        <v>0.10406091370558376</v>
      </c>
      <c r="L56" s="2">
        <f>total_cases!L62/active_cases_cum!G62</f>
        <v>7.1578947368421048E-2</v>
      </c>
      <c r="M56" s="2">
        <f>total_cases!M62/active_cases_cum!M62</f>
        <v>0.24390243902439024</v>
      </c>
      <c r="N56" s="2">
        <f t="shared" si="0"/>
        <v>7.2839152833428733E-2</v>
      </c>
    </row>
    <row r="57" spans="1:14" x14ac:dyDescent="0.25">
      <c r="A57" s="1">
        <v>43965</v>
      </c>
      <c r="B57" s="2">
        <f>total_cases!B63/active_cases_cum!B63</f>
        <v>7.7662534783708576E-2</v>
      </c>
      <c r="C57" s="2">
        <f>total_cases!C63/active_cases_cum!C63</f>
        <v>7.8464025077141591E-2</v>
      </c>
      <c r="D57" s="2">
        <f>total_cases!D63/active_cases_cum!D63</f>
        <v>6.0667752442996742E-2</v>
      </c>
      <c r="E57" s="2">
        <f>total_cases!E63/active_cases_cum!E63</f>
        <v>8.8888888888888892E-2</v>
      </c>
      <c r="F57" s="2">
        <f>total_cases!F63/active_cases_cum!F63</f>
        <v>6.1679040548258138E-2</v>
      </c>
      <c r="G57" s="2">
        <f>total_cases!G63/active_cases_cum!H63</f>
        <v>0.1163184641445511</v>
      </c>
      <c r="H57" s="2">
        <f>total_cases!H63/active_cases_cum!I63</f>
        <v>8.2663605051664757E-2</v>
      </c>
      <c r="I57" s="2">
        <f>total_cases!I63/active_cases_cum!J63</f>
        <v>0.12543381259295985</v>
      </c>
      <c r="J57" s="2">
        <f>total_cases!J63/active_cases_cum!K63</f>
        <v>7.0466321243523311E-2</v>
      </c>
      <c r="K57" s="2">
        <f>total_cases!K63/active_cases_cum!L63</f>
        <v>0.10981308411214953</v>
      </c>
      <c r="L57" s="2">
        <f>total_cases!L63/active_cases_cum!G63</f>
        <v>5.6910569105691054E-2</v>
      </c>
      <c r="M57" s="2">
        <f>total_cases!M63/active_cases_cum!M63</f>
        <v>0.40625</v>
      </c>
      <c r="N57" s="2">
        <f t="shared" si="0"/>
        <v>6.0667752442996742E-2</v>
      </c>
    </row>
    <row r="58" spans="1:14" x14ac:dyDescent="0.25">
      <c r="A58" s="1">
        <v>43966</v>
      </c>
      <c r="B58" s="2">
        <f>total_cases!B64/active_cases_cum!B64</f>
        <v>7.2040712083088973E-2</v>
      </c>
      <c r="C58" s="2">
        <f>total_cases!C64/active_cases_cum!C64</f>
        <v>7.3408169919418703E-2</v>
      </c>
      <c r="D58" s="2">
        <f>total_cases!D64/active_cases_cum!D64</f>
        <v>5.8349018553374564E-2</v>
      </c>
      <c r="E58" s="2">
        <f>total_cases!E64/active_cases_cum!E64</f>
        <v>8.0890749904834414E-2</v>
      </c>
      <c r="F58" s="2">
        <f>total_cases!F64/active_cases_cum!F64</f>
        <v>6.4260064260064254E-2</v>
      </c>
      <c r="G58" s="2">
        <f>total_cases!G64/active_cases_cum!H64</f>
        <v>0.11251980982567353</v>
      </c>
      <c r="H58" s="2">
        <f>total_cases!H64/active_cases_cum!I64</f>
        <v>8.625486922648859E-2</v>
      </c>
      <c r="I58" s="2">
        <f>total_cases!I64/active_cases_cum!J64</f>
        <v>8.1563706563706567E-2</v>
      </c>
      <c r="J58" s="2">
        <f>total_cases!J64/active_cases_cum!K64</f>
        <v>0.10129096325719961</v>
      </c>
      <c r="K58" s="2">
        <f>total_cases!K64/active_cases_cum!L64</f>
        <v>8.6767895878524945E-2</v>
      </c>
      <c r="L58" s="2">
        <f>total_cases!L64/active_cases_cum!G64</f>
        <v>0.12777777777777777</v>
      </c>
      <c r="M58" s="2">
        <f>total_cases!M64/active_cases_cum!M64</f>
        <v>0.2</v>
      </c>
      <c r="N58" s="2">
        <f t="shared" si="0"/>
        <v>5.8349018553374564E-2</v>
      </c>
    </row>
    <row r="59" spans="1:14" x14ac:dyDescent="0.25">
      <c r="A59" s="1">
        <v>43967</v>
      </c>
      <c r="B59" s="2">
        <f>total_cases!B65/active_cases_cum!B65</f>
        <v>8.9572317408120175E-2</v>
      </c>
      <c r="C59" s="2">
        <f>total_cases!C65/active_cases_cum!C65</f>
        <v>7.1428571428571425E-2</v>
      </c>
      <c r="D59" s="2">
        <f>total_cases!D65/active_cases_cum!D65</f>
        <v>6.8416523235800344E-2</v>
      </c>
      <c r="E59" s="2">
        <f>total_cases!E65/active_cases_cum!E65</f>
        <v>8.2985979537703675E-2</v>
      </c>
      <c r="F59" s="2">
        <f>total_cases!F65/active_cases_cum!F65</f>
        <v>0.17453764861294585</v>
      </c>
      <c r="G59" s="2">
        <f>total_cases!G65/active_cases_cum!H65</f>
        <v>0.1126984126984127</v>
      </c>
      <c r="H59" s="2">
        <f>total_cases!H65/active_cases_cum!I65</f>
        <v>0.11733800350262696</v>
      </c>
      <c r="I59" s="2">
        <f>total_cases!I65/active_cases_cum!J65</f>
        <v>8.7404751232631112E-2</v>
      </c>
      <c r="J59" s="2">
        <f>total_cases!J65/active_cases_cum!K65</f>
        <v>5.0367261280167892E-2</v>
      </c>
      <c r="K59" s="2">
        <f>total_cases!K65/active_cases_cum!L65</f>
        <v>0.10912698412698413</v>
      </c>
      <c r="L59" s="2">
        <f>total_cases!L65/active_cases_cum!G65</f>
        <v>6.4285714285714279E-2</v>
      </c>
      <c r="M59" s="2">
        <f>total_cases!M65/active_cases_cum!M65</f>
        <v>0.12643678160919541</v>
      </c>
      <c r="N59" s="2">
        <f t="shared" si="0"/>
        <v>6.8416523235800344E-2</v>
      </c>
    </row>
    <row r="60" spans="1:14" x14ac:dyDescent="0.25">
      <c r="A60" s="1">
        <v>43968</v>
      </c>
      <c r="B60" s="2">
        <f>total_cases!B66/active_cases_cum!B66</f>
        <v>9.0354330708661418E-2</v>
      </c>
      <c r="C60" s="2">
        <f>total_cases!C66/active_cases_cum!C66</f>
        <v>9.7111883482290634E-2</v>
      </c>
      <c r="D60" s="2">
        <f>total_cases!D66/active_cases_cum!D66</f>
        <v>9.1639179693101966E-2</v>
      </c>
      <c r="E60" s="2">
        <f>total_cases!E66/active_cases_cum!E66</f>
        <v>7.8075855689176688E-2</v>
      </c>
      <c r="F60" s="2">
        <f>total_cases!F66/active_cases_cum!F66</f>
        <v>6.2841530054644809E-2</v>
      </c>
      <c r="G60" s="2">
        <f>total_cases!G66/active_cases_cum!H66</f>
        <v>0.12003968253968254</v>
      </c>
      <c r="H60" s="2">
        <f>total_cases!H66/active_cases_cum!I66</f>
        <v>0.12004662004662005</v>
      </c>
      <c r="I60" s="2">
        <f>total_cases!I66/active_cases_cum!J66</f>
        <v>8.0430107526881719E-2</v>
      </c>
      <c r="J60" s="2">
        <f>total_cases!J66/active_cases_cum!K66</f>
        <v>2.8604118993135013E-2</v>
      </c>
      <c r="K60" s="2">
        <f>total_cases!K66/active_cases_cum!L66</f>
        <v>0.08</v>
      </c>
      <c r="L60" s="2">
        <f>total_cases!L66/active_cases_cum!G66</f>
        <v>9.1514143094841932E-2</v>
      </c>
      <c r="M60" s="2">
        <f>total_cases!M66/active_cases_cum!M66</f>
        <v>0.13861386138613863</v>
      </c>
      <c r="N60" s="2">
        <f t="shared" si="0"/>
        <v>9.1639179693101966E-2</v>
      </c>
    </row>
    <row r="61" spans="1:14" x14ac:dyDescent="0.25">
      <c r="A61" s="1">
        <v>43969</v>
      </c>
      <c r="B61" s="2">
        <f>total_cases!B67/active_cases_cum!B67</f>
        <v>7.9937818464461519E-2</v>
      </c>
      <c r="C61" s="2">
        <f>total_cases!C67/active_cases_cum!C67</f>
        <v>7.9021006581799544E-2</v>
      </c>
      <c r="D61" s="2">
        <f>total_cases!D67/active_cases_cum!D67</f>
        <v>7.3707370737073702E-2</v>
      </c>
      <c r="E61" s="2">
        <f>total_cases!E67/active_cases_cum!E67</f>
        <v>5.5278239970419668E-2</v>
      </c>
      <c r="F61" s="2">
        <f>total_cases!F67/active_cases_cum!F67</f>
        <v>5.8578745198463511E-2</v>
      </c>
      <c r="G61" s="2">
        <f>total_cases!G67/active_cases_cum!H67</f>
        <v>0.14179451417945141</v>
      </c>
      <c r="H61" s="2">
        <f>total_cases!H67/active_cases_cum!I67</f>
        <v>8.2746478873239437E-2</v>
      </c>
      <c r="I61" s="2">
        <f>total_cases!I67/active_cases_cum!J67</f>
        <v>0.10164835164835165</v>
      </c>
      <c r="J61" s="2">
        <f>total_cases!J67/active_cases_cum!K67</f>
        <v>6.2650602409638559E-2</v>
      </c>
      <c r="K61" s="2">
        <f>total_cases!K67/active_cases_cum!L67</f>
        <v>7.3741007194244604E-2</v>
      </c>
      <c r="L61" s="2">
        <f>total_cases!L67/active_cases_cum!G67</f>
        <v>0.14580265095729014</v>
      </c>
      <c r="M61" s="2">
        <f>total_cases!M67/active_cases_cum!M67</f>
        <v>0.22307692307692309</v>
      </c>
      <c r="N61" s="2">
        <f t="shared" ref="N61:N119" si="1">D61</f>
        <v>7.3707370737073702E-2</v>
      </c>
    </row>
    <row r="62" spans="1:14" x14ac:dyDescent="0.25">
      <c r="A62" s="1">
        <v>43970</v>
      </c>
      <c r="B62" s="2">
        <f>total_cases!B68/active_cases_cum!B68</f>
        <v>0.1010990455224984</v>
      </c>
      <c r="C62" s="2">
        <f>total_cases!C68/active_cases_cum!C68</f>
        <v>7.9394796163985787E-2</v>
      </c>
      <c r="D62" s="2">
        <f>total_cases!D68/active_cases_cum!D68</f>
        <v>9.2126405998928768E-2</v>
      </c>
      <c r="E62" s="2">
        <f>total_cases!E68/active_cases_cum!E68</f>
        <v>8.8683930471798511E-2</v>
      </c>
      <c r="F62" s="2">
        <f>total_cases!F68/active_cases_cum!F68</f>
        <v>6.1921931337200191E-2</v>
      </c>
      <c r="G62" s="2">
        <f>total_cases!G68/active_cases_cum!H68</f>
        <v>0.14291754756871036</v>
      </c>
      <c r="H62" s="2">
        <f>total_cases!H68/active_cases_cum!I68</f>
        <v>0.17029177718832891</v>
      </c>
      <c r="I62" s="2">
        <f>total_cases!I68/active_cases_cum!J68</f>
        <v>8.893203883495146E-2</v>
      </c>
      <c r="J62" s="2">
        <f>total_cases!J68/active_cases_cum!K68</f>
        <v>6.985294117647059E-2</v>
      </c>
      <c r="K62" s="2">
        <f>total_cases!K68/active_cases_cum!L68</f>
        <v>7.179487179487179E-2</v>
      </c>
      <c r="L62" s="2">
        <f>total_cases!L68/active_cases_cum!G68</f>
        <v>0.18349753694581281</v>
      </c>
      <c r="M62" s="2">
        <f>total_cases!M68/active_cases_cum!M68</f>
        <v>8.4507042253521125E-2</v>
      </c>
      <c r="N62" s="2">
        <f t="shared" si="1"/>
        <v>9.2126405998928768E-2</v>
      </c>
    </row>
    <row r="63" spans="1:14" x14ac:dyDescent="0.25">
      <c r="A63" s="1">
        <v>43971</v>
      </c>
      <c r="B63" s="2">
        <f>total_cases!B69/active_cases_cum!B69</f>
        <v>9.0300580954786561E-2</v>
      </c>
      <c r="C63" s="2">
        <f>total_cases!C69/active_cases_cum!C69</f>
        <v>7.8325480246466114E-2</v>
      </c>
      <c r="D63" s="2">
        <f>total_cases!D69/active_cases_cum!D69</f>
        <v>0.10289433596454785</v>
      </c>
      <c r="E63" s="2">
        <f>total_cases!E69/active_cases_cum!E69</f>
        <v>9.3356643356643357E-2</v>
      </c>
      <c r="F63" s="2">
        <f>total_cases!F69/active_cases_cum!F69</f>
        <v>6.0569167554405723E-2</v>
      </c>
      <c r="G63" s="2">
        <f>total_cases!G69/active_cases_cum!H69</f>
        <v>6.8993506493506496E-2</v>
      </c>
      <c r="H63" s="2">
        <f>total_cases!H69/active_cases_cum!I69</f>
        <v>0.12563067608476286</v>
      </c>
      <c r="I63" s="2">
        <f>total_cases!I69/active_cases_cum!J69</f>
        <v>9.8792535675082324E-2</v>
      </c>
      <c r="J63" s="2">
        <f>total_cases!J69/active_cases_cum!K69</f>
        <v>8.4223013048635831E-2</v>
      </c>
      <c r="K63" s="2">
        <f>total_cases!K69/active_cases_cum!L69</f>
        <v>4.4407894736842105E-2</v>
      </c>
      <c r="L63" s="2">
        <f>total_cases!L69/active_cases_cum!G69</f>
        <v>7.7456647398843934E-2</v>
      </c>
      <c r="M63" s="2">
        <f>total_cases!M69/active_cases_cum!M69</f>
        <v>0.14906832298136646</v>
      </c>
      <c r="N63" s="2">
        <f t="shared" si="1"/>
        <v>0.10289433596454785</v>
      </c>
    </row>
    <row r="64" spans="1:14" x14ac:dyDescent="0.25">
      <c r="A64" s="1">
        <v>43972</v>
      </c>
      <c r="B64" s="2">
        <f>total_cases!B70/active_cases_cum!B70</f>
        <v>9.1136061009563007E-2</v>
      </c>
      <c r="C64" s="2">
        <f>total_cases!C70/active_cases_cum!C70</f>
        <v>8.2387661174155927E-2</v>
      </c>
      <c r="D64" s="2">
        <f>total_cases!D70/active_cases_cum!D70</f>
        <v>0.10223978919631094</v>
      </c>
      <c r="E64" s="2">
        <f>total_cases!E70/active_cases_cum!E70</f>
        <v>9.6812478806375044E-2</v>
      </c>
      <c r="F64" s="2">
        <f>total_cases!F70/active_cases_cum!F70</f>
        <v>5.579786434050233E-2</v>
      </c>
      <c r="G64" s="2">
        <f>total_cases!G70/active_cases_cum!H70</f>
        <v>8.1821690467001162E-2</v>
      </c>
      <c r="H64" s="2">
        <f>total_cases!H70/active_cases_cum!I70</f>
        <v>0.15646571560055222</v>
      </c>
      <c r="I64" s="2">
        <f>total_cases!I70/active_cases_cum!J70</f>
        <v>8.5863874345549734E-2</v>
      </c>
      <c r="J64" s="2">
        <f>total_cases!J70/active_cases_cum!K70</f>
        <v>5.3191489361702128E-2</v>
      </c>
      <c r="K64" s="2">
        <f>total_cases!K70/active_cases_cum!L70</f>
        <v>6.1488673139158574E-2</v>
      </c>
      <c r="L64" s="2">
        <f>total_cases!L70/active_cases_cum!G70</f>
        <v>0.14400805639476336</v>
      </c>
      <c r="M64" s="2">
        <f>total_cases!M70/active_cases_cum!M70</f>
        <v>0.13559322033898305</v>
      </c>
      <c r="N64" s="2">
        <f t="shared" si="1"/>
        <v>0.10223978919631094</v>
      </c>
    </row>
    <row r="65" spans="1:14" x14ac:dyDescent="0.25">
      <c r="A65" s="1">
        <v>43973</v>
      </c>
      <c r="B65" s="2">
        <f>total_cases!B71/active_cases_cum!B71</f>
        <v>9.4448137337071178E-2</v>
      </c>
      <c r="C65" s="2">
        <f>total_cases!C71/active_cases_cum!C71</f>
        <v>9.6447200078732406E-2</v>
      </c>
      <c r="D65" s="2">
        <f>total_cases!D71/active_cases_cum!D71</f>
        <v>0.10443794844538931</v>
      </c>
      <c r="E65" s="2">
        <f>total_cases!E71/active_cases_cum!E71</f>
        <v>0.10621177985194721</v>
      </c>
      <c r="F65" s="2">
        <f>total_cases!F71/active_cases_cum!F71</f>
        <v>5.5075102412380519E-2</v>
      </c>
      <c r="G65" s="2">
        <f>total_cases!G71/active_cases_cum!H71</f>
        <v>0.10033821871476889</v>
      </c>
      <c r="H65" s="2">
        <f>total_cases!H71/active_cases_cum!I71</f>
        <v>9.738822487826472E-2</v>
      </c>
      <c r="I65" s="2">
        <f>total_cases!I71/active_cases_cum!J71</f>
        <v>6.7307692307692304E-2</v>
      </c>
      <c r="J65" s="2">
        <f>total_cases!J71/active_cases_cum!K71</f>
        <v>7.0374574347332575E-2</v>
      </c>
      <c r="K65" s="2">
        <f>total_cases!K71/active_cases_cum!L71</f>
        <v>9.2537313432835819E-2</v>
      </c>
      <c r="L65" s="2">
        <f>total_cases!L71/active_cases_cum!G71</f>
        <v>0.1248868778280543</v>
      </c>
      <c r="M65" s="2">
        <f>total_cases!M71/active_cases_cum!M71</f>
        <v>0.19444444444444445</v>
      </c>
      <c r="N65" s="2">
        <f t="shared" si="1"/>
        <v>0.10443794844538931</v>
      </c>
    </row>
    <row r="66" spans="1:14" x14ac:dyDescent="0.25">
      <c r="A66" s="1">
        <v>43974</v>
      </c>
      <c r="B66" s="2">
        <f>total_cases!B72/active_cases_cum!B72</f>
        <v>9.109054369967326E-2</v>
      </c>
      <c r="C66" s="2">
        <f>total_cases!C72/active_cases_cum!C72</f>
        <v>8.0968643278484936E-2</v>
      </c>
      <c r="D66" s="2">
        <f>total_cases!D72/active_cases_cum!D72</f>
        <v>9.5869647593785523E-2</v>
      </c>
      <c r="E66" s="2">
        <f>total_cases!E72/active_cases_cum!E72</f>
        <v>9.2170929507174051E-2</v>
      </c>
      <c r="F66" s="2">
        <f>total_cases!F72/active_cases_cum!F72</f>
        <v>5.936141508019787E-2</v>
      </c>
      <c r="G66" s="2">
        <f>total_cases!G72/active_cases_cum!H72</f>
        <v>8.869814020028613E-2</v>
      </c>
      <c r="H66" s="2">
        <f>total_cases!H72/active_cases_cum!I72</f>
        <v>0.11482084690553745</v>
      </c>
      <c r="I66" s="2">
        <f>total_cases!I72/active_cases_cum!J72</f>
        <v>7.1226080793763288E-2</v>
      </c>
      <c r="J66" s="2">
        <f>total_cases!J72/active_cases_cum!K72</f>
        <v>5.3469852104664393E-2</v>
      </c>
      <c r="K66" s="2">
        <f>total_cases!K72/active_cases_cum!L72</f>
        <v>7.4712643678160925E-2</v>
      </c>
      <c r="L66" s="2">
        <f>total_cases!L72/active_cases_cum!G72</f>
        <v>0.1650114591291062</v>
      </c>
      <c r="M66" s="2">
        <f>total_cases!M72/active_cases_cum!M72</f>
        <v>0.22545454545454546</v>
      </c>
      <c r="N66" s="2">
        <f t="shared" si="1"/>
        <v>9.5869647593785523E-2</v>
      </c>
    </row>
    <row r="67" spans="1:14" x14ac:dyDescent="0.25">
      <c r="A67" s="1">
        <v>43975</v>
      </c>
      <c r="B67" s="2">
        <f>total_cases!B73/active_cases_cum!B73</f>
        <v>9.2570654933152821E-2</v>
      </c>
      <c r="C67" s="2">
        <f>total_cases!C73/active_cases_cum!C73</f>
        <v>8.9449069035503134E-2</v>
      </c>
      <c r="D67" s="2">
        <f>total_cases!D73/active_cases_cum!D73</f>
        <v>9.7564086213493176E-2</v>
      </c>
      <c r="E67" s="2">
        <f>total_cases!E73/active_cases_cum!E73</f>
        <v>7.6771951035212338E-2</v>
      </c>
      <c r="F67" s="2">
        <f>total_cases!F73/active_cases_cum!F73</f>
        <v>5.8000883262181654E-2</v>
      </c>
      <c r="G67" s="2">
        <f>total_cases!G73/active_cases_cum!H73</f>
        <v>9.4796155120981107E-2</v>
      </c>
      <c r="H67" s="2">
        <f>total_cases!H73/active_cases_cum!I73</f>
        <v>9.7703386531724404E-2</v>
      </c>
      <c r="I67" s="2">
        <f>total_cases!I73/active_cases_cum!J73</f>
        <v>9.9123398516520564E-2</v>
      </c>
      <c r="J67" s="2">
        <f>total_cases!J73/active_cases_cum!K73</f>
        <v>7.4745186862967161E-2</v>
      </c>
      <c r="K67" s="2">
        <f>total_cases!K73/active_cases_cum!L73</f>
        <v>5.7827926657263752E-2</v>
      </c>
      <c r="L67" s="2">
        <f>total_cases!L73/active_cases_cum!G73</f>
        <v>9.3323761665470212E-2</v>
      </c>
      <c r="M67" s="2">
        <f>total_cases!M73/active_cases_cum!M73</f>
        <v>0.16459627329192547</v>
      </c>
      <c r="N67" s="2">
        <f t="shared" si="1"/>
        <v>9.7564086213493176E-2</v>
      </c>
    </row>
    <row r="68" spans="1:14" x14ac:dyDescent="0.25">
      <c r="A68" s="1">
        <v>43976</v>
      </c>
      <c r="B68" s="2">
        <f>total_cases!B74/active_cases_cum!B74</f>
        <v>8.0105908653786112E-2</v>
      </c>
      <c r="C68" s="2">
        <f>total_cases!C74/active_cases_cum!C74</f>
        <v>6.9230113394151249E-2</v>
      </c>
      <c r="D68" s="2">
        <f>total_cases!D74/active_cases_cum!D74</f>
        <v>9.7789115646258501E-2</v>
      </c>
      <c r="E68" s="2">
        <f>total_cases!E74/active_cases_cum!E74</f>
        <v>9.0636597202397945E-2</v>
      </c>
      <c r="F68" s="2">
        <f>total_cases!F74/active_cases_cum!F74</f>
        <v>5.832373271889401E-2</v>
      </c>
      <c r="G68" s="2">
        <f>total_cases!G74/active_cases_cum!H74</f>
        <v>8.8397790055248615E-2</v>
      </c>
      <c r="H68" s="2">
        <f>total_cases!H74/active_cases_cum!I74</f>
        <v>8.5832083958020985E-2</v>
      </c>
      <c r="I68" s="2">
        <f>total_cases!I74/active_cases_cum!J74</f>
        <v>6.4948108470036819E-2</v>
      </c>
      <c r="J68" s="2">
        <f>total_cases!J74/active_cases_cum!K74</f>
        <v>0.11300639658848614</v>
      </c>
      <c r="K68" s="2">
        <f>total_cases!K74/active_cases_cum!L74</f>
        <v>9.4285714285714292E-2</v>
      </c>
      <c r="L68" s="2">
        <f>total_cases!L74/active_cases_cum!G74</f>
        <v>6.4898813677599448E-2</v>
      </c>
      <c r="M68" s="2">
        <f>total_cases!M74/active_cases_cum!M74</f>
        <v>0.13649025069637882</v>
      </c>
      <c r="N68" s="2">
        <f t="shared" si="1"/>
        <v>9.7789115646258501E-2</v>
      </c>
    </row>
    <row r="69" spans="1:14" x14ac:dyDescent="0.25">
      <c r="A69" s="1">
        <v>43977</v>
      </c>
      <c r="B69" s="2">
        <f>total_cases!B75/active_cases_cum!B75</f>
        <v>7.1845581259578198E-2</v>
      </c>
      <c r="C69" s="2">
        <f>total_cases!C75/active_cases_cum!C75</f>
        <v>5.8062366367700555E-2</v>
      </c>
      <c r="D69" s="2">
        <f>total_cases!D75/active_cases_cum!D75</f>
        <v>7.8246124031007752E-2</v>
      </c>
      <c r="E69" s="2">
        <f>total_cases!E75/active_cases_cum!E75</f>
        <v>5.7040011075730306E-2</v>
      </c>
      <c r="F69" s="2">
        <f>total_cases!F75/active_cases_cum!F75</f>
        <v>5.3268407850081155E-2</v>
      </c>
      <c r="G69" s="2">
        <f>total_cases!G75/active_cases_cum!H75</f>
        <v>7.6375404530744331E-2</v>
      </c>
      <c r="H69" s="2">
        <f>total_cases!H75/active_cases_cum!I75</f>
        <v>8.3363936834373847E-2</v>
      </c>
      <c r="I69" s="2">
        <f>total_cases!I75/active_cases_cum!J75</f>
        <v>5.4473423572136019E-2</v>
      </c>
      <c r="J69" s="2">
        <f>total_cases!J75/active_cases_cum!K75</f>
        <v>0.10671067106710672</v>
      </c>
      <c r="K69" s="2">
        <f>total_cases!K75/active_cases_cum!L75</f>
        <v>0.16208393632416787</v>
      </c>
      <c r="L69" s="2">
        <f>total_cases!L75/active_cases_cum!G75</f>
        <v>6.8474576271186444E-2</v>
      </c>
      <c r="M69" s="2">
        <f>total_cases!M75/active_cases_cum!M75</f>
        <v>0.16144578313253011</v>
      </c>
      <c r="N69" s="2">
        <f t="shared" si="1"/>
        <v>7.8246124031007752E-2</v>
      </c>
    </row>
    <row r="70" spans="1:14" x14ac:dyDescent="0.25">
      <c r="A70" s="1">
        <v>43978</v>
      </c>
      <c r="B70" s="2">
        <f>total_cases!B76/active_cases_cum!B76</f>
        <v>8.4410894433960063E-2</v>
      </c>
      <c r="C70" s="2">
        <f>total_cases!C76/active_cases_cum!C76</f>
        <v>5.8975601874293099E-2</v>
      </c>
      <c r="D70" s="2">
        <f>total_cases!D76/active_cases_cum!D76</f>
        <v>9.611764705882353E-2</v>
      </c>
      <c r="E70" s="2">
        <f>total_cases!E76/active_cases_cum!E76</f>
        <v>0.10299089726918076</v>
      </c>
      <c r="F70" s="2">
        <f>total_cases!F76/active_cases_cum!F76</f>
        <v>5.5952380952380955E-2</v>
      </c>
      <c r="G70" s="2">
        <f>total_cases!G76/active_cases_cum!H76</f>
        <v>9.0879584550470627E-2</v>
      </c>
      <c r="H70" s="2">
        <f>total_cases!H76/active_cases_cum!I76</f>
        <v>9.4748048261178136E-2</v>
      </c>
      <c r="I70" s="2">
        <f>total_cases!I76/active_cases_cum!J76</f>
        <v>7.8476821192052987E-2</v>
      </c>
      <c r="J70" s="2">
        <f>total_cases!J76/active_cases_cum!K76</f>
        <v>0.13480885311871227</v>
      </c>
      <c r="K70" s="2">
        <f>total_cases!K76/active_cases_cum!L76</f>
        <v>0.14172185430463577</v>
      </c>
      <c r="L70" s="2">
        <f>total_cases!L76/active_cases_cum!G76</f>
        <v>8.4905660377358486E-2</v>
      </c>
      <c r="M70" s="2">
        <f>total_cases!M76/active_cases_cum!M76</f>
        <v>8.98876404494382E-2</v>
      </c>
      <c r="N70" s="2">
        <f t="shared" si="1"/>
        <v>9.611764705882353E-2</v>
      </c>
    </row>
    <row r="71" spans="1:14" x14ac:dyDescent="0.25">
      <c r="A71" s="1">
        <v>43979</v>
      </c>
      <c r="B71" s="2">
        <f>total_cases!B77/active_cases_cum!B77</f>
        <v>8.0825413096524759E-2</v>
      </c>
      <c r="C71" s="2">
        <f>total_cases!C77/active_cases_cum!C77</f>
        <v>6.670261110683201E-2</v>
      </c>
      <c r="D71" s="2">
        <f>total_cases!D77/active_cases_cum!D77</f>
        <v>9.5320424158598427E-2</v>
      </c>
      <c r="E71" s="2">
        <f>total_cases!E77/active_cases_cum!E77</f>
        <v>0.12089728453364817</v>
      </c>
      <c r="F71" s="2">
        <f>total_cases!F77/active_cases_cum!F77</f>
        <v>5.5513538042656178E-2</v>
      </c>
      <c r="G71" s="2">
        <f>total_cases!G77/active_cases_cum!H77</f>
        <v>8.1705729166666671E-2</v>
      </c>
      <c r="H71" s="2">
        <f>total_cases!H77/active_cases_cum!I77</f>
        <v>6.4902102973168965E-2</v>
      </c>
      <c r="I71" s="2">
        <f>total_cases!I77/active_cases_cum!J77</f>
        <v>6.2317429406037003E-2</v>
      </c>
      <c r="J71" s="2">
        <f>total_cases!J77/active_cases_cum!K77</f>
        <v>0.12155745489078823</v>
      </c>
      <c r="K71" s="2">
        <f>total_cases!K77/active_cases_cum!L77</f>
        <v>0.1386255924170616</v>
      </c>
      <c r="L71" s="2">
        <f>total_cases!L77/active_cases_cum!G77</f>
        <v>6.9612590799031482E-2</v>
      </c>
      <c r="M71" s="2">
        <f>total_cases!M77/active_cases_cum!M77</f>
        <v>0.16159695817490494</v>
      </c>
      <c r="N71" s="2">
        <f t="shared" si="1"/>
        <v>9.5320424158598427E-2</v>
      </c>
    </row>
    <row r="72" spans="1:14" x14ac:dyDescent="0.25">
      <c r="A72" s="1">
        <v>43980</v>
      </c>
      <c r="B72" s="2">
        <f>total_cases!B78/active_cases_cum!B78</f>
        <v>9.4756820325326313E-2</v>
      </c>
      <c r="C72" s="2">
        <f>total_cases!C78/active_cases_cum!C78</f>
        <v>8.0944045391440816E-2</v>
      </c>
      <c r="D72" s="2">
        <f>total_cases!D78/active_cases_cum!D78</f>
        <v>9.9589790337283504E-2</v>
      </c>
      <c r="E72" s="2">
        <f>total_cases!E78/active_cases_cum!E78</f>
        <v>0.12087070662874644</v>
      </c>
      <c r="F72" s="2">
        <f>total_cases!F78/active_cases_cum!F78</f>
        <v>5.8536585365853662E-2</v>
      </c>
      <c r="G72" s="2">
        <f>total_cases!G78/active_cases_cum!H78</f>
        <v>0.10146407899216887</v>
      </c>
      <c r="H72" s="2">
        <f>total_cases!H78/active_cases_cum!I78</f>
        <v>9.7035991531404381E-2</v>
      </c>
      <c r="I72" s="2">
        <f>total_cases!I78/active_cases_cum!J78</f>
        <v>6.3137125945412695E-2</v>
      </c>
      <c r="J72" s="2">
        <f>total_cases!J78/active_cases_cum!K78</f>
        <v>8.2046332046332049E-2</v>
      </c>
      <c r="K72" s="2">
        <f>total_cases!K78/active_cases_cum!L78</f>
        <v>0.17368961973278521</v>
      </c>
      <c r="L72" s="2">
        <f>total_cases!L78/active_cases_cum!G78</f>
        <v>0.13485589994562261</v>
      </c>
      <c r="M72" s="2">
        <f>total_cases!M78/active_cases_cum!M78</f>
        <v>0.10745233968804159</v>
      </c>
      <c r="N72" s="2">
        <f t="shared" si="1"/>
        <v>9.9589790337283504E-2</v>
      </c>
    </row>
    <row r="73" spans="1:14" x14ac:dyDescent="0.25">
      <c r="A73" s="1">
        <v>43981</v>
      </c>
      <c r="B73" s="2">
        <f>total_cases!B79/active_cases_cum!B79</f>
        <v>9.3203623842476518E-2</v>
      </c>
      <c r="C73" s="2">
        <f>total_cases!C79/active_cases_cum!C79</f>
        <v>8.4262417242268781E-2</v>
      </c>
      <c r="D73" s="2">
        <f>total_cases!D79/active_cases_cum!D79</f>
        <v>0.10397960314820973</v>
      </c>
      <c r="E73" s="2">
        <f>total_cases!E79/active_cases_cum!E79</f>
        <v>0.1156293497713263</v>
      </c>
      <c r="F73" s="2">
        <f>total_cases!F79/active_cases_cum!F79</f>
        <v>6.7331263278313444E-2</v>
      </c>
      <c r="G73" s="2">
        <f>total_cases!G79/active_cases_cum!H79</f>
        <v>9.3854748603351953E-2</v>
      </c>
      <c r="H73" s="2">
        <f>total_cases!H79/active_cases_cum!I79</f>
        <v>9.0236164962989071E-2</v>
      </c>
      <c r="I73" s="2">
        <f>total_cases!I79/active_cases_cum!J79</f>
        <v>7.9278117950370611E-2</v>
      </c>
      <c r="J73" s="2">
        <f>total_cases!J79/active_cases_cum!K79</f>
        <v>0.11780575539568346</v>
      </c>
      <c r="K73" s="2">
        <f>total_cases!K79/active_cases_cum!L79</f>
        <v>7.3267326732673263E-2</v>
      </c>
      <c r="L73" s="2">
        <f>total_cases!L79/active_cases_cum!G79</f>
        <v>7.5159914712153525E-2</v>
      </c>
      <c r="M73" s="2">
        <f>total_cases!M79/active_cases_cum!M79</f>
        <v>9.2948717948717952E-2</v>
      </c>
      <c r="N73" s="2">
        <f t="shared" si="1"/>
        <v>0.10397960314820973</v>
      </c>
    </row>
    <row r="74" spans="1:14" x14ac:dyDescent="0.25">
      <c r="A74" s="1">
        <v>43982</v>
      </c>
      <c r="B74" s="2">
        <f>total_cases!B80/active_cases_cum!B80</f>
        <v>9.4122812653944191E-2</v>
      </c>
      <c r="C74" s="2">
        <f>total_cases!C80/active_cases_cum!C80</f>
        <v>6.9004744596431841E-2</v>
      </c>
      <c r="D74" s="2">
        <f>total_cases!D80/active_cases_cum!D80</f>
        <v>0.12223404255319149</v>
      </c>
      <c r="E74" s="2">
        <f>total_cases!E80/active_cases_cum!E80</f>
        <v>0.11888368677132104</v>
      </c>
      <c r="F74" s="2">
        <f>total_cases!F80/active_cases_cum!F80</f>
        <v>7.5038547198903544E-2</v>
      </c>
      <c r="G74" s="2">
        <f>total_cases!G80/active_cases_cum!H80</f>
        <v>8.2149712092130525E-2</v>
      </c>
      <c r="H74" s="2">
        <f>total_cases!H80/active_cases_cum!I80</f>
        <v>0.12404643449419568</v>
      </c>
      <c r="I74" s="2">
        <f>total_cases!I80/active_cases_cum!J80</f>
        <v>6.8370165745856359E-2</v>
      </c>
      <c r="J74" s="2">
        <f>total_cases!J80/active_cases_cum!K80</f>
        <v>9.4097519247219846E-2</v>
      </c>
      <c r="K74" s="2">
        <f>total_cases!K80/active_cases_cum!L80</f>
        <v>0.1675084175084175</v>
      </c>
      <c r="L74" s="2">
        <f>total_cases!L80/active_cases_cum!G80</f>
        <v>0.15317622950819673</v>
      </c>
      <c r="M74" s="2">
        <f>total_cases!M80/active_cases_cum!M80</f>
        <v>9.1044776119402981E-2</v>
      </c>
      <c r="N74" s="2">
        <f t="shared" si="1"/>
        <v>0.12223404255319149</v>
      </c>
    </row>
    <row r="75" spans="1:14" x14ac:dyDescent="0.25">
      <c r="A75" s="1">
        <v>43983</v>
      </c>
      <c r="B75" s="2">
        <f>total_cases!B81/active_cases_cum!B81</f>
        <v>7.9603784864664295E-2</v>
      </c>
      <c r="C75" s="2">
        <f>total_cases!C81/active_cases_cum!C81</f>
        <v>6.2806307266141059E-2</v>
      </c>
      <c r="D75" s="2">
        <f>total_cases!D81/active_cases_cum!D81</f>
        <v>0.11465219536260483</v>
      </c>
      <c r="E75" s="2">
        <f>total_cases!E81/active_cases_cum!E81</f>
        <v>8.5603112840466927E-2</v>
      </c>
      <c r="F75" s="2">
        <f>total_cases!F81/active_cases_cum!F81</f>
        <v>7.8712318570896916E-2</v>
      </c>
      <c r="G75" s="2">
        <f>total_cases!G81/active_cases_cum!H81</f>
        <v>0.10007440476190477</v>
      </c>
      <c r="H75" s="2">
        <f>total_cases!H81/active_cases_cum!I81</f>
        <v>9.1990993888710196E-2</v>
      </c>
      <c r="I75" s="2">
        <f>total_cases!I81/active_cases_cum!J81</f>
        <v>6.641561109209175E-2</v>
      </c>
      <c r="J75" s="2">
        <f>total_cases!J81/active_cases_cum!K81</f>
        <v>8.4814216478190624E-2</v>
      </c>
      <c r="K75" s="2">
        <f>total_cases!K81/active_cases_cum!L81</f>
        <v>7.7493816982687549E-2</v>
      </c>
      <c r="L75" s="2">
        <f>total_cases!L81/active_cases_cum!G81</f>
        <v>9.175662414131501E-2</v>
      </c>
      <c r="M75" s="2">
        <f>total_cases!M81/active_cases_cum!M81</f>
        <v>8.050847457627118E-2</v>
      </c>
      <c r="N75" s="2">
        <f t="shared" si="1"/>
        <v>0.11465219536260483</v>
      </c>
    </row>
    <row r="76" spans="1:14" x14ac:dyDescent="0.25">
      <c r="A76" s="1">
        <v>43984</v>
      </c>
      <c r="B76" s="2">
        <f>total_cases!B82/active_cases_cum!B82</f>
        <v>8.7208151958844474E-2</v>
      </c>
      <c r="C76" s="2">
        <f>total_cases!C82/active_cases_cum!C82</f>
        <v>5.9397968989429395E-2</v>
      </c>
      <c r="D76" s="2">
        <f>total_cases!D82/active_cases_cum!D82</f>
        <v>0.10218226093471949</v>
      </c>
      <c r="E76" s="2">
        <f>total_cases!E82/active_cases_cum!E82</f>
        <v>0.10524608773210087</v>
      </c>
      <c r="F76" s="2">
        <f>total_cases!F82/active_cases_cum!F82</f>
        <v>8.9324149806284975E-2</v>
      </c>
      <c r="G76" s="2">
        <f>total_cases!G82/active_cases_cum!H82</f>
        <v>9.9817184643510054E-2</v>
      </c>
      <c r="H76" s="2">
        <f>total_cases!H82/active_cases_cum!I82</f>
        <v>0.11070998796630566</v>
      </c>
      <c r="I76" s="2">
        <f>total_cases!I82/active_cases_cum!J82</f>
        <v>4.8341566690190546E-2</v>
      </c>
      <c r="J76" s="2">
        <f>total_cases!J82/active_cases_cum!K82</f>
        <v>8.7585681645087579E-2</v>
      </c>
      <c r="K76" s="2">
        <f>total_cases!K82/active_cases_cum!L82</f>
        <v>7.7769049489395128E-2</v>
      </c>
      <c r="L76" s="2">
        <f>total_cases!L82/active_cases_cum!G82</f>
        <v>0.16503615482773287</v>
      </c>
      <c r="M76" s="2">
        <f>total_cases!M82/active_cases_cum!M82</f>
        <v>0.1111111111111111</v>
      </c>
      <c r="N76" s="2">
        <f t="shared" si="1"/>
        <v>0.10218226093471949</v>
      </c>
    </row>
    <row r="77" spans="1:14" x14ac:dyDescent="0.25">
      <c r="A77" s="1">
        <v>43985</v>
      </c>
      <c r="B77" s="2">
        <f>total_cases!B83/active_cases_cum!B83</f>
        <v>9.0788129796384967E-2</v>
      </c>
      <c r="C77" s="2">
        <f>total_cases!C83/active_cases_cum!C83</f>
        <v>6.4088121166604076E-2</v>
      </c>
      <c r="D77" s="2">
        <f>total_cases!D83/active_cases_cum!D83</f>
        <v>0.11335390039665051</v>
      </c>
      <c r="E77" s="2">
        <f>total_cases!E83/active_cases_cum!E83</f>
        <v>0.11217378410438909</v>
      </c>
      <c r="F77" s="2">
        <f>total_cases!F83/active_cases_cum!F83</f>
        <v>0.1014007944804516</v>
      </c>
      <c r="G77" s="2">
        <f>total_cases!G83/active_cases_cum!H83</f>
        <v>0.10337161911819193</v>
      </c>
      <c r="H77" s="2">
        <f>total_cases!H83/active_cases_cum!I83</f>
        <v>4.1678983151049363E-2</v>
      </c>
      <c r="I77" s="2">
        <f>total_cases!I83/active_cases_cum!J83</f>
        <v>6.0627932154456873E-2</v>
      </c>
      <c r="J77" s="2">
        <f>total_cases!J83/active_cases_cum!K83</f>
        <v>0.12508686587908269</v>
      </c>
      <c r="K77" s="2">
        <f>total_cases!K83/active_cases_cum!L83</f>
        <v>9.4505494505494503E-2</v>
      </c>
      <c r="L77" s="2">
        <f>total_cases!L83/active_cases_cum!G83</f>
        <v>0.10654429369513169</v>
      </c>
      <c r="M77" s="2">
        <f>total_cases!M83/active_cases_cum!M83</f>
        <v>9.8557692307692304E-2</v>
      </c>
      <c r="N77" s="2">
        <f t="shared" si="1"/>
        <v>0.11335390039665051</v>
      </c>
    </row>
    <row r="78" spans="1:14" x14ac:dyDescent="0.25">
      <c r="A78" s="1">
        <v>43986</v>
      </c>
      <c r="B78" s="2">
        <f>total_cases!B84/active_cases_cum!B84</f>
        <v>8.7995067200457536E-2</v>
      </c>
      <c r="C78" s="2">
        <f>total_cases!C84/active_cases_cum!C84</f>
        <v>7.0840277274593633E-2</v>
      </c>
      <c r="D78" s="2">
        <f>total_cases!D84/active_cases_cum!D84</f>
        <v>0.11410668645395333</v>
      </c>
      <c r="E78" s="2">
        <f>total_cases!E84/active_cases_cum!E84</f>
        <v>9.4067972589464935E-2</v>
      </c>
      <c r="F78" s="2">
        <f>total_cases!F84/active_cases_cum!F84</f>
        <v>0.10277835805306038</v>
      </c>
      <c r="G78" s="2">
        <f>total_cases!G84/active_cases_cum!H84</f>
        <v>8.2514734774066803E-2</v>
      </c>
      <c r="H78" s="2">
        <f>total_cases!H84/active_cases_cum!I84</f>
        <v>0.10329299183788349</v>
      </c>
      <c r="I78" s="2">
        <f>total_cases!I84/active_cases_cum!J84</f>
        <v>6.3341827448125221E-2</v>
      </c>
      <c r="J78" s="2">
        <f>total_cases!J84/active_cases_cum!K84</f>
        <v>9.3253968253968256E-2</v>
      </c>
      <c r="K78" s="2">
        <f>total_cases!K84/active_cases_cum!L84</f>
        <v>8.728522336769759E-2</v>
      </c>
      <c r="L78" s="2">
        <f>total_cases!L84/active_cases_cum!G84</f>
        <v>9.6871466264606104E-2</v>
      </c>
      <c r="M78" s="2">
        <f>total_cases!M84/active_cases_cum!M84</f>
        <v>0.10633484162895927</v>
      </c>
      <c r="N78" s="2">
        <f t="shared" si="1"/>
        <v>0.11410668645395333</v>
      </c>
    </row>
    <row r="79" spans="1:14" x14ac:dyDescent="0.25">
      <c r="A79" s="1">
        <v>43987</v>
      </c>
      <c r="B79" s="2">
        <f>total_cases!B85/active_cases_cum!B85</f>
        <v>8.1430536451169183E-2</v>
      </c>
      <c r="C79" s="2">
        <f>total_cases!C85/active_cases_cum!C85</f>
        <v>5.7678647535161241E-2</v>
      </c>
      <c r="D79" s="2">
        <f>total_cases!D85/active_cases_cum!D85</f>
        <v>0.11328186544824327</v>
      </c>
      <c r="E79" s="2">
        <f>total_cases!E85/active_cases_cum!E85</f>
        <v>8.6865652145516295E-2</v>
      </c>
      <c r="F79" s="2">
        <f>total_cases!F85/active_cases_cum!F85</f>
        <v>0.10370069133794226</v>
      </c>
      <c r="G79" s="2">
        <f>total_cases!G85/active_cases_cum!H85</f>
        <v>8.8552054248105305E-2</v>
      </c>
      <c r="H79" s="2">
        <f>total_cases!H85/active_cases_cum!I85</f>
        <v>0.12957157784743992</v>
      </c>
      <c r="I79" s="2">
        <f>total_cases!I85/active_cases_cum!J85</f>
        <v>8.5620197585071348E-2</v>
      </c>
      <c r="J79" s="2">
        <f>total_cases!J85/active_cases_cum!K85</f>
        <v>8.5607940446650127E-2</v>
      </c>
      <c r="K79" s="2">
        <f>total_cases!K85/active_cases_cum!L85</f>
        <v>9.2258064516129029E-2</v>
      </c>
      <c r="L79" s="2">
        <f>total_cases!L85/active_cases_cum!G85</f>
        <v>0.16693679092382496</v>
      </c>
      <c r="M79" s="2">
        <f>total_cases!M85/active_cases_cum!M85</f>
        <v>0.11408016443987667</v>
      </c>
      <c r="N79" s="2">
        <f t="shared" si="1"/>
        <v>0.11328186544824327</v>
      </c>
    </row>
    <row r="80" spans="1:14" x14ac:dyDescent="0.25">
      <c r="A80" s="1">
        <v>43988</v>
      </c>
      <c r="B80" s="2">
        <f>total_cases!B86/active_cases_cum!B86</f>
        <v>8.6017950709929084E-2</v>
      </c>
      <c r="C80" s="2">
        <f>total_cases!C86/active_cases_cum!C86</f>
        <v>6.4280685285144329E-2</v>
      </c>
      <c r="D80" s="2">
        <f>total_cases!D86/active_cases_cum!D86</f>
        <v>0.108</v>
      </c>
      <c r="E80" s="2">
        <f>total_cases!E86/active_cases_cum!E86</f>
        <v>8.1335880214430958E-2</v>
      </c>
      <c r="F80" s="2">
        <f>total_cases!F86/active_cases_cum!F86</f>
        <v>9.8147418210484824E-2</v>
      </c>
      <c r="G80" s="2">
        <f>total_cases!G86/active_cases_cum!H86</f>
        <v>9.7120921305182337E-2</v>
      </c>
      <c r="H80" s="2">
        <f>total_cases!H86/active_cases_cum!I86</f>
        <v>9.421950598421186E-2</v>
      </c>
      <c r="I80" s="2">
        <f>total_cases!I86/active_cases_cum!J86</f>
        <v>8.5294117647058826E-2</v>
      </c>
      <c r="J80" s="2">
        <f>total_cases!J86/active_cases_cum!K86</f>
        <v>0.12020606754436176</v>
      </c>
      <c r="K80" s="2">
        <f>total_cases!K86/active_cases_cum!L86</f>
        <v>0.12387251954299459</v>
      </c>
      <c r="L80" s="2">
        <f>total_cases!L86/active_cases_cum!G86</f>
        <v>0.11883055642879597</v>
      </c>
      <c r="M80" s="2">
        <f>total_cases!M86/active_cases_cum!M86</f>
        <v>0.10485436893203884</v>
      </c>
      <c r="N80" s="2">
        <f t="shared" si="1"/>
        <v>0.108</v>
      </c>
    </row>
    <row r="81" spans="1:14" x14ac:dyDescent="0.25">
      <c r="A81" s="1">
        <v>43989</v>
      </c>
      <c r="B81" s="2">
        <f>total_cases!B87/active_cases_cum!B87</f>
        <v>8.6072705413357806E-2</v>
      </c>
      <c r="C81" s="2">
        <f>total_cases!C87/active_cases_cum!C87</f>
        <v>6.8964726388697772E-2</v>
      </c>
      <c r="D81" s="2">
        <f>total_cases!D87/active_cases_cum!D87</f>
        <v>0.10525950114639061</v>
      </c>
      <c r="E81" s="2">
        <f>total_cases!E87/active_cases_cum!E87</f>
        <v>7.4861313868613139E-2</v>
      </c>
      <c r="F81" s="2">
        <f>total_cases!F87/active_cases_cum!F87</f>
        <v>9.2219020172910657E-2</v>
      </c>
      <c r="G81" s="2">
        <f>total_cases!G87/active_cases_cum!H87</f>
        <v>0.10057581573896353</v>
      </c>
      <c r="H81" s="2">
        <f>total_cases!H87/active_cases_cum!I87</f>
        <v>0.10623159960745829</v>
      </c>
      <c r="I81" s="2">
        <f>total_cases!I87/active_cases_cum!J87</f>
        <v>6.5111027474595407E-2</v>
      </c>
      <c r="J81" s="2">
        <f>total_cases!J87/active_cases_cum!K87</f>
        <v>0.10391644908616188</v>
      </c>
      <c r="K81" s="2">
        <f>total_cases!K87/active_cases_cum!L87</f>
        <v>8.6956521739130432E-2</v>
      </c>
      <c r="L81" s="2">
        <f>total_cases!L87/active_cases_cum!G87</f>
        <v>7.3335378950598343E-2</v>
      </c>
      <c r="M81" s="2">
        <f>total_cases!M87/active_cases_cum!M87</f>
        <v>9.7627737226277378E-2</v>
      </c>
      <c r="N81" s="2">
        <f t="shared" si="1"/>
        <v>0.10525950114639061</v>
      </c>
    </row>
    <row r="82" spans="1:14" x14ac:dyDescent="0.25">
      <c r="A82" s="1">
        <v>43990</v>
      </c>
      <c r="B82" s="2">
        <f>total_cases!B88/active_cases_cum!B88</f>
        <v>6.5903861892188206E-2</v>
      </c>
      <c r="C82" s="2">
        <f>total_cases!C88/active_cases_cum!C88</f>
        <v>5.7540665975758125E-2</v>
      </c>
      <c r="D82" s="2">
        <f>total_cases!D88/active_cases_cum!D88</f>
        <v>0.10136275146009086</v>
      </c>
      <c r="E82" s="2">
        <f>total_cases!E88/active_cases_cum!E88</f>
        <v>5.6854110207768746E-2</v>
      </c>
      <c r="F82" s="2">
        <f>total_cases!F88/active_cases_cum!F88</f>
        <v>8.9493433395872415E-2</v>
      </c>
      <c r="G82" s="2">
        <f>total_cases!G88/active_cases_cum!H88</f>
        <v>0.11022682053322722</v>
      </c>
      <c r="H82" s="2">
        <f>total_cases!H88/active_cases_cum!I88</f>
        <v>9.5138888888888884E-2</v>
      </c>
      <c r="I82" s="2">
        <f>total_cases!I88/active_cases_cum!J88</f>
        <v>8.8202456270934121E-2</v>
      </c>
      <c r="J82" s="2">
        <f>total_cases!J88/active_cases_cum!K88</f>
        <v>7.5974346324617664E-2</v>
      </c>
      <c r="K82" s="2">
        <f>total_cases!K88/active_cases_cum!L88</f>
        <v>4.951560818083961E-2</v>
      </c>
      <c r="L82" s="2">
        <f>total_cases!L88/active_cases_cum!G88</f>
        <v>9.4623655913978491E-2</v>
      </c>
      <c r="M82" s="2">
        <f>total_cases!M88/active_cases_cum!M88</f>
        <v>7.7446808510638301E-2</v>
      </c>
      <c r="N82" s="2">
        <f t="shared" si="1"/>
        <v>0.10136275146009086</v>
      </c>
    </row>
    <row r="83" spans="1:14" x14ac:dyDescent="0.25">
      <c r="A83" s="1">
        <v>43991</v>
      </c>
      <c r="B83" s="2">
        <f>total_cases!B89/active_cases_cum!B89</f>
        <v>7.4709761446739076E-2</v>
      </c>
      <c r="C83" s="2">
        <f>total_cases!C89/active_cases_cum!C89</f>
        <v>5.0334373606776638E-2</v>
      </c>
      <c r="D83" s="2">
        <f>total_cases!D89/active_cases_cum!D89</f>
        <v>0.10350758646108484</v>
      </c>
      <c r="E83" s="2">
        <f>total_cases!E89/active_cases_cum!E89</f>
        <v>7.3666612737960421E-2</v>
      </c>
      <c r="F83" s="2">
        <f>total_cases!F89/active_cases_cum!F89</f>
        <v>8.771929824561403E-2</v>
      </c>
      <c r="G83" s="2">
        <f>total_cases!G89/active_cases_cum!H89</f>
        <v>0.13861758076634109</v>
      </c>
      <c r="H83" s="2">
        <f>total_cases!H89/active_cases_cum!I89</f>
        <v>8.8888888888888892E-2</v>
      </c>
      <c r="I83" s="2">
        <f>total_cases!I89/active_cases_cum!J89</f>
        <v>7.8177102630603929E-2</v>
      </c>
      <c r="J83" s="2">
        <f>total_cases!J89/active_cases_cum!K89</f>
        <v>3.3724340175953077E-2</v>
      </c>
      <c r="K83" s="2">
        <f>total_cases!K89/active_cases_cum!L89</f>
        <v>8.7684729064039416E-2</v>
      </c>
      <c r="L83" s="2">
        <f>total_cases!L89/active_cases_cum!G89</f>
        <v>4.9538461538461538E-2</v>
      </c>
      <c r="M83" s="2">
        <f>total_cases!M89/active_cases_cum!M89</f>
        <v>7.3863636363636367E-2</v>
      </c>
      <c r="N83" s="2">
        <f t="shared" si="1"/>
        <v>0.10350758646108484</v>
      </c>
    </row>
    <row r="84" spans="1:14" x14ac:dyDescent="0.25">
      <c r="A84" s="1">
        <v>43992</v>
      </c>
      <c r="B84" s="2">
        <f>total_cases!B90/active_cases_cum!B90</f>
        <v>8.0770344627859827E-2</v>
      </c>
      <c r="C84" s="2">
        <f>total_cases!C90/active_cases_cum!C90</f>
        <v>7.0604061794827283E-2</v>
      </c>
      <c r="D84" s="2">
        <f>total_cases!D90/active_cases_cum!D90</f>
        <v>0.11217183770883055</v>
      </c>
      <c r="E84" s="2">
        <f>total_cases!E90/active_cases_cum!E90</f>
        <v>7.6655941984576884E-2</v>
      </c>
      <c r="F84" s="2">
        <f>total_cases!F90/active_cases_cum!F90</f>
        <v>9.3338213762811123E-2</v>
      </c>
      <c r="G84" s="2">
        <f>total_cases!G90/active_cases_cum!H90</f>
        <v>0.12806637806637808</v>
      </c>
      <c r="H84" s="2">
        <f>total_cases!H90/active_cases_cum!I90</f>
        <v>6.3686892079666518E-2</v>
      </c>
      <c r="I84" s="2">
        <f>total_cases!I90/active_cases_cum!J90</f>
        <v>7.3286918285086114E-2</v>
      </c>
      <c r="J84" s="2">
        <f>total_cases!J90/active_cases_cum!K90</f>
        <v>0.15869565217391304</v>
      </c>
      <c r="K84" s="2">
        <f>total_cases!K90/active_cases_cum!L90</f>
        <v>8.9335827876520113E-2</v>
      </c>
      <c r="L84" s="2">
        <f>total_cases!L90/active_cases_cum!G90</f>
        <v>3.8585209003215437E-2</v>
      </c>
      <c r="M84" s="2">
        <f>total_cases!M90/active_cases_cum!M90</f>
        <v>5.2461662631154156E-2</v>
      </c>
      <c r="N84" s="2">
        <f t="shared" si="1"/>
        <v>0.11217183770883055</v>
      </c>
    </row>
    <row r="85" spans="1:14" x14ac:dyDescent="0.25">
      <c r="A85" s="1">
        <v>43993</v>
      </c>
      <c r="B85" s="2">
        <f>total_cases!B91/active_cases_cum!B91</f>
        <v>7.7966908701345081E-2</v>
      </c>
      <c r="C85" s="2">
        <f>total_cases!C91/active_cases_cum!C91</f>
        <v>7.517559033784206E-2</v>
      </c>
      <c r="D85" s="2">
        <f>total_cases!D91/active_cases_cum!D91</f>
        <v>0.10617815278328331</v>
      </c>
      <c r="E85" s="2">
        <f>total_cases!E91/active_cases_cum!E91</f>
        <v>8.9933400412054998E-2</v>
      </c>
      <c r="F85" s="2">
        <f>total_cases!F91/active_cases_cum!F91</f>
        <v>9.2050959985645081E-2</v>
      </c>
      <c r="G85" s="2">
        <f>total_cases!G91/active_cases_cum!H91</f>
        <v>8.5060757684060045E-2</v>
      </c>
      <c r="H85" s="2">
        <f>total_cases!H91/active_cases_cum!I91</f>
        <v>0.10739159739384407</v>
      </c>
      <c r="I85" s="2">
        <f>total_cases!I91/active_cases_cum!J91</f>
        <v>6.9389230213227321E-2</v>
      </c>
      <c r="J85" s="2">
        <f>total_cases!J91/active_cases_cum!K91</f>
        <v>7.6438471230575386E-2</v>
      </c>
      <c r="K85" s="2">
        <f>total_cases!K91/active_cases_cum!L91</f>
        <v>9.6669750231267351E-2</v>
      </c>
      <c r="L85" s="2">
        <f>total_cases!L91/active_cases_cum!G91</f>
        <v>6.3809821707851114E-2</v>
      </c>
      <c r="M85" s="2">
        <f>total_cases!M91/active_cases_cum!M91</f>
        <v>6.5925337569499601E-2</v>
      </c>
      <c r="N85" s="2">
        <f t="shared" si="1"/>
        <v>0.10617815278328331</v>
      </c>
    </row>
    <row r="86" spans="1:14" x14ac:dyDescent="0.25">
      <c r="A86" s="1">
        <v>43994</v>
      </c>
      <c r="B86" s="2">
        <f>total_cases!B92/active_cases_cum!B92</f>
        <v>7.7188814244360693E-2</v>
      </c>
      <c r="C86" s="2">
        <f>total_cases!C92/active_cases_cum!C92</f>
        <v>7.0382236192548714E-2</v>
      </c>
      <c r="D86" s="2">
        <f>total_cases!D92/active_cases_cum!D92</f>
        <v>0.10841857666429626</v>
      </c>
      <c r="E86" s="2">
        <f>total_cases!E92/active_cases_cum!E92</f>
        <v>9.6209256257878628E-2</v>
      </c>
      <c r="F86" s="2">
        <f>total_cases!F92/active_cases_cum!F92</f>
        <v>8.7688219663418956E-2</v>
      </c>
      <c r="G86" s="2">
        <f>total_cases!G92/active_cases_cum!H92</f>
        <v>8.2585278276481155E-2</v>
      </c>
      <c r="H86" s="2">
        <f>total_cases!H92/active_cases_cum!I92</f>
        <v>0.11374407582938388</v>
      </c>
      <c r="I86" s="2">
        <f>total_cases!I92/active_cases_cum!J92</f>
        <v>7.2117101035344522E-2</v>
      </c>
      <c r="J86" s="2">
        <f>total_cases!J92/active_cases_cum!K92</f>
        <v>8.3975659229208924E-2</v>
      </c>
      <c r="K86" s="2">
        <f>total_cases!K92/active_cases_cum!L92</f>
        <v>8.070866141732283E-2</v>
      </c>
      <c r="L86" s="2">
        <f>total_cases!L92/active_cases_cum!G92</f>
        <v>9.0423757090423759E-2</v>
      </c>
      <c r="M86" s="2">
        <f>total_cases!M92/active_cases_cum!M92</f>
        <v>5.98159509202454E-2</v>
      </c>
      <c r="N86" s="2">
        <f t="shared" si="1"/>
        <v>0.10841857666429626</v>
      </c>
    </row>
    <row r="87" spans="1:14" x14ac:dyDescent="0.25">
      <c r="A87" s="1">
        <v>43995</v>
      </c>
      <c r="B87" s="2">
        <f>total_cases!B93/active_cases_cum!B93</f>
        <v>8.0201185797082145E-2</v>
      </c>
      <c r="C87" s="2">
        <f>total_cases!C93/active_cases_cum!C93</f>
        <v>6.6682232988928447E-2</v>
      </c>
      <c r="D87" s="2">
        <f>total_cases!D93/active_cases_cum!D93</f>
        <v>0.10536073736624642</v>
      </c>
      <c r="E87" s="2">
        <f>total_cases!E93/active_cases_cum!E93</f>
        <v>9.3835194793773641E-2</v>
      </c>
      <c r="F87" s="2">
        <f>total_cases!F93/active_cases_cum!F93</f>
        <v>9.0085380728349887E-2</v>
      </c>
      <c r="G87" s="2">
        <f>total_cases!G93/active_cases_cum!H93</f>
        <v>0.1196980589503954</v>
      </c>
      <c r="H87" s="2">
        <f>total_cases!H93/active_cases_cum!I93</f>
        <v>0.10333470564018114</v>
      </c>
      <c r="I87" s="2">
        <f>total_cases!I93/active_cases_cum!J93</f>
        <v>7.03125E-2</v>
      </c>
      <c r="J87" s="2">
        <f>total_cases!J93/active_cases_cum!K93</f>
        <v>8.5681204168274794E-2</v>
      </c>
      <c r="K87" s="2">
        <f>total_cases!K93/active_cases_cum!L93</f>
        <v>0.11484339536995007</v>
      </c>
      <c r="L87" s="2">
        <f>total_cases!L93/active_cases_cum!G93</f>
        <v>9.9547511312217188E-2</v>
      </c>
      <c r="M87" s="2">
        <f>total_cases!M93/active_cases_cum!M93</f>
        <v>6.3291139240506333E-2</v>
      </c>
      <c r="N87" s="2">
        <f t="shared" si="1"/>
        <v>0.10536073736624642</v>
      </c>
    </row>
    <row r="88" spans="1:14" x14ac:dyDescent="0.25">
      <c r="A88" s="1">
        <v>43996</v>
      </c>
      <c r="B88" s="2">
        <f>total_cases!B94/active_cases_cum!B94</f>
        <v>7.413883887072345E-2</v>
      </c>
      <c r="C88" s="2">
        <f>total_cases!C94/active_cases_cum!C94</f>
        <v>6.3924874130225712E-2</v>
      </c>
      <c r="D88" s="2">
        <f>total_cases!D94/active_cases_cum!D94</f>
        <v>0.10032526936369181</v>
      </c>
      <c r="E88" s="2">
        <f>total_cases!E94/active_cases_cum!E94</f>
        <v>9.2543275632490013E-2</v>
      </c>
      <c r="F88" s="2">
        <f>total_cases!F94/active_cases_cum!F94</f>
        <v>8.8423602699428963E-2</v>
      </c>
      <c r="G88" s="2">
        <f>total_cases!G94/active_cases_cum!H94</f>
        <v>0.1033145275035261</v>
      </c>
      <c r="H88" s="2">
        <f>total_cases!H94/active_cases_cum!I94</f>
        <v>0.10044462409054164</v>
      </c>
      <c r="I88" s="2">
        <f>total_cases!I94/active_cases_cum!J94</f>
        <v>6.0412757973733584E-2</v>
      </c>
      <c r="J88" s="2">
        <f>total_cases!J94/active_cases_cum!K94</f>
        <v>0.1068313953488372</v>
      </c>
      <c r="K88" s="2">
        <f>total_cases!K94/active_cases_cum!L94</f>
        <v>9.8258706467661688E-2</v>
      </c>
      <c r="L88" s="2">
        <f>total_cases!L94/active_cases_cum!G94</f>
        <v>5.9600406366407045E-2</v>
      </c>
      <c r="M88" s="2">
        <f>total_cases!M94/active_cases_cum!M94</f>
        <v>4.0268456375838924E-2</v>
      </c>
      <c r="N88" s="2">
        <f t="shared" si="1"/>
        <v>0.10032526936369181</v>
      </c>
    </row>
    <row r="89" spans="1:14" x14ac:dyDescent="0.25">
      <c r="A89" s="1">
        <v>43997</v>
      </c>
      <c r="B89" s="2">
        <f>total_cases!B95/active_cases_cum!B95</f>
        <v>6.5640703517587939E-2</v>
      </c>
      <c r="C89" s="2">
        <f>total_cases!C95/active_cases_cum!C95</f>
        <v>5.5094130675526022E-2</v>
      </c>
      <c r="D89" s="2">
        <f>total_cases!D95/active_cases_cum!D95</f>
        <v>8.912854241222555E-2</v>
      </c>
      <c r="E89" s="2">
        <f>total_cases!E95/active_cases_cum!E95</f>
        <v>6.5874730021598271E-2</v>
      </c>
      <c r="F89" s="2">
        <f>total_cases!F95/active_cases_cum!F95</f>
        <v>8.6736415794802568E-2</v>
      </c>
      <c r="G89" s="2">
        <f>total_cases!G95/active_cases_cum!H95</f>
        <v>9.9136442141623482E-2</v>
      </c>
      <c r="H89" s="2">
        <f>total_cases!H95/active_cases_cum!I95</f>
        <v>9.3996840442338067E-2</v>
      </c>
      <c r="I89" s="2">
        <f>total_cases!I95/active_cases_cum!J95</f>
        <v>5.1831644583008575E-2</v>
      </c>
      <c r="J89" s="2">
        <f>total_cases!J95/active_cases_cum!K95</f>
        <v>0.10184254606365159</v>
      </c>
      <c r="K89" s="2">
        <f>total_cases!K95/active_cases_cum!L95</f>
        <v>9.7767857142857142E-2</v>
      </c>
      <c r="L89" s="2">
        <f>total_cases!L95/active_cases_cum!G95</f>
        <v>7.1380697050938344E-2</v>
      </c>
      <c r="M89" s="2">
        <f>total_cases!M95/active_cases_cum!M95</f>
        <v>6.078576723498888E-2</v>
      </c>
      <c r="N89" s="2">
        <f t="shared" si="1"/>
        <v>8.912854241222555E-2</v>
      </c>
    </row>
    <row r="90" spans="1:14" x14ac:dyDescent="0.25">
      <c r="A90" s="1">
        <v>43998</v>
      </c>
      <c r="B90" s="2">
        <f>total_cases!B96/active_cases_cum!B96</f>
        <v>7.1666839056681836E-2</v>
      </c>
      <c r="C90" s="2">
        <f>total_cases!C96/active_cases_cum!C96</f>
        <v>5.3957409405090098E-2</v>
      </c>
      <c r="D90" s="2">
        <f>total_cases!D96/active_cases_cum!D96</f>
        <v>7.3167197913648216E-2</v>
      </c>
      <c r="E90" s="2">
        <f>total_cases!E96/active_cases_cum!E96</f>
        <v>7.0547607301430684E-2</v>
      </c>
      <c r="F90" s="2">
        <f>total_cases!F96/active_cases_cum!F96</f>
        <v>8.7275149900066629E-2</v>
      </c>
      <c r="G90" s="2">
        <f>total_cases!G96/active_cases_cum!H96</f>
        <v>7.9769178547182615E-2</v>
      </c>
      <c r="H90" s="2">
        <f>total_cases!H96/active_cases_cum!I96</f>
        <v>9.6406160867084992E-2</v>
      </c>
      <c r="I90" s="2">
        <f>total_cases!I96/active_cases_cum!J96</f>
        <v>6.0309698451507743E-2</v>
      </c>
      <c r="J90" s="2">
        <f>total_cases!J96/active_cases_cum!K96</f>
        <v>8.4642513626162236E-2</v>
      </c>
      <c r="K90" s="2">
        <f>total_cases!K96/active_cases_cum!L96</f>
        <v>9.7349177330895792E-2</v>
      </c>
      <c r="L90" s="2">
        <f>total_cases!L96/active_cases_cum!G96</f>
        <v>0.1066621803499327</v>
      </c>
      <c r="M90" s="2">
        <f>total_cases!M96/active_cases_cum!M96</f>
        <v>5.7748538011695903E-2</v>
      </c>
      <c r="N90" s="2">
        <f t="shared" si="1"/>
        <v>7.3167197913648216E-2</v>
      </c>
    </row>
    <row r="91" spans="1:14" x14ac:dyDescent="0.25">
      <c r="A91" s="1">
        <v>43999</v>
      </c>
      <c r="B91" s="2">
        <f>total_cases!B97/active_cases_cum!B97</f>
        <v>8.1636720331329987E-2</v>
      </c>
      <c r="C91" s="2">
        <f>total_cases!C97/active_cases_cum!C97</f>
        <v>6.3674522489217497E-2</v>
      </c>
      <c r="D91" s="2">
        <f>total_cases!D97/active_cases_cum!D97</f>
        <v>9.8863119599818097E-2</v>
      </c>
      <c r="E91" s="2">
        <f>total_cases!E97/active_cases_cum!E97</f>
        <v>8.7019213438592702E-2</v>
      </c>
      <c r="F91" s="2">
        <f>total_cases!F97/active_cases_cum!F97</f>
        <v>8.4566596194503171E-2</v>
      </c>
      <c r="G91" s="2">
        <f>total_cases!G97/active_cases_cum!H97</f>
        <v>0.11803041274438812</v>
      </c>
      <c r="H91" s="2">
        <f>total_cases!H97/active_cases_cum!I97</f>
        <v>0.1064451341975534</v>
      </c>
      <c r="I91" s="2">
        <f>total_cases!I97/active_cases_cum!J97</f>
        <v>6.7846607669616518E-2</v>
      </c>
      <c r="J91" s="2">
        <f>total_cases!J97/active_cases_cum!K97</f>
        <v>0.10508982035928144</v>
      </c>
      <c r="K91" s="2">
        <f>total_cases!K97/active_cases_cum!L97</f>
        <v>0.1115257048092869</v>
      </c>
      <c r="L91" s="2">
        <f>total_cases!L97/active_cases_cum!G97</f>
        <v>7.2340425531914887E-2</v>
      </c>
      <c r="M91" s="2">
        <f>total_cases!M97/active_cases_cum!M97</f>
        <v>5.543237250554324E-2</v>
      </c>
      <c r="N91" s="2">
        <f t="shared" si="1"/>
        <v>9.8863119599818097E-2</v>
      </c>
    </row>
    <row r="92" spans="1:14" x14ac:dyDescent="0.25">
      <c r="A92" s="1">
        <v>44000</v>
      </c>
      <c r="B92" s="2">
        <f>total_cases!B98/active_cases_cum!B98</f>
        <v>8.4662629281047355E-2</v>
      </c>
      <c r="C92" s="2">
        <f>total_cases!C98/active_cases_cum!C98</f>
        <v>6.9589732175977442E-2</v>
      </c>
      <c r="D92" s="2">
        <f>total_cases!D98/active_cases_cum!D98</f>
        <v>9.2824626056796006E-2</v>
      </c>
      <c r="E92" s="2">
        <f>total_cases!E98/active_cases_cum!E98</f>
        <v>0.1078780606696914</v>
      </c>
      <c r="F92" s="2">
        <f>total_cases!F98/active_cases_cum!F98</f>
        <v>8.1743869209809264E-2</v>
      </c>
      <c r="G92" s="2">
        <f>total_cases!G98/active_cases_cum!H98</f>
        <v>0.11310592459605028</v>
      </c>
      <c r="H92" s="2">
        <f>total_cases!H98/active_cases_cum!I98</f>
        <v>0.10673263827531367</v>
      </c>
      <c r="I92" s="2">
        <f>total_cases!I98/active_cases_cum!J98</f>
        <v>7.8890333766796703E-2</v>
      </c>
      <c r="J92" s="2">
        <f>total_cases!J98/active_cases_cum!K98</f>
        <v>0.11701541850220264</v>
      </c>
      <c r="K92" s="2">
        <f>total_cases!K98/active_cases_cum!L98</f>
        <v>0.13907546424338207</v>
      </c>
      <c r="L92" s="2">
        <f>total_cases!L98/active_cases_cum!G98</f>
        <v>7.3891625615763554E-2</v>
      </c>
      <c r="M92" s="2">
        <f>total_cases!M98/active_cases_cum!M98</f>
        <v>7.1323529411764702E-2</v>
      </c>
      <c r="N92" s="2">
        <f t="shared" si="1"/>
        <v>9.2824626056796006E-2</v>
      </c>
    </row>
    <row r="93" spans="1:14" x14ac:dyDescent="0.25">
      <c r="A93" s="1">
        <v>44001</v>
      </c>
      <c r="B93" s="2">
        <f>total_cases!B99/active_cases_cum!B99</f>
        <v>8.684560254402203E-2</v>
      </c>
      <c r="C93" s="2">
        <f>total_cases!C99/active_cases_cum!C99</f>
        <v>6.8749326339237596E-2</v>
      </c>
      <c r="D93" s="2">
        <f>total_cases!D99/active_cases_cum!D99</f>
        <v>8.9965545110383252E-2</v>
      </c>
      <c r="E93" s="2">
        <f>total_cases!E99/active_cases_cum!E99</f>
        <v>0.1140229717941262</v>
      </c>
      <c r="F93" s="2">
        <f>total_cases!F99/active_cases_cum!F99</f>
        <v>8.4217092950717401E-2</v>
      </c>
      <c r="G93" s="2">
        <f>total_cases!G99/active_cases_cum!H99</f>
        <v>0.10580325548478414</v>
      </c>
      <c r="H93" s="2">
        <f>total_cases!H99/active_cases_cum!I99</f>
        <v>0.13279711096520025</v>
      </c>
      <c r="I93" s="2">
        <f>total_cases!I99/active_cases_cum!J99</f>
        <v>6.6723695466210431E-2</v>
      </c>
      <c r="J93" s="2">
        <f>total_cases!J99/active_cases_cum!K99</f>
        <v>0.11742424242424243</v>
      </c>
      <c r="K93" s="2">
        <f>total_cases!K99/active_cases_cum!L99</f>
        <v>0.16767473118279569</v>
      </c>
      <c r="L93" s="2">
        <f>total_cases!L99/active_cases_cum!G99</f>
        <v>0.11462585034013606</v>
      </c>
      <c r="M93" s="2">
        <f>total_cases!M99/active_cases_cum!M99</f>
        <v>8.5383502170766998E-2</v>
      </c>
      <c r="N93" s="2">
        <f t="shared" si="1"/>
        <v>8.9965545110383252E-2</v>
      </c>
    </row>
    <row r="94" spans="1:14" x14ac:dyDescent="0.25">
      <c r="A94" s="1">
        <v>44002</v>
      </c>
      <c r="B94" s="2">
        <f>total_cases!B100/active_cases_cum!B100</f>
        <v>9.3531858885467833E-2</v>
      </c>
      <c r="C94" s="2">
        <f>total_cases!C100/active_cases_cum!C100</f>
        <v>6.6713737105856832E-2</v>
      </c>
      <c r="D94" s="2">
        <f>total_cases!D100/active_cases_cum!D100</f>
        <v>9.652727419224881E-2</v>
      </c>
      <c r="E94" s="2">
        <f>total_cases!E100/active_cases_cum!E100</f>
        <v>0.15552699228791775</v>
      </c>
      <c r="F94" s="2">
        <f>total_cases!F100/active_cases_cum!F100</f>
        <v>8.427141963727329E-2</v>
      </c>
      <c r="G94" s="2">
        <f>total_cases!G100/active_cases_cum!H100</f>
        <v>0.13021189336978811</v>
      </c>
      <c r="H94" s="2">
        <f>total_cases!H100/active_cases_cum!I100</f>
        <v>8.6740420073753405E-2</v>
      </c>
      <c r="I94" s="2">
        <f>total_cases!I100/active_cases_cum!J100</f>
        <v>6.0631938514090523E-2</v>
      </c>
      <c r="J94" s="2">
        <f>total_cases!J100/active_cases_cum!K100</f>
        <v>0.11580188679245283</v>
      </c>
      <c r="K94" s="2">
        <f>total_cases!K100/active_cases_cum!L100</f>
        <v>0.1623550401427297</v>
      </c>
      <c r="L94" s="2">
        <f>total_cases!L100/active_cases_cum!G100</f>
        <v>0.13147914032869784</v>
      </c>
      <c r="M94" s="2">
        <f>total_cases!M100/active_cases_cum!M100</f>
        <v>8.7465564738292007E-2</v>
      </c>
      <c r="N94" s="2">
        <f t="shared" si="1"/>
        <v>9.652727419224881E-2</v>
      </c>
    </row>
    <row r="95" spans="1:14" x14ac:dyDescent="0.25">
      <c r="A95" s="1">
        <v>44003</v>
      </c>
      <c r="B95" s="2">
        <f>total_cases!B101/active_cases_cum!B101</f>
        <v>8.6104428633987928E-2</v>
      </c>
      <c r="C95" s="2">
        <f>total_cases!C101/active_cases_cum!C101</f>
        <v>6.4326318938865062E-2</v>
      </c>
      <c r="D95" s="2">
        <f>total_cases!D101/active_cases_cum!D101</f>
        <v>9.790047558287901E-2</v>
      </c>
      <c r="E95" s="2">
        <f>total_cases!E101/active_cases_cum!E101</f>
        <v>0.1221597849987784</v>
      </c>
      <c r="F95" s="2">
        <f>total_cases!F101/active_cases_cum!F101</f>
        <v>9.2121982210927572E-2</v>
      </c>
      <c r="G95" s="2">
        <f>total_cases!G101/active_cases_cum!H101</f>
        <v>0.13170241286863271</v>
      </c>
      <c r="H95" s="2">
        <f>total_cases!H101/active_cases_cum!I101</f>
        <v>9.6346589072098282E-2</v>
      </c>
      <c r="I95" s="2">
        <f>total_cases!I101/active_cases_cum!J101</f>
        <v>7.5463743676222592E-2</v>
      </c>
      <c r="J95" s="2">
        <f>total_cases!J101/active_cases_cum!K101</f>
        <v>0.10562444641275465</v>
      </c>
      <c r="K95" s="2">
        <f>total_cases!K101/active_cases_cum!L101</f>
        <v>0.18907018907018908</v>
      </c>
      <c r="L95" s="2">
        <f>total_cases!L101/active_cases_cum!G101</f>
        <v>0.13374667847652791</v>
      </c>
      <c r="M95" s="2">
        <f>total_cases!M101/active_cases_cum!M101</f>
        <v>8.9142091152815017E-2</v>
      </c>
      <c r="N95" s="2">
        <f t="shared" si="1"/>
        <v>9.790047558287901E-2</v>
      </c>
    </row>
    <row r="96" spans="1:14" x14ac:dyDescent="0.25">
      <c r="A96" s="1">
        <v>44004</v>
      </c>
      <c r="B96" s="2">
        <f>total_cases!B102/active_cases_cum!B102</f>
        <v>7.603120264885796E-2</v>
      </c>
      <c r="C96" s="2">
        <f>total_cases!C102/active_cases_cum!C102</f>
        <v>6.02025627750453E-2</v>
      </c>
      <c r="D96" s="2">
        <f>total_cases!D102/active_cases_cum!D102</f>
        <v>9.971300316432409E-2</v>
      </c>
      <c r="E96" s="2">
        <f>total_cases!E102/active_cases_cum!E102</f>
        <v>0.12212426532325776</v>
      </c>
      <c r="F96" s="2">
        <f>total_cases!F102/active_cases_cum!F102</f>
        <v>8.9678241478177767E-2</v>
      </c>
      <c r="G96" s="2">
        <f>total_cases!G102/active_cases_cum!H102</f>
        <v>0.10182063385030343</v>
      </c>
      <c r="H96" s="2">
        <f>total_cases!H102/active_cases_cum!I102</f>
        <v>9.6066319895968796E-2</v>
      </c>
      <c r="I96" s="2">
        <f>total_cases!I102/active_cases_cum!J102</f>
        <v>7.4754378470739E-2</v>
      </c>
      <c r="J96" s="2">
        <f>total_cases!J102/active_cases_cum!K102</f>
        <v>9.179444674678823E-2</v>
      </c>
      <c r="K96" s="2">
        <f>total_cases!K102/active_cases_cum!L102</f>
        <v>0.1958670260557053</v>
      </c>
      <c r="L96" s="2">
        <f>total_cases!L102/active_cases_cum!G102</f>
        <v>7.0738636363636365E-2</v>
      </c>
      <c r="M96" s="2">
        <f>total_cases!M102/active_cases_cum!M102</f>
        <v>8.9494163424124515E-2</v>
      </c>
      <c r="N96" s="2">
        <f t="shared" si="1"/>
        <v>9.971300316432409E-2</v>
      </c>
    </row>
    <row r="97" spans="1:14" x14ac:dyDescent="0.25">
      <c r="A97" s="1">
        <v>44005</v>
      </c>
      <c r="B97" s="2">
        <f>total_cases!B103/active_cases_cum!B103</f>
        <v>8.5591200332393008E-2</v>
      </c>
      <c r="C97" s="2">
        <f>total_cases!C103/active_cases_cum!C103</f>
        <v>5.1138442934652896E-2</v>
      </c>
      <c r="D97" s="2">
        <f>total_cases!D103/active_cases_cum!D103</f>
        <v>8.8504291543548608E-2</v>
      </c>
      <c r="E97" s="2">
        <f>total_cases!E103/active_cases_cum!E103</f>
        <v>0.15795581879302065</v>
      </c>
      <c r="F97" s="2">
        <f>total_cases!F103/active_cases_cum!F103</f>
        <v>8.8591253832499592E-2</v>
      </c>
      <c r="G97" s="2">
        <f>total_cases!G103/active_cases_cum!H103</f>
        <v>0.12955067235159068</v>
      </c>
      <c r="H97" s="2">
        <f>total_cases!H103/active_cases_cum!I103</f>
        <v>9.2260462110195507E-2</v>
      </c>
      <c r="I97" s="2">
        <f>total_cases!I103/active_cases_cum!J103</f>
        <v>7.6249999999999998E-2</v>
      </c>
      <c r="J97" s="2">
        <f>total_cases!J103/active_cases_cum!K103</f>
        <v>9.0181534257271129E-2</v>
      </c>
      <c r="K97" s="2">
        <f>total_cases!K103/active_cases_cum!L103</f>
        <v>0.17204932472108045</v>
      </c>
      <c r="L97" s="2">
        <f>total_cases!L103/active_cases_cum!G103</f>
        <v>9.0449438202247184E-2</v>
      </c>
      <c r="M97" s="2">
        <f>total_cases!M103/active_cases_cum!M103</f>
        <v>8.6929716399506779E-2</v>
      </c>
      <c r="N97" s="2">
        <f t="shared" si="1"/>
        <v>8.8504291543548608E-2</v>
      </c>
    </row>
    <row r="98" spans="1:14" x14ac:dyDescent="0.25">
      <c r="A98" s="1">
        <v>44006</v>
      </c>
      <c r="B98" s="2">
        <f>total_cases!B104/active_cases_cum!B104</f>
        <v>9.0556232585856086E-2</v>
      </c>
      <c r="C98" s="2">
        <f>total_cases!C104/active_cases_cum!C104</f>
        <v>6.2354695441645687E-2</v>
      </c>
      <c r="D98" s="2">
        <f>total_cases!D104/active_cases_cum!D104</f>
        <v>9.9354972950478571E-2</v>
      </c>
      <c r="E98" s="2">
        <f>total_cases!E104/active_cases_cum!E104</f>
        <v>0.14247028734767564</v>
      </c>
      <c r="F98" s="2">
        <f>total_cases!F104/active_cases_cum!F104</f>
        <v>9.2721672880531694E-2</v>
      </c>
      <c r="G98" s="2">
        <f>total_cases!G104/active_cases_cum!H104</f>
        <v>0.12636453853787627</v>
      </c>
      <c r="H98" s="2">
        <f>total_cases!H104/active_cases_cum!I104</f>
        <v>0.10415686274509804</v>
      </c>
      <c r="I98" s="2">
        <f>total_cases!I104/active_cases_cum!J104</f>
        <v>7.6639344262295087E-2</v>
      </c>
      <c r="J98" s="2">
        <f>total_cases!J104/active_cases_cum!K104</f>
        <v>9.1646690023971966E-2</v>
      </c>
      <c r="K98" s="2">
        <f>total_cases!K104/active_cases_cum!L104</f>
        <v>0.15209969272789348</v>
      </c>
      <c r="L98" s="2">
        <f>total_cases!L104/active_cases_cum!G104</f>
        <v>0.10463890353189247</v>
      </c>
      <c r="M98" s="2">
        <f>total_cases!M104/active_cases_cum!M104</f>
        <v>8.9781453041937395E-2</v>
      </c>
      <c r="N98" s="2">
        <f t="shared" si="1"/>
        <v>9.9354972950478571E-2</v>
      </c>
    </row>
    <row r="99" spans="1:14" x14ac:dyDescent="0.25">
      <c r="A99" s="1">
        <v>44007</v>
      </c>
      <c r="B99" s="2">
        <f>total_cases!B105/active_cases_cum!B105</f>
        <v>9.576941691391537E-2</v>
      </c>
      <c r="C99" s="2">
        <f>total_cases!C105/active_cases_cum!C105</f>
        <v>7.6422866883424354E-2</v>
      </c>
      <c r="D99" s="2">
        <f>total_cases!D105/active_cases_cum!D105</f>
        <v>0.1167176689728579</v>
      </c>
      <c r="E99" s="2">
        <f>total_cases!E105/active_cases_cum!E105</f>
        <v>0.12751071992778154</v>
      </c>
      <c r="F99" s="2">
        <f>total_cases!F105/active_cases_cum!F105</f>
        <v>9.1326369104146876E-2</v>
      </c>
      <c r="G99" s="2">
        <f>total_cases!G105/active_cases_cum!H105</f>
        <v>9.3272668183295424E-2</v>
      </c>
      <c r="H99" s="2">
        <f>total_cases!H105/active_cases_cum!I105</f>
        <v>9.8406312857805975E-2</v>
      </c>
      <c r="I99" s="2">
        <f>total_cases!I105/active_cases_cum!J105</f>
        <v>6.0419235511713937E-2</v>
      </c>
      <c r="J99" s="2">
        <f>total_cases!J105/active_cases_cum!K105</f>
        <v>9.600694444444445E-2</v>
      </c>
      <c r="K99" s="2">
        <f>total_cases!K105/active_cases_cum!L105</f>
        <v>0.14272417002792429</v>
      </c>
      <c r="L99" s="2">
        <f>total_cases!L105/active_cases_cum!G105</f>
        <v>0.11910536243600107</v>
      </c>
      <c r="M99" s="2">
        <f>total_cases!M105/active_cases_cum!M105</f>
        <v>6.9767441860465115E-2</v>
      </c>
      <c r="N99" s="2">
        <f t="shared" si="1"/>
        <v>0.1167176689728579</v>
      </c>
    </row>
    <row r="100" spans="1:14" x14ac:dyDescent="0.25">
      <c r="A100" s="1">
        <v>44008</v>
      </c>
      <c r="B100" s="2">
        <f>total_cases!B106/active_cases_cum!B106</f>
        <v>9.2332124559353843E-2</v>
      </c>
      <c r="C100" s="2">
        <f>total_cases!C106/active_cases_cum!C106</f>
        <v>7.6300402460323491E-2</v>
      </c>
      <c r="D100" s="2">
        <f>total_cases!D106/active_cases_cum!D106</f>
        <v>0.1128308311406903</v>
      </c>
      <c r="E100" s="2">
        <f>total_cases!E106/active_cases_cum!E106</f>
        <v>0.12510395198322305</v>
      </c>
      <c r="F100" s="2">
        <f>total_cases!F106/active_cases_cum!F106</f>
        <v>9.1367359798361691E-2</v>
      </c>
      <c r="G100" s="2">
        <f>total_cases!G106/active_cases_cum!H106</f>
        <v>0.11311373523927906</v>
      </c>
      <c r="H100" s="2">
        <f>total_cases!H106/active_cases_cum!I106</f>
        <v>0.11144130757800892</v>
      </c>
      <c r="I100" s="2">
        <f>total_cases!I106/active_cases_cum!J106</f>
        <v>8.2958724969350223E-2</v>
      </c>
      <c r="J100" s="2">
        <f>total_cases!J106/active_cases_cum!K106</f>
        <v>9.8421994468846585E-2</v>
      </c>
      <c r="K100" s="2">
        <f>total_cases!K106/active_cases_cum!L106</f>
        <v>0.13408657772937654</v>
      </c>
      <c r="L100" s="2">
        <f>total_cases!L106/active_cases_cum!G106</f>
        <v>0.1141025641025641</v>
      </c>
      <c r="M100" s="2">
        <f>total_cases!M106/active_cases_cum!M106</f>
        <v>8.1168831168831168E-2</v>
      </c>
      <c r="N100" s="2">
        <f t="shared" si="1"/>
        <v>0.1128308311406903</v>
      </c>
    </row>
    <row r="101" spans="1:14" x14ac:dyDescent="0.25">
      <c r="A101" s="1">
        <v>44009</v>
      </c>
      <c r="B101" s="2">
        <f>total_cases!B107/active_cases_cum!B107</f>
        <v>9.9078794559376418E-2</v>
      </c>
      <c r="C101" s="2">
        <f>total_cases!C107/active_cases_cum!C107</f>
        <v>9.4178892569805966E-2</v>
      </c>
      <c r="D101" s="2">
        <f>total_cases!D107/active_cases_cum!D107</f>
        <v>0.11179357480504622</v>
      </c>
      <c r="E101" s="2">
        <f>total_cases!E107/active_cases_cum!E107</f>
        <v>0.10406297433725158</v>
      </c>
      <c r="F101" s="2">
        <f>total_cases!F107/active_cases_cum!F107</f>
        <v>9.3664331404203466E-2</v>
      </c>
      <c r="G101" s="2">
        <f>total_cases!G107/active_cases_cum!H107</f>
        <v>8.9139987445072191E-2</v>
      </c>
      <c r="H101" s="2">
        <f>total_cases!H107/active_cases_cum!I107</f>
        <v>9.0650710545998506E-2</v>
      </c>
      <c r="I101" s="2">
        <f>total_cases!I107/active_cases_cum!J107</f>
        <v>6.8358575521899306E-2</v>
      </c>
      <c r="J101" s="2">
        <f>total_cases!J107/active_cases_cum!K107</f>
        <v>0.1197352587244284</v>
      </c>
      <c r="K101" s="2">
        <f>total_cases!K107/active_cases_cum!L107</f>
        <v>0.13151845130066545</v>
      </c>
      <c r="L101" s="2">
        <f>total_cases!L107/active_cases_cum!G107</f>
        <v>0.20694319206492334</v>
      </c>
      <c r="M101" s="2">
        <f>total_cases!M107/active_cases_cum!M107</f>
        <v>0.10046367851622875</v>
      </c>
      <c r="N101" s="2">
        <f t="shared" si="1"/>
        <v>0.11179357480504622</v>
      </c>
    </row>
    <row r="102" spans="1:14" x14ac:dyDescent="0.25">
      <c r="A102" s="1">
        <v>44010</v>
      </c>
      <c r="B102" s="2">
        <f>total_cases!B108/active_cases_cum!B108</f>
        <v>9.3022152649305065E-2</v>
      </c>
      <c r="C102" s="2">
        <f>total_cases!C108/active_cases_cum!C108</f>
        <v>7.7779193747079561E-2</v>
      </c>
      <c r="D102" s="2">
        <f>total_cases!D108/active_cases_cum!D108</f>
        <v>0.11050033654924837</v>
      </c>
      <c r="E102" s="2">
        <f>total_cases!E108/active_cases_cum!E108</f>
        <v>0.10374546629798542</v>
      </c>
      <c r="F102" s="2">
        <f>total_cases!F108/active_cases_cum!F108</f>
        <v>9.2035398230088494E-2</v>
      </c>
      <c r="G102" s="2">
        <f>total_cases!G108/active_cases_cum!H108</f>
        <v>0.10027598896044158</v>
      </c>
      <c r="H102" s="2">
        <f>total_cases!H108/active_cases_cum!I108</f>
        <v>8.9534361431352003E-2</v>
      </c>
      <c r="I102" s="2">
        <f>total_cases!I108/active_cases_cum!J108</f>
        <v>8.6871069182389932E-2</v>
      </c>
      <c r="J102" s="2">
        <f>total_cases!J108/active_cases_cum!K108</f>
        <v>0.11579547073066515</v>
      </c>
      <c r="K102" s="2">
        <f>total_cases!K108/active_cases_cum!L108</f>
        <v>0.10922222222222222</v>
      </c>
      <c r="L102" s="2">
        <f>total_cases!L108/active_cases_cum!G108</f>
        <v>0.23175416133162613</v>
      </c>
      <c r="M102" s="2">
        <f>total_cases!M108/active_cases_cum!M108</f>
        <v>5.8502726822012893E-2</v>
      </c>
      <c r="N102" s="2">
        <f t="shared" si="1"/>
        <v>0.11050033654924837</v>
      </c>
    </row>
    <row r="103" spans="1:14" x14ac:dyDescent="0.25">
      <c r="A103" s="1">
        <v>44011</v>
      </c>
      <c r="B103" s="2">
        <f>total_cases!B109/active_cases_cum!B109</f>
        <v>8.5204543870653002E-2</v>
      </c>
      <c r="C103" s="2">
        <f>total_cases!C109/active_cases_cum!C109</f>
        <v>7.1705267752407459E-2</v>
      </c>
      <c r="D103" s="2">
        <f>total_cases!D109/active_cases_cum!D109</f>
        <v>0.10578339717660926</v>
      </c>
      <c r="E103" s="2">
        <f>total_cases!E109/active_cases_cum!E109</f>
        <v>7.9402575630572278E-2</v>
      </c>
      <c r="F103" s="2">
        <f>total_cases!F109/active_cases_cum!F109</f>
        <v>9.0110839211170288E-2</v>
      </c>
      <c r="G103" s="2">
        <f>total_cases!G109/active_cases_cum!H109</f>
        <v>0.11667666466706658</v>
      </c>
      <c r="H103" s="2">
        <f>total_cases!H109/active_cases_cum!I109</f>
        <v>0.10240601503759399</v>
      </c>
      <c r="I103" s="2">
        <f>total_cases!I109/active_cases_cum!J109</f>
        <v>7.0606293169608592E-2</v>
      </c>
      <c r="J103" s="2">
        <f>total_cases!J109/active_cases_cum!K109</f>
        <v>0.10603021794357534</v>
      </c>
      <c r="K103" s="2">
        <f>total_cases!K109/active_cases_cum!L109</f>
        <v>0.10199811695784078</v>
      </c>
      <c r="L103" s="2">
        <f>total_cases!L109/active_cases_cum!G109</f>
        <v>0.17327897130312059</v>
      </c>
      <c r="M103" s="2">
        <f>total_cases!M109/active_cases_cum!M109</f>
        <v>5.9252064108790678E-2</v>
      </c>
      <c r="N103" s="2">
        <f t="shared" si="1"/>
        <v>0.10578339717660926</v>
      </c>
    </row>
    <row r="104" spans="1:14" x14ac:dyDescent="0.25">
      <c r="A104" s="1">
        <v>44012</v>
      </c>
      <c r="B104" s="2">
        <f>total_cases!B110/active_cases_cum!B110</f>
        <v>8.2823700208692494E-2</v>
      </c>
      <c r="C104" s="2">
        <f>total_cases!C110/active_cases_cum!C110</f>
        <v>6.4187588820464228E-2</v>
      </c>
      <c r="D104" s="2">
        <f>total_cases!D110/active_cases_cum!D110</f>
        <v>0.10139113888246033</v>
      </c>
      <c r="E104" s="2">
        <f>total_cases!E110/active_cases_cum!E110</f>
        <v>8.3707651313285114E-2</v>
      </c>
      <c r="F104" s="2">
        <f>total_cases!F110/active_cases_cum!F110</f>
        <v>8.7017543859649119E-2</v>
      </c>
      <c r="G104" s="2">
        <f>total_cases!G110/active_cases_cum!H110</f>
        <v>0.10311111111111111</v>
      </c>
      <c r="H104" s="2">
        <f>total_cases!H110/active_cases_cum!I110</f>
        <v>9.8942035464163317E-2</v>
      </c>
      <c r="I104" s="2">
        <f>total_cases!I110/active_cases_cum!J110</f>
        <v>8.4952380952380946E-2</v>
      </c>
      <c r="J104" s="2">
        <f>total_cases!J110/active_cases_cum!K110</f>
        <v>8.9147777637077374E-2</v>
      </c>
      <c r="K104" s="2">
        <f>total_cases!K110/active_cases_cum!L110</f>
        <v>0.10756972111553785</v>
      </c>
      <c r="L104" s="2">
        <f>total_cases!L110/active_cases_cum!G110</f>
        <v>0.13396520016975527</v>
      </c>
      <c r="M104" s="2">
        <f>total_cases!M110/active_cases_cum!M110</f>
        <v>6.19678334910123E-2</v>
      </c>
      <c r="N104" s="2">
        <f t="shared" si="1"/>
        <v>0.10139113888246033</v>
      </c>
    </row>
    <row r="105" spans="1:14" x14ac:dyDescent="0.25">
      <c r="A105" s="1">
        <v>44013</v>
      </c>
      <c r="B105" s="2">
        <f>total_cases!B111/active_cases_cum!B111</f>
        <v>8.545967177926253E-2</v>
      </c>
      <c r="C105" s="2">
        <f>total_cases!C111/active_cases_cum!C111</f>
        <v>7.0007080362109952E-2</v>
      </c>
      <c r="D105" s="2">
        <f>total_cases!D111/active_cases_cum!D111</f>
        <v>9.740064231232437E-2</v>
      </c>
      <c r="E105" s="2">
        <f>total_cases!E111/active_cases_cum!E111</f>
        <v>9.0421001962454173E-2</v>
      </c>
      <c r="F105" s="2">
        <f>total_cases!F111/active_cases_cum!F111</f>
        <v>9.1080825799487244E-2</v>
      </c>
      <c r="G105" s="2">
        <f>total_cases!G111/active_cases_cum!H111</f>
        <v>9.1649080494422677E-2</v>
      </c>
      <c r="H105" s="2">
        <f>total_cases!H111/active_cases_cum!I111</f>
        <v>8.406617975853331E-2</v>
      </c>
      <c r="I105" s="2">
        <f>total_cases!I111/active_cases_cum!J111</f>
        <v>0.10213414634146341</v>
      </c>
      <c r="J105" s="2">
        <f>total_cases!J111/active_cases_cum!K111</f>
        <v>8.1402552347912285E-2</v>
      </c>
      <c r="K105" s="2">
        <f>total_cases!K111/active_cases_cum!L111</f>
        <v>0.11301065719360569</v>
      </c>
      <c r="L105" s="2">
        <f>total_cases!L111/active_cases_cum!G111</f>
        <v>0.15533032116253512</v>
      </c>
      <c r="M105" s="2">
        <f>total_cases!M111/active_cases_cum!M111</f>
        <v>7.0825515947467166E-2</v>
      </c>
      <c r="N105" s="2">
        <f t="shared" si="1"/>
        <v>9.740064231232437E-2</v>
      </c>
    </row>
    <row r="106" spans="1:14" x14ac:dyDescent="0.25">
      <c r="A106" s="1">
        <v>44014</v>
      </c>
      <c r="B106" s="2">
        <f>total_cases!B112/active_cases_cum!B112</f>
        <v>9.5873176740914834E-2</v>
      </c>
      <c r="C106" s="2">
        <f>total_cases!C112/active_cases_cum!C112</f>
        <v>8.1887236823375648E-2</v>
      </c>
      <c r="D106" s="2">
        <f>total_cases!D112/active_cases_cum!D112</f>
        <v>0.10580553999074233</v>
      </c>
      <c r="E106" s="2">
        <f>total_cases!E112/active_cases_cum!E112</f>
        <v>9.0214416058394156E-2</v>
      </c>
      <c r="F106" s="2">
        <f>total_cases!F112/active_cases_cum!F112</f>
        <v>9.0679094540612515E-2</v>
      </c>
      <c r="G106" s="2">
        <f>total_cases!G112/active_cases_cum!H112</f>
        <v>0.10657734470158343</v>
      </c>
      <c r="H106" s="2">
        <f>total_cases!H112/active_cases_cum!I112</f>
        <v>0.1119522492356966</v>
      </c>
      <c r="I106" s="2">
        <f>total_cases!I112/active_cases_cum!J112</f>
        <v>9.0707145501666045E-2</v>
      </c>
      <c r="J106" s="2">
        <f>total_cases!J112/active_cases_cum!K112</f>
        <v>9.8416026088982062E-2</v>
      </c>
      <c r="K106" s="2">
        <f>total_cases!K112/active_cases_cum!L112</f>
        <v>0.13147626273574681</v>
      </c>
      <c r="L106" s="2">
        <f>total_cases!L112/active_cases_cum!G112</f>
        <v>0.15977023720880756</v>
      </c>
      <c r="M106" s="2">
        <f>total_cases!M112/active_cases_cum!M112</f>
        <v>7.6555023923444973E-2</v>
      </c>
      <c r="N106" s="2">
        <f t="shared" si="1"/>
        <v>0.10580553999074233</v>
      </c>
    </row>
    <row r="107" spans="1:14" x14ac:dyDescent="0.25">
      <c r="A107" s="1">
        <v>44015</v>
      </c>
      <c r="B107" s="2">
        <f>total_cases!B113/active_cases_cum!B113</f>
        <v>9.5959489308505466E-2</v>
      </c>
      <c r="C107" s="2">
        <f>total_cases!C113/active_cases_cum!C113</f>
        <v>7.9621659493544189E-2</v>
      </c>
      <c r="D107" s="2">
        <f>total_cases!D113/active_cases_cum!D113</f>
        <v>0.10077988592713305</v>
      </c>
      <c r="E107" s="2">
        <f>total_cases!E113/active_cases_cum!E113</f>
        <v>9.6374483708122988E-2</v>
      </c>
      <c r="F107" s="2">
        <f>total_cases!F113/active_cases_cum!F113</f>
        <v>8.7638729429774201E-2</v>
      </c>
      <c r="G107" s="2">
        <f>total_cases!G113/active_cases_cum!H113</f>
        <v>0.11708195737015911</v>
      </c>
      <c r="H107" s="2">
        <f>total_cases!H113/active_cases_cum!I113</f>
        <v>0.13045228828345187</v>
      </c>
      <c r="I107" s="2">
        <f>total_cases!I113/active_cases_cum!J113</f>
        <v>7.1966842501883954E-2</v>
      </c>
      <c r="J107" s="2">
        <f>total_cases!J113/active_cases_cum!K113</f>
        <v>9.2018469656992091E-2</v>
      </c>
      <c r="K107" s="2">
        <f>total_cases!K113/active_cases_cum!L113</f>
        <v>0.18950320512820512</v>
      </c>
      <c r="L107" s="2">
        <f>total_cases!L113/active_cases_cum!G113</f>
        <v>0.15976610393284921</v>
      </c>
      <c r="M107" s="2">
        <f>total_cases!M113/active_cases_cum!M113</f>
        <v>0.10047619047619048</v>
      </c>
      <c r="N107" s="2">
        <f t="shared" si="1"/>
        <v>0.10077988592713305</v>
      </c>
    </row>
    <row r="108" spans="1:14" x14ac:dyDescent="0.25">
      <c r="A108" s="1">
        <v>44016</v>
      </c>
      <c r="B108" s="2">
        <f>total_cases!B114/active_cases_cum!B114</f>
        <v>9.7857707445464848E-2</v>
      </c>
      <c r="C108" s="2">
        <f>total_cases!C114/active_cases_cum!C114</f>
        <v>8.4909736892644513E-2</v>
      </c>
      <c r="D108" s="2">
        <f>total_cases!D114/active_cases_cum!D114</f>
        <v>9.5204199661891628E-2</v>
      </c>
      <c r="E108" s="2">
        <f>total_cases!E114/active_cases_cum!E114</f>
        <v>9.6569005397070168E-2</v>
      </c>
      <c r="F108" s="2">
        <f>total_cases!F114/active_cases_cum!F114</f>
        <v>8.8370361176616605E-2</v>
      </c>
      <c r="G108" s="2">
        <f>total_cases!G114/active_cases_cum!H114</f>
        <v>0.13933236574746008</v>
      </c>
      <c r="H108" s="2">
        <f>total_cases!H114/active_cases_cum!I114</f>
        <v>9.9252655041300639E-2</v>
      </c>
      <c r="I108" s="2">
        <f>total_cases!I114/active_cases_cum!J114</f>
        <v>0.11079032840129917</v>
      </c>
      <c r="J108" s="2">
        <f>total_cases!J114/active_cases_cum!K114</f>
        <v>8.0755832365670854E-2</v>
      </c>
      <c r="K108" s="2">
        <f>total_cases!K114/active_cases_cum!L114</f>
        <v>0.17640888719366835</v>
      </c>
      <c r="L108" s="2">
        <f>total_cases!L114/active_cases_cum!G114</f>
        <v>0.15374968648106346</v>
      </c>
      <c r="M108" s="2">
        <f>total_cases!M114/active_cases_cum!M114</f>
        <v>0.11262318160488034</v>
      </c>
      <c r="N108" s="2">
        <f t="shared" si="1"/>
        <v>9.5204199661891628E-2</v>
      </c>
    </row>
    <row r="109" spans="1:14" x14ac:dyDescent="0.25">
      <c r="A109" s="1">
        <v>44017</v>
      </c>
      <c r="B109" s="2">
        <f>total_cases!B115/active_cases_cum!B115</f>
        <v>9.4601321029012073E-2</v>
      </c>
      <c r="C109" s="2">
        <f>total_cases!C115/active_cases_cum!C115</f>
        <v>7.6169560064142786E-2</v>
      </c>
      <c r="D109" s="2">
        <f>total_cases!D115/active_cases_cum!D115</f>
        <v>8.8561673068715319E-2</v>
      </c>
      <c r="E109" s="2">
        <f>total_cases!E115/active_cases_cum!E115</f>
        <v>8.9623771866762528E-2</v>
      </c>
      <c r="F109" s="2">
        <f>total_cases!F115/active_cases_cum!F115</f>
        <v>8.7581541435129265E-2</v>
      </c>
      <c r="G109" s="2">
        <f>total_cases!G115/active_cases_cum!H115</f>
        <v>0.1671957671957672</v>
      </c>
      <c r="H109" s="2">
        <f>total_cases!H115/active_cases_cum!I115</f>
        <v>0.14128170567332435</v>
      </c>
      <c r="I109" s="2">
        <f>total_cases!I115/active_cases_cum!J115</f>
        <v>0.11202749140893471</v>
      </c>
      <c r="J109" s="2">
        <f>total_cases!J115/active_cases_cum!K115</f>
        <v>9.937269740117495E-2</v>
      </c>
      <c r="K109" s="2">
        <f>total_cases!K115/active_cases_cum!L115</f>
        <v>0.14581804842259721</v>
      </c>
      <c r="L109" s="2">
        <f>total_cases!L115/active_cases_cum!G115</f>
        <v>0.145326891136947</v>
      </c>
      <c r="M109" s="2">
        <f>total_cases!M115/active_cases_cum!M115</f>
        <v>0.10089686098654709</v>
      </c>
      <c r="N109" s="2">
        <f t="shared" si="1"/>
        <v>8.8561673068715319E-2</v>
      </c>
    </row>
    <row r="110" spans="1:14" x14ac:dyDescent="0.25">
      <c r="A110" s="1">
        <v>44018</v>
      </c>
      <c r="B110" s="2">
        <f>total_cases!B116/active_cases_cum!B116</f>
        <v>8.6569426756493664E-2</v>
      </c>
      <c r="C110" s="2">
        <f>total_cases!C116/active_cases_cum!C116</f>
        <v>6.1208665906499427E-2</v>
      </c>
      <c r="D110" s="2">
        <f>total_cases!D116/active_cases_cum!D116</f>
        <v>8.1715884098819205E-2</v>
      </c>
      <c r="E110" s="2">
        <f>total_cases!E116/active_cases_cum!E116</f>
        <v>5.3825136612021859E-2</v>
      </c>
      <c r="F110" s="2">
        <f>total_cases!F116/active_cases_cum!F116</f>
        <v>8.5734282048291144E-2</v>
      </c>
      <c r="G110" s="2">
        <f>total_cases!G116/active_cases_cum!H116</f>
        <v>0.13269182071410485</v>
      </c>
      <c r="H110" s="2">
        <f>total_cases!H116/active_cases_cum!I116</f>
        <v>0.10656113787565956</v>
      </c>
      <c r="I110" s="2">
        <f>total_cases!I116/active_cases_cum!J116</f>
        <v>0.11467444120505345</v>
      </c>
      <c r="J110" s="2">
        <f>total_cases!J116/active_cases_cum!K116</f>
        <v>0.12173112338858195</v>
      </c>
      <c r="K110" s="2">
        <f>total_cases!K116/active_cases_cum!L116</f>
        <v>0.17198947961675748</v>
      </c>
      <c r="L110" s="2">
        <f>total_cases!L116/active_cases_cum!G116</f>
        <v>0.12817303011335976</v>
      </c>
      <c r="M110" s="2">
        <f>total_cases!M116/active_cases_cum!M116</f>
        <v>8.5625554569653942E-2</v>
      </c>
      <c r="N110" s="2">
        <f t="shared" si="1"/>
        <v>8.1715884098819205E-2</v>
      </c>
    </row>
    <row r="111" spans="1:14" x14ac:dyDescent="0.25">
      <c r="A111" s="1">
        <v>44019</v>
      </c>
      <c r="B111" s="2">
        <f>total_cases!B117/active_cases_cum!B117</f>
        <v>8.7067297921825729E-2</v>
      </c>
      <c r="C111" s="2">
        <f>total_cases!C117/active_cases_cum!C117</f>
        <v>5.7482589515641447E-2</v>
      </c>
      <c r="D111" s="2">
        <f>total_cases!D117/active_cases_cum!D117</f>
        <v>7.8884792425663736E-2</v>
      </c>
      <c r="E111" s="2">
        <f>total_cases!E117/active_cases_cum!E117</f>
        <v>7.8902903846909511E-2</v>
      </c>
      <c r="F111" s="2">
        <f>total_cases!F117/active_cases_cum!F117</f>
        <v>8.7288230674295975E-2</v>
      </c>
      <c r="G111" s="2">
        <f>total_cases!G117/active_cases_cum!H117</f>
        <v>0.16433325682809272</v>
      </c>
      <c r="H111" s="2">
        <f>total_cases!H117/active_cases_cum!I117</f>
        <v>0.14000420433046037</v>
      </c>
      <c r="I111" s="2">
        <f>total_cases!I117/active_cases_cum!J117</f>
        <v>0.10599505562422744</v>
      </c>
      <c r="J111" s="2">
        <f>total_cases!J117/active_cases_cum!K117</f>
        <v>0.10517857142857143</v>
      </c>
      <c r="K111" s="2">
        <f>total_cases!K117/active_cases_cum!L117</f>
        <v>0.17063203777697059</v>
      </c>
      <c r="L111" s="2">
        <f>total_cases!L117/active_cases_cum!G117</f>
        <v>9.7966123863710675E-2</v>
      </c>
      <c r="M111" s="2">
        <f>total_cases!M117/active_cases_cum!M117</f>
        <v>0.11262939958592133</v>
      </c>
      <c r="N111" s="2">
        <f t="shared" si="1"/>
        <v>7.8884792425663736E-2</v>
      </c>
    </row>
    <row r="112" spans="1:14" x14ac:dyDescent="0.25">
      <c r="A112" s="1">
        <v>44020</v>
      </c>
      <c r="B112" s="2">
        <f>total_cases!B118/active_cases_cum!B118</f>
        <v>9.4225417012256937E-2</v>
      </c>
      <c r="C112" s="2">
        <f>total_cases!C118/active_cases_cum!C118</f>
        <v>7.2492726574079153E-2</v>
      </c>
      <c r="D112" s="2">
        <f>total_cases!D118/active_cases_cum!D118</f>
        <v>8.0808950086058526E-2</v>
      </c>
      <c r="E112" s="2">
        <f>total_cases!E118/active_cases_cum!E118</f>
        <v>8.6687702541361072E-2</v>
      </c>
      <c r="F112" s="2">
        <f>total_cases!F118/active_cases_cum!F118</f>
        <v>8.5940072439907797E-2</v>
      </c>
      <c r="G112" s="2">
        <f>total_cases!G118/active_cases_cum!H118</f>
        <v>0.13976670201484623</v>
      </c>
      <c r="H112" s="2">
        <f>total_cases!H118/active_cases_cum!I118</f>
        <v>0.11903807615230461</v>
      </c>
      <c r="I112" s="2">
        <f>total_cases!I118/active_cases_cum!J118</f>
        <v>0.1196256215267622</v>
      </c>
      <c r="J112" s="2">
        <f>total_cases!J118/active_cases_cum!K118</f>
        <v>9.7484854048099867E-2</v>
      </c>
      <c r="K112" s="2">
        <f>total_cases!K118/active_cases_cum!L118</f>
        <v>0.16123355400988854</v>
      </c>
      <c r="L112" s="2">
        <f>total_cases!L118/active_cases_cum!G118</f>
        <v>0.1248108468010411</v>
      </c>
      <c r="M112" s="2">
        <f>total_cases!M118/active_cases_cum!M118</f>
        <v>0.11541411042944785</v>
      </c>
      <c r="N112" s="2">
        <f t="shared" si="1"/>
        <v>8.0808950086058526E-2</v>
      </c>
    </row>
    <row r="113" spans="1:14" x14ac:dyDescent="0.25">
      <c r="A113" s="1">
        <v>44021</v>
      </c>
      <c r="B113" s="2">
        <f>total_cases!B119/active_cases_cum!B119</f>
        <v>9.3044566868341394E-2</v>
      </c>
      <c r="C113" s="2">
        <f>total_cases!C119/active_cases_cum!C119</f>
        <v>7.3392830454555164E-2</v>
      </c>
      <c r="D113" s="2">
        <f>total_cases!D119/active_cases_cum!D119</f>
        <v>9.0692789162308149E-2</v>
      </c>
      <c r="E113" s="2">
        <f>total_cases!E119/active_cases_cum!E119</f>
        <v>0.10140492418973432</v>
      </c>
      <c r="F113" s="2">
        <f>total_cases!F119/active_cases_cum!F119</f>
        <v>9.0365239294710326E-2</v>
      </c>
      <c r="G113" s="2">
        <f>total_cases!G119/active_cases_cum!H119</f>
        <v>9.9960015993602561E-2</v>
      </c>
      <c r="H113" s="2">
        <f>total_cases!H119/active_cases_cum!I119</f>
        <v>0.1162633760724959</v>
      </c>
      <c r="I113" s="2">
        <f>total_cases!I119/active_cases_cum!J119</f>
        <v>8.7795048934945302E-2</v>
      </c>
      <c r="J113" s="2">
        <f>total_cases!J119/active_cases_cum!K119</f>
        <v>0.13660722129491346</v>
      </c>
      <c r="K113" s="2">
        <f>total_cases!K119/active_cases_cum!L119</f>
        <v>0.11349915479352814</v>
      </c>
      <c r="L113" s="2">
        <f>total_cases!L119/active_cases_cum!G119</f>
        <v>0.12534458509142055</v>
      </c>
      <c r="M113" s="2">
        <f>total_cases!M119/active_cases_cum!M119</f>
        <v>0.12115796997855612</v>
      </c>
      <c r="N113" s="2">
        <f t="shared" si="1"/>
        <v>9.0692789162308149E-2</v>
      </c>
    </row>
    <row r="114" spans="1:14" x14ac:dyDescent="0.25">
      <c r="A114" s="1">
        <v>44022</v>
      </c>
      <c r="B114" s="2">
        <f>total_cases!B120/active_cases_cum!B120</f>
        <v>9.7708107499331301E-2</v>
      </c>
      <c r="C114" s="2">
        <f>total_cases!C120/active_cases_cum!C120</f>
        <v>8.1943633786375383E-2</v>
      </c>
      <c r="D114" s="2">
        <f>total_cases!D120/active_cases_cum!D120</f>
        <v>7.9817807179264719E-2</v>
      </c>
      <c r="E114" s="2">
        <f>total_cases!E120/active_cases_cum!E120</f>
        <v>9.8789369147829376E-2</v>
      </c>
      <c r="F114" s="2">
        <f>total_cases!F120/active_cases_cum!F120</f>
        <v>8.7957378367511052E-2</v>
      </c>
      <c r="G114" s="2">
        <f>total_cases!G120/active_cases_cum!H120</f>
        <v>0.12082262210796915</v>
      </c>
      <c r="H114" s="2">
        <f>total_cases!H120/active_cases_cum!I120</f>
        <v>0.12137155297532656</v>
      </c>
      <c r="I114" s="2">
        <f>total_cases!I120/active_cases_cum!J120</f>
        <v>8.9341249646593152E-2</v>
      </c>
      <c r="J114" s="2">
        <f>total_cases!J120/active_cases_cum!K120</f>
        <v>0.13471849865951743</v>
      </c>
      <c r="K114" s="2">
        <f>total_cases!K120/active_cases_cum!L120</f>
        <v>0.10078864353312303</v>
      </c>
      <c r="L114" s="2">
        <f>total_cases!L120/active_cases_cum!G120</f>
        <v>0.12155770443556864</v>
      </c>
      <c r="M114" s="2">
        <f>total_cases!M120/active_cases_cum!M120</f>
        <v>0.134107027724049</v>
      </c>
      <c r="N114" s="2">
        <f t="shared" si="1"/>
        <v>7.9817807179264719E-2</v>
      </c>
    </row>
    <row r="115" spans="1:14" x14ac:dyDescent="0.25">
      <c r="A115" s="1">
        <v>44023</v>
      </c>
      <c r="B115" s="2">
        <f>total_cases!B121/active_cases_cum!B121</f>
        <v>9.5259178413182183E-2</v>
      </c>
      <c r="C115" s="2">
        <f>total_cases!C121/active_cases_cum!C121</f>
        <v>8.1798994974874376E-2</v>
      </c>
      <c r="D115" s="2">
        <f>total_cases!D121/active_cases_cum!D121</f>
        <v>8.5434173669467789E-2</v>
      </c>
      <c r="E115" s="2">
        <f>total_cases!E121/active_cases_cum!E121</f>
        <v>8.9519979894445836E-2</v>
      </c>
      <c r="F115" s="2">
        <f>total_cases!F121/active_cases_cum!F121</f>
        <v>8.4594489716724869E-2</v>
      </c>
      <c r="G115" s="2">
        <f>total_cases!G121/active_cases_cum!H121</f>
        <v>0.10677083333333333</v>
      </c>
      <c r="H115" s="2">
        <f>total_cases!H121/active_cases_cum!I121</f>
        <v>0.12114882506527415</v>
      </c>
      <c r="I115" s="2">
        <f>total_cases!I121/active_cases_cum!J121</f>
        <v>0.14031467629610522</v>
      </c>
      <c r="J115" s="2">
        <f>total_cases!J121/active_cases_cum!K121</f>
        <v>0.14465810260911194</v>
      </c>
      <c r="K115" s="2">
        <f>total_cases!K121/active_cases_cum!L121</f>
        <v>9.7074577667902756E-2</v>
      </c>
      <c r="L115" s="2">
        <f>total_cases!L121/active_cases_cum!G121</f>
        <v>0.13402950756849971</v>
      </c>
      <c r="M115" s="2">
        <f>total_cases!M121/active_cases_cum!M121</f>
        <v>0.14165457184325109</v>
      </c>
      <c r="N115" s="2">
        <f t="shared" si="1"/>
        <v>8.5434173669467789E-2</v>
      </c>
    </row>
    <row r="116" spans="1:14" x14ac:dyDescent="0.25">
      <c r="A116" s="1">
        <v>44024</v>
      </c>
      <c r="B116" s="2">
        <f>total_cases!B122/active_cases_cum!B122</f>
        <v>9.6447625675183085E-2</v>
      </c>
      <c r="C116" s="2">
        <f>total_cases!C122/active_cases_cum!C122</f>
        <v>7.539445546843393E-2</v>
      </c>
      <c r="D116" s="2">
        <f>total_cases!D122/active_cases_cum!D122</f>
        <v>9.0357469820519912E-2</v>
      </c>
      <c r="E116" s="2">
        <f>total_cases!E122/active_cases_cum!E122</f>
        <v>8.2119551031062388E-2</v>
      </c>
      <c r="F116" s="2">
        <f>total_cases!F122/active_cases_cum!F122</f>
        <v>8.2450051589907133E-2</v>
      </c>
      <c r="G116" s="2">
        <f>total_cases!G122/active_cases_cum!H122</f>
        <v>0.11143796504585568</v>
      </c>
      <c r="H116" s="2">
        <f>total_cases!H122/active_cases_cum!I122</f>
        <v>0.11336828309305373</v>
      </c>
      <c r="I116" s="2">
        <f>total_cases!I122/active_cases_cum!J122</f>
        <v>0.10507069722086787</v>
      </c>
      <c r="J116" s="2">
        <f>total_cases!J122/active_cases_cum!K122</f>
        <v>0.14395293416741137</v>
      </c>
      <c r="K116" s="2">
        <f>total_cases!K122/active_cases_cum!L122</f>
        <v>0.10724245753401504</v>
      </c>
      <c r="L116" s="2">
        <f>total_cases!L122/active_cases_cum!G122</f>
        <v>0.1155283873521263</v>
      </c>
      <c r="M116" s="2">
        <f>total_cases!M122/active_cases_cum!M122</f>
        <v>0.11612386545648692</v>
      </c>
      <c r="N116" s="2">
        <f t="shared" si="1"/>
        <v>9.0357469820519912E-2</v>
      </c>
    </row>
    <row r="117" spans="1:14" x14ac:dyDescent="0.25">
      <c r="A117" s="1">
        <v>44025</v>
      </c>
      <c r="B117" s="2">
        <f>total_cases!B123/active_cases_cum!B123</f>
        <v>9.0394066546047147E-2</v>
      </c>
      <c r="C117" s="2">
        <f>total_cases!C123/active_cases_cum!C123</f>
        <v>6.1329481951366865E-2</v>
      </c>
      <c r="D117" s="2">
        <f>total_cases!D123/active_cases_cum!D123</f>
        <v>8.979998340111213E-2</v>
      </c>
      <c r="E117" s="2">
        <f>total_cases!E123/active_cases_cum!E123</f>
        <v>6.5520323920702533E-2</v>
      </c>
      <c r="F117" s="2">
        <f>total_cases!F123/active_cases_cum!F123</f>
        <v>8.2412060301507536E-2</v>
      </c>
      <c r="G117" s="2">
        <f>total_cases!G123/active_cases_cum!H123</f>
        <v>9.3987560469937809E-2</v>
      </c>
      <c r="H117" s="2">
        <f>total_cases!H123/active_cases_cum!I123</f>
        <v>0.12750539623805118</v>
      </c>
      <c r="I117" s="2">
        <f>total_cases!I123/active_cases_cum!J123</f>
        <v>0.13264129181084197</v>
      </c>
      <c r="J117" s="2">
        <f>total_cases!J123/active_cases_cum!K123</f>
        <v>0.13556116015132408</v>
      </c>
      <c r="K117" s="2">
        <f>total_cases!K123/active_cases_cum!L123</f>
        <v>0.12728915167939558</v>
      </c>
      <c r="L117" s="2">
        <f>total_cases!L123/active_cases_cum!G123</f>
        <v>0.11145485630546284</v>
      </c>
      <c r="M117" s="2">
        <f>total_cases!M123/active_cases_cum!M123</f>
        <v>0.11138675266683205</v>
      </c>
      <c r="N117" s="2">
        <f t="shared" si="1"/>
        <v>8.979998340111213E-2</v>
      </c>
    </row>
    <row r="118" spans="1:14" x14ac:dyDescent="0.25">
      <c r="A118" s="1">
        <v>44026</v>
      </c>
      <c r="B118" s="2">
        <f>total_cases!B124/active_cases_cum!B124</f>
        <v>9.3467842213460467E-2</v>
      </c>
      <c r="C118" s="2">
        <f>total_cases!C124/active_cases_cum!C124</f>
        <v>6.2437479159719908E-2</v>
      </c>
      <c r="D118" s="2">
        <f>total_cases!D124/active_cases_cum!D124</f>
        <v>9.4464852229086654E-2</v>
      </c>
      <c r="E118" s="2">
        <f>total_cases!E124/active_cases_cum!E124</f>
        <v>8.6048006858122583E-2</v>
      </c>
      <c r="F118" s="2">
        <f>total_cases!F124/active_cases_cum!F124</f>
        <v>8.2454717491213844E-2</v>
      </c>
      <c r="G118" s="2">
        <f>total_cases!G124/active_cases_cum!H124</f>
        <v>0.10802994215719633</v>
      </c>
      <c r="H118" s="2">
        <f>total_cases!H124/active_cases_cum!I124</f>
        <v>0.11584302325581396</v>
      </c>
      <c r="I118" s="2">
        <f>total_cases!I124/active_cases_cum!J124</f>
        <v>0.16778805719091675</v>
      </c>
      <c r="J118" s="2">
        <f>total_cases!J124/active_cases_cum!K124</f>
        <v>0.12651875330163762</v>
      </c>
      <c r="K118" s="2">
        <f>total_cases!K124/active_cases_cum!L124</f>
        <v>0.12162809257781325</v>
      </c>
      <c r="L118" s="2">
        <f>total_cases!L124/active_cases_cum!G124</f>
        <v>9.6620601556149113E-2</v>
      </c>
      <c r="M118" s="2">
        <f>total_cases!M124/active_cases_cum!M124</f>
        <v>0.13641462867399595</v>
      </c>
      <c r="N118" s="2">
        <f t="shared" si="1"/>
        <v>9.4464852229086654E-2</v>
      </c>
    </row>
    <row r="119" spans="1:14" x14ac:dyDescent="0.25">
      <c r="A119" s="1">
        <v>44027</v>
      </c>
      <c r="B119" s="2">
        <f>total_cases!B125/active_cases_cum!B125</f>
        <v>9.8384249830278339E-2</v>
      </c>
      <c r="C119" s="2">
        <f>total_cases!C125/active_cases_cum!C125</f>
        <v>7.1141837644959863E-2</v>
      </c>
      <c r="D119" s="2">
        <f>total_cases!D125/active_cases_cum!D125</f>
        <v>9.4972539079002952E-2</v>
      </c>
      <c r="E119" s="2">
        <f>total_cases!E125/active_cases_cum!E125</f>
        <v>9.2491716740607632E-2</v>
      </c>
      <c r="F119" s="2">
        <f>total_cases!F125/active_cases_cum!F125</f>
        <v>8.2434720613136087E-2</v>
      </c>
      <c r="G119" s="2">
        <f>total_cases!G125/active_cases_cum!H125</f>
        <v>0.13520686963309914</v>
      </c>
      <c r="H119" s="2">
        <f>total_cases!H125/active_cases_cum!I125</f>
        <v>0.11341263330598851</v>
      </c>
      <c r="I119" s="2">
        <f>total_cases!I125/active_cases_cum!J125</f>
        <v>0.12628661916072842</v>
      </c>
      <c r="J119" s="2">
        <f>total_cases!J125/active_cases_cum!K125</f>
        <v>0.14632091931893387</v>
      </c>
      <c r="K119" s="2">
        <f>total_cases!K125/active_cases_cum!L125</f>
        <v>0.12325383962336961</v>
      </c>
      <c r="L119" s="2">
        <f>total_cases!L125/active_cases_cum!G125</f>
        <v>0.11405587876176111</v>
      </c>
      <c r="M119" s="2">
        <f>total_cases!M125/active_cases_cum!M125</f>
        <v>0.12758550071677247</v>
      </c>
      <c r="N119" s="2">
        <f t="shared" si="1"/>
        <v>9.4972539079002952E-2</v>
      </c>
    </row>
    <row r="120" spans="1:14" x14ac:dyDescent="0.25">
      <c r="A120" s="1">
        <v>44028</v>
      </c>
      <c r="B120" s="2">
        <f>total_cases!B126/active_cases_cum!B126</f>
        <v>0.10330104326248157</v>
      </c>
      <c r="C120" s="2">
        <f>total_cases!C126/active_cases_cum!C126</f>
        <v>7.5173121759404257E-2</v>
      </c>
      <c r="D120" s="2">
        <f>total_cases!D126/active_cases_cum!D126</f>
        <v>9.7379800488076373E-2</v>
      </c>
      <c r="E120" s="2">
        <f>total_cases!E126/active_cases_cum!E126</f>
        <v>9.4904348825185267E-2</v>
      </c>
      <c r="F120" s="2">
        <f>total_cases!F126/active_cases_cum!F126</f>
        <v>8.1313041939479733E-2</v>
      </c>
      <c r="G120" s="2">
        <f>total_cases!G126/active_cases_cum!H126</f>
        <v>0.11056105610561057</v>
      </c>
      <c r="H120" s="2">
        <f>total_cases!H126/active_cases_cum!I126</f>
        <v>0.13091603053435114</v>
      </c>
      <c r="I120" s="2">
        <f>total_cases!I126/active_cases_cum!J126</f>
        <v>0.1321704729365222</v>
      </c>
      <c r="J120" s="2">
        <f>total_cases!J126/active_cases_cum!K126</f>
        <v>0.14279420672944546</v>
      </c>
      <c r="K120" s="2">
        <f>total_cases!K126/active_cases_cum!L126</f>
        <v>0.1257597358745404</v>
      </c>
      <c r="L120" s="2">
        <f>total_cases!L126/active_cases_cum!G126</f>
        <v>0.13602845210127903</v>
      </c>
      <c r="M120" s="2">
        <f>total_cases!M126/active_cases_cum!M126</f>
        <v>0.13432558139534884</v>
      </c>
      <c r="N120" s="2">
        <f t="shared" ref="N120" si="2">D120</f>
        <v>9.7379800488076373E-2</v>
      </c>
    </row>
    <row r="121" spans="1:14" x14ac:dyDescent="0.25">
      <c r="A121" s="1">
        <v>44029</v>
      </c>
      <c r="B121" s="2">
        <f>total_cases!B127/active_cases_cum!B127</f>
        <v>9.6718460948740884E-2</v>
      </c>
      <c r="C121" s="2">
        <f>total_cases!C127/active_cases_cum!C127</f>
        <v>6.8785653372633107E-2</v>
      </c>
      <c r="D121" s="2">
        <f>total_cases!D127/active_cases_cum!D127</f>
        <v>9.497300238583567E-2</v>
      </c>
      <c r="E121" s="2">
        <f>total_cases!E127/active_cases_cum!E127</f>
        <v>8.4827386132869165E-2</v>
      </c>
      <c r="F121" s="2">
        <f>total_cases!F127/active_cases_cum!F127</f>
        <v>8.2780879274249819E-2</v>
      </c>
      <c r="G121" s="2">
        <f>total_cases!G127/active_cases_cum!H127</f>
        <v>9.2942421036723594E-2</v>
      </c>
      <c r="H121" s="2">
        <f>total_cases!H127/active_cases_cum!I127</f>
        <v>0.1047126786257221</v>
      </c>
      <c r="I121" s="2">
        <f>total_cases!I127/active_cases_cum!J127</f>
        <v>0.11995229170216391</v>
      </c>
      <c r="J121" s="2">
        <f>total_cases!J127/active_cases_cum!K127</f>
        <v>0.13132128797819723</v>
      </c>
      <c r="K121" s="2">
        <f>total_cases!K127/active_cases_cum!L127</f>
        <v>0.11039737077980281</v>
      </c>
      <c r="L121" s="2">
        <f>total_cases!L127/active_cases_cum!G127</f>
        <v>0.11124164106271463</v>
      </c>
      <c r="M121" s="2">
        <f>total_cases!M127/active_cases_cum!M127</f>
        <v>0.13111221614453838</v>
      </c>
      <c r="N121" s="2">
        <f t="shared" ref="N121" si="3">D121</f>
        <v>9.497300238583567E-2</v>
      </c>
    </row>
    <row r="122" spans="1:14" x14ac:dyDescent="0.25">
      <c r="A122" s="1">
        <v>44030</v>
      </c>
      <c r="B122" s="2">
        <f>total_cases!B128/active_cases_cum!B128</f>
        <v>0.10019928962890343</v>
      </c>
      <c r="C122" s="2">
        <f>total_cases!C128/active_cases_cum!C128</f>
        <v>6.7497311588871192E-2</v>
      </c>
      <c r="D122" s="2">
        <f>total_cases!D128/active_cases_cum!D128</f>
        <v>9.7205370864676857E-2</v>
      </c>
      <c r="E122" s="2">
        <f>total_cases!E128/active_cases_cum!E128</f>
        <v>8.8265214529351918E-2</v>
      </c>
      <c r="F122" s="2">
        <f>total_cases!F128/active_cases_cum!F128</f>
        <v>8.4626234132581094E-2</v>
      </c>
      <c r="G122" s="2">
        <f>total_cases!G128/active_cases_cum!H128</f>
        <v>0.10451271497868588</v>
      </c>
      <c r="H122" s="2">
        <f>total_cases!H128/active_cases_cum!I128</f>
        <v>0.10849165894346617</v>
      </c>
      <c r="I122" s="2">
        <f>total_cases!I128/active_cases_cum!J128</f>
        <v>0.10998062015503876</v>
      </c>
      <c r="J122" s="2">
        <f>total_cases!J128/active_cases_cum!K128</f>
        <v>0.17803234501347709</v>
      </c>
      <c r="K122" s="2">
        <f>total_cases!K128/active_cases_cum!L128</f>
        <v>0.10059542463177687</v>
      </c>
      <c r="L122" s="2">
        <f>total_cases!L128/active_cases_cum!G128</f>
        <v>0.12388051550895587</v>
      </c>
      <c r="M122" s="2">
        <f>total_cases!M128/active_cases_cum!M128</f>
        <v>9.2367601246105921E-2</v>
      </c>
      <c r="N122" s="2">
        <f t="shared" ref="N122" si="4">D122</f>
        <v>9.7205370864676857E-2</v>
      </c>
    </row>
    <row r="123" spans="1:14" x14ac:dyDescent="0.25">
      <c r="A123" s="1">
        <v>44031</v>
      </c>
      <c r="B123" s="2">
        <f>total_cases!B129/active_cases_cum!B129</f>
        <v>0.10314697861346347</v>
      </c>
      <c r="C123" s="2">
        <f>total_cases!C129/active_cases_cum!C129</f>
        <v>7.3764075856563818E-2</v>
      </c>
      <c r="D123" s="2">
        <f>total_cases!D129/active_cases_cum!D129</f>
        <v>9.8997892392730741E-2</v>
      </c>
      <c r="E123" s="2">
        <f>total_cases!E129/active_cases_cum!E129</f>
        <v>7.5541139043103986E-2</v>
      </c>
      <c r="F123" s="2">
        <f>total_cases!F129/active_cases_cum!F129</f>
        <v>8.4560112162635828E-2</v>
      </c>
      <c r="G123" s="2">
        <f>total_cases!G129/active_cases_cum!H129</f>
        <v>0.13072078376487054</v>
      </c>
      <c r="H123" s="2">
        <f>total_cases!H129/active_cases_cum!I129</f>
        <v>0.12111086765994741</v>
      </c>
      <c r="I123" s="2">
        <f>total_cases!I129/active_cases_cum!J129</f>
        <v>0.12745545911375056</v>
      </c>
      <c r="J123" s="2">
        <f>total_cases!J129/active_cases_cum!K129</f>
        <v>0.19300865303622022</v>
      </c>
      <c r="K123" s="2">
        <f>total_cases!K129/active_cases_cum!L129</f>
        <v>0.10602961629714473</v>
      </c>
      <c r="L123" s="2">
        <f>total_cases!L129/active_cases_cum!G129</f>
        <v>0.10466681909407312</v>
      </c>
      <c r="M123" s="2">
        <f>total_cases!M129/active_cases_cum!M129</f>
        <v>0.11617376538842507</v>
      </c>
      <c r="N123" s="2">
        <f t="shared" ref="N123" si="5">D123</f>
        <v>9.8997892392730741E-2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9"/>
  <sheetViews>
    <sheetView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Z168" sqref="Z168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13</v>
      </c>
      <c r="C1" t="s">
        <v>8</v>
      </c>
      <c r="D1" s="9" t="s">
        <v>10</v>
      </c>
      <c r="E1" t="s">
        <v>3</v>
      </c>
      <c r="F1" t="s">
        <v>4</v>
      </c>
      <c r="G1" t="s">
        <v>9</v>
      </c>
      <c r="H1" t="s">
        <v>12</v>
      </c>
      <c r="I1" t="s">
        <v>7</v>
      </c>
      <c r="J1" t="s">
        <v>2</v>
      </c>
      <c r="K1" t="s">
        <v>11</v>
      </c>
      <c r="L1" t="s">
        <v>5</v>
      </c>
      <c r="M1" t="s">
        <v>6</v>
      </c>
      <c r="N1" s="9" t="s">
        <v>10</v>
      </c>
    </row>
    <row r="2" spans="1:14" x14ac:dyDescent="0.25">
      <c r="A2" s="1">
        <v>43914</v>
      </c>
      <c r="B2" s="8">
        <f>AVERAGE(NewCasesByActiveCases!B2:B6)</f>
        <v>0.20679061741171328</v>
      </c>
      <c r="C2" s="8">
        <f>AVERAGE(NewCasesByActiveCases!C2:C6)</f>
        <v>0.14902796206201779</v>
      </c>
      <c r="D2" s="8">
        <f>AVERAGE(NewCasesByActiveCases!D2:D6)</f>
        <v>0.32454545454545453</v>
      </c>
      <c r="E2" s="8">
        <f>AVERAGE(NewCasesByActiveCases!E2:E6)</f>
        <v>0.17738095238095236</v>
      </c>
      <c r="F2" s="8">
        <f>AVERAGE(NewCasesByActiveCases!F2:F6)</f>
        <v>0.39691701131863405</v>
      </c>
      <c r="G2" s="8">
        <f>AVERAGE(NewCasesByActiveCases!G2:G6)</f>
        <v>0.24053858784893264</v>
      </c>
      <c r="H2" s="8">
        <f>AVERAGE(NewCasesByActiveCases!H2:H6)</f>
        <v>0.1568775198866732</v>
      </c>
      <c r="I2" s="8">
        <f>AVERAGE(NewCasesByActiveCases!I2:I6)</f>
        <v>0.29523809523809519</v>
      </c>
      <c r="J2" s="8">
        <f>AVERAGE(NewCasesByActiveCases!J2:J6)</f>
        <v>0.16690476190476189</v>
      </c>
      <c r="K2" s="8">
        <f>AVERAGE(NewCasesByActiveCases!K2:K6)</f>
        <v>0.15920940170940173</v>
      </c>
      <c r="L2" s="8">
        <f>AVERAGE(NewCasesByActiveCases!L2:L6)</f>
        <v>0.19546546546546545</v>
      </c>
      <c r="M2" s="8">
        <f>AVERAGE(NewCasesByActiveCases!M2:M6)</f>
        <v>0.24825568858565755</v>
      </c>
      <c r="N2" s="8">
        <f>AVERAGE(NewCasesByActiveCases!N2:N6)</f>
        <v>0.32454545454545453</v>
      </c>
    </row>
    <row r="3" spans="1:14" x14ac:dyDescent="0.25">
      <c r="A3" s="1">
        <v>43915</v>
      </c>
      <c r="B3" s="8">
        <f>AVERAGE(NewCasesByActiveCases!B3:B7)</f>
        <v>0.18598634184630886</v>
      </c>
      <c r="C3" s="8">
        <f>AVERAGE(NewCasesByActiveCases!C3:C7)</f>
        <v>0.15855177158582731</v>
      </c>
      <c r="D3" s="8">
        <f>AVERAGE(NewCasesByActiveCases!D3:D7)</f>
        <v>0.39121212121212118</v>
      </c>
      <c r="E3" s="8">
        <f>AVERAGE(NewCasesByActiveCases!E3:E7)</f>
        <v>0.12738095238095237</v>
      </c>
      <c r="F3" s="8">
        <f>AVERAGE(NewCasesByActiveCases!F3:F7)</f>
        <v>0.27568149008311277</v>
      </c>
      <c r="G3" s="8">
        <f>AVERAGE(NewCasesByActiveCases!G3:G7)</f>
        <v>0.16053858784893266</v>
      </c>
      <c r="H3" s="8">
        <f>AVERAGE(NewCasesByActiveCases!H3:H7)</f>
        <v>0.12576640877556211</v>
      </c>
      <c r="I3" s="8">
        <f>AVERAGE(NewCasesByActiveCases!I3:I7)</f>
        <v>0.2095238095238095</v>
      </c>
      <c r="J3" s="8">
        <f>AVERAGE(NewCasesByActiveCases!J3:J7)</f>
        <v>0.21134920634920631</v>
      </c>
      <c r="K3" s="8">
        <f>AVERAGE(NewCasesByActiveCases!K3:K7)</f>
        <v>0.14587606837606837</v>
      </c>
      <c r="L3" s="8">
        <f>AVERAGE(NewCasesByActiveCases!L3:L7)</f>
        <v>0.23801865695482718</v>
      </c>
      <c r="M3" s="8">
        <f>AVERAGE(NewCasesByActiveCases!M3:M7)</f>
        <v>0.1991802974050032</v>
      </c>
      <c r="N3" s="8">
        <f>AVERAGE(NewCasesByActiveCases!N3:N7)</f>
        <v>0.39121212121212118</v>
      </c>
    </row>
    <row r="4" spans="1:14" x14ac:dyDescent="0.25">
      <c r="A4" s="1">
        <v>43916</v>
      </c>
      <c r="B4" s="8">
        <f>AVERAGE(NewCasesByActiveCases!B4:B8)</f>
        <v>0.15498908276948356</v>
      </c>
      <c r="C4" s="8">
        <f>AVERAGE(NewCasesByActiveCases!C4:C8)</f>
        <v>0.12541521117653964</v>
      </c>
      <c r="D4" s="8">
        <f>AVERAGE(NewCasesByActiveCases!D4:D8)</f>
        <v>0.29343434343434344</v>
      </c>
      <c r="E4" s="8">
        <f>AVERAGE(NewCasesByActiveCases!E4:E8)</f>
        <v>6.7610837438423652E-2</v>
      </c>
      <c r="F4" s="8">
        <f>AVERAGE(NewCasesByActiveCases!F4:F8)</f>
        <v>0.20068149008311281</v>
      </c>
      <c r="G4" s="8">
        <f>AVERAGE(NewCasesByActiveCases!G4:G8)</f>
        <v>0.1046827319930768</v>
      </c>
      <c r="H4" s="8">
        <f>AVERAGE(NewCasesByActiveCases!H4:H8)</f>
        <v>0.10946759723057058</v>
      </c>
      <c r="I4" s="8">
        <f>AVERAGE(NewCasesByActiveCases!I4:I8)</f>
        <v>0.26215538847117792</v>
      </c>
      <c r="J4" s="8">
        <f>AVERAGE(NewCasesByActiveCases!J4:J8)</f>
        <v>0.15134920634920634</v>
      </c>
      <c r="K4" s="8">
        <f>AVERAGE(NewCasesByActiveCases!K4:K8)</f>
        <v>0.13982955674816139</v>
      </c>
      <c r="L4" s="8">
        <f>AVERAGE(NewCasesByActiveCases!L4:L8)</f>
        <v>0.19846310139927162</v>
      </c>
      <c r="M4" s="8">
        <f>AVERAGE(NewCasesByActiveCases!M4:M8)</f>
        <v>0.18035943572699867</v>
      </c>
      <c r="N4" s="8">
        <f>AVERAGE(NewCasesByActiveCases!N4:N8)</f>
        <v>0.29343434343434344</v>
      </c>
    </row>
    <row r="5" spans="1:14" x14ac:dyDescent="0.25">
      <c r="A5" s="1">
        <v>43917</v>
      </c>
      <c r="B5" s="8">
        <f>AVERAGE(NewCasesByActiveCases!B5:B9)</f>
        <v>0.16033698249040046</v>
      </c>
      <c r="C5" s="8">
        <f>AVERAGE(NewCasesByActiveCases!C5:C9)</f>
        <v>0.14425397475214533</v>
      </c>
      <c r="D5" s="8">
        <f>AVERAGE(NewCasesByActiveCases!D5:D9)</f>
        <v>0.26986291486291486</v>
      </c>
      <c r="E5" s="8">
        <f>AVERAGE(NewCasesByActiveCases!E5:E9)</f>
        <v>9.1853261680847897E-2</v>
      </c>
      <c r="F5" s="8">
        <f>AVERAGE(NewCasesByActiveCases!F5:F9)</f>
        <v>0.17180448473551924</v>
      </c>
      <c r="G5" s="8">
        <f>AVERAGE(NewCasesByActiveCases!G5:G9)</f>
        <v>0.11523592348243852</v>
      </c>
      <c r="H5" s="8">
        <f>AVERAGE(NewCasesByActiveCases!H5:H9)</f>
        <v>0.12726208344610943</v>
      </c>
      <c r="I5" s="8">
        <f>AVERAGE(NewCasesByActiveCases!I5:I9)</f>
        <v>0.26215538847117792</v>
      </c>
      <c r="J5" s="8">
        <f>AVERAGE(NewCasesByActiveCases!J5:J9)</f>
        <v>0.15134920634920634</v>
      </c>
      <c r="K5" s="8">
        <f>AVERAGE(NewCasesByActiveCases!K5:K9)</f>
        <v>0.14539984852534973</v>
      </c>
      <c r="L5" s="8">
        <f>AVERAGE(NewCasesByActiveCases!L5:L9)</f>
        <v>0.18060595854212874</v>
      </c>
      <c r="M5" s="8">
        <f>AVERAGE(NewCasesByActiveCases!M5:M9)</f>
        <v>0.18075716299972594</v>
      </c>
      <c r="N5" s="8">
        <f>AVERAGE(NewCasesByActiveCases!N5:N9)</f>
        <v>0.26986291486291486</v>
      </c>
    </row>
    <row r="6" spans="1:14" x14ac:dyDescent="0.25">
      <c r="A6" s="1">
        <v>43918</v>
      </c>
      <c r="B6" s="8">
        <f>AVERAGE(NewCasesByActiveCases!B6:B10)</f>
        <v>0.14697949456769516</v>
      </c>
      <c r="C6" s="8">
        <f>AVERAGE(NewCasesByActiveCases!C6:C10)</f>
        <v>0.1345425995399212</v>
      </c>
      <c r="D6" s="8">
        <f>AVERAGE(NewCasesByActiveCases!D6:D10)</f>
        <v>0.23583028083028085</v>
      </c>
      <c r="E6" s="8">
        <f>AVERAGE(NewCasesByActiveCases!E6:E10)</f>
        <v>0.10971040453799075</v>
      </c>
      <c r="F6" s="8">
        <f>AVERAGE(NewCasesByActiveCases!F6:F10)</f>
        <v>0.12041841306547189</v>
      </c>
      <c r="G6" s="8">
        <f>AVERAGE(NewCasesByActiveCases!G6:G10)</f>
        <v>0.10333599109569072</v>
      </c>
      <c r="H6" s="8">
        <f>AVERAGE(NewCasesByActiveCases!H6:H10)</f>
        <v>0.16913003835754259</v>
      </c>
      <c r="I6" s="8">
        <f>AVERAGE(NewCasesByActiveCases!I6:I10)</f>
        <v>0.31620944252523192</v>
      </c>
      <c r="J6" s="8">
        <f>AVERAGE(NewCasesByActiveCases!J6:J10)</f>
        <v>0.18944444444444444</v>
      </c>
      <c r="K6" s="8">
        <f>AVERAGE(NewCasesByActiveCases!K6:K10)</f>
        <v>0.13251523314073435</v>
      </c>
      <c r="L6" s="8">
        <f>AVERAGE(NewCasesByActiveCases!L6:L10)</f>
        <v>0.18051463434121548</v>
      </c>
      <c r="M6" s="8">
        <f>AVERAGE(NewCasesByActiveCases!M6:M10)</f>
        <v>0.12698818949831095</v>
      </c>
      <c r="N6" s="8">
        <f>AVERAGE(NewCasesByActiveCases!N6:N10)</f>
        <v>0.23583028083028085</v>
      </c>
    </row>
    <row r="7" spans="1:14" x14ac:dyDescent="0.25">
      <c r="A7" s="1">
        <v>43919</v>
      </c>
      <c r="B7" s="8">
        <f>AVERAGE(NewCasesByActiveCases!B7:B11)</f>
        <v>0.14374769285148656</v>
      </c>
      <c r="C7" s="8">
        <f>AVERAGE(NewCasesByActiveCases!C7:C11)</f>
        <v>0.13537802142797464</v>
      </c>
      <c r="D7" s="8">
        <f>AVERAGE(NewCasesByActiveCases!D7:D11)</f>
        <v>0.19487283402177019</v>
      </c>
      <c r="E7" s="8">
        <f>AVERAGE(NewCasesByActiveCases!E7:E11)</f>
        <v>0.18158540453799074</v>
      </c>
      <c r="F7" s="8">
        <f>AVERAGE(NewCasesByActiveCases!F7:F11)</f>
        <v>0.12424616426164414</v>
      </c>
      <c r="G7" s="8">
        <f>AVERAGE(NewCasesByActiveCases!G7:G11)</f>
        <v>0.12119313395283357</v>
      </c>
      <c r="H7" s="8">
        <f>AVERAGE(NewCasesByActiveCases!H7:H11)</f>
        <v>0.16708085802967373</v>
      </c>
      <c r="I7" s="8">
        <f>AVERAGE(NewCasesByActiveCases!I7:I11)</f>
        <v>0.2876380139538034</v>
      </c>
      <c r="J7" s="8">
        <f>AVERAGE(NewCasesByActiveCases!J7:J11)</f>
        <v>0.18444444444444444</v>
      </c>
      <c r="K7" s="8">
        <f>AVERAGE(NewCasesByActiveCases!K7:K11)</f>
        <v>0.11911654033027681</v>
      </c>
      <c r="L7" s="8">
        <f>AVERAGE(NewCasesByActiveCases!L7:L11)</f>
        <v>0.14260472443130562</v>
      </c>
      <c r="M7" s="8">
        <f>AVERAGE(NewCasesByActiveCases!M7:M11)</f>
        <v>0.1219431444532659</v>
      </c>
      <c r="N7" s="8">
        <f>AVERAGE(NewCasesByActiveCases!N7:N11)</f>
        <v>0.19487283402177019</v>
      </c>
    </row>
    <row r="8" spans="1:14" x14ac:dyDescent="0.25">
      <c r="A8" s="1">
        <v>43920</v>
      </c>
      <c r="B8" s="8">
        <f>AVERAGE(NewCasesByActiveCases!B8:B12)</f>
        <v>0.14650374693156568</v>
      </c>
      <c r="C8" s="8">
        <f>AVERAGE(NewCasesByActiveCases!C8:C12)</f>
        <v>0.12993537925482632</v>
      </c>
      <c r="D8" s="8">
        <f>AVERAGE(NewCasesByActiveCases!D8:D12)</f>
        <v>0.18304487703252287</v>
      </c>
      <c r="E8" s="8">
        <f>AVERAGE(NewCasesByActiveCases!E8:E12)</f>
        <v>0.20205089410460389</v>
      </c>
      <c r="F8" s="8">
        <f>AVERAGE(NewCasesByActiveCases!F8:F12)</f>
        <v>0.12557536231215366</v>
      </c>
      <c r="G8" s="8">
        <f>AVERAGE(NewCasesByActiveCases!G8:G12)</f>
        <v>0.13953899861448771</v>
      </c>
      <c r="H8" s="8">
        <f>AVERAGE(NewCasesByActiveCases!H8:H12)</f>
        <v>0.2056181294783376</v>
      </c>
      <c r="I8" s="8">
        <f>AVERAGE(NewCasesByActiveCases!I8:I12)</f>
        <v>0.21056160199367052</v>
      </c>
      <c r="J8" s="8">
        <f>AVERAGE(NewCasesByActiveCases!J8:J12)</f>
        <v>0.15818181818181817</v>
      </c>
      <c r="K8" s="8">
        <f>AVERAGE(NewCasesByActiveCases!K8:K12)</f>
        <v>0.12367794383904877</v>
      </c>
      <c r="L8" s="8">
        <f>AVERAGE(NewCasesByActiveCases!L8:L12)</f>
        <v>0.11270976079004516</v>
      </c>
      <c r="M8" s="8">
        <f>AVERAGE(NewCasesByActiveCases!M8:M12)</f>
        <v>0.1362006191258629</v>
      </c>
      <c r="N8" s="8">
        <f>AVERAGE(NewCasesByActiveCases!N8:N12)</f>
        <v>0.18304487703252287</v>
      </c>
    </row>
    <row r="9" spans="1:14" x14ac:dyDescent="0.25">
      <c r="A9" s="1">
        <v>43921</v>
      </c>
      <c r="B9" s="8">
        <f>AVERAGE(NewCasesByActiveCases!B9:B13)</f>
        <v>0.16975287585142629</v>
      </c>
      <c r="C9" s="8">
        <f>AVERAGE(NewCasesByActiveCases!C9:C13)</f>
        <v>0.18979883595622768</v>
      </c>
      <c r="D9" s="8">
        <f>AVERAGE(NewCasesByActiveCases!D9:D13)</f>
        <v>0.25825855224619809</v>
      </c>
      <c r="E9" s="8">
        <f>AVERAGE(NewCasesByActiveCases!E9:E13)</f>
        <v>0.23622577095189454</v>
      </c>
      <c r="F9" s="8">
        <f>AVERAGE(NewCasesByActiveCases!F9:F13)</f>
        <v>0.11327377501056637</v>
      </c>
      <c r="G9" s="8">
        <f>AVERAGE(NewCasesByActiveCases!G9:G13)</f>
        <v>0.15983929891478804</v>
      </c>
      <c r="H9" s="8">
        <f>AVERAGE(NewCasesByActiveCases!H9:H13)</f>
        <v>0.19820248246313554</v>
      </c>
      <c r="I9" s="8">
        <f>AVERAGE(NewCasesByActiveCases!I9:I13)</f>
        <v>0.22022510501351525</v>
      </c>
      <c r="J9" s="8">
        <f>AVERAGE(NewCasesByActiveCases!J9:J13)</f>
        <v>0.23585623678646933</v>
      </c>
      <c r="K9" s="8">
        <f>AVERAGE(NewCasesByActiveCases!K9:K13)</f>
        <v>0.16167250741500766</v>
      </c>
      <c r="L9" s="8">
        <f>AVERAGE(NewCasesByActiveCases!L9:L13)</f>
        <v>0.12559864967893405</v>
      </c>
      <c r="M9" s="8">
        <f>AVERAGE(NewCasesByActiveCases!M9:M13)</f>
        <v>0.11255351687410949</v>
      </c>
      <c r="N9" s="8">
        <f>AVERAGE(NewCasesByActiveCases!N9:N13)</f>
        <v>0.25825855224619809</v>
      </c>
    </row>
    <row r="10" spans="1:14" x14ac:dyDescent="0.25">
      <c r="A10" s="1">
        <v>43922</v>
      </c>
      <c r="B10" s="8">
        <f>AVERAGE(NewCasesByActiveCases!B10:B14)</f>
        <v>0.17452410948167502</v>
      </c>
      <c r="C10" s="8">
        <f>AVERAGE(NewCasesByActiveCases!C10:C14)</f>
        <v>0.16650384937316226</v>
      </c>
      <c r="D10" s="8">
        <f>AVERAGE(NewCasesByActiveCases!D10:D14)</f>
        <v>0.303746280377098</v>
      </c>
      <c r="E10" s="8">
        <f>AVERAGE(NewCasesByActiveCases!E10:E14)</f>
        <v>0.25642779115391479</v>
      </c>
      <c r="F10" s="8">
        <f>AVERAGE(NewCasesByActiveCases!F10:F14)</f>
        <v>0.12930248314453766</v>
      </c>
      <c r="G10" s="8">
        <f>AVERAGE(NewCasesByActiveCases!G10:G14)</f>
        <v>0.16343995357927246</v>
      </c>
      <c r="H10" s="8">
        <f>AVERAGE(NewCasesByActiveCases!H10:H14)</f>
        <v>0.18789098944487559</v>
      </c>
      <c r="I10" s="8">
        <f>AVERAGE(NewCasesByActiveCases!I10:I14)</f>
        <v>0.22312365573815293</v>
      </c>
      <c r="J10" s="8">
        <f>AVERAGE(NewCasesByActiveCases!J10:J14)</f>
        <v>0.32545868326964983</v>
      </c>
      <c r="K10" s="8">
        <f>AVERAGE(NewCasesByActiveCases!K10:K14)</f>
        <v>0.16764067717628089</v>
      </c>
      <c r="L10" s="8">
        <f>AVERAGE(NewCasesByActiveCases!L10:L14)</f>
        <v>0.11182313947485242</v>
      </c>
      <c r="M10" s="8">
        <f>AVERAGE(NewCasesByActiveCases!M10:M14)</f>
        <v>8.5533954158344236E-2</v>
      </c>
      <c r="N10" s="8">
        <f>AVERAGE(NewCasesByActiveCases!N10:N14)</f>
        <v>0.303746280377098</v>
      </c>
    </row>
    <row r="11" spans="1:14" x14ac:dyDescent="0.25">
      <c r="A11" s="1">
        <v>43923</v>
      </c>
      <c r="B11" s="8">
        <f>AVERAGE(NewCasesByActiveCases!B11:B15)</f>
        <v>0.18599407064820206</v>
      </c>
      <c r="C11" s="8">
        <f>AVERAGE(NewCasesByActiveCases!C11:C15)</f>
        <v>0.1766830608426963</v>
      </c>
      <c r="D11" s="8">
        <f>AVERAGE(NewCasesByActiveCases!D11:D15)</f>
        <v>0.33290233403646297</v>
      </c>
      <c r="E11" s="8">
        <f>AVERAGE(NewCasesByActiveCases!E11:E15)</f>
        <v>0.31392652018289291</v>
      </c>
      <c r="F11" s="8">
        <f>AVERAGE(NewCasesByActiveCases!F11:F15)</f>
        <v>0.10074683553338051</v>
      </c>
      <c r="G11" s="8">
        <f>AVERAGE(NewCasesByActiveCases!G11:G15)</f>
        <v>0.16775367906946853</v>
      </c>
      <c r="H11" s="8">
        <f>AVERAGE(NewCasesByActiveCases!H11:H15)</f>
        <v>0.14881521642414847</v>
      </c>
      <c r="I11" s="8">
        <f>AVERAGE(NewCasesByActiveCases!I11:I15)</f>
        <v>0.18725141986591703</v>
      </c>
      <c r="J11" s="8">
        <f>AVERAGE(NewCasesByActiveCases!J11:J15)</f>
        <v>0.31049269687509196</v>
      </c>
      <c r="K11" s="8">
        <f>AVERAGE(NewCasesByActiveCases!K11:K15)</f>
        <v>0.18521279256089626</v>
      </c>
      <c r="L11" s="8">
        <f>AVERAGE(NewCasesByActiveCases!L11:L15)</f>
        <v>9.0702342463644448E-2</v>
      </c>
      <c r="M11" s="8">
        <f>AVERAGE(NewCasesByActiveCases!M11:M15)</f>
        <v>9.483961244236791E-2</v>
      </c>
      <c r="N11" s="8">
        <f>AVERAGE(NewCasesByActiveCases!N11:N15)</f>
        <v>0.33290233403646297</v>
      </c>
    </row>
    <row r="12" spans="1:14" x14ac:dyDescent="0.25">
      <c r="A12" s="1">
        <v>43924</v>
      </c>
      <c r="B12" s="8">
        <f>AVERAGE(NewCasesByActiveCases!B12:B16)</f>
        <v>0.20458226504202509</v>
      </c>
      <c r="C12" s="8">
        <f>AVERAGE(NewCasesByActiveCases!C12:C16)</f>
        <v>0.18794357221845934</v>
      </c>
      <c r="D12" s="8">
        <f>AVERAGE(NewCasesByActiveCases!D12:D16)</f>
        <v>0.34935483034992409</v>
      </c>
      <c r="E12" s="8">
        <f>AVERAGE(NewCasesByActiveCases!E12:E16)</f>
        <v>0.29205152018289293</v>
      </c>
      <c r="F12" s="8">
        <f>AVERAGE(NewCasesByActiveCases!F12:F16)</f>
        <v>9.1097712726362967E-2</v>
      </c>
      <c r="G12" s="8">
        <f>AVERAGE(NewCasesByActiveCases!G12:G16)</f>
        <v>0.20216926348505293</v>
      </c>
      <c r="H12" s="8">
        <f>AVERAGE(NewCasesByActiveCases!H12:H16)</f>
        <v>0.18521923546169472</v>
      </c>
      <c r="I12" s="8">
        <f>AVERAGE(NewCasesByActiveCases!I12:I16)</f>
        <v>0.25163498150975266</v>
      </c>
      <c r="J12" s="8">
        <f>AVERAGE(NewCasesByActiveCases!J12:J16)</f>
        <v>0.30912623724776278</v>
      </c>
      <c r="K12" s="8">
        <f>AVERAGE(NewCasesByActiveCases!K12:K16)</f>
        <v>0.25703442443945412</v>
      </c>
      <c r="L12" s="8">
        <f>AVERAGE(NewCasesByActiveCases!L12:L16)</f>
        <v>9.2448655148010234E-2</v>
      </c>
      <c r="M12" s="8">
        <f>AVERAGE(NewCasesByActiveCases!M12:M16)</f>
        <v>8.0389305561782143E-2</v>
      </c>
      <c r="N12" s="8">
        <f>AVERAGE(NewCasesByActiveCases!N12:N16)</f>
        <v>0.34935483034992409</v>
      </c>
    </row>
    <row r="13" spans="1:14" x14ac:dyDescent="0.25">
      <c r="A13" s="1">
        <v>43925</v>
      </c>
      <c r="B13" s="8">
        <f>AVERAGE(NewCasesByActiveCases!B13:B17)</f>
        <v>0.20704511944798334</v>
      </c>
      <c r="C13" s="8">
        <f>AVERAGE(NewCasesByActiveCases!C13:C17)</f>
        <v>0.22189663852496336</v>
      </c>
      <c r="D13" s="8">
        <f>AVERAGE(NewCasesByActiveCases!D13:D17)</f>
        <v>0.32573974936448791</v>
      </c>
      <c r="E13" s="8">
        <f>AVERAGE(NewCasesByActiveCases!E13:E17)</f>
        <v>0.26376772598946452</v>
      </c>
      <c r="F13" s="8">
        <f>AVERAGE(NewCasesByActiveCases!F13:F17)</f>
        <v>9.873512834834948E-2</v>
      </c>
      <c r="G13" s="8">
        <f>AVERAGE(NewCasesByActiveCases!G13:G17)</f>
        <v>0.17953768453768454</v>
      </c>
      <c r="H13" s="8">
        <f>AVERAGE(NewCasesByActiveCases!H13:H17)</f>
        <v>0.18133177970550057</v>
      </c>
      <c r="I13" s="8">
        <f>AVERAGE(NewCasesByActiveCases!I13:I17)</f>
        <v>0.24418758394607601</v>
      </c>
      <c r="J13" s="8">
        <f>AVERAGE(NewCasesByActiveCases!J13:J17)</f>
        <v>0.32057404869557427</v>
      </c>
      <c r="K13" s="8">
        <f>AVERAGE(NewCasesByActiveCases!K13:K17)</f>
        <v>0.27019231917629627</v>
      </c>
      <c r="L13" s="8">
        <f>AVERAGE(NewCasesByActiveCases!L13:L17)</f>
        <v>0.10459662885029655</v>
      </c>
      <c r="M13" s="8">
        <f>AVERAGE(NewCasesByActiveCases!M13:M17)</f>
        <v>5.900377452780927E-2</v>
      </c>
      <c r="N13" s="8">
        <f>AVERAGE(NewCasesByActiveCases!N13:N17)</f>
        <v>0.32573974936448791</v>
      </c>
    </row>
    <row r="14" spans="1:14" x14ac:dyDescent="0.25">
      <c r="A14" s="1">
        <v>43926</v>
      </c>
      <c r="B14" s="8">
        <f>AVERAGE(NewCasesByActiveCases!B14:B18)</f>
        <v>0.19564818412806187</v>
      </c>
      <c r="C14" s="8">
        <f>AVERAGE(NewCasesByActiveCases!C14:C18)</f>
        <v>0.19174942673823078</v>
      </c>
      <c r="D14" s="8">
        <f>AVERAGE(NewCasesByActiveCases!D14:D18)</f>
        <v>0.2591282246884471</v>
      </c>
      <c r="E14" s="8">
        <f>AVERAGE(NewCasesByActiveCases!E14:E18)</f>
        <v>0.24686296408470257</v>
      </c>
      <c r="F14" s="8">
        <f>AVERAGE(NewCasesByActiveCases!F14:F18)</f>
        <v>0.12770338231660344</v>
      </c>
      <c r="G14" s="8">
        <f>AVERAGE(NewCasesByActiveCases!G14:G18)</f>
        <v>0.19842657342657344</v>
      </c>
      <c r="H14" s="8">
        <f>AVERAGE(NewCasesByActiveCases!H14:H18)</f>
        <v>0.19758664439913803</v>
      </c>
      <c r="I14" s="8">
        <f>AVERAGE(NewCasesByActiveCases!I14:I18)</f>
        <v>0.19771171101841095</v>
      </c>
      <c r="J14" s="8">
        <f>AVERAGE(NewCasesByActiveCases!J14:J18)</f>
        <v>0.27409963009092303</v>
      </c>
      <c r="K14" s="8">
        <f>AVERAGE(NewCasesByActiveCases!K14:K18)</f>
        <v>0.2610028879178995</v>
      </c>
      <c r="L14" s="8">
        <f>AVERAGE(NewCasesByActiveCases!L14:L18)</f>
        <v>8.6078110331778049E-2</v>
      </c>
      <c r="M14" s="8">
        <f>AVERAGE(NewCasesByActiveCases!M14:M18)</f>
        <v>5.8742146620832526E-2</v>
      </c>
      <c r="N14" s="8">
        <f>AVERAGE(NewCasesByActiveCases!N14:N18)</f>
        <v>0.2591282246884471</v>
      </c>
    </row>
    <row r="15" spans="1:14" x14ac:dyDescent="0.25">
      <c r="A15" s="1">
        <v>43927</v>
      </c>
      <c r="B15" s="8">
        <f>AVERAGE(NewCasesByActiveCases!B15:B19)</f>
        <v>0.17219228341321022</v>
      </c>
      <c r="C15" s="8">
        <f>AVERAGE(NewCasesByActiveCases!C15:C19)</f>
        <v>0.20086755025209505</v>
      </c>
      <c r="D15" s="8">
        <f>AVERAGE(NewCasesByActiveCases!D15:D19)</f>
        <v>0.17882322081003882</v>
      </c>
      <c r="E15" s="8">
        <f>AVERAGE(NewCasesByActiveCases!E15:E19)</f>
        <v>0.21118345987930193</v>
      </c>
      <c r="F15" s="8">
        <f>AVERAGE(NewCasesByActiveCases!F15:F19)</f>
        <v>0.12563571314367111</v>
      </c>
      <c r="G15" s="8">
        <f>AVERAGE(NewCasesByActiveCases!G15:G19)</f>
        <v>0.17782017252820173</v>
      </c>
      <c r="H15" s="8">
        <f>AVERAGE(NewCasesByActiveCases!H15:H19)</f>
        <v>0.19027311400477387</v>
      </c>
      <c r="I15" s="8">
        <f>AVERAGE(NewCasesByActiveCases!I15:I19)</f>
        <v>0.18292910232275877</v>
      </c>
      <c r="J15" s="8">
        <f>AVERAGE(NewCasesByActiveCases!J15:J19)</f>
        <v>0.1830282570540703</v>
      </c>
      <c r="K15" s="8">
        <f>AVERAGE(NewCasesByActiveCases!K15:K19)</f>
        <v>0.22279109970611127</v>
      </c>
      <c r="L15" s="8">
        <f>AVERAGE(NewCasesByActiveCases!L15:L19)</f>
        <v>8.4976950443362259E-2</v>
      </c>
      <c r="M15" s="8">
        <f>AVERAGE(NewCasesByActiveCases!M15:M19)</f>
        <v>4.8263418154096065E-2</v>
      </c>
      <c r="N15" s="8">
        <f>AVERAGE(NewCasesByActiveCases!N15:N19)</f>
        <v>0.17882322081003882</v>
      </c>
    </row>
    <row r="16" spans="1:14" x14ac:dyDescent="0.25">
      <c r="A16" s="1">
        <v>43928</v>
      </c>
      <c r="B16" s="8">
        <f>AVERAGE(NewCasesByActiveCases!B16:B20)</f>
        <v>0.15387778996736826</v>
      </c>
      <c r="C16" s="8">
        <f>AVERAGE(NewCasesByActiveCases!C16:C20)</f>
        <v>0.18626437564892045</v>
      </c>
      <c r="D16" s="8">
        <f>AVERAGE(NewCasesByActiveCases!D16:D20)</f>
        <v>0.14993747916797384</v>
      </c>
      <c r="E16" s="8">
        <f>AVERAGE(NewCasesByActiveCases!E16:E20)</f>
        <v>0.12947475435515535</v>
      </c>
      <c r="F16" s="8">
        <f>AVERAGE(NewCasesByActiveCases!F16:F20)</f>
        <v>0.16546587055874981</v>
      </c>
      <c r="G16" s="8">
        <f>AVERAGE(NewCasesByActiveCases!G16:G20)</f>
        <v>0.18440245100921437</v>
      </c>
      <c r="H16" s="8">
        <f>AVERAGE(NewCasesByActiveCases!H16:H20)</f>
        <v>0.18762209529870927</v>
      </c>
      <c r="I16" s="8">
        <f>AVERAGE(NewCasesByActiveCases!I16:I20)</f>
        <v>0.19216663897965025</v>
      </c>
      <c r="J16" s="8">
        <f>AVERAGE(NewCasesByActiveCases!J16:J20)</f>
        <v>0.1385406915360598</v>
      </c>
      <c r="K16" s="8">
        <f>AVERAGE(NewCasesByActiveCases!K16:K20)</f>
        <v>0.20359210545323769</v>
      </c>
      <c r="L16" s="8">
        <f>AVERAGE(NewCasesByActiveCases!L16:L20)</f>
        <v>7.5960761153200357E-2</v>
      </c>
      <c r="M16" s="8">
        <f>AVERAGE(NewCasesByActiveCases!M16:M20)</f>
        <v>3.8701274617974388E-2</v>
      </c>
      <c r="N16" s="8">
        <f>AVERAGE(NewCasesByActiveCases!N16:N20)</f>
        <v>0.14993747916797384</v>
      </c>
    </row>
    <row r="17" spans="1:14" x14ac:dyDescent="0.25">
      <c r="A17" s="1">
        <v>43929</v>
      </c>
      <c r="B17" s="8">
        <f>AVERAGE(NewCasesByActiveCases!B17:B21)</f>
        <v>0.13562850186425188</v>
      </c>
      <c r="C17" s="8">
        <f>AVERAGE(NewCasesByActiveCases!C17:C21)</f>
        <v>0.17985655272437712</v>
      </c>
      <c r="D17" s="8">
        <f>AVERAGE(NewCasesByActiveCases!D17:D21)</f>
        <v>0.11298262712423632</v>
      </c>
      <c r="E17" s="8">
        <f>AVERAGE(NewCasesByActiveCases!E17:E21)</f>
        <v>0.10858273557581262</v>
      </c>
      <c r="F17" s="8">
        <f>AVERAGE(NewCasesByActiveCases!F17:F21)</f>
        <v>0.16221723172027433</v>
      </c>
      <c r="G17" s="8">
        <f>AVERAGE(NewCasesByActiveCases!G17:G21)</f>
        <v>0.1560103207514125</v>
      </c>
      <c r="H17" s="8">
        <f>AVERAGE(NewCasesByActiveCases!H17:H21)</f>
        <v>0.14605866763197667</v>
      </c>
      <c r="I17" s="8">
        <f>AVERAGE(NewCasesByActiveCases!I17:I21)</f>
        <v>0.16271458418512971</v>
      </c>
      <c r="J17" s="8">
        <f>AVERAGE(NewCasesByActiveCases!J17:J21)</f>
        <v>0.14002549435865524</v>
      </c>
      <c r="K17" s="8">
        <f>AVERAGE(NewCasesByActiveCases!K17:K21)</f>
        <v>0.14763208270195793</v>
      </c>
      <c r="L17" s="8">
        <f>AVERAGE(NewCasesByActiveCases!L17:L21)</f>
        <v>7.698922324360935E-2</v>
      </c>
      <c r="M17" s="8">
        <f>AVERAGE(NewCasesByActiveCases!M17:M21)</f>
        <v>3.847976682674549E-2</v>
      </c>
      <c r="N17" s="8">
        <f>AVERAGE(NewCasesByActiveCases!N17:N21)</f>
        <v>0.11298262712423632</v>
      </c>
    </row>
    <row r="18" spans="1:14" x14ac:dyDescent="0.25">
      <c r="A18" s="1">
        <v>43930</v>
      </c>
      <c r="B18" s="8">
        <f>AVERAGE(NewCasesByActiveCases!B18:B22)</f>
        <v>0.12828263227579817</v>
      </c>
      <c r="C18" s="8">
        <f>AVERAGE(NewCasesByActiveCases!C18:C22)</f>
        <v>0.16624112336651481</v>
      </c>
      <c r="D18" s="8">
        <f>AVERAGE(NewCasesByActiveCases!D18:D22)</f>
        <v>0.10578903597918687</v>
      </c>
      <c r="E18" s="8">
        <f>AVERAGE(NewCasesByActiveCases!E18:E22)</f>
        <v>9.562086869039195E-2</v>
      </c>
      <c r="F18" s="8">
        <f>AVERAGE(NewCasesByActiveCases!F18:F22)</f>
        <v>0.20135376706835856</v>
      </c>
      <c r="G18" s="8">
        <f>AVERAGE(NewCasesByActiveCases!G18:G22)</f>
        <v>0.16601032075141248</v>
      </c>
      <c r="H18" s="8">
        <f>AVERAGE(NewCasesByActiveCases!H18:H22)</f>
        <v>0.11531996305061805</v>
      </c>
      <c r="I18" s="8">
        <f>AVERAGE(NewCasesByActiveCases!I18:I22)</f>
        <v>0.17261273608044872</v>
      </c>
      <c r="J18" s="8">
        <f>AVERAGE(NewCasesByActiveCases!J18:J22)</f>
        <v>0.11904139787023602</v>
      </c>
      <c r="K18" s="8">
        <f>AVERAGE(NewCasesByActiveCases!K18:K22)</f>
        <v>0.11860843663025696</v>
      </c>
      <c r="L18" s="8">
        <f>AVERAGE(NewCasesByActiveCases!L18:L22)</f>
        <v>7.2058798090737272E-2</v>
      </c>
      <c r="M18" s="8">
        <f>AVERAGE(NewCasesByActiveCases!M18:M22)</f>
        <v>3.9120675085306186E-2</v>
      </c>
      <c r="N18" s="8">
        <f>AVERAGE(NewCasesByActiveCases!N18:N22)</f>
        <v>0.10578903597918687</v>
      </c>
    </row>
    <row r="19" spans="1:14" x14ac:dyDescent="0.25">
      <c r="A19" s="1">
        <v>43931</v>
      </c>
      <c r="B19" s="8">
        <f>AVERAGE(NewCasesByActiveCases!B19:B23)</f>
        <v>0.12315610510591965</v>
      </c>
      <c r="C19" s="8">
        <f>AVERAGE(NewCasesByActiveCases!C19:C23)</f>
        <v>0.16445578573065675</v>
      </c>
      <c r="D19" s="8">
        <f>AVERAGE(NewCasesByActiveCases!D19:D23)</f>
        <v>9.2913381168048204E-2</v>
      </c>
      <c r="E19" s="8">
        <f>AVERAGE(NewCasesByActiveCases!E19:E23)</f>
        <v>0.11391359877546541</v>
      </c>
      <c r="F19" s="8">
        <f>AVERAGE(NewCasesByActiveCases!F19:F23)</f>
        <v>0.23085274457347099</v>
      </c>
      <c r="G19" s="8">
        <f>AVERAGE(NewCasesByActiveCases!G19:G23)</f>
        <v>0.155367750470288</v>
      </c>
      <c r="H19" s="8">
        <f>AVERAGE(NewCasesByActiveCases!H19:H23)</f>
        <v>9.2261195522503642E-2</v>
      </c>
      <c r="I19" s="8">
        <f>AVERAGE(NewCasesByActiveCases!I19:I23)</f>
        <v>0.17801368619209434</v>
      </c>
      <c r="J19" s="8">
        <f>AVERAGE(NewCasesByActiveCases!J19:J23)</f>
        <v>7.7704411568866164E-2</v>
      </c>
      <c r="K19" s="8">
        <f>AVERAGE(NewCasesByActiveCases!K19:K23)</f>
        <v>8.3291676405718065E-2</v>
      </c>
      <c r="L19" s="8">
        <f>AVERAGE(NewCasesByActiveCases!L19:L23)</f>
        <v>7.3664475624558537E-2</v>
      </c>
      <c r="M19" s="8">
        <f>AVERAGE(NewCasesByActiveCases!M19:M23)</f>
        <v>3.8753028026482658E-2</v>
      </c>
      <c r="N19" s="8">
        <f>AVERAGE(NewCasesByActiveCases!N19:N23)</f>
        <v>9.2913381168048204E-2</v>
      </c>
    </row>
    <row r="20" spans="1:14" x14ac:dyDescent="0.25">
      <c r="A20" s="1">
        <v>43932</v>
      </c>
      <c r="B20" s="8">
        <f>AVERAGE(NewCasesByActiveCases!B20:B24)</f>
        <v>0.12412618619921903</v>
      </c>
      <c r="C20" s="8">
        <f>AVERAGE(NewCasesByActiveCases!C20:C24)</f>
        <v>0.15822493715915839</v>
      </c>
      <c r="D20" s="8">
        <f>AVERAGE(NewCasesByActiveCases!D20:D24)</f>
        <v>8.8979681115400375E-2</v>
      </c>
      <c r="E20" s="8">
        <f>AVERAGE(NewCasesByActiveCases!E20:E24)</f>
        <v>0.1376022264738605</v>
      </c>
      <c r="F20" s="8">
        <f>AVERAGE(NewCasesByActiveCases!F20:F24)</f>
        <v>0.24348600683359889</v>
      </c>
      <c r="G20" s="8">
        <f>AVERAGE(NewCasesByActiveCases!G20:G24)</f>
        <v>0.17816813130177006</v>
      </c>
      <c r="H20" s="8">
        <f>AVERAGE(NewCasesByActiveCases!H20:H24)</f>
        <v>8.2496849990377791E-2</v>
      </c>
      <c r="I20" s="8">
        <f>AVERAGE(NewCasesByActiveCases!I20:I24)</f>
        <v>0.15789774416310884</v>
      </c>
      <c r="J20" s="8">
        <f>AVERAGE(NewCasesByActiveCases!J20:J24)</f>
        <v>5.817933640874242E-2</v>
      </c>
      <c r="K20" s="8">
        <f>AVERAGE(NewCasesByActiveCases!K20:K24)</f>
        <v>7.195365056387544E-2</v>
      </c>
      <c r="L20" s="8">
        <f>AVERAGE(NewCasesByActiveCases!L20:L24)</f>
        <v>6.5810053280081174E-2</v>
      </c>
      <c r="M20" s="8">
        <f>AVERAGE(NewCasesByActiveCases!M20:M24)</f>
        <v>3.7750521760818501E-2</v>
      </c>
      <c r="N20" s="8">
        <f>AVERAGE(NewCasesByActiveCases!N20:N24)</f>
        <v>8.8979681115400375E-2</v>
      </c>
    </row>
    <row r="21" spans="1:14" x14ac:dyDescent="0.25">
      <c r="A21" s="1">
        <v>43933</v>
      </c>
      <c r="B21" s="8">
        <f>AVERAGE(NewCasesByActiveCases!B21:B25)</f>
        <v>0.11933711753231127</v>
      </c>
      <c r="C21" s="8">
        <f>AVERAGE(NewCasesByActiveCases!C21:C25)</f>
        <v>0.15127379306515717</v>
      </c>
      <c r="D21" s="8">
        <f>AVERAGE(NewCasesByActiveCases!D21:D25)</f>
        <v>8.910384641565465E-2</v>
      </c>
      <c r="E21" s="8">
        <f>AVERAGE(NewCasesByActiveCases!E21:E25)</f>
        <v>0.13438155738956306</v>
      </c>
      <c r="F21" s="8">
        <f>AVERAGE(NewCasesByActiveCases!F21:F25)</f>
        <v>0.22226751943864093</v>
      </c>
      <c r="G21" s="8">
        <f>AVERAGE(NewCasesByActiveCases!G21:G25)</f>
        <v>0.18253823377313835</v>
      </c>
      <c r="H21" s="8">
        <f>AVERAGE(NewCasesByActiveCases!H21:H25)</f>
        <v>7.9283089155369829E-2</v>
      </c>
      <c r="I21" s="8">
        <f>AVERAGE(NewCasesByActiveCases!I21:I25)</f>
        <v>0.14431486731182055</v>
      </c>
      <c r="J21" s="8">
        <f>AVERAGE(NewCasesByActiveCases!J21:J25)</f>
        <v>5.8447518412748797E-2</v>
      </c>
      <c r="K21" s="8">
        <f>AVERAGE(NewCasesByActiveCases!K21:K25)</f>
        <v>6.2557377826457733E-2</v>
      </c>
      <c r="L21" s="8">
        <f>AVERAGE(NewCasesByActiveCases!L21:L25)</f>
        <v>6.9139138976162723E-2</v>
      </c>
      <c r="M21" s="8">
        <f>AVERAGE(NewCasesByActiveCases!M21:M25)</f>
        <v>3.2968270967043259E-2</v>
      </c>
      <c r="N21" s="8">
        <f>AVERAGE(NewCasesByActiveCases!N21:N25)</f>
        <v>8.910384641565465E-2</v>
      </c>
    </row>
    <row r="22" spans="1:14" x14ac:dyDescent="0.25">
      <c r="A22" s="1">
        <v>43934</v>
      </c>
      <c r="B22" s="8">
        <f>AVERAGE(NewCasesByActiveCases!B22:B26)</f>
        <v>0.12541379537724526</v>
      </c>
      <c r="C22" s="8">
        <f>AVERAGE(NewCasesByActiveCases!C22:C26)</f>
        <v>0.16271483654568533</v>
      </c>
      <c r="D22" s="8">
        <f>AVERAGE(NewCasesByActiveCases!D22:D26)</f>
        <v>9.3317272142847477E-2</v>
      </c>
      <c r="E22" s="8">
        <f>AVERAGE(NewCasesByActiveCases!E22:E26)</f>
        <v>0.15434318333637648</v>
      </c>
      <c r="F22" s="8">
        <f>AVERAGE(NewCasesByActiveCases!F22:F26)</f>
        <v>0.22985933328781391</v>
      </c>
      <c r="G22" s="8">
        <f>AVERAGE(NewCasesByActiveCases!G22:G26)</f>
        <v>0.18297136224840907</v>
      </c>
      <c r="H22" s="8">
        <f>AVERAGE(NewCasesByActiveCases!H22:H26)</f>
        <v>9.1253582874329831E-2</v>
      </c>
      <c r="I22" s="8">
        <f>AVERAGE(NewCasesByActiveCases!I22:I26)</f>
        <v>0.12969586046250547</v>
      </c>
      <c r="J22" s="8">
        <f>AVERAGE(NewCasesByActiveCases!J22:J26)</f>
        <v>4.7376794265101572E-2</v>
      </c>
      <c r="K22" s="8">
        <f>AVERAGE(NewCasesByActiveCases!K22:K26)</f>
        <v>6.3719696914533538E-2</v>
      </c>
      <c r="L22" s="8">
        <f>AVERAGE(NewCasesByActiveCases!L22:L26)</f>
        <v>7.779080740436746E-2</v>
      </c>
      <c r="M22" s="8">
        <f>AVERAGE(NewCasesByActiveCases!M22:M26)</f>
        <v>2.938925053409025E-2</v>
      </c>
      <c r="N22" s="8">
        <f>AVERAGE(NewCasesByActiveCases!N22:N26)</f>
        <v>9.3317272142847477E-2</v>
      </c>
    </row>
    <row r="23" spans="1:14" x14ac:dyDescent="0.25">
      <c r="A23" s="1">
        <v>43935</v>
      </c>
      <c r="B23" s="8">
        <f>AVERAGE(NewCasesByActiveCases!B23:B27)</f>
        <v>0.11889527553391724</v>
      </c>
      <c r="C23" s="8">
        <f>AVERAGE(NewCasesByActiveCases!C23:C27)</f>
        <v>0.15344754739789759</v>
      </c>
      <c r="D23" s="8">
        <f>AVERAGE(NewCasesByActiveCases!D23:D27)</f>
        <v>7.4867792651719389E-2</v>
      </c>
      <c r="E23" s="8">
        <f>AVERAGE(NewCasesByActiveCases!E23:E27)</f>
        <v>0.14620906913432671</v>
      </c>
      <c r="F23" s="8">
        <f>AVERAGE(NewCasesByActiveCases!F23:F27)</f>
        <v>0.18784326602039003</v>
      </c>
      <c r="G23" s="8">
        <f>AVERAGE(NewCasesByActiveCases!G23:G27)</f>
        <v>0.16847313320472546</v>
      </c>
      <c r="H23" s="8">
        <f>AVERAGE(NewCasesByActiveCases!H23:H27)</f>
        <v>9.9007292730365265E-2</v>
      </c>
      <c r="I23" s="8">
        <f>AVERAGE(NewCasesByActiveCases!I23:I27)</f>
        <v>0.13080626929484832</v>
      </c>
      <c r="J23" s="8">
        <f>AVERAGE(NewCasesByActiveCases!J23:J27)</f>
        <v>5.8424915390849617E-2</v>
      </c>
      <c r="K23" s="8">
        <f>AVERAGE(NewCasesByActiveCases!K23:K27)</f>
        <v>7.5179083500310426E-2</v>
      </c>
      <c r="L23" s="8">
        <f>AVERAGE(NewCasesByActiveCases!L23:L27)</f>
        <v>7.2440170671656395E-2</v>
      </c>
      <c r="M23" s="8">
        <f>AVERAGE(NewCasesByActiveCases!M23:M27)</f>
        <v>2.9335479865989701E-2</v>
      </c>
      <c r="N23" s="8">
        <f>AVERAGE(NewCasesByActiveCases!N23:N27)</f>
        <v>7.4867792651719389E-2</v>
      </c>
    </row>
    <row r="24" spans="1:14" x14ac:dyDescent="0.25">
      <c r="A24" s="1">
        <v>43936</v>
      </c>
      <c r="B24" s="8">
        <f>AVERAGE(NewCasesByActiveCases!B24:B28)</f>
        <v>0.10932734194902682</v>
      </c>
      <c r="C24" s="8">
        <f>AVERAGE(NewCasesByActiveCases!C24:C28)</f>
        <v>0.13994194600603169</v>
      </c>
      <c r="D24" s="8">
        <f>AVERAGE(NewCasesByActiveCases!D24:D28)</f>
        <v>6.3765921549848281E-2</v>
      </c>
      <c r="E24" s="8">
        <f>AVERAGE(NewCasesByActiveCases!E24:E28)</f>
        <v>0.10600880859521115</v>
      </c>
      <c r="F24" s="8">
        <f>AVERAGE(NewCasesByActiveCases!F24:F28)</f>
        <v>0.15135624666176486</v>
      </c>
      <c r="G24" s="8">
        <f>AVERAGE(NewCasesByActiveCases!G24:G28)</f>
        <v>0.14458411307190661</v>
      </c>
      <c r="H24" s="8">
        <f>AVERAGE(NewCasesByActiveCases!H24:H28)</f>
        <v>0.10990914658932997</v>
      </c>
      <c r="I24" s="8">
        <f>AVERAGE(NewCasesByActiveCases!I24:I28)</f>
        <v>0.15763489063145955</v>
      </c>
      <c r="J24" s="8">
        <f>AVERAGE(NewCasesByActiveCases!J24:J28)</f>
        <v>6.5262512690182822E-2</v>
      </c>
      <c r="K24" s="8">
        <f>AVERAGE(NewCasesByActiveCases!K24:K28)</f>
        <v>7.007185338538871E-2</v>
      </c>
      <c r="L24" s="8">
        <f>AVERAGE(NewCasesByActiveCases!L24:L28)</f>
        <v>8.0784978382438061E-2</v>
      </c>
      <c r="M24" s="8">
        <f>AVERAGE(NewCasesByActiveCases!M24:M28)</f>
        <v>2.4650731715232389E-2</v>
      </c>
      <c r="N24" s="8">
        <f>AVERAGE(NewCasesByActiveCases!N24:N28)</f>
        <v>6.3765921549848281E-2</v>
      </c>
    </row>
    <row r="25" spans="1:14" x14ac:dyDescent="0.25">
      <c r="A25" s="1">
        <v>43937</v>
      </c>
      <c r="B25" s="8">
        <f>AVERAGE(NewCasesByActiveCases!B25:B29)</f>
        <v>0.10449483069258428</v>
      </c>
      <c r="C25" s="8">
        <f>AVERAGE(NewCasesByActiveCases!C25:C29)</f>
        <v>0.13478186075420445</v>
      </c>
      <c r="D25" s="8">
        <f>AVERAGE(NewCasesByActiveCases!D25:D29)</f>
        <v>5.5752505025910594E-2</v>
      </c>
      <c r="E25" s="8">
        <f>AVERAGE(NewCasesByActiveCases!E25:E29)</f>
        <v>8.1555240657772241E-2</v>
      </c>
      <c r="F25" s="8">
        <f>AVERAGE(NewCasesByActiveCases!F25:F29)</f>
        <v>0.14633622481975542</v>
      </c>
      <c r="G25" s="8">
        <f>AVERAGE(NewCasesByActiveCases!G25:G29)</f>
        <v>0.10774256313557769</v>
      </c>
      <c r="H25" s="8">
        <f>AVERAGE(NewCasesByActiveCases!H25:H29)</f>
        <v>0.11979342684550767</v>
      </c>
      <c r="I25" s="8">
        <f>AVERAGE(NewCasesByActiveCases!I25:I29)</f>
        <v>0.16651350334822254</v>
      </c>
      <c r="J25" s="8">
        <f>AVERAGE(NewCasesByActiveCases!J25:J29)</f>
        <v>5.6523181070645558E-2</v>
      </c>
      <c r="K25" s="8">
        <f>AVERAGE(NewCasesByActiveCases!K25:K29)</f>
        <v>8.2090650069292503E-2</v>
      </c>
      <c r="L25" s="8">
        <f>AVERAGE(NewCasesByActiveCases!L25:L29)</f>
        <v>0.10410048640382843</v>
      </c>
      <c r="M25" s="8">
        <f>AVERAGE(NewCasesByActiveCases!M25:M29)</f>
        <v>2.5402611414480507E-2</v>
      </c>
      <c r="N25" s="8">
        <f>AVERAGE(NewCasesByActiveCases!N25:N29)</f>
        <v>5.5752505025910594E-2</v>
      </c>
    </row>
    <row r="26" spans="1:14" x14ac:dyDescent="0.25">
      <c r="A26" s="1">
        <v>43938</v>
      </c>
      <c r="B26" s="8">
        <f>AVERAGE(NewCasesByActiveCases!B26:B30)</f>
        <v>0.10063291842475357</v>
      </c>
      <c r="C26" s="8">
        <f>AVERAGE(NewCasesByActiveCases!C26:C30)</f>
        <v>0.11604944110012583</v>
      </c>
      <c r="D26" s="8">
        <f>AVERAGE(NewCasesByActiveCases!D26:D30)</f>
        <v>4.5772036463828519E-2</v>
      </c>
      <c r="E26" s="8">
        <f>AVERAGE(NewCasesByActiveCases!E26:E30)</f>
        <v>7.4540545012235906E-2</v>
      </c>
      <c r="F26" s="8">
        <f>AVERAGE(NewCasesByActiveCases!F26:F30)</f>
        <v>0.15988707725949675</v>
      </c>
      <c r="G26" s="8">
        <f>AVERAGE(NewCasesByActiveCases!G26:G30)</f>
        <v>9.5837801230815783E-2</v>
      </c>
      <c r="H26" s="8">
        <f>AVERAGE(NewCasesByActiveCases!H26:H30)</f>
        <v>0.11716130713343983</v>
      </c>
      <c r="I26" s="8">
        <f>AVERAGE(NewCasesByActiveCases!I26:I30)</f>
        <v>0.17763429031806613</v>
      </c>
      <c r="J26" s="8">
        <f>AVERAGE(NewCasesByActiveCases!J26:J30)</f>
        <v>6.3573433069710986E-2</v>
      </c>
      <c r="K26" s="8">
        <f>AVERAGE(NewCasesByActiveCases!K26:K30)</f>
        <v>9.1985961543569542E-2</v>
      </c>
      <c r="L26" s="8">
        <f>AVERAGE(NewCasesByActiveCases!L26:L30)</f>
        <v>0.11844157167514627</v>
      </c>
      <c r="M26" s="8">
        <f>AVERAGE(NewCasesByActiveCases!M26:M30)</f>
        <v>2.4790031106696257E-2</v>
      </c>
      <c r="N26" s="8">
        <f>AVERAGE(NewCasesByActiveCases!N26:N30)</f>
        <v>4.5772036463828519E-2</v>
      </c>
    </row>
    <row r="27" spans="1:14" x14ac:dyDescent="0.25">
      <c r="A27" s="1">
        <v>43939</v>
      </c>
      <c r="B27" s="8">
        <f>AVERAGE(NewCasesByActiveCases!B27:B31)</f>
        <v>9.4218747802019803E-2</v>
      </c>
      <c r="C27" s="8">
        <f>AVERAGE(NewCasesByActiveCases!C27:C31)</f>
        <v>0.10115480295447574</v>
      </c>
      <c r="D27" s="8">
        <f>AVERAGE(NewCasesByActiveCases!D27:D31)</f>
        <v>3.7897445533487242E-2</v>
      </c>
      <c r="E27" s="8">
        <f>AVERAGE(NewCasesByActiveCases!E27:E31)</f>
        <v>4.8112447278727467E-2</v>
      </c>
      <c r="F27" s="8">
        <f>AVERAGE(NewCasesByActiveCases!F27:F31)</f>
        <v>0.18216350002372439</v>
      </c>
      <c r="G27" s="8">
        <f>AVERAGE(NewCasesByActiveCases!G27:G31)</f>
        <v>9.3116996094602028E-2</v>
      </c>
      <c r="H27" s="8">
        <f>AVERAGE(NewCasesByActiveCases!H27:H31)</f>
        <v>0.11694219252393837</v>
      </c>
      <c r="I27" s="8">
        <f>AVERAGE(NewCasesByActiveCases!I27:I31)</f>
        <v>0.17259149986163461</v>
      </c>
      <c r="J27" s="8">
        <f>AVERAGE(NewCasesByActiveCases!J27:J31)</f>
        <v>6.5901960811082766E-2</v>
      </c>
      <c r="K27" s="8">
        <f>AVERAGE(NewCasesByActiveCases!K27:K31)</f>
        <v>8.0353379949508738E-2</v>
      </c>
      <c r="L27" s="8">
        <f>AVERAGE(NewCasesByActiveCases!L27:L31)</f>
        <v>0.12047878762003641</v>
      </c>
      <c r="M27" s="8">
        <f>AVERAGE(NewCasesByActiveCases!M27:M31)</f>
        <v>2.7133530304128038E-2</v>
      </c>
      <c r="N27" s="8">
        <f>AVERAGE(NewCasesByActiveCases!N27:N31)</f>
        <v>3.7897445533487242E-2</v>
      </c>
    </row>
    <row r="28" spans="1:14" x14ac:dyDescent="0.25">
      <c r="A28" s="1">
        <v>43940</v>
      </c>
      <c r="B28" s="8">
        <f>AVERAGE(NewCasesByActiveCases!B28:B32)</f>
        <v>9.576202470068973E-2</v>
      </c>
      <c r="C28" s="8">
        <f>AVERAGE(NewCasesByActiveCases!C28:C32)</f>
        <v>0.10212340914449633</v>
      </c>
      <c r="D28" s="8">
        <f>AVERAGE(NewCasesByActiveCases!D28:D32)</f>
        <v>5.2297857981963292E-2</v>
      </c>
      <c r="E28" s="8">
        <f>AVERAGE(NewCasesByActiveCases!E28:E32)</f>
        <v>5.4501895719974471E-2</v>
      </c>
      <c r="F28" s="8">
        <f>AVERAGE(NewCasesByActiveCases!F28:F32)</f>
        <v>0.20105797125212099</v>
      </c>
      <c r="G28" s="8">
        <f>AVERAGE(NewCasesByActiveCases!G28:G32)</f>
        <v>8.7935225138285597E-2</v>
      </c>
      <c r="H28" s="8">
        <f>AVERAGE(NewCasesByActiveCases!H28:H32)</f>
        <v>0.10920577694963236</v>
      </c>
      <c r="I28" s="8">
        <f>AVERAGE(NewCasesByActiveCases!I28:I32)</f>
        <v>0.13265228956741293</v>
      </c>
      <c r="J28" s="8">
        <f>AVERAGE(NewCasesByActiveCases!J28:J32)</f>
        <v>6.1783527783062397E-2</v>
      </c>
      <c r="K28" s="8">
        <f>AVERAGE(NewCasesByActiveCases!K28:K32)</f>
        <v>7.5252104630679023E-2</v>
      </c>
      <c r="L28" s="8">
        <f>AVERAGE(NewCasesByActiveCases!L28:L32)</f>
        <v>0.11051638559781748</v>
      </c>
      <c r="M28" s="8">
        <f>AVERAGE(NewCasesByActiveCases!M28:M32)</f>
        <v>2.0985750584631688E-2</v>
      </c>
      <c r="N28" s="8">
        <f>AVERAGE(NewCasesByActiveCases!N28:N32)</f>
        <v>5.2297857981963292E-2</v>
      </c>
    </row>
    <row r="29" spans="1:14" x14ac:dyDescent="0.25">
      <c r="A29" s="1">
        <v>43941</v>
      </c>
      <c r="B29" s="8">
        <f>AVERAGE(NewCasesByActiveCases!B29:B33)</f>
        <v>9.5669627732341972E-2</v>
      </c>
      <c r="C29" s="8">
        <f>AVERAGE(NewCasesByActiveCases!C29:C33)</f>
        <v>0.10686575226070279</v>
      </c>
      <c r="D29" s="8">
        <f>AVERAGE(NewCasesByActiveCases!D29:D33)</f>
        <v>5.3672808458252209E-2</v>
      </c>
      <c r="E29" s="8">
        <f>AVERAGE(NewCasesByActiveCases!E29:E33)</f>
        <v>6.1974512470543898E-2</v>
      </c>
      <c r="F29" s="8">
        <f>AVERAGE(NewCasesByActiveCases!F29:F33)</f>
        <v>0.18894699180453986</v>
      </c>
      <c r="G29" s="8">
        <f>AVERAGE(NewCasesByActiveCases!G29:G33)</f>
        <v>8.702847974242213E-2</v>
      </c>
      <c r="H29" s="8">
        <f>AVERAGE(NewCasesByActiveCases!H29:H33)</f>
        <v>0.10309129033329141</v>
      </c>
      <c r="I29" s="8">
        <f>AVERAGE(NewCasesByActiveCases!I29:I33)</f>
        <v>9.68869736465372E-2</v>
      </c>
      <c r="J29" s="8">
        <f>AVERAGE(NewCasesByActiveCases!J29:J33)</f>
        <v>6.9673080719525285E-2</v>
      </c>
      <c r="K29" s="8">
        <f>AVERAGE(NewCasesByActiveCases!K29:K33)</f>
        <v>7.7140702033123981E-2</v>
      </c>
      <c r="L29" s="8">
        <f>AVERAGE(NewCasesByActiveCases!L29:L33)</f>
        <v>0.10305267283998709</v>
      </c>
      <c r="M29" s="8">
        <f>AVERAGE(NewCasesByActiveCases!M29:M33)</f>
        <v>3.0314461583686215E-2</v>
      </c>
      <c r="N29" s="8">
        <f>AVERAGE(NewCasesByActiveCases!N29:N33)</f>
        <v>5.3672808458252209E-2</v>
      </c>
    </row>
    <row r="30" spans="1:14" x14ac:dyDescent="0.25">
      <c r="A30" s="1">
        <v>43942</v>
      </c>
      <c r="B30" s="8">
        <f>AVERAGE(NewCasesByActiveCases!B30:B34)</f>
        <v>9.6635083594191457E-2</v>
      </c>
      <c r="C30" s="8">
        <f>AVERAGE(NewCasesByActiveCases!C30:C34)</f>
        <v>0.1118179498629643</v>
      </c>
      <c r="D30" s="8">
        <f>AVERAGE(NewCasesByActiveCases!D30:D34)</f>
        <v>6.5127399237125599E-2</v>
      </c>
      <c r="E30" s="8">
        <f>AVERAGE(NewCasesByActiveCases!E30:E34)</f>
        <v>6.3987863605390355E-2</v>
      </c>
      <c r="F30" s="8">
        <f>AVERAGE(NewCasesByActiveCases!F30:F34)</f>
        <v>0.17371629188337956</v>
      </c>
      <c r="G30" s="8">
        <f>AVERAGE(NewCasesByActiveCases!G30:G34)</f>
        <v>9.7682482337439119E-2</v>
      </c>
      <c r="H30" s="8">
        <f>AVERAGE(NewCasesByActiveCases!H30:H34)</f>
        <v>0.11027073823010958</v>
      </c>
      <c r="I30" s="8">
        <f>AVERAGE(NewCasesByActiveCases!I30:I34)</f>
        <v>6.3470190105889085E-2</v>
      </c>
      <c r="J30" s="8">
        <f>AVERAGE(NewCasesByActiveCases!J30:J34)</f>
        <v>7.7027697307944704E-2</v>
      </c>
      <c r="K30" s="8">
        <f>AVERAGE(NewCasesByActiveCases!K30:K34)</f>
        <v>7.2731873032624933E-2</v>
      </c>
      <c r="L30" s="8">
        <f>AVERAGE(NewCasesByActiveCases!L30:L34)</f>
        <v>7.7678341289184938E-2</v>
      </c>
      <c r="M30" s="8">
        <f>AVERAGE(NewCasesByActiveCases!M30:M34)</f>
        <v>5.3269284538509168E-2</v>
      </c>
      <c r="N30" s="8">
        <f>AVERAGE(NewCasesByActiveCases!N30:N34)</f>
        <v>6.5127399237125599E-2</v>
      </c>
    </row>
    <row r="31" spans="1:14" x14ac:dyDescent="0.25">
      <c r="A31" s="1">
        <v>43943</v>
      </c>
      <c r="B31" s="8">
        <f>AVERAGE(NewCasesByActiveCases!B31:B35)</f>
        <v>9.6876003499544075E-2</v>
      </c>
      <c r="C31" s="8">
        <f>AVERAGE(NewCasesByActiveCases!C31:C35)</f>
        <v>0.12198757632881421</v>
      </c>
      <c r="D31" s="8">
        <f>AVERAGE(NewCasesByActiveCases!D31:D35)</f>
        <v>6.1155259115302882E-2</v>
      </c>
      <c r="E31" s="8">
        <f>AVERAGE(NewCasesByActiveCases!E31:E35)</f>
        <v>6.8042186634496363E-2</v>
      </c>
      <c r="F31" s="8">
        <f>AVERAGE(NewCasesByActiveCases!F31:F35)</f>
        <v>0.1602898091915374</v>
      </c>
      <c r="G31" s="8">
        <f>AVERAGE(NewCasesByActiveCases!G31:G35)</f>
        <v>9.8806254192918289E-2</v>
      </c>
      <c r="H31" s="8">
        <f>AVERAGE(NewCasesByActiveCases!H31:H35)</f>
        <v>0.11643275682240703</v>
      </c>
      <c r="I31" s="8">
        <f>AVERAGE(NewCasesByActiveCases!I31:I35)</f>
        <v>4.3682792209185431E-2</v>
      </c>
      <c r="J31" s="8">
        <f>AVERAGE(NewCasesByActiveCases!J31:J35)</f>
        <v>7.9237553632986776E-2</v>
      </c>
      <c r="K31" s="8">
        <f>AVERAGE(NewCasesByActiveCases!K31:K35)</f>
        <v>5.3382259583121913E-2</v>
      </c>
      <c r="L31" s="8">
        <f>AVERAGE(NewCasesByActiveCases!L31:L35)</f>
        <v>5.0021427060627809E-2</v>
      </c>
      <c r="M31" s="8">
        <f>AVERAGE(NewCasesByActiveCases!M31:M35)</f>
        <v>6.9142843821859618E-2</v>
      </c>
      <c r="N31" s="8">
        <f>AVERAGE(NewCasesByActiveCases!N31:N35)</f>
        <v>6.1155259115302882E-2</v>
      </c>
    </row>
    <row r="32" spans="1:14" x14ac:dyDescent="0.25">
      <c r="A32" s="1">
        <v>43944</v>
      </c>
      <c r="B32" s="8">
        <f>AVERAGE(NewCasesByActiveCases!B32:B36)</f>
        <v>9.4613165999435991E-2</v>
      </c>
      <c r="C32" s="8">
        <f>AVERAGE(NewCasesByActiveCases!C32:C36)</f>
        <v>0.13003626158819381</v>
      </c>
      <c r="D32" s="8">
        <f>AVERAGE(NewCasesByActiveCases!D32:D36)</f>
        <v>6.3131331138248245E-2</v>
      </c>
      <c r="E32" s="8">
        <f>AVERAGE(NewCasesByActiveCases!E32:E36)</f>
        <v>6.2264972325698789E-2</v>
      </c>
      <c r="F32" s="8">
        <f>AVERAGE(NewCasesByActiveCases!F32:F36)</f>
        <v>0.13450381717012649</v>
      </c>
      <c r="G32" s="8">
        <f>AVERAGE(NewCasesByActiveCases!G32:G36)</f>
        <v>8.7449024074626208E-2</v>
      </c>
      <c r="H32" s="8">
        <f>AVERAGE(NewCasesByActiveCases!H32:H36)</f>
        <v>9.6421216670003779E-2</v>
      </c>
      <c r="I32" s="8">
        <f>AVERAGE(NewCasesByActiveCases!I32:I36)</f>
        <v>4.2698796951331247E-2</v>
      </c>
      <c r="J32" s="8">
        <f>AVERAGE(NewCasesByActiveCases!J32:J36)</f>
        <v>8.9930372361237326E-2</v>
      </c>
      <c r="K32" s="8">
        <f>AVERAGE(NewCasesByActiveCases!K32:K36)</f>
        <v>4.6959591342271859E-2</v>
      </c>
      <c r="L32" s="8">
        <f>AVERAGE(NewCasesByActiveCases!L32:L36)</f>
        <v>4.3945282635961903E-2</v>
      </c>
      <c r="M32" s="8">
        <f>AVERAGE(NewCasesByActiveCases!M32:M36)</f>
        <v>7.8932434076566166E-2</v>
      </c>
      <c r="N32" s="8">
        <f>AVERAGE(NewCasesByActiveCases!N32:N36)</f>
        <v>6.3131331138248245E-2</v>
      </c>
    </row>
    <row r="33" spans="1:14" x14ac:dyDescent="0.25">
      <c r="A33" s="1">
        <v>43945</v>
      </c>
      <c r="B33" s="8">
        <f>AVERAGE(NewCasesByActiveCases!B33:B37)</f>
        <v>8.7361844624257279E-2</v>
      </c>
      <c r="C33" s="8">
        <f>AVERAGE(NewCasesByActiveCases!C33:C37)</f>
        <v>0.11225864271527139</v>
      </c>
      <c r="D33" s="8">
        <f>AVERAGE(NewCasesByActiveCases!D33:D37)</f>
        <v>5.9759357173758999E-2</v>
      </c>
      <c r="E33" s="8">
        <f>AVERAGE(NewCasesByActiveCases!E33:E37)</f>
        <v>6.6282506428092677E-2</v>
      </c>
      <c r="F33" s="8">
        <f>AVERAGE(NewCasesByActiveCases!F33:F37)</f>
        <v>0.10366622242662997</v>
      </c>
      <c r="G33" s="8">
        <f>AVERAGE(NewCasesByActiveCases!G33:G37)</f>
        <v>7.6406691403983401E-2</v>
      </c>
      <c r="H33" s="8">
        <f>AVERAGE(NewCasesByActiveCases!H33:H37)</f>
        <v>8.647496861698481E-2</v>
      </c>
      <c r="I33" s="8">
        <f>AVERAGE(NewCasesByActiveCases!I33:I37)</f>
        <v>6.2476744607574089E-2</v>
      </c>
      <c r="J33" s="8">
        <f>AVERAGE(NewCasesByActiveCases!J33:J37)</f>
        <v>9.0232231788112321E-2</v>
      </c>
      <c r="K33" s="8">
        <f>AVERAGE(NewCasesByActiveCases!K33:K37)</f>
        <v>3.5803878875924386E-2</v>
      </c>
      <c r="L33" s="8">
        <f>AVERAGE(NewCasesByActiveCases!L33:L37)</f>
        <v>5.8461492361797408E-2</v>
      </c>
      <c r="M33" s="8">
        <f>AVERAGE(NewCasesByActiveCases!M33:M37)</f>
        <v>8.1004072675871147E-2</v>
      </c>
      <c r="N33" s="8">
        <f>AVERAGE(NewCasesByActiveCases!N33:N37)</f>
        <v>5.9759357173758999E-2</v>
      </c>
    </row>
    <row r="34" spans="1:14" x14ac:dyDescent="0.25">
      <c r="A34" s="1">
        <v>43946</v>
      </c>
      <c r="B34" s="8">
        <f>AVERAGE(NewCasesByActiveCases!B34:B38)</f>
        <v>8.9280665084899846E-2</v>
      </c>
      <c r="C34" s="8">
        <f>AVERAGE(NewCasesByActiveCases!C34:C38)</f>
        <v>0.11416762902777482</v>
      </c>
      <c r="D34" s="8">
        <f>AVERAGE(NewCasesByActiveCases!D34:D38)</f>
        <v>6.7289349826756897E-2</v>
      </c>
      <c r="E34" s="8">
        <f>AVERAGE(NewCasesByActiveCases!E34:E38)</f>
        <v>6.959423172576823E-2</v>
      </c>
      <c r="F34" s="8">
        <f>AVERAGE(NewCasesByActiveCases!F34:F38)</f>
        <v>0.10037568549479207</v>
      </c>
      <c r="G34" s="8">
        <f>AVERAGE(NewCasesByActiveCases!G34:G38)</f>
        <v>6.8225235547123578E-2</v>
      </c>
      <c r="H34" s="8">
        <f>AVERAGE(NewCasesByActiveCases!H34:H38)</f>
        <v>9.2957842468279706E-2</v>
      </c>
      <c r="I34" s="8">
        <f>AVERAGE(NewCasesByActiveCases!I34:I38)</f>
        <v>6.2853126587959537E-2</v>
      </c>
      <c r="J34" s="8">
        <f>AVERAGE(NewCasesByActiveCases!J34:J38)</f>
        <v>8.0629782841401085E-2</v>
      </c>
      <c r="K34" s="8">
        <f>AVERAGE(NewCasesByActiveCases!K34:K38)</f>
        <v>3.3708310697752958E-2</v>
      </c>
      <c r="L34" s="8">
        <f>AVERAGE(NewCasesByActiveCases!L34:L38)</f>
        <v>6.1653732220703937E-2</v>
      </c>
      <c r="M34" s="8">
        <f>AVERAGE(NewCasesByActiveCases!M34:M38)</f>
        <v>8.2546722403638834E-2</v>
      </c>
      <c r="N34" s="8">
        <f>AVERAGE(NewCasesByActiveCases!N34:N38)</f>
        <v>6.7289349826756897E-2</v>
      </c>
    </row>
    <row r="35" spans="1:14" x14ac:dyDescent="0.25">
      <c r="A35" s="1">
        <v>43947</v>
      </c>
      <c r="B35" s="8">
        <f>AVERAGE(NewCasesByActiveCases!B35:B39)</f>
        <v>8.5084571424828198E-2</v>
      </c>
      <c r="C35" s="8">
        <f>AVERAGE(NewCasesByActiveCases!C35:C39)</f>
        <v>0.10162440221163624</v>
      </c>
      <c r="D35" s="8">
        <f>AVERAGE(NewCasesByActiveCases!D35:D39)</f>
        <v>6.639055616219304E-2</v>
      </c>
      <c r="E35" s="8">
        <f>AVERAGE(NewCasesByActiveCases!E35:E39)</f>
        <v>8.9072576615078794E-2</v>
      </c>
      <c r="F35" s="8">
        <f>AVERAGE(NewCasesByActiveCases!F35:F39)</f>
        <v>9.2064598746763884E-2</v>
      </c>
      <c r="G35" s="8">
        <f>AVERAGE(NewCasesByActiveCases!G35:G39)</f>
        <v>5.9530303336132448E-2</v>
      </c>
      <c r="H35" s="8">
        <f>AVERAGE(NewCasesByActiveCases!H35:H39)</f>
        <v>7.6995467706638426E-2</v>
      </c>
      <c r="I35" s="8">
        <f>AVERAGE(NewCasesByActiveCases!I35:I39)</f>
        <v>6.9945533358004588E-2</v>
      </c>
      <c r="J35" s="8">
        <f>AVERAGE(NewCasesByActiveCases!J35:J39)</f>
        <v>8.9076363857772095E-2</v>
      </c>
      <c r="K35" s="8">
        <f>AVERAGE(NewCasesByActiveCases!K35:K39)</f>
        <v>2.1289182709004713E-2</v>
      </c>
      <c r="L35" s="8">
        <f>AVERAGE(NewCasesByActiveCases!L35:L39)</f>
        <v>5.6287546011120758E-2</v>
      </c>
      <c r="M35" s="8">
        <f>AVERAGE(NewCasesByActiveCases!M35:M39)</f>
        <v>6.7954268786794975E-2</v>
      </c>
      <c r="N35" s="8">
        <f>AVERAGE(NewCasesByActiveCases!N35:N39)</f>
        <v>6.639055616219304E-2</v>
      </c>
    </row>
    <row r="36" spans="1:14" x14ac:dyDescent="0.25">
      <c r="A36" s="1">
        <v>43948</v>
      </c>
      <c r="B36" s="8">
        <f>AVERAGE(NewCasesByActiveCases!B36:B40)</f>
        <v>8.3895465589451337E-2</v>
      </c>
      <c r="C36" s="8">
        <f>AVERAGE(NewCasesByActiveCases!C36:C40)</f>
        <v>9.7895852873857964E-2</v>
      </c>
      <c r="D36" s="8">
        <f>AVERAGE(NewCasesByActiveCases!D36:D40)</f>
        <v>7.1831576193315455E-2</v>
      </c>
      <c r="E36" s="8">
        <f>AVERAGE(NewCasesByActiveCases!E36:E40)</f>
        <v>9.4061665550524878E-2</v>
      </c>
      <c r="F36" s="8">
        <f>AVERAGE(NewCasesByActiveCases!F36:F40)</f>
        <v>8.7022352757459065E-2</v>
      </c>
      <c r="G36" s="8">
        <f>AVERAGE(NewCasesByActiveCases!G36:G40)</f>
        <v>4.984937564829308E-2</v>
      </c>
      <c r="H36" s="8">
        <f>AVERAGE(NewCasesByActiveCases!H36:H40)</f>
        <v>7.3671283722779507E-2</v>
      </c>
      <c r="I36" s="8">
        <f>AVERAGE(NewCasesByActiveCases!I36:I40)</f>
        <v>7.3614794170159842E-2</v>
      </c>
      <c r="J36" s="8">
        <f>AVERAGE(NewCasesByActiveCases!J36:J40)</f>
        <v>8.9898076228907817E-2</v>
      </c>
      <c r="K36" s="8">
        <f>AVERAGE(NewCasesByActiveCases!K36:K40)</f>
        <v>1.7770446720961581E-2</v>
      </c>
      <c r="L36" s="8">
        <f>AVERAGE(NewCasesByActiveCases!L36:L40)</f>
        <v>5.5855999997527064E-2</v>
      </c>
      <c r="M36" s="8">
        <f>AVERAGE(NewCasesByActiveCases!M36:M40)</f>
        <v>7.1769645523239528E-2</v>
      </c>
      <c r="N36" s="8">
        <f>AVERAGE(NewCasesByActiveCases!N36:N40)</f>
        <v>7.1831576193315455E-2</v>
      </c>
    </row>
    <row r="37" spans="1:14" x14ac:dyDescent="0.25">
      <c r="A37" s="1">
        <v>43949</v>
      </c>
      <c r="B37" s="8">
        <f>AVERAGE(NewCasesByActiveCases!B37:B41)</f>
        <v>8.1452652720707633E-2</v>
      </c>
      <c r="C37" s="8">
        <f>AVERAGE(NewCasesByActiveCases!C37:C41)</f>
        <v>8.7898454749035293E-2</v>
      </c>
      <c r="D37" s="8">
        <f>AVERAGE(NewCasesByActiveCases!D37:D41)</f>
        <v>8.6716803404018272E-2</v>
      </c>
      <c r="E37" s="8">
        <f>AVERAGE(NewCasesByActiveCases!E37:E41)</f>
        <v>9.6079130278705738E-2</v>
      </c>
      <c r="F37" s="8">
        <f>AVERAGE(NewCasesByActiveCases!F37:F41)</f>
        <v>8.2076019791802429E-2</v>
      </c>
      <c r="G37" s="8">
        <f>AVERAGE(NewCasesByActiveCases!G37:G41)</f>
        <v>5.2843257397038643E-2</v>
      </c>
      <c r="H37" s="8">
        <f>AVERAGE(NewCasesByActiveCases!H37:H41)</f>
        <v>7.2746327878206632E-2</v>
      </c>
      <c r="I37" s="8">
        <f>AVERAGE(NewCasesByActiveCases!I37:I41)</f>
        <v>8.2783913481909902E-2</v>
      </c>
      <c r="J37" s="8">
        <f>AVERAGE(NewCasesByActiveCases!J37:J41)</f>
        <v>8.4736327206511808E-2</v>
      </c>
      <c r="K37" s="8">
        <f>AVERAGE(NewCasesByActiveCases!K37:K41)</f>
        <v>1.1945452043507889E-2</v>
      </c>
      <c r="L37" s="8">
        <f>AVERAGE(NewCasesByActiveCases!L37:L41)</f>
        <v>5.0567584373422389E-2</v>
      </c>
      <c r="M37" s="8">
        <f>AVERAGE(NewCasesByActiveCases!M37:M41)</f>
        <v>6.2769834594897683E-2</v>
      </c>
      <c r="N37" s="8">
        <f>AVERAGE(NewCasesByActiveCases!N37:N41)</f>
        <v>8.6716803404018272E-2</v>
      </c>
    </row>
    <row r="38" spans="1:14" x14ac:dyDescent="0.25">
      <c r="A38" s="1">
        <v>43950</v>
      </c>
      <c r="B38" s="8">
        <f>AVERAGE(NewCasesByActiveCases!B38:B42)</f>
        <v>8.043095931837585E-2</v>
      </c>
      <c r="C38" s="8">
        <f>AVERAGE(NewCasesByActiveCases!C38:C42)</f>
        <v>8.9000839854004157E-2</v>
      </c>
      <c r="D38" s="8">
        <f>AVERAGE(NewCasesByActiveCases!D38:D42)</f>
        <v>9.259429335071237E-2</v>
      </c>
      <c r="E38" s="8">
        <f>AVERAGE(NewCasesByActiveCases!E38:E42)</f>
        <v>8.9784413121359027E-2</v>
      </c>
      <c r="F38" s="8">
        <f>AVERAGE(NewCasesByActiveCases!F38:F42)</f>
        <v>8.4654692463392953E-2</v>
      </c>
      <c r="G38" s="8">
        <f>AVERAGE(NewCasesByActiveCases!G38:G42)</f>
        <v>5.3240956076592974E-2</v>
      </c>
      <c r="H38" s="8">
        <f>AVERAGE(NewCasesByActiveCases!H38:H42)</f>
        <v>6.6762768505437275E-2</v>
      </c>
      <c r="I38" s="8">
        <f>AVERAGE(NewCasesByActiveCases!I38:I42)</f>
        <v>7.9756011443330208E-2</v>
      </c>
      <c r="J38" s="8">
        <f>AVERAGE(NewCasesByActiveCases!J38:J42)</f>
        <v>8.3257668631428541E-2</v>
      </c>
      <c r="K38" s="8">
        <f>AVERAGE(NewCasesByActiveCases!K38:K42)</f>
        <v>1.0452899350782087E-2</v>
      </c>
      <c r="L38" s="8">
        <f>AVERAGE(NewCasesByActiveCases!L38:L42)</f>
        <v>3.9542328280169126E-2</v>
      </c>
      <c r="M38" s="8">
        <f>AVERAGE(NewCasesByActiveCases!M38:M42)</f>
        <v>7.3857583403420246E-2</v>
      </c>
      <c r="N38" s="8">
        <f>AVERAGE(NewCasesByActiveCases!N38:N42)</f>
        <v>9.259429335071237E-2</v>
      </c>
    </row>
    <row r="39" spans="1:14" x14ac:dyDescent="0.25">
      <c r="A39" s="1">
        <v>43951</v>
      </c>
      <c r="B39" s="8">
        <f>AVERAGE(NewCasesByActiveCases!B39:B43)</f>
        <v>7.6248047324578419E-2</v>
      </c>
      <c r="C39" s="8">
        <f>AVERAGE(NewCasesByActiveCases!C39:C43)</f>
        <v>7.7069796841512356E-2</v>
      </c>
      <c r="D39" s="8">
        <f>AVERAGE(NewCasesByActiveCases!D39:D43)</f>
        <v>0.10786369797958836</v>
      </c>
      <c r="E39" s="8">
        <f>AVERAGE(NewCasesByActiveCases!E39:E43)</f>
        <v>8.3176159246602932E-2</v>
      </c>
      <c r="F39" s="8">
        <f>AVERAGE(NewCasesByActiveCases!F39:F43)</f>
        <v>8.2922427078985367E-2</v>
      </c>
      <c r="G39" s="8">
        <f>AVERAGE(NewCasesByActiveCases!G39:G43)</f>
        <v>6.4497000039646674E-2</v>
      </c>
      <c r="H39" s="8">
        <f>AVERAGE(NewCasesByActiveCases!H39:H43)</f>
        <v>5.3411798487800588E-2</v>
      </c>
      <c r="I39" s="8">
        <f>AVERAGE(NewCasesByActiveCases!I39:I43)</f>
        <v>7.3579955419706397E-2</v>
      </c>
      <c r="J39" s="8">
        <f>AVERAGE(NewCasesByActiveCases!J39:J43)</f>
        <v>8.1780895603751597E-2</v>
      </c>
      <c r="K39" s="8">
        <f>AVERAGE(NewCasesByActiveCases!K39:K43)</f>
        <v>1.6071718649553438E-2</v>
      </c>
      <c r="L39" s="8">
        <f>AVERAGE(NewCasesByActiveCases!L39:L43)</f>
        <v>4.2601225818896818E-2</v>
      </c>
      <c r="M39" s="8">
        <f>AVERAGE(NewCasesByActiveCases!M39:M43)</f>
        <v>6.5392221489782465E-2</v>
      </c>
      <c r="N39" s="8">
        <f>AVERAGE(NewCasesByActiveCases!N39:N43)</f>
        <v>0.10786369797958836</v>
      </c>
    </row>
    <row r="40" spans="1:14" x14ac:dyDescent="0.25">
      <c r="A40" s="1">
        <v>43952</v>
      </c>
      <c r="B40" s="8">
        <f>AVERAGE(NewCasesByActiveCases!B40:B44)</f>
        <v>7.8982259162117097E-2</v>
      </c>
      <c r="C40" s="8">
        <f>AVERAGE(NewCasesByActiveCases!C40:C44)</f>
        <v>8.5661737068665936E-2</v>
      </c>
      <c r="D40" s="8">
        <f>AVERAGE(NewCasesByActiveCases!D40:D44)</f>
        <v>0.12687643676923291</v>
      </c>
      <c r="E40" s="8">
        <f>AVERAGE(NewCasesByActiveCases!E40:E44)</f>
        <v>7.1453387525234752E-2</v>
      </c>
      <c r="F40" s="8">
        <f>AVERAGE(NewCasesByActiveCases!F40:F44)</f>
        <v>8.4099420535024366E-2</v>
      </c>
      <c r="G40" s="8">
        <f>AVERAGE(NewCasesByActiveCases!G40:G44)</f>
        <v>6.2053158881337278E-2</v>
      </c>
      <c r="H40" s="8">
        <f>AVERAGE(NewCasesByActiveCases!H40:H44)</f>
        <v>5.7195944072155704E-2</v>
      </c>
      <c r="I40" s="8">
        <f>AVERAGE(NewCasesByActiveCases!I40:I44)</f>
        <v>6.5161008797099837E-2</v>
      </c>
      <c r="J40" s="8">
        <f>AVERAGE(NewCasesByActiveCases!J40:J44)</f>
        <v>7.4064216012593109E-2</v>
      </c>
      <c r="K40" s="8">
        <f>AVERAGE(NewCasesByActiveCases!K40:K44)</f>
        <v>1.4912298359698367E-2</v>
      </c>
      <c r="L40" s="8">
        <f>AVERAGE(NewCasesByActiveCases!L40:L44)</f>
        <v>5.5804344269730924E-2</v>
      </c>
      <c r="M40" s="8">
        <f>AVERAGE(NewCasesByActiveCases!M40:M44)</f>
        <v>4.750604262799385E-2</v>
      </c>
      <c r="N40" s="8">
        <f>AVERAGE(NewCasesByActiveCases!N40:N44)</f>
        <v>0.12687643676923291</v>
      </c>
    </row>
    <row r="41" spans="1:14" x14ac:dyDescent="0.25">
      <c r="A41" s="1">
        <v>43953</v>
      </c>
      <c r="B41" s="8">
        <f>AVERAGE(NewCasesByActiveCases!B41:B45)</f>
        <v>8.2883772506283981E-2</v>
      </c>
      <c r="C41" s="8">
        <f>AVERAGE(NewCasesByActiveCases!C41:C45)</f>
        <v>8.6780538862861675E-2</v>
      </c>
      <c r="D41" s="8">
        <f>AVERAGE(NewCasesByActiveCases!D41:D45)</f>
        <v>0.14779002824052304</v>
      </c>
      <c r="E41" s="8">
        <f>AVERAGE(NewCasesByActiveCases!E41:E45)</f>
        <v>8.1407167504559189E-2</v>
      </c>
      <c r="F41" s="8">
        <f>AVERAGE(NewCasesByActiveCases!F41:F45)</f>
        <v>8.468318120001464E-2</v>
      </c>
      <c r="G41" s="8">
        <f>AVERAGE(NewCasesByActiveCases!G41:G45)</f>
        <v>6.6063379660606464E-2</v>
      </c>
      <c r="H41" s="8">
        <f>AVERAGE(NewCasesByActiveCases!H41:H45)</f>
        <v>6.0884580897569353E-2</v>
      </c>
      <c r="I41" s="8">
        <f>AVERAGE(NewCasesByActiveCases!I41:I45)</f>
        <v>6.3578342156987669E-2</v>
      </c>
      <c r="J41" s="8">
        <f>AVERAGE(NewCasesByActiveCases!J41:J45)</f>
        <v>6.82993859046305E-2</v>
      </c>
      <c r="K41" s="8">
        <f>AVERAGE(NewCasesByActiveCases!K41:K45)</f>
        <v>2.0672090180050482E-2</v>
      </c>
      <c r="L41" s="8">
        <f>AVERAGE(NewCasesByActiveCases!L41:L45)</f>
        <v>5.7653129839115205E-2</v>
      </c>
      <c r="M41" s="8">
        <f>AVERAGE(NewCasesByActiveCases!M41:M45)</f>
        <v>3.0534497912546699E-2</v>
      </c>
      <c r="N41" s="8">
        <f>AVERAGE(NewCasesByActiveCases!N41:N45)</f>
        <v>0.14779002824052304</v>
      </c>
    </row>
    <row r="42" spans="1:14" x14ac:dyDescent="0.25">
      <c r="A42" s="1">
        <v>43954</v>
      </c>
      <c r="B42" s="8">
        <f>AVERAGE(NewCasesByActiveCases!B42:B46)</f>
        <v>8.6039257817440568E-2</v>
      </c>
      <c r="C42" s="8">
        <f>AVERAGE(NewCasesByActiveCases!C42:C46)</f>
        <v>8.0596845478217966E-2</v>
      </c>
      <c r="D42" s="8">
        <f>AVERAGE(NewCasesByActiveCases!D42:D46)</f>
        <v>0.15401128287024773</v>
      </c>
      <c r="E42" s="8">
        <f>AVERAGE(NewCasesByActiveCases!E42:E46)</f>
        <v>8.9870908771930894E-2</v>
      </c>
      <c r="F42" s="8">
        <f>AVERAGE(NewCasesByActiveCases!F42:F46)</f>
        <v>8.8636574530578105E-2</v>
      </c>
      <c r="G42" s="8">
        <f>AVERAGE(NewCasesByActiveCases!G42:G46)</f>
        <v>6.8460949554169287E-2</v>
      </c>
      <c r="H42" s="8">
        <f>AVERAGE(NewCasesByActiveCases!H42:H46)</f>
        <v>6.9377853841709358E-2</v>
      </c>
      <c r="I42" s="8">
        <f>AVERAGE(NewCasesByActiveCases!I42:I46)</f>
        <v>4.5330734914464876E-2</v>
      </c>
      <c r="J42" s="8">
        <f>AVERAGE(NewCasesByActiveCases!J42:J46)</f>
        <v>6.2314956603758763E-2</v>
      </c>
      <c r="K42" s="8">
        <f>AVERAGE(NewCasesByActiveCases!K42:K46)</f>
        <v>2.6972593600729455E-2</v>
      </c>
      <c r="L42" s="8">
        <f>AVERAGE(NewCasesByActiveCases!L42:L46)</f>
        <v>5.900448119046655E-2</v>
      </c>
      <c r="M42" s="8">
        <f>AVERAGE(NewCasesByActiveCases!M42:M46)</f>
        <v>2.4030432871896285E-2</v>
      </c>
      <c r="N42" s="8">
        <f>AVERAGE(NewCasesByActiveCases!N42:N46)</f>
        <v>0.15401128287024773</v>
      </c>
    </row>
    <row r="43" spans="1:14" x14ac:dyDescent="0.25">
      <c r="A43" s="1">
        <v>43955</v>
      </c>
      <c r="B43" s="8">
        <f>AVERAGE(NewCasesByActiveCases!B43:B47)</f>
        <v>9.4396605716861107E-2</v>
      </c>
      <c r="C43" s="8">
        <f>AVERAGE(NewCasesByActiveCases!C43:C47)</f>
        <v>9.2732083255628761E-2</v>
      </c>
      <c r="D43" s="8">
        <f>AVERAGE(NewCasesByActiveCases!D43:D47)</f>
        <v>0.18147740301883231</v>
      </c>
      <c r="E43" s="8">
        <f>AVERAGE(NewCasesByActiveCases!E43:E47)</f>
        <v>9.9469956932507111E-2</v>
      </c>
      <c r="F43" s="8">
        <f>AVERAGE(NewCasesByActiveCases!F43:F47)</f>
        <v>8.7821459528447027E-2</v>
      </c>
      <c r="G43" s="8">
        <f>AVERAGE(NewCasesByActiveCases!G43:G47)</f>
        <v>8.1424652109294005E-2</v>
      </c>
      <c r="H43" s="8">
        <f>AVERAGE(NewCasesByActiveCases!H43:H47)</f>
        <v>7.1800711813354456E-2</v>
      </c>
      <c r="I43" s="8">
        <f>AVERAGE(NewCasesByActiveCases!I43:I47)</f>
        <v>3.8686934101456752E-2</v>
      </c>
      <c r="J43" s="8">
        <f>AVERAGE(NewCasesByActiveCases!J43:J47)</f>
        <v>6.0176369828674005E-2</v>
      </c>
      <c r="K43" s="8">
        <f>AVERAGE(NewCasesByActiveCases!K43:K47)</f>
        <v>2.5840980669260983E-2</v>
      </c>
      <c r="L43" s="8">
        <f>AVERAGE(NewCasesByActiveCases!L43:L47)</f>
        <v>7.5373232159523185E-2</v>
      </c>
      <c r="M43" s="8">
        <f>AVERAGE(NewCasesByActiveCases!M43:M47)</f>
        <v>7.7702702702702698E-3</v>
      </c>
      <c r="N43" s="8">
        <f>AVERAGE(NewCasesByActiveCases!N43:N47)</f>
        <v>0.18147740301883231</v>
      </c>
    </row>
    <row r="44" spans="1:14" x14ac:dyDescent="0.25">
      <c r="A44" s="1">
        <v>43956</v>
      </c>
      <c r="B44" s="8">
        <f>AVERAGE(NewCasesByActiveCases!B44:B48)</f>
        <v>9.7477561406322175E-2</v>
      </c>
      <c r="C44" s="8">
        <f>AVERAGE(NewCasesByActiveCases!C44:C48)</f>
        <v>9.4905728899269765E-2</v>
      </c>
      <c r="D44" s="8">
        <f>AVERAGE(NewCasesByActiveCases!D44:D48)</f>
        <v>0.19045620841382269</v>
      </c>
      <c r="E44" s="8">
        <f>AVERAGE(NewCasesByActiveCases!E44:E48)</f>
        <v>0.104568887081668</v>
      </c>
      <c r="F44" s="8">
        <f>AVERAGE(NewCasesByActiveCases!F44:F48)</f>
        <v>8.9894054201539592E-2</v>
      </c>
      <c r="G44" s="8">
        <f>AVERAGE(NewCasesByActiveCases!G44:G48)</f>
        <v>7.6353166652285226E-2</v>
      </c>
      <c r="H44" s="8">
        <f>AVERAGE(NewCasesByActiveCases!H44:H48)</f>
        <v>7.4706079529101396E-2</v>
      </c>
      <c r="I44" s="8">
        <f>AVERAGE(NewCasesByActiveCases!I44:I48)</f>
        <v>4.3634767509389903E-2</v>
      </c>
      <c r="J44" s="8">
        <f>AVERAGE(NewCasesByActiveCases!J44:J48)</f>
        <v>5.891405675346225E-2</v>
      </c>
      <c r="K44" s="8">
        <f>AVERAGE(NewCasesByActiveCases!K44:K48)</f>
        <v>2.310589131766164E-2</v>
      </c>
      <c r="L44" s="8">
        <f>AVERAGE(NewCasesByActiveCases!L44:L48)</f>
        <v>7.0322459891966574E-2</v>
      </c>
      <c r="M44" s="8">
        <f>AVERAGE(NewCasesByActiveCases!M44:M48)</f>
        <v>2.0382882882882883E-2</v>
      </c>
      <c r="N44" s="8">
        <f>AVERAGE(NewCasesByActiveCases!N44:N48)</f>
        <v>0.19045620841382269</v>
      </c>
    </row>
    <row r="45" spans="1:14" x14ac:dyDescent="0.25">
      <c r="A45" s="1">
        <v>43957</v>
      </c>
      <c r="B45" s="8">
        <f>AVERAGE(NewCasesByActiveCases!B45:B49)</f>
        <v>9.9109149174634342E-2</v>
      </c>
      <c r="C45" s="8">
        <f>AVERAGE(NewCasesByActiveCases!C45:C49)</f>
        <v>9.1804897768151775E-2</v>
      </c>
      <c r="D45" s="8">
        <f>AVERAGE(NewCasesByActiveCases!D45:D49)</f>
        <v>0.20326437198989372</v>
      </c>
      <c r="E45" s="8">
        <f>AVERAGE(NewCasesByActiveCases!E45:E49)</f>
        <v>0.1086088799763314</v>
      </c>
      <c r="F45" s="8">
        <f>AVERAGE(NewCasesByActiveCases!F45:F49)</f>
        <v>8.8573800815861956E-2</v>
      </c>
      <c r="G45" s="8">
        <f>AVERAGE(NewCasesByActiveCases!G45:G49)</f>
        <v>8.6745802690082544E-2</v>
      </c>
      <c r="H45" s="8">
        <f>AVERAGE(NewCasesByActiveCases!H45:H49)</f>
        <v>7.34209415801165E-2</v>
      </c>
      <c r="I45" s="8">
        <f>AVERAGE(NewCasesByActiveCases!I45:I49)</f>
        <v>4.4438855771733267E-2</v>
      </c>
      <c r="J45" s="8">
        <f>AVERAGE(NewCasesByActiveCases!J45:J49)</f>
        <v>5.9087246249711747E-2</v>
      </c>
      <c r="K45" s="8">
        <f>AVERAGE(NewCasesByActiveCases!K45:K49)</f>
        <v>2.6048257343950821E-2</v>
      </c>
      <c r="L45" s="8">
        <f>AVERAGE(NewCasesByActiveCases!L45:L49)</f>
        <v>6.8035812280696661E-2</v>
      </c>
      <c r="M45" s="8">
        <f>AVERAGE(NewCasesByActiveCases!M45:M49)</f>
        <v>2.0382882882882883E-2</v>
      </c>
      <c r="N45" s="8">
        <f>AVERAGE(NewCasesByActiveCases!N45:N49)</f>
        <v>0.20326437198989372</v>
      </c>
    </row>
    <row r="46" spans="1:14" x14ac:dyDescent="0.25">
      <c r="A46" s="1">
        <v>43958</v>
      </c>
      <c r="B46" s="8">
        <f>AVERAGE(NewCasesByActiveCases!B46:B50)</f>
        <v>9.831055087300386E-2</v>
      </c>
      <c r="C46" s="8">
        <f>AVERAGE(NewCasesByActiveCases!C46:C50)</f>
        <v>9.3039148708822211E-2</v>
      </c>
      <c r="D46" s="8">
        <f>AVERAGE(NewCasesByActiveCases!D46:D50)</f>
        <v>0.20028186872663217</v>
      </c>
      <c r="E46" s="8">
        <f>AVERAGE(NewCasesByActiveCases!E46:E50)</f>
        <v>0.10369549272720353</v>
      </c>
      <c r="F46" s="8">
        <f>AVERAGE(NewCasesByActiveCases!F46:F50)</f>
        <v>8.7384243508489667E-2</v>
      </c>
      <c r="G46" s="8">
        <f>AVERAGE(NewCasesByActiveCases!G46:G50)</f>
        <v>8.753351341410906E-2</v>
      </c>
      <c r="H46" s="8">
        <f>AVERAGE(NewCasesByActiveCases!H46:H50)</f>
        <v>6.3508053712322196E-2</v>
      </c>
      <c r="I46" s="8">
        <f>AVERAGE(NewCasesByActiveCases!I46:I50)</f>
        <v>4.9661869087568963E-2</v>
      </c>
      <c r="J46" s="8">
        <f>AVERAGE(NewCasesByActiveCases!J46:J50)</f>
        <v>5.8323441662947083E-2</v>
      </c>
      <c r="K46" s="8">
        <f>AVERAGE(NewCasesByActiveCases!K46:K50)</f>
        <v>2.7169270477159075E-2</v>
      </c>
      <c r="L46" s="8">
        <f>AVERAGE(NewCasesByActiveCases!L46:L50)</f>
        <v>6.7933950112942398E-2</v>
      </c>
      <c r="M46" s="8">
        <f>AVERAGE(NewCasesByActiveCases!M46:M50)</f>
        <v>1.6216216216216217E-2</v>
      </c>
      <c r="N46" s="8">
        <f>AVERAGE(NewCasesByActiveCases!N46:N50)</f>
        <v>0.20028186872663217</v>
      </c>
    </row>
    <row r="47" spans="1:14" x14ac:dyDescent="0.25">
      <c r="A47" s="1">
        <v>43959</v>
      </c>
      <c r="B47" s="8">
        <f>AVERAGE(NewCasesByActiveCases!B47:B51)</f>
        <v>9.5104193089133551E-2</v>
      </c>
      <c r="C47" s="8">
        <f>AVERAGE(NewCasesByActiveCases!C47:C51)</f>
        <v>9.45432586277732E-2</v>
      </c>
      <c r="D47" s="8">
        <f>AVERAGE(NewCasesByActiveCases!D47:D51)</f>
        <v>0.19481799112948442</v>
      </c>
      <c r="E47" s="8">
        <f>AVERAGE(NewCasesByActiveCases!E47:E51)</f>
        <v>9.2331079076935454E-2</v>
      </c>
      <c r="F47" s="8">
        <f>AVERAGE(NewCasesByActiveCases!F47:F51)</f>
        <v>8.4470812834050474E-2</v>
      </c>
      <c r="G47" s="8">
        <f>AVERAGE(NewCasesByActiveCases!G47:G51)</f>
        <v>9.2657224778431246E-2</v>
      </c>
      <c r="H47" s="8">
        <f>AVERAGE(NewCasesByActiveCases!H47:H51)</f>
        <v>6.264925890122755E-2</v>
      </c>
      <c r="I47" s="8">
        <f>AVERAGE(NewCasesByActiveCases!I47:I51)</f>
        <v>5.4393224530505692E-2</v>
      </c>
      <c r="J47" s="8">
        <f>AVERAGE(NewCasesByActiveCases!J47:J51)</f>
        <v>5.8157626580527234E-2</v>
      </c>
      <c r="K47" s="8">
        <f>AVERAGE(NewCasesByActiveCases!K47:K51)</f>
        <v>2.4220702877896218E-2</v>
      </c>
      <c r="L47" s="8">
        <f>AVERAGE(NewCasesByActiveCases!L47:L51)</f>
        <v>8.6815872381031806E-2</v>
      </c>
      <c r="M47" s="8">
        <f>AVERAGE(NewCasesByActiveCases!M47:M51)</f>
        <v>2.8716216216216218E-2</v>
      </c>
      <c r="N47" s="8">
        <f>AVERAGE(NewCasesByActiveCases!N47:N51)</f>
        <v>0.19481799112948442</v>
      </c>
    </row>
    <row r="48" spans="1:14" x14ac:dyDescent="0.25">
      <c r="A48" s="1">
        <v>43960</v>
      </c>
      <c r="B48" s="8">
        <f>AVERAGE(NewCasesByActiveCases!B48:B52)</f>
        <v>8.7585807423433942E-2</v>
      </c>
      <c r="C48" s="8">
        <f>AVERAGE(NewCasesByActiveCases!C48:C52)</f>
        <v>8.2165037680714287E-2</v>
      </c>
      <c r="D48" s="8">
        <f>AVERAGE(NewCasesByActiveCases!D48:D52)</f>
        <v>0.16740663154819518</v>
      </c>
      <c r="E48" s="8">
        <f>AVERAGE(NewCasesByActiveCases!E48:E52)</f>
        <v>8.1878140024901139E-2</v>
      </c>
      <c r="F48" s="8">
        <f>AVERAGE(NewCasesByActiveCases!F48:F52)</f>
        <v>8.1997082259441023E-2</v>
      </c>
      <c r="G48" s="8">
        <f>AVERAGE(NewCasesByActiveCases!G48:G52)</f>
        <v>8.7934822881061692E-2</v>
      </c>
      <c r="H48" s="8">
        <f>AVERAGE(NewCasesByActiveCases!H48:H52)</f>
        <v>6.7672247406974681E-2</v>
      </c>
      <c r="I48" s="8">
        <f>AVERAGE(NewCasesByActiveCases!I48:I52)</f>
        <v>5.6600200451185578E-2</v>
      </c>
      <c r="J48" s="8">
        <f>AVERAGE(NewCasesByActiveCases!J48:J52)</f>
        <v>5.4506399873490839E-2</v>
      </c>
      <c r="K48" s="8">
        <f>AVERAGE(NewCasesByActiveCases!K48:K52)</f>
        <v>3.9177184019724344E-2</v>
      </c>
      <c r="L48" s="8">
        <f>AVERAGE(NewCasesByActiveCases!L48:L52)</f>
        <v>8.4086551829929107E-2</v>
      </c>
      <c r="M48" s="8">
        <f>AVERAGE(NewCasesByActiveCases!M48:M52)</f>
        <v>5.2245627980922096E-2</v>
      </c>
      <c r="N48" s="8">
        <f>AVERAGE(NewCasesByActiveCases!N48:N52)</f>
        <v>0.16740663154819518</v>
      </c>
    </row>
    <row r="49" spans="1:14" x14ac:dyDescent="0.25">
      <c r="A49" s="1">
        <v>43961</v>
      </c>
      <c r="B49" s="8">
        <f>AVERAGE(NewCasesByActiveCases!B49:B53)</f>
        <v>8.9484661236894136E-2</v>
      </c>
      <c r="C49" s="8">
        <f>AVERAGE(NewCasesByActiveCases!C49:C53)</f>
        <v>8.8557911383471286E-2</v>
      </c>
      <c r="D49" s="8">
        <f>AVERAGE(NewCasesByActiveCases!D49:D53)</f>
        <v>0.1531473010364599</v>
      </c>
      <c r="E49" s="8">
        <f>AVERAGE(NewCasesByActiveCases!E49:E53)</f>
        <v>8.6282073755679908E-2</v>
      </c>
      <c r="F49" s="8">
        <f>AVERAGE(NewCasesByActiveCases!F49:F53)</f>
        <v>7.7814975155597793E-2</v>
      </c>
      <c r="G49" s="8">
        <f>AVERAGE(NewCasesByActiveCases!G49:G53)</f>
        <v>8.9841045802775604E-2</v>
      </c>
      <c r="H49" s="8">
        <f>AVERAGE(NewCasesByActiveCases!H49:H53)</f>
        <v>6.609644172203856E-2</v>
      </c>
      <c r="I49" s="8">
        <f>AVERAGE(NewCasesByActiveCases!I49:I53)</f>
        <v>6.3403187437099384E-2</v>
      </c>
      <c r="J49" s="8">
        <f>AVERAGE(NewCasesByActiveCases!J49:J53)</f>
        <v>5.2158761087674407E-2</v>
      </c>
      <c r="K49" s="8">
        <f>AVERAGE(NewCasesByActiveCases!K49:K53)</f>
        <v>5.0069408955915572E-2</v>
      </c>
      <c r="L49" s="8">
        <f>AVERAGE(NewCasesByActiveCases!L49:L53)</f>
        <v>9.7370815994607382E-2</v>
      </c>
      <c r="M49" s="8">
        <f>AVERAGE(NewCasesByActiveCases!M49:M53)</f>
        <v>0.10602941176470589</v>
      </c>
      <c r="N49" s="8">
        <f>AVERAGE(NewCasesByActiveCases!N49:N53)</f>
        <v>0.1531473010364599</v>
      </c>
    </row>
    <row r="50" spans="1:14" x14ac:dyDescent="0.25">
      <c r="A50" s="1">
        <v>43962</v>
      </c>
      <c r="B50" s="8">
        <f>AVERAGE(NewCasesByActiveCases!B50:B54)</f>
        <v>8.5072653988578523E-2</v>
      </c>
      <c r="C50" s="8">
        <f>AVERAGE(NewCasesByActiveCases!C50:C54)</f>
        <v>8.3469803740929369E-2</v>
      </c>
      <c r="D50" s="8">
        <f>AVERAGE(NewCasesByActiveCases!D50:D54)</f>
        <v>0.1331664427978371</v>
      </c>
      <c r="E50" s="8">
        <f>AVERAGE(NewCasesByActiveCases!E50:E54)</f>
        <v>7.6796750277170242E-2</v>
      </c>
      <c r="F50" s="8">
        <f>AVERAGE(NewCasesByActiveCases!F50:F54)</f>
        <v>7.496549020602318E-2</v>
      </c>
      <c r="G50" s="8">
        <f>AVERAGE(NewCasesByActiveCases!G50:G54)</f>
        <v>9.0864041719388541E-2</v>
      </c>
      <c r="H50" s="8">
        <f>AVERAGE(NewCasesByActiveCases!H50:H54)</f>
        <v>6.5262364549816473E-2</v>
      </c>
      <c r="I50" s="8">
        <f>AVERAGE(NewCasesByActiveCases!I50:I54)</f>
        <v>7.2629742303478712E-2</v>
      </c>
      <c r="J50" s="8">
        <f>AVERAGE(NewCasesByActiveCases!J50:J54)</f>
        <v>4.8095925372664786E-2</v>
      </c>
      <c r="K50" s="8">
        <f>AVERAGE(NewCasesByActiveCases!K50:K54)</f>
        <v>8.0538715471733718E-2</v>
      </c>
      <c r="L50" s="8">
        <f>AVERAGE(NewCasesByActiveCases!L50:L54)</f>
        <v>9.1381170435069339E-2</v>
      </c>
      <c r="M50" s="8">
        <f>AVERAGE(NewCasesByActiveCases!M50:M54)</f>
        <v>0.15788126361655772</v>
      </c>
      <c r="N50" s="8">
        <f>AVERAGE(NewCasesByActiveCases!N50:N54)</f>
        <v>0.1331664427978371</v>
      </c>
    </row>
    <row r="51" spans="1:14" x14ac:dyDescent="0.25">
      <c r="A51" s="1">
        <v>43963</v>
      </c>
      <c r="B51" s="8">
        <f>AVERAGE(NewCasesByActiveCases!B51:B55)</f>
        <v>8.2336067983061506E-2</v>
      </c>
      <c r="C51" s="8">
        <f>AVERAGE(NewCasesByActiveCases!C51:C55)</f>
        <v>7.7236617671768287E-2</v>
      </c>
      <c r="D51" s="8">
        <f>AVERAGE(NewCasesByActiveCases!D51:D55)</f>
        <v>0.12479273448166277</v>
      </c>
      <c r="E51" s="8">
        <f>AVERAGE(NewCasesByActiveCases!E51:E55)</f>
        <v>7.0409059046492029E-2</v>
      </c>
      <c r="F51" s="8">
        <f>AVERAGE(NewCasesByActiveCases!F51:F55)</f>
        <v>7.3198455359735792E-2</v>
      </c>
      <c r="G51" s="8">
        <f>AVERAGE(NewCasesByActiveCases!G51:G55)</f>
        <v>9.3324843142313083E-2</v>
      </c>
      <c r="H51" s="8">
        <f>AVERAGE(NewCasesByActiveCases!H51:H55)</f>
        <v>6.7611696631485571E-2</v>
      </c>
      <c r="I51" s="8">
        <f>AVERAGE(NewCasesByActiveCases!I51:I55)</f>
        <v>8.1308162491880748E-2</v>
      </c>
      <c r="J51" s="8">
        <f>AVERAGE(NewCasesByActiveCases!J51:J55)</f>
        <v>5.14484740223521E-2</v>
      </c>
      <c r="K51" s="8">
        <f>AVERAGE(NewCasesByActiveCases!K51:K55)</f>
        <v>9.4648884963259142E-2</v>
      </c>
      <c r="L51" s="8">
        <f>AVERAGE(NewCasesByActiveCases!L51:L55)</f>
        <v>0.11094606734554255</v>
      </c>
      <c r="M51" s="8">
        <f>AVERAGE(NewCasesByActiveCases!M51:M55)</f>
        <v>0.18913126361655772</v>
      </c>
      <c r="N51" s="8">
        <f>AVERAGE(NewCasesByActiveCases!N51:N55)</f>
        <v>0.12479273448166277</v>
      </c>
    </row>
    <row r="52" spans="1:14" x14ac:dyDescent="0.25">
      <c r="A52" s="1">
        <v>43964</v>
      </c>
      <c r="B52" s="8">
        <f>AVERAGE(NewCasesByActiveCases!B52:B56)</f>
        <v>8.0745348881319068E-2</v>
      </c>
      <c r="C52" s="8">
        <f>AVERAGE(NewCasesByActiveCases!C52:C56)</f>
        <v>7.7994356003983162E-2</v>
      </c>
      <c r="D52" s="8">
        <f>AVERAGE(NewCasesByActiveCases!D52:D56)</f>
        <v>0.11186285652405888</v>
      </c>
      <c r="E52" s="8">
        <f>AVERAGE(NewCasesByActiveCases!E52:E56)</f>
        <v>6.8690983097695613E-2</v>
      </c>
      <c r="F52" s="8">
        <f>AVERAGE(NewCasesByActiveCases!F52:F56)</f>
        <v>7.2013591408688613E-2</v>
      </c>
      <c r="G52" s="8">
        <f>AVERAGE(NewCasesByActiveCases!G52:G56)</f>
        <v>9.7298592103174639E-2</v>
      </c>
      <c r="H52" s="8">
        <f>AVERAGE(NewCasesByActiveCases!H52:H56)</f>
        <v>6.2384398273885991E-2</v>
      </c>
      <c r="I52" s="8">
        <f>AVERAGE(NewCasesByActiveCases!I52:I56)</f>
        <v>9.0687762512184286E-2</v>
      </c>
      <c r="J52" s="8">
        <f>AVERAGE(NewCasesByActiveCases!J52:J56)</f>
        <v>5.0818084189279321E-2</v>
      </c>
      <c r="K52" s="8">
        <f>AVERAGE(NewCasesByActiveCases!K52:K56)</f>
        <v>0.11014191876820567</v>
      </c>
      <c r="L52" s="8">
        <f>AVERAGE(NewCasesByActiveCases!L52:L56)</f>
        <v>9.7596150767353576E-2</v>
      </c>
      <c r="M52" s="8">
        <f>AVERAGE(NewCasesByActiveCases!M52:M56)</f>
        <v>0.22541175142143577</v>
      </c>
      <c r="N52" s="8">
        <f>AVERAGE(NewCasesByActiveCases!N52:N56)</f>
        <v>0.11186285652405888</v>
      </c>
    </row>
    <row r="53" spans="1:14" x14ac:dyDescent="0.25">
      <c r="A53" s="1">
        <v>43965</v>
      </c>
      <c r="B53" s="8">
        <f>AVERAGE(NewCasesByActiveCases!B53:B57)</f>
        <v>8.0963366160268002E-2</v>
      </c>
      <c r="C53" s="8">
        <f>AVERAGE(NewCasesByActiveCases!C53:C57)</f>
        <v>7.879898210567346E-2</v>
      </c>
      <c r="D53" s="8">
        <f>AVERAGE(NewCasesByActiveCases!D53:D57)</f>
        <v>0.10145515995887636</v>
      </c>
      <c r="E53" s="8">
        <f>AVERAGE(NewCasesByActiveCases!E53:E57)</f>
        <v>7.6410386380637296E-2</v>
      </c>
      <c r="F53" s="8">
        <f>AVERAGE(NewCasesByActiveCases!F53:F57)</f>
        <v>6.9293992563812148E-2</v>
      </c>
      <c r="G53" s="8">
        <f>AVERAGE(NewCasesByActiveCases!G53:G57)</f>
        <v>0.10264561826541821</v>
      </c>
      <c r="H53" s="8">
        <f>AVERAGE(NewCasesByActiveCases!H53:H57)</f>
        <v>6.1250452617552277E-2</v>
      </c>
      <c r="I53" s="8">
        <f>AVERAGE(NewCasesByActiveCases!I53:I57)</f>
        <v>0.10263004911009636</v>
      </c>
      <c r="J53" s="8">
        <f>AVERAGE(NewCasesByActiveCases!J53:J57)</f>
        <v>5.6302739829375371E-2</v>
      </c>
      <c r="K53" s="8">
        <f>AVERAGE(NewCasesByActiveCases!K53:K57)</f>
        <v>0.11587416909848898</v>
      </c>
      <c r="L53" s="8">
        <f>AVERAGE(NewCasesByActiveCases!L53:L57)</f>
        <v>8.728514289537008E-2</v>
      </c>
      <c r="M53" s="8">
        <f>AVERAGE(NewCasesByActiveCases!M53:M57)</f>
        <v>0.2831323396567299</v>
      </c>
      <c r="N53" s="8">
        <f>AVERAGE(NewCasesByActiveCases!N53:N57)</f>
        <v>0.10145515995887636</v>
      </c>
    </row>
    <row r="54" spans="1:14" x14ac:dyDescent="0.25">
      <c r="A54" s="1">
        <v>43966</v>
      </c>
      <c r="B54" s="8">
        <f>AVERAGE(NewCasesByActiveCases!B54:B58)</f>
        <v>7.5773381559565256E-2</v>
      </c>
      <c r="C54" s="8">
        <f>AVERAGE(NewCasesByActiveCases!C54:C58)</f>
        <v>7.080982675404586E-2</v>
      </c>
      <c r="D54" s="8">
        <f>AVERAGE(NewCasesByActiveCases!D54:D58)</f>
        <v>8.7384294181286543E-2</v>
      </c>
      <c r="E54" s="8">
        <f>AVERAGE(NewCasesByActiveCases!E54:E58)</f>
        <v>7.6650448095551049E-2</v>
      </c>
      <c r="F54" s="8">
        <f>AVERAGE(NewCasesByActiveCases!F54:F58)</f>
        <v>6.6710674797248307E-2</v>
      </c>
      <c r="G54" s="8">
        <f>AVERAGE(NewCasesByActiveCases!G54:G58)</f>
        <v>0.11067859046946076</v>
      </c>
      <c r="H54" s="8">
        <f>AVERAGE(NewCasesByActiveCases!H54:H58)</f>
        <v>6.7665691592532995E-2</v>
      </c>
      <c r="I54" s="8">
        <f>AVERAGE(NewCasesByActiveCases!I54:I58)</f>
        <v>0.10070817950529994</v>
      </c>
      <c r="J54" s="8">
        <f>AVERAGE(NewCasesByActiveCases!J54:J58)</f>
        <v>6.6659942381805393E-2</v>
      </c>
      <c r="K54" s="8">
        <f>AVERAGE(NewCasesByActiveCases!K54:K58)</f>
        <v>0.11732413381636267</v>
      </c>
      <c r="L54" s="8">
        <f>AVERAGE(NewCasesByActiveCases!L54:L58)</f>
        <v>8.5498926299026917E-2</v>
      </c>
      <c r="M54" s="8">
        <f>AVERAGE(NewCasesByActiveCases!M54:M58)</f>
        <v>0.25313233965672988</v>
      </c>
      <c r="N54" s="8">
        <f>AVERAGE(NewCasesByActiveCases!N54:N58)</f>
        <v>8.7384294181286543E-2</v>
      </c>
    </row>
    <row r="55" spans="1:14" x14ac:dyDescent="0.25">
      <c r="A55" s="1">
        <v>43967</v>
      </c>
      <c r="B55" s="8">
        <f>AVERAGE(NewCasesByActiveCases!B55:B59)</f>
        <v>7.8045289625956082E-2</v>
      </c>
      <c r="C55" s="8">
        <f>AVERAGE(NewCasesByActiveCases!C55:C59)</f>
        <v>7.1234824339286851E-2</v>
      </c>
      <c r="D55" s="8">
        <f>AVERAGE(NewCasesByActiveCases!D55:D59)</f>
        <v>7.4007578482566644E-2</v>
      </c>
      <c r="E55" s="8">
        <f>AVERAGE(NewCasesByActiveCases!E55:E59)</f>
        <v>8.0924050284149215E-2</v>
      </c>
      <c r="F55" s="8">
        <f>AVERAGE(NewCasesByActiveCases!F55:F59)</f>
        <v>8.8396638507263647E-2</v>
      </c>
      <c r="G55" s="8">
        <f>AVERAGE(NewCasesByActiveCases!G55:G59)</f>
        <v>0.11078113567838895</v>
      </c>
      <c r="H55" s="8">
        <f>AVERAGE(NewCasesByActiveCases!H55:H59)</f>
        <v>7.8914272120147719E-2</v>
      </c>
      <c r="I55" s="8">
        <f>AVERAGE(NewCasesByActiveCases!I55:I59)</f>
        <v>9.9356530632883439E-2</v>
      </c>
      <c r="J55" s="8">
        <f>AVERAGE(NewCasesByActiveCases!J55:J59)</f>
        <v>6.893852284296717E-2</v>
      </c>
      <c r="K55" s="8">
        <f>AVERAGE(NewCasesByActiveCases!K55:K59)</f>
        <v>0.1035639450561739</v>
      </c>
      <c r="L55" s="8">
        <f>AVERAGE(NewCasesByActiveCases!L55:L59)</f>
        <v>9.1442488909256187E-2</v>
      </c>
      <c r="M55" s="8">
        <f>AVERAGE(NewCasesByActiveCases!M55:M59)</f>
        <v>0.2265678441267171</v>
      </c>
      <c r="N55" s="8">
        <f>AVERAGE(NewCasesByActiveCases!N55:N59)</f>
        <v>7.4007578482566644E-2</v>
      </c>
    </row>
    <row r="56" spans="1:14" x14ac:dyDescent="0.25">
      <c r="A56" s="1">
        <v>43968</v>
      </c>
      <c r="B56" s="8">
        <f>AVERAGE(NewCasesByActiveCases!B56:B60)</f>
        <v>8.110656935300746E-2</v>
      </c>
      <c r="C56" s="8">
        <f>AVERAGE(NewCasesByActiveCases!C56:C60)</f>
        <v>7.9494106704333808E-2</v>
      </c>
      <c r="D56" s="8">
        <f>AVERAGE(NewCasesByActiveCases!D56:D60)</f>
        <v>7.0382325351740466E-2</v>
      </c>
      <c r="E56" s="8">
        <f>AVERAGE(NewCasesByActiveCases!E56:E60)</f>
        <v>8.0431306325773499E-2</v>
      </c>
      <c r="F56" s="8">
        <f>AVERAGE(NewCasesByActiveCases!F56:F60)</f>
        <v>8.6827080819696228E-2</v>
      </c>
      <c r="G56" s="8">
        <f>AVERAGE(NewCasesByActiveCases!G56:G60)</f>
        <v>0.11703987604484634</v>
      </c>
      <c r="H56" s="8">
        <f>AVERAGE(NewCasesByActiveCases!H56:H60)</f>
        <v>9.2274093496352932E-2</v>
      </c>
      <c r="I56" s="8">
        <f>AVERAGE(NewCasesByActiveCases!I56:I60)</f>
        <v>9.4284657401417671E-2</v>
      </c>
      <c r="J56" s="8">
        <f>AVERAGE(NewCasesByActiveCases!J56:J60)</f>
        <v>6.0272315233286175E-2</v>
      </c>
      <c r="K56" s="8">
        <f>AVERAGE(NewCasesByActiveCases!K56:K60)</f>
        <v>9.7953775564648488E-2</v>
      </c>
      <c r="L56" s="8">
        <f>AVERAGE(NewCasesByActiveCases!L56:L60)</f>
        <v>8.241343032648922E-2</v>
      </c>
      <c r="M56" s="8">
        <f>AVERAGE(NewCasesByActiveCases!M56:M60)</f>
        <v>0.22304061640394482</v>
      </c>
      <c r="N56" s="8">
        <f>AVERAGE(NewCasesByActiveCases!N56:N60)</f>
        <v>7.0382325351740466E-2</v>
      </c>
    </row>
    <row r="57" spans="1:14" x14ac:dyDescent="0.25">
      <c r="A57" s="1">
        <v>43969</v>
      </c>
      <c r="B57" s="8">
        <f>AVERAGE(NewCasesByActiveCases!B57:B61)</f>
        <v>8.1913542689608126E-2</v>
      </c>
      <c r="C57" s="8">
        <f>AVERAGE(NewCasesByActiveCases!C57:C61)</f>
        <v>7.9886731297844377E-2</v>
      </c>
      <c r="D57" s="8">
        <f>AVERAGE(NewCasesByActiveCases!D57:D61)</f>
        <v>7.0555968932469473E-2</v>
      </c>
      <c r="E57" s="8">
        <f>AVERAGE(NewCasesByActiveCases!E57:E61)</f>
        <v>7.7223942798204659E-2</v>
      </c>
      <c r="F57" s="8">
        <f>AVERAGE(NewCasesByActiveCases!F57:F61)</f>
        <v>8.4379405734875318E-2</v>
      </c>
      <c r="G57" s="8">
        <f>AVERAGE(NewCasesByActiveCases!G57:G61)</f>
        <v>0.12067417667755427</v>
      </c>
      <c r="H57" s="8">
        <f>AVERAGE(NewCasesByActiveCases!H57:H61)</f>
        <v>9.7809915340127965E-2</v>
      </c>
      <c r="I57" s="8">
        <f>AVERAGE(NewCasesByActiveCases!I57:I61)</f>
        <v>9.529614591290618E-2</v>
      </c>
      <c r="J57" s="8">
        <f>AVERAGE(NewCasesByActiveCases!J57:J61)</f>
        <v>6.2675853436732876E-2</v>
      </c>
      <c r="K57" s="8">
        <f>AVERAGE(NewCasesByActiveCases!K57:K61)</f>
        <v>9.1889794262380642E-2</v>
      </c>
      <c r="L57" s="8">
        <f>AVERAGE(NewCasesByActiveCases!L57:L61)</f>
        <v>9.7258171044263042E-2</v>
      </c>
      <c r="M57" s="8">
        <f>AVERAGE(NewCasesByActiveCases!M57:M61)</f>
        <v>0.21887551321445139</v>
      </c>
      <c r="N57" s="8">
        <f>AVERAGE(NewCasesByActiveCases!N57:N61)</f>
        <v>7.0555968932469473E-2</v>
      </c>
    </row>
    <row r="58" spans="1:14" x14ac:dyDescent="0.25">
      <c r="A58" s="1">
        <v>43970</v>
      </c>
      <c r="B58" s="8">
        <f>AVERAGE(NewCasesByActiveCases!B58:B62)</f>
        <v>8.6600844837366103E-2</v>
      </c>
      <c r="C58" s="8">
        <f>AVERAGE(NewCasesByActiveCases!C58:C62)</f>
        <v>8.0072885515213216E-2</v>
      </c>
      <c r="D58" s="8">
        <f>AVERAGE(NewCasesByActiveCases!D58:D62)</f>
        <v>7.6847699643655856E-2</v>
      </c>
      <c r="E58" s="8">
        <f>AVERAGE(NewCasesByActiveCases!E58:E62)</f>
        <v>7.7182951114786597E-2</v>
      </c>
      <c r="F58" s="8">
        <f>AVERAGE(NewCasesByActiveCases!F58:F62)</f>
        <v>8.4427983892663733E-2</v>
      </c>
      <c r="G58" s="8">
        <f>AVERAGE(NewCasesByActiveCases!G58:G62)</f>
        <v>0.12599399336238609</v>
      </c>
      <c r="H58" s="8">
        <f>AVERAGE(NewCasesByActiveCases!H58:H62)</f>
        <v>0.11533554976746078</v>
      </c>
      <c r="I58" s="8">
        <f>AVERAGE(NewCasesByActiveCases!I58:I62)</f>
        <v>8.7995791161304515E-2</v>
      </c>
      <c r="J58" s="8">
        <f>AVERAGE(NewCasesByActiveCases!J58:J62)</f>
        <v>6.2553177423322337E-2</v>
      </c>
      <c r="K58" s="8">
        <f>AVERAGE(NewCasesByActiveCases!K58:K62)</f>
        <v>8.4286151798925096E-2</v>
      </c>
      <c r="L58" s="8">
        <f>AVERAGE(NewCasesByActiveCases!L58:L62)</f>
        <v>0.1225755646122874</v>
      </c>
      <c r="M58" s="8">
        <f>AVERAGE(NewCasesByActiveCases!M58:M62)</f>
        <v>0.15452692166515564</v>
      </c>
      <c r="N58" s="8">
        <f>AVERAGE(NewCasesByActiveCases!N58:N62)</f>
        <v>7.6847699643655856E-2</v>
      </c>
    </row>
    <row r="59" spans="1:14" x14ac:dyDescent="0.25">
      <c r="A59" s="1">
        <v>43971</v>
      </c>
      <c r="B59" s="8">
        <f>AVERAGE(NewCasesByActiveCases!B59:B63)</f>
        <v>9.0252818611705615E-2</v>
      </c>
      <c r="C59" s="8">
        <f>AVERAGE(NewCasesByActiveCases!C59:C63)</f>
        <v>8.1056347580622704E-2</v>
      </c>
      <c r="D59" s="8">
        <f>AVERAGE(NewCasesByActiveCases!D59:D63)</f>
        <v>8.575676312589052E-2</v>
      </c>
      <c r="E59" s="8">
        <f>AVERAGE(NewCasesByActiveCases!E59:E63)</f>
        <v>7.9676129805148377E-2</v>
      </c>
      <c r="F59" s="8">
        <f>AVERAGE(NewCasesByActiveCases!F59:F63)</f>
        <v>8.3689804551532021E-2</v>
      </c>
      <c r="G59" s="8">
        <f>AVERAGE(NewCasesByActiveCases!G59:G63)</f>
        <v>0.11728873269595268</v>
      </c>
      <c r="H59" s="8">
        <f>AVERAGE(NewCasesByActiveCases!H59:H63)</f>
        <v>0.12321071113911564</v>
      </c>
      <c r="I59" s="8">
        <f>AVERAGE(NewCasesByActiveCases!I59:I63)</f>
        <v>9.1441556983579669E-2</v>
      </c>
      <c r="J59" s="8">
        <f>AVERAGE(NewCasesByActiveCases!J59:J63)</f>
        <v>5.9139587381609585E-2</v>
      </c>
      <c r="K59" s="8">
        <f>AVERAGE(NewCasesByActiveCases!K59:K63)</f>
        <v>7.5814151570588517E-2</v>
      </c>
      <c r="L59" s="8">
        <f>AVERAGE(NewCasesByActiveCases!L59:L63)</f>
        <v>0.11251133853650061</v>
      </c>
      <c r="M59" s="8">
        <f>AVERAGE(NewCasesByActiveCases!M59:M63)</f>
        <v>0.14434058626142895</v>
      </c>
      <c r="N59" s="8">
        <f>AVERAGE(NewCasesByActiveCases!N59:N63)</f>
        <v>8.575676312589052E-2</v>
      </c>
    </row>
    <row r="60" spans="1:14" x14ac:dyDescent="0.25">
      <c r="A60" s="1">
        <v>43972</v>
      </c>
      <c r="B60" s="8">
        <f>AVERAGE(NewCasesByActiveCases!B60:B64)</f>
        <v>9.0565567331994182E-2</v>
      </c>
      <c r="C60" s="8">
        <f>AVERAGE(NewCasesByActiveCases!C60:C64)</f>
        <v>8.3248165529739598E-2</v>
      </c>
      <c r="D60" s="8">
        <f>AVERAGE(NewCasesByActiveCases!D60:D64)</f>
        <v>9.2521416317992627E-2</v>
      </c>
      <c r="E60" s="8">
        <f>AVERAGE(NewCasesByActiveCases!E60:E64)</f>
        <v>8.2441429658882653E-2</v>
      </c>
      <c r="F60" s="8">
        <f>AVERAGE(NewCasesByActiveCases!F60:F64)</f>
        <v>5.9941847697043318E-2</v>
      </c>
      <c r="G60" s="8">
        <f>AVERAGE(NewCasesByActiveCases!G60:G64)</f>
        <v>0.11111338824967039</v>
      </c>
      <c r="H60" s="8">
        <f>AVERAGE(NewCasesByActiveCases!H60:H64)</f>
        <v>0.13103625355870069</v>
      </c>
      <c r="I60" s="8">
        <f>AVERAGE(NewCasesByActiveCases!I60:I64)</f>
        <v>9.1133381606163383E-2</v>
      </c>
      <c r="J60" s="8">
        <f>AVERAGE(NewCasesByActiveCases!J60:J64)</f>
        <v>5.9704432997916425E-2</v>
      </c>
      <c r="K60" s="8">
        <f>AVERAGE(NewCasesByActiveCases!K60:K64)</f>
        <v>6.6286489373023422E-2</v>
      </c>
      <c r="L60" s="8">
        <f>AVERAGE(NewCasesByActiveCases!L60:L64)</f>
        <v>0.12845580695831044</v>
      </c>
      <c r="M60" s="8">
        <f>AVERAGE(NewCasesByActiveCases!M60:M64)</f>
        <v>0.14617187400738646</v>
      </c>
      <c r="N60" s="8">
        <f>AVERAGE(NewCasesByActiveCases!N60:N64)</f>
        <v>9.2521416317992627E-2</v>
      </c>
    </row>
    <row r="61" spans="1:14" x14ac:dyDescent="0.25">
      <c r="A61" s="1">
        <v>43973</v>
      </c>
      <c r="B61" s="8">
        <f>AVERAGE(NewCasesByActiveCases!B61:B65)</f>
        <v>9.1384328657676137E-2</v>
      </c>
      <c r="C61" s="8">
        <f>AVERAGE(NewCasesByActiveCases!C61:C65)</f>
        <v>8.3115228849027958E-2</v>
      </c>
      <c r="D61" s="8">
        <f>AVERAGE(NewCasesByActiveCases!D61:D65)</f>
        <v>9.5081170068450113E-2</v>
      </c>
      <c r="E61" s="8">
        <f>AVERAGE(NewCasesByActiveCases!E61:E65)</f>
        <v>8.806861449143677E-2</v>
      </c>
      <c r="F61" s="8">
        <f>AVERAGE(NewCasesByActiveCases!F61:F65)</f>
        <v>5.8388562168590452E-2</v>
      </c>
      <c r="G61" s="8">
        <f>AVERAGE(NewCasesByActiveCases!G61:G65)</f>
        <v>0.10717309548468767</v>
      </c>
      <c r="H61" s="8">
        <f>AVERAGE(NewCasesByActiveCases!H61:H65)</f>
        <v>0.12650457452502964</v>
      </c>
      <c r="I61" s="8">
        <f>AVERAGE(NewCasesByActiveCases!I61:I65)</f>
        <v>8.8508898562325494E-2</v>
      </c>
      <c r="J61" s="8">
        <f>AVERAGE(NewCasesByActiveCases!J61:J65)</f>
        <v>6.8058524068755941E-2</v>
      </c>
      <c r="K61" s="8">
        <f>AVERAGE(NewCasesByActiveCases!K61:K65)</f>
        <v>6.8793952059590574E-2</v>
      </c>
      <c r="L61" s="8">
        <f>AVERAGE(NewCasesByActiveCases!L61:L65)</f>
        <v>0.13513035390495293</v>
      </c>
      <c r="M61" s="8">
        <f>AVERAGE(NewCasesByActiveCases!M61:M65)</f>
        <v>0.15733799061904763</v>
      </c>
      <c r="N61" s="8">
        <f>AVERAGE(NewCasesByActiveCases!N61:N65)</f>
        <v>9.5081170068450113E-2</v>
      </c>
    </row>
    <row r="62" spans="1:14" x14ac:dyDescent="0.25">
      <c r="A62" s="1">
        <v>43974</v>
      </c>
      <c r="B62" s="8">
        <f>AVERAGE(NewCasesByActiveCases!B62:B66)</f>
        <v>9.3614873704718479E-2</v>
      </c>
      <c r="C62" s="8">
        <f>AVERAGE(NewCasesByActiveCases!C62:C66)</f>
        <v>8.3504756188365031E-2</v>
      </c>
      <c r="D62" s="8">
        <f>AVERAGE(NewCasesByActiveCases!D62:D66)</f>
        <v>9.9513625439792489E-2</v>
      </c>
      <c r="E62" s="8">
        <f>AVERAGE(NewCasesByActiveCases!E62:E66)</f>
        <v>9.5447152398787635E-2</v>
      </c>
      <c r="F62" s="8">
        <f>AVERAGE(NewCasesByActiveCases!F62:F66)</f>
        <v>5.8545096144937324E-2</v>
      </c>
      <c r="G62" s="8">
        <f>AVERAGE(NewCasesByActiveCases!G62:G66)</f>
        <v>9.6553820688854611E-2</v>
      </c>
      <c r="H62" s="8">
        <f>AVERAGE(NewCasesByActiveCases!H62:H66)</f>
        <v>0.1329194481314892</v>
      </c>
      <c r="I62" s="8">
        <f>AVERAGE(NewCasesByActiveCases!I62:I66)</f>
        <v>8.2424444391407822E-2</v>
      </c>
      <c r="J62" s="8">
        <f>AVERAGE(NewCasesByActiveCases!J62:J66)</f>
        <v>6.6222374007761098E-2</v>
      </c>
      <c r="K62" s="8">
        <f>AVERAGE(NewCasesByActiveCases!K62:K66)</f>
        <v>6.8988279356373847E-2</v>
      </c>
      <c r="L62" s="8">
        <f>AVERAGE(NewCasesByActiveCases!L62:L66)</f>
        <v>0.13897211553931613</v>
      </c>
      <c r="M62" s="8">
        <f>AVERAGE(NewCasesByActiveCases!M62:M66)</f>
        <v>0.15781351509457212</v>
      </c>
      <c r="N62" s="8">
        <f>AVERAGE(NewCasesByActiveCases!N62:N66)</f>
        <v>9.9513625439792489E-2</v>
      </c>
    </row>
    <row r="63" spans="1:14" x14ac:dyDescent="0.25">
      <c r="A63" s="1">
        <v>43975</v>
      </c>
      <c r="B63" s="8">
        <f>AVERAGE(NewCasesByActiveCases!B63:B67)</f>
        <v>9.1909195586849374E-2</v>
      </c>
      <c r="C63" s="8">
        <f>AVERAGE(NewCasesByActiveCases!C63:C67)</f>
        <v>8.5515610762668504E-2</v>
      </c>
      <c r="D63" s="8">
        <f>AVERAGE(NewCasesByActiveCases!D63:D67)</f>
        <v>0.10060116148270534</v>
      </c>
      <c r="E63" s="8">
        <f>AVERAGE(NewCasesByActiveCases!E63:E67)</f>
        <v>9.3064756511470392E-2</v>
      </c>
      <c r="F63" s="8">
        <f>AVERAGE(NewCasesByActiveCases!F63:F67)</f>
        <v>5.7760886529933622E-2</v>
      </c>
      <c r="G63" s="8">
        <f>AVERAGE(NewCasesByActiveCases!G63:G67)</f>
        <v>8.6929542199308762E-2</v>
      </c>
      <c r="H63" s="8">
        <f>AVERAGE(NewCasesByActiveCases!H63:H67)</f>
        <v>0.11840177000016834</v>
      </c>
      <c r="I63" s="8">
        <f>AVERAGE(NewCasesByActiveCases!I63:I67)</f>
        <v>8.4462716327721649E-2</v>
      </c>
      <c r="J63" s="8">
        <f>AVERAGE(NewCasesByActiveCases!J63:J67)</f>
        <v>6.7200823145060415E-2</v>
      </c>
      <c r="K63" s="8">
        <f>AVERAGE(NewCasesByActiveCases!K63:K67)</f>
        <v>6.6194890328852243E-2</v>
      </c>
      <c r="L63" s="8">
        <f>AVERAGE(NewCasesByActiveCases!L63:L67)</f>
        <v>0.12093736048324759</v>
      </c>
      <c r="M63" s="8">
        <f>AVERAGE(NewCasesByActiveCases!M63:M67)</f>
        <v>0.17383136130225299</v>
      </c>
      <c r="N63" s="8">
        <f>AVERAGE(NewCasesByActiveCases!N63:N67)</f>
        <v>0.10060116148270534</v>
      </c>
    </row>
    <row r="64" spans="1:14" x14ac:dyDescent="0.25">
      <c r="A64" s="1">
        <v>43976</v>
      </c>
      <c r="B64" s="8">
        <f>AVERAGE(NewCasesByActiveCases!B64:B68)</f>
        <v>8.9870261126649281E-2</v>
      </c>
      <c r="C64" s="8">
        <f>AVERAGE(NewCasesByActiveCases!C64:C68)</f>
        <v>8.3696537392205533E-2</v>
      </c>
      <c r="D64" s="8">
        <f>AVERAGE(NewCasesByActiveCases!D64:D68)</f>
        <v>9.9580117419047487E-2</v>
      </c>
      <c r="E64" s="8">
        <f>AVERAGE(NewCasesByActiveCases!E64:E68)</f>
        <v>9.2520747280621318E-2</v>
      </c>
      <c r="F64" s="8">
        <f>AVERAGE(NewCasesByActiveCases!F64:F68)</f>
        <v>5.7311799562831278E-2</v>
      </c>
      <c r="G64" s="8">
        <f>AVERAGE(NewCasesByActiveCases!G64:G68)</f>
        <v>9.0810398911657181E-2</v>
      </c>
      <c r="H64" s="8">
        <f>AVERAGE(NewCasesByActiveCases!H64:H68)</f>
        <v>0.11044205157481994</v>
      </c>
      <c r="I64" s="8">
        <f>AVERAGE(NewCasesByActiveCases!I64:I68)</f>
        <v>7.7693830886712556E-2</v>
      </c>
      <c r="J64" s="8">
        <f>AVERAGE(NewCasesByActiveCases!J64:J68)</f>
        <v>7.2957499853030489E-2</v>
      </c>
      <c r="K64" s="8">
        <f>AVERAGE(NewCasesByActiveCases!K64:K68)</f>
        <v>7.6170454238626686E-2</v>
      </c>
      <c r="L64" s="8">
        <f>AVERAGE(NewCasesByActiveCases!L64:L68)</f>
        <v>0.11842579373899868</v>
      </c>
      <c r="M64" s="8">
        <f>AVERAGE(NewCasesByActiveCases!M64:M68)</f>
        <v>0.17131574684525544</v>
      </c>
      <c r="N64" s="8">
        <f>AVERAGE(NewCasesByActiveCases!N64:N68)</f>
        <v>9.9580117419047487E-2</v>
      </c>
    </row>
    <row r="65" spans="1:14" x14ac:dyDescent="0.25">
      <c r="A65" s="1">
        <v>43977</v>
      </c>
      <c r="B65" s="8">
        <f>AVERAGE(NewCasesByActiveCases!B65:B69)</f>
        <v>8.6012165176652305E-2</v>
      </c>
      <c r="C65" s="8">
        <f>AVERAGE(NewCasesByActiveCases!C65:C69)</f>
        <v>7.8831478430914453E-2</v>
      </c>
      <c r="D65" s="8">
        <f>AVERAGE(NewCasesByActiveCases!D65:D69)</f>
        <v>9.478138438598685E-2</v>
      </c>
      <c r="E65" s="8">
        <f>AVERAGE(NewCasesByActiveCases!E65:E69)</f>
        <v>8.4566253734492378E-2</v>
      </c>
      <c r="F65" s="8">
        <f>AVERAGE(NewCasesByActiveCases!F65:F69)</f>
        <v>5.6805908264747039E-2</v>
      </c>
      <c r="G65" s="8">
        <f>AVERAGE(NewCasesByActiveCases!G65:G69)</f>
        <v>8.9721141724405817E-2</v>
      </c>
      <c r="H65" s="8">
        <f>AVERAGE(NewCasesByActiveCases!H65:H69)</f>
        <v>9.5821695821584285E-2</v>
      </c>
      <c r="I65" s="8">
        <f>AVERAGE(NewCasesByActiveCases!I65:I69)</f>
        <v>7.1415740732029803E-2</v>
      </c>
      <c r="J65" s="8">
        <f>AVERAGE(NewCasesByActiveCases!J65:J69)</f>
        <v>8.3661336194111396E-2</v>
      </c>
      <c r="K65" s="8">
        <f>AVERAGE(NewCasesByActiveCases!K65:K69)</f>
        <v>9.6289506875628539E-2</v>
      </c>
      <c r="L65" s="8">
        <f>AVERAGE(NewCasesByActiveCases!L65:L69)</f>
        <v>0.10331909771428331</v>
      </c>
      <c r="M65" s="8">
        <f>AVERAGE(NewCasesByActiveCases!M65:M69)</f>
        <v>0.17648625940396487</v>
      </c>
      <c r="N65" s="8">
        <f>AVERAGE(NewCasesByActiveCases!N65:N69)</f>
        <v>9.478138438598685E-2</v>
      </c>
    </row>
    <row r="66" spans="1:14" x14ac:dyDescent="0.25">
      <c r="A66" s="1">
        <v>43978</v>
      </c>
      <c r="B66" s="8">
        <f>AVERAGE(NewCasesByActiveCases!B66:B70)</f>
        <v>8.4004716596030093E-2</v>
      </c>
      <c r="C66" s="8">
        <f>AVERAGE(NewCasesByActiveCases!C66:C70)</f>
        <v>7.1337158790026597E-2</v>
      </c>
      <c r="D66" s="8">
        <f>AVERAGE(NewCasesByActiveCases!D66:D70)</f>
        <v>9.3117324108673682E-2</v>
      </c>
      <c r="E66" s="8">
        <f>AVERAGE(NewCasesByActiveCases!E66:E70)</f>
        <v>8.3922077217939067E-2</v>
      </c>
      <c r="F66" s="8">
        <f>AVERAGE(NewCasesByActiveCases!F66:F70)</f>
        <v>5.6981363972747133E-2</v>
      </c>
      <c r="G66" s="8">
        <f>AVERAGE(NewCasesByActiveCases!G66:G70)</f>
        <v>8.7829414891546165E-2</v>
      </c>
      <c r="H66" s="8">
        <f>AVERAGE(NewCasesByActiveCases!H66:H70)</f>
        <v>9.5293660498166968E-2</v>
      </c>
      <c r="I66" s="8">
        <f>AVERAGE(NewCasesByActiveCases!I66:I70)</f>
        <v>7.3649566508901934E-2</v>
      </c>
      <c r="J66" s="8">
        <f>AVERAGE(NewCasesByActiveCases!J66:J70)</f>
        <v>9.6548191948387332E-2</v>
      </c>
      <c r="K66" s="8">
        <f>AVERAGE(NewCasesByActiveCases!K66:K70)</f>
        <v>0.10612641504998852</v>
      </c>
      <c r="L66" s="8">
        <f>AVERAGE(NewCasesByActiveCases!L66:L70)</f>
        <v>9.5322854224144146E-2</v>
      </c>
      <c r="M66" s="8">
        <f>AVERAGE(NewCasesByActiveCases!M66:M70)</f>
        <v>0.15557489860496362</v>
      </c>
      <c r="N66" s="8">
        <f>AVERAGE(NewCasesByActiveCases!N66:N70)</f>
        <v>9.3117324108673682E-2</v>
      </c>
    </row>
    <row r="67" spans="1:14" x14ac:dyDescent="0.25">
      <c r="A67" s="1">
        <v>43979</v>
      </c>
      <c r="B67" s="8">
        <f>AVERAGE(NewCasesByActiveCases!B67:B71)</f>
        <v>8.1951690475400379E-2</v>
      </c>
      <c r="C67" s="8">
        <f>AVERAGE(NewCasesByActiveCases!C67:C71)</f>
        <v>6.8483952355696015E-2</v>
      </c>
      <c r="D67" s="8">
        <f>AVERAGE(NewCasesByActiveCases!D67:D71)</f>
        <v>9.3007479421636272E-2</v>
      </c>
      <c r="E67" s="8">
        <f>AVERAGE(NewCasesByActiveCases!E67:E71)</f>
        <v>8.9667348223233911E-2</v>
      </c>
      <c r="F67" s="8">
        <f>AVERAGE(NewCasesByActiveCases!F67:F71)</f>
        <v>5.6211788565238785E-2</v>
      </c>
      <c r="G67" s="8">
        <f>AVERAGE(NewCasesByActiveCases!G67:G71)</f>
        <v>8.643093268482227E-2</v>
      </c>
      <c r="H67" s="8">
        <f>AVERAGE(NewCasesByActiveCases!H67:H71)</f>
        <v>8.5309911711693248E-2</v>
      </c>
      <c r="I67" s="8">
        <f>AVERAGE(NewCasesByActiveCases!I67:I71)</f>
        <v>7.1867836231356688E-2</v>
      </c>
      <c r="J67" s="8">
        <f>AVERAGE(NewCasesByActiveCases!J67:J71)</f>
        <v>0.11016571250561209</v>
      </c>
      <c r="K67" s="8">
        <f>AVERAGE(NewCasesByActiveCases!K67:K71)</f>
        <v>0.11890900479776867</v>
      </c>
      <c r="L67" s="8">
        <f>AVERAGE(NewCasesByActiveCases!L67:L71)</f>
        <v>7.6243080558129214E-2</v>
      </c>
      <c r="M67" s="8">
        <f>AVERAGE(NewCasesByActiveCases!M67:M71)</f>
        <v>0.14280338114903551</v>
      </c>
      <c r="N67" s="8">
        <f>AVERAGE(NewCasesByActiveCases!N67:N71)</f>
        <v>9.3007479421636272E-2</v>
      </c>
    </row>
    <row r="68" spans="1:14" x14ac:dyDescent="0.25">
      <c r="A68" s="1">
        <v>43980</v>
      </c>
      <c r="B68" s="8">
        <f>AVERAGE(NewCasesByActiveCases!B68:B72)</f>
        <v>8.2388923553835092E-2</v>
      </c>
      <c r="C68" s="8">
        <f>AVERAGE(NewCasesByActiveCases!C68:C72)</f>
        <v>6.6782947626883554E-2</v>
      </c>
      <c r="D68" s="8">
        <f>AVERAGE(NewCasesByActiveCases!D68:D72)</f>
        <v>9.3412620246394337E-2</v>
      </c>
      <c r="E68" s="8">
        <f>AVERAGE(NewCasesByActiveCases!E68:E72)</f>
        <v>9.848709934194072E-2</v>
      </c>
      <c r="F68" s="8">
        <f>AVERAGE(NewCasesByActiveCases!F68:F72)</f>
        <v>5.6318928985973196E-2</v>
      </c>
      <c r="G68" s="8">
        <f>AVERAGE(NewCasesByActiveCases!G68:G72)</f>
        <v>8.7764517459059818E-2</v>
      </c>
      <c r="H68" s="8">
        <f>AVERAGE(NewCasesByActiveCases!H68:H72)</f>
        <v>8.5176432711629252E-2</v>
      </c>
      <c r="I68" s="8">
        <f>AVERAGE(NewCasesByActiveCases!I68:I72)</f>
        <v>6.4670581717135106E-2</v>
      </c>
      <c r="J68" s="8">
        <f>AVERAGE(NewCasesByActiveCases!J68:J72)</f>
        <v>0.11162594154228507</v>
      </c>
      <c r="K68" s="8">
        <f>AVERAGE(NewCasesByActiveCases!K68:K72)</f>
        <v>0.14208134341287296</v>
      </c>
      <c r="L68" s="8">
        <f>AVERAGE(NewCasesByActiveCases!L68:L72)</f>
        <v>8.4549508214159699E-2</v>
      </c>
      <c r="M68" s="8">
        <f>AVERAGE(NewCasesByActiveCases!M68:M72)</f>
        <v>0.13137459442825872</v>
      </c>
      <c r="N68" s="8">
        <f>AVERAGE(NewCasesByActiveCases!N68:N72)</f>
        <v>9.3412620246394337E-2</v>
      </c>
    </row>
    <row r="69" spans="1:14" x14ac:dyDescent="0.25">
      <c r="A69" s="1">
        <v>43981</v>
      </c>
      <c r="B69" s="8">
        <f>AVERAGE(NewCasesByActiveCases!B69:B73)</f>
        <v>8.500846659157317E-2</v>
      </c>
      <c r="C69" s="8">
        <f>AVERAGE(NewCasesByActiveCases!C69:C73)</f>
        <v>6.9789408396507047E-2</v>
      </c>
      <c r="D69" s="8">
        <f>AVERAGE(NewCasesByActiveCases!D69:D73)</f>
        <v>9.4650717746784574E-2</v>
      </c>
      <c r="E69" s="8">
        <f>AVERAGE(NewCasesByActiveCases!E69:E73)</f>
        <v>0.10348564985572639</v>
      </c>
      <c r="F69" s="8">
        <f>AVERAGE(NewCasesByActiveCases!F69:F73)</f>
        <v>5.8120435097857082E-2</v>
      </c>
      <c r="G69" s="8">
        <f>AVERAGE(NewCasesByActiveCases!G69:G73)</f>
        <v>8.8855909168680497E-2</v>
      </c>
      <c r="H69" s="8">
        <f>AVERAGE(NewCasesByActiveCases!H69:H73)</f>
        <v>8.6057248912622883E-2</v>
      </c>
      <c r="I69" s="8">
        <f>AVERAGE(NewCasesByActiveCases!I69:I73)</f>
        <v>6.7536583613201862E-2</v>
      </c>
      <c r="J69" s="8">
        <f>AVERAGE(NewCasesByActiveCases!J69:J73)</f>
        <v>0.11258581330372455</v>
      </c>
      <c r="K69" s="8">
        <f>AVERAGE(NewCasesByActiveCases!K69:K73)</f>
        <v>0.13787766590226475</v>
      </c>
      <c r="L69" s="8">
        <f>AVERAGE(NewCasesByActiveCases!L69:L73)</f>
        <v>8.6601728421070528E-2</v>
      </c>
      <c r="M69" s="8">
        <f>AVERAGE(NewCasesByActiveCases!M69:M73)</f>
        <v>0.12266628787872655</v>
      </c>
      <c r="N69" s="8">
        <f>AVERAGE(NewCasesByActiveCases!N69:N73)</f>
        <v>9.4650717746784574E-2</v>
      </c>
    </row>
    <row r="70" spans="1:14" x14ac:dyDescent="0.25">
      <c r="A70" s="1">
        <v>43982</v>
      </c>
      <c r="B70" s="8">
        <f>AVERAGE(NewCasesByActiveCases!B70:B74)</f>
        <v>8.9463912870446374E-2</v>
      </c>
      <c r="C70" s="8">
        <f>AVERAGE(NewCasesByActiveCases!C70:C74)</f>
        <v>7.1977884042253318E-2</v>
      </c>
      <c r="D70" s="8">
        <f>AVERAGE(NewCasesByActiveCases!D70:D74)</f>
        <v>0.10344830145122133</v>
      </c>
      <c r="E70" s="8">
        <f>AVERAGE(NewCasesByActiveCases!E70:E74)</f>
        <v>0.11585438499484453</v>
      </c>
      <c r="F70" s="8">
        <f>AVERAGE(NewCasesByActiveCases!F70:F74)</f>
        <v>6.2474462967621561E-2</v>
      </c>
      <c r="G70" s="8">
        <f>AVERAGE(NewCasesByActiveCases!G70:G74)</f>
        <v>9.0010770680957725E-2</v>
      </c>
      <c r="H70" s="8">
        <f>AVERAGE(NewCasesByActiveCases!H70:H74)</f>
        <v>9.419374844458725E-2</v>
      </c>
      <c r="I70" s="8">
        <f>AVERAGE(NewCasesByActiveCases!I70:I74)</f>
        <v>7.0315932047945923E-2</v>
      </c>
      <c r="J70" s="8">
        <f>AVERAGE(NewCasesByActiveCases!J70:J74)</f>
        <v>0.11006318293974718</v>
      </c>
      <c r="K70" s="8">
        <f>AVERAGE(NewCasesByActiveCases!K70:K74)</f>
        <v>0.13896256213911468</v>
      </c>
      <c r="L70" s="8">
        <f>AVERAGE(NewCasesByActiveCases!L70:L74)</f>
        <v>0.10354205906847258</v>
      </c>
      <c r="M70" s="8">
        <f>AVERAGE(NewCasesByActiveCases!M70:M74)</f>
        <v>0.10858608647610113</v>
      </c>
      <c r="N70" s="8">
        <f>AVERAGE(NewCasesByActiveCases!N70:N74)</f>
        <v>0.10344830145122133</v>
      </c>
    </row>
    <row r="71" spans="1:14" x14ac:dyDescent="0.25">
      <c r="A71" s="1">
        <v>43983</v>
      </c>
      <c r="B71" s="8">
        <f>AVERAGE(NewCasesByActiveCases!B71:B75)</f>
        <v>8.8502490956587215E-2</v>
      </c>
      <c r="C71" s="8">
        <f>AVERAGE(NewCasesByActiveCases!C71:C75)</f>
        <v>7.2744025120622904E-2</v>
      </c>
      <c r="D71" s="8">
        <f>AVERAGE(NewCasesByActiveCases!D71:D75)</f>
        <v>0.10715521111197759</v>
      </c>
      <c r="E71" s="8">
        <f>AVERAGE(NewCasesByActiveCases!E71:E75)</f>
        <v>0.11237682810910177</v>
      </c>
      <c r="F71" s="8">
        <f>AVERAGE(NewCasesByActiveCases!F71:F75)</f>
        <v>6.7026450491324746E-2</v>
      </c>
      <c r="G71" s="8">
        <f>AVERAGE(NewCasesByActiveCases!G71:G75)</f>
        <v>9.1849734723244564E-2</v>
      </c>
      <c r="H71" s="8">
        <f>AVERAGE(NewCasesByActiveCases!H71:H75)</f>
        <v>9.3642337570093659E-2</v>
      </c>
      <c r="I71" s="8">
        <f>AVERAGE(NewCasesByActiveCases!I71:I75)</f>
        <v>6.7903690027953684E-2</v>
      </c>
      <c r="J71" s="8">
        <f>AVERAGE(NewCasesByActiveCases!J71:J75)</f>
        <v>0.10006425561164285</v>
      </c>
      <c r="K71" s="8">
        <f>AVERAGE(NewCasesByActiveCases!K71:K75)</f>
        <v>0.12611695467472503</v>
      </c>
      <c r="L71" s="8">
        <f>AVERAGE(NewCasesByActiveCases!L71:L75)</f>
        <v>0.10491225182126387</v>
      </c>
      <c r="M71" s="8">
        <f>AVERAGE(NewCasesByActiveCases!M71:M75)</f>
        <v>0.10671025330146773</v>
      </c>
      <c r="N71" s="8">
        <f>AVERAGE(NewCasesByActiveCases!N71:N75)</f>
        <v>0.10715521111197759</v>
      </c>
    </row>
    <row r="72" spans="1:14" x14ac:dyDescent="0.25">
      <c r="A72" s="1">
        <v>43984</v>
      </c>
      <c r="B72" s="8">
        <f>AVERAGE(NewCasesByActiveCases!B72:B76)</f>
        <v>8.9779038729051158E-2</v>
      </c>
      <c r="C72" s="8">
        <f>AVERAGE(NewCasesByActiveCases!C72:C76)</f>
        <v>7.1283096697142376E-2</v>
      </c>
      <c r="D72" s="8">
        <f>AVERAGE(NewCasesByActiveCases!D72:D76)</f>
        <v>0.10852757846720182</v>
      </c>
      <c r="E72" s="8">
        <f>AVERAGE(NewCasesByActiveCases!E72:E76)</f>
        <v>0.10924658874879231</v>
      </c>
      <c r="F72" s="8">
        <f>AVERAGE(NewCasesByActiveCases!F72:F76)</f>
        <v>7.3788572844050521E-2</v>
      </c>
      <c r="G72" s="8">
        <f>AVERAGE(NewCasesByActiveCases!G72:G76)</f>
        <v>9.5472025818613221E-2</v>
      </c>
      <c r="H72" s="8">
        <f>AVERAGE(NewCasesByActiveCases!H72:H76)</f>
        <v>0.102803914568721</v>
      </c>
      <c r="I72" s="8">
        <f>AVERAGE(NewCasesByActiveCases!I72:I76)</f>
        <v>6.5108517484784384E-2</v>
      </c>
      <c r="J72" s="8">
        <f>AVERAGE(NewCasesByActiveCases!J72:J76)</f>
        <v>9.3269900962502705E-2</v>
      </c>
      <c r="K72" s="8">
        <f>AVERAGE(NewCasesByActiveCases!K72:K76)</f>
        <v>0.11394564608919173</v>
      </c>
      <c r="L72" s="8">
        <f>AVERAGE(NewCasesByActiveCases!L72:L76)</f>
        <v>0.12399696462700413</v>
      </c>
      <c r="M72" s="8">
        <f>AVERAGE(NewCasesByActiveCases!M72:M76)</f>
        <v>9.6613083888708956E-2</v>
      </c>
      <c r="N72" s="8">
        <f>AVERAGE(NewCasesByActiveCases!N72:N76)</f>
        <v>0.10852757846720182</v>
      </c>
    </row>
    <row r="73" spans="1:14" x14ac:dyDescent="0.25">
      <c r="A73" s="1">
        <v>43985</v>
      </c>
      <c r="B73" s="8">
        <f>AVERAGE(NewCasesByActiveCases!B73:B77)</f>
        <v>8.8985300623262889E-2</v>
      </c>
      <c r="C73" s="8">
        <f>AVERAGE(NewCasesByActiveCases!C73:C77)</f>
        <v>6.791191185217503E-2</v>
      </c>
      <c r="D73" s="8">
        <f>AVERAGE(NewCasesByActiveCases!D73:D77)</f>
        <v>0.11128040047907521</v>
      </c>
      <c r="E73" s="8">
        <f>AVERAGE(NewCasesByActiveCases!E73:E77)</f>
        <v>0.10750720424392084</v>
      </c>
      <c r="F73" s="8">
        <f>AVERAGE(NewCasesByActiveCases!F73:F77)</f>
        <v>8.2361414666970084E-2</v>
      </c>
      <c r="G73" s="8">
        <f>AVERAGE(NewCasesByActiveCases!G73:G77)</f>
        <v>9.5853533843817854E-2</v>
      </c>
      <c r="H73" s="8">
        <f>AVERAGE(NewCasesByActiveCases!H73:H77)</f>
        <v>9.1732512892649984E-2</v>
      </c>
      <c r="I73" s="8">
        <f>AVERAGE(NewCasesByActiveCases!I73:I77)</f>
        <v>6.4606678726593231E-2</v>
      </c>
      <c r="J73" s="8">
        <f>AVERAGE(NewCasesByActiveCases!J73:J77)</f>
        <v>0.10187800772905282</v>
      </c>
      <c r="K73" s="8">
        <f>AVERAGE(NewCasesByActiveCases!K73:K77)</f>
        <v>9.8108821043733585E-2</v>
      </c>
      <c r="L73" s="8">
        <f>AVERAGE(NewCasesByActiveCases!L73:L77)</f>
        <v>0.11833464337690595</v>
      </c>
      <c r="M73" s="8">
        <f>AVERAGE(NewCasesByActiveCases!M73:M77)</f>
        <v>9.4834154412639107E-2</v>
      </c>
      <c r="N73" s="8">
        <f>AVERAGE(NewCasesByActiveCases!N73:N77)</f>
        <v>0.11128040047907521</v>
      </c>
    </row>
    <row r="74" spans="1:14" x14ac:dyDescent="0.25">
      <c r="A74" s="1">
        <v>43986</v>
      </c>
      <c r="B74" s="8">
        <f>AVERAGE(NewCasesByActiveCases!B74:B78)</f>
        <v>8.7943589294859084E-2</v>
      </c>
      <c r="C74" s="8">
        <f>AVERAGE(NewCasesByActiveCases!C74:C78)</f>
        <v>6.5227483858639995E-2</v>
      </c>
      <c r="D74" s="8">
        <f>AVERAGE(NewCasesByActiveCases!D74:D78)</f>
        <v>0.11330581714022392</v>
      </c>
      <c r="E74" s="8">
        <f>AVERAGE(NewCasesByActiveCases!E74:E78)</f>
        <v>0.10319492880754857</v>
      </c>
      <c r="F74" s="8">
        <f>AVERAGE(NewCasesByActiveCases!F74:F78)</f>
        <v>8.9450833621919482E-2</v>
      </c>
      <c r="G74" s="8">
        <f>AVERAGE(NewCasesByActiveCases!G74:G78)</f>
        <v>9.3585531077960818E-2</v>
      </c>
      <c r="H74" s="8">
        <f>AVERAGE(NewCasesByActiveCases!H74:H78)</f>
        <v>9.4343878267628883E-2</v>
      </c>
      <c r="I74" s="8">
        <f>AVERAGE(NewCasesByActiveCases!I74:I78)</f>
        <v>6.1419420626144153E-2</v>
      </c>
      <c r="J74" s="8">
        <f>AVERAGE(NewCasesByActiveCases!J74:J78)</f>
        <v>9.6967650300709793E-2</v>
      </c>
      <c r="K74" s="8">
        <f>AVERAGE(NewCasesByActiveCases!K74:K78)</f>
        <v>0.10091240037073845</v>
      </c>
      <c r="L74" s="8">
        <f>AVERAGE(NewCasesByActiveCases!L74:L78)</f>
        <v>0.12267695368739646</v>
      </c>
      <c r="M74" s="8">
        <f>AVERAGE(NewCasesByActiveCases!M74:M78)</f>
        <v>9.7511379148687377E-2</v>
      </c>
      <c r="N74" s="8">
        <f>AVERAGE(NewCasesByActiveCases!N74:N78)</f>
        <v>0.11330581714022392</v>
      </c>
    </row>
    <row r="75" spans="1:14" x14ac:dyDescent="0.25">
      <c r="A75" s="1">
        <v>43987</v>
      </c>
      <c r="B75" s="8">
        <f>AVERAGE(NewCasesByActiveCases!B75:B79)</f>
        <v>8.5405134054304083E-2</v>
      </c>
      <c r="C75" s="8">
        <f>AVERAGE(NewCasesByActiveCases!C75:C79)</f>
        <v>6.2962264446385877E-2</v>
      </c>
      <c r="D75" s="8">
        <f>AVERAGE(NewCasesByActiveCases!D75:D79)</f>
        <v>0.11151538171923429</v>
      </c>
      <c r="E75" s="8">
        <f>AVERAGE(NewCasesByActiveCases!E75:E79)</f>
        <v>9.6791321882387621E-2</v>
      </c>
      <c r="F75" s="8">
        <f>AVERAGE(NewCasesByActiveCases!F75:F79)</f>
        <v>9.5183262449727218E-2</v>
      </c>
      <c r="G75" s="8">
        <f>AVERAGE(NewCasesByActiveCases!G75:G79)</f>
        <v>9.486599950915578E-2</v>
      </c>
      <c r="H75" s="8">
        <f>AVERAGE(NewCasesByActiveCases!H75:H79)</f>
        <v>9.5448906938277719E-2</v>
      </c>
      <c r="I75" s="8">
        <f>AVERAGE(NewCasesByActiveCases!I75:I79)</f>
        <v>6.486942699398715E-2</v>
      </c>
      <c r="J75" s="8">
        <f>AVERAGE(NewCasesByActiveCases!J75:J79)</f>
        <v>9.5269734540595868E-2</v>
      </c>
      <c r="K75" s="8">
        <f>AVERAGE(NewCasesByActiveCases!K75:K79)</f>
        <v>8.5862329772280768E-2</v>
      </c>
      <c r="L75" s="8">
        <f>AVERAGE(NewCasesByActiveCases!L75:L79)</f>
        <v>0.12542906597052211</v>
      </c>
      <c r="M75" s="8">
        <f>AVERAGE(NewCasesByActiveCases!M75:M79)</f>
        <v>0.10211845681278212</v>
      </c>
      <c r="N75" s="8">
        <f>AVERAGE(NewCasesByActiveCases!N75:N79)</f>
        <v>0.11151538171923429</v>
      </c>
    </row>
    <row r="76" spans="1:14" x14ac:dyDescent="0.25">
      <c r="A76" s="1">
        <v>43988</v>
      </c>
      <c r="B76" s="8">
        <f>AVERAGE(NewCasesByActiveCases!B76:B80)</f>
        <v>8.6687967223357046E-2</v>
      </c>
      <c r="C76" s="8">
        <f>AVERAGE(NewCasesByActiveCases!C76:C80)</f>
        <v>6.3257140050186525E-2</v>
      </c>
      <c r="D76" s="8">
        <f>AVERAGE(NewCasesByActiveCases!D76:D80)</f>
        <v>0.11018494264671333</v>
      </c>
      <c r="E76" s="8">
        <f>AVERAGE(NewCasesByActiveCases!E76:E80)</f>
        <v>9.593787535718043E-2</v>
      </c>
      <c r="F76" s="8">
        <f>AVERAGE(NewCasesByActiveCases!F76:F80)</f>
        <v>9.90702823776448E-2</v>
      </c>
      <c r="G76" s="8">
        <f>AVERAGE(NewCasesByActiveCases!G76:G80)</f>
        <v>9.4275302817811296E-2</v>
      </c>
      <c r="H76" s="8">
        <f>AVERAGE(NewCasesByActiveCases!H76:H80)</f>
        <v>9.5894609357378049E-2</v>
      </c>
      <c r="I76" s="8">
        <f>AVERAGE(NewCasesByActiveCases!I76:I80)</f>
        <v>6.8645128304980554E-2</v>
      </c>
      <c r="J76" s="8">
        <f>AVERAGE(NewCasesByActiveCases!J76:J80)</f>
        <v>0.10234810475383009</v>
      </c>
      <c r="K76" s="8">
        <f>AVERAGE(NewCasesByActiveCases!K76:K80)</f>
        <v>9.513807028434218E-2</v>
      </c>
      <c r="L76" s="8">
        <f>AVERAGE(NewCasesByActiveCases!L76:L80)</f>
        <v>0.1308438524280183</v>
      </c>
      <c r="M76" s="8">
        <f>AVERAGE(NewCasesByActiveCases!M76:M80)</f>
        <v>0.10698763568393563</v>
      </c>
      <c r="N76" s="8">
        <f>AVERAGE(NewCasesByActiveCases!N76:N80)</f>
        <v>0.11018494264671333</v>
      </c>
    </row>
    <row r="77" spans="1:14" x14ac:dyDescent="0.25">
      <c r="A77" s="1">
        <v>43989</v>
      </c>
      <c r="B77" s="8">
        <f>AVERAGE(NewCasesByActiveCases!B77:B81)</f>
        <v>8.6460877914259715E-2</v>
      </c>
      <c r="C77" s="8">
        <f>AVERAGE(NewCasesByActiveCases!C77:C81)</f>
        <v>6.5170491530040203E-2</v>
      </c>
      <c r="D77" s="8">
        <f>AVERAGE(NewCasesByActiveCases!D77:D81)</f>
        <v>0.11080039068904754</v>
      </c>
      <c r="E77" s="8">
        <f>AVERAGE(NewCasesByActiveCases!E77:E81)</f>
        <v>8.9860920584482876E-2</v>
      </c>
      <c r="F77" s="8">
        <f>AVERAGE(NewCasesByActiveCases!F77:F81)</f>
        <v>9.9649256450969947E-2</v>
      </c>
      <c r="G77" s="8">
        <f>AVERAGE(NewCasesByActiveCases!G77:G81)</f>
        <v>9.4427029036901977E-2</v>
      </c>
      <c r="H77" s="8">
        <f>AVERAGE(NewCasesByActiveCases!H77:H81)</f>
        <v>9.4998931685608579E-2</v>
      </c>
      <c r="I77" s="8">
        <f>AVERAGE(NewCasesByActiveCases!I77:I81)</f>
        <v>7.1999020461861532E-2</v>
      </c>
      <c r="J77" s="8">
        <f>AVERAGE(NewCasesByActiveCases!J77:J81)</f>
        <v>0.10561425824204493</v>
      </c>
      <c r="K77" s="8">
        <f>AVERAGE(NewCasesByActiveCases!K77:K81)</f>
        <v>9.6975564734289227E-2</v>
      </c>
      <c r="L77" s="8">
        <f>AVERAGE(NewCasesByActiveCases!L77:L81)</f>
        <v>0.11250369725259142</v>
      </c>
      <c r="M77" s="8">
        <f>AVERAGE(NewCasesByActiveCases!M77:M81)</f>
        <v>0.1042909609069689</v>
      </c>
      <c r="N77" s="8">
        <f>AVERAGE(NewCasesByActiveCases!N77:N81)</f>
        <v>0.11080039068904754</v>
      </c>
    </row>
    <row r="78" spans="1:14" x14ac:dyDescent="0.25">
      <c r="A78" s="1">
        <v>43990</v>
      </c>
      <c r="B78" s="8">
        <f>AVERAGE(NewCasesByActiveCases!B78:B82)</f>
        <v>8.1484024333420363E-2</v>
      </c>
      <c r="C78" s="8">
        <f>AVERAGE(NewCasesByActiveCases!C78:C82)</f>
        <v>6.3861000491871017E-2</v>
      </c>
      <c r="D78" s="8">
        <f>AVERAGE(NewCasesByActiveCases!D78:D82)</f>
        <v>0.1084021609017356</v>
      </c>
      <c r="E78" s="8">
        <f>AVERAGE(NewCasesByActiveCases!E78:E82)</f>
        <v>7.8796985805158815E-2</v>
      </c>
      <c r="F78" s="8">
        <f>AVERAGE(NewCasesByActiveCases!F78:F82)</f>
        <v>9.7267784234054105E-2</v>
      </c>
      <c r="G78" s="8">
        <f>AVERAGE(NewCasesByActiveCases!G78:G82)</f>
        <v>9.5798069319909043E-2</v>
      </c>
      <c r="H78" s="8">
        <f>AVERAGE(NewCasesByActiveCases!H78:H82)</f>
        <v>0.10569091283317648</v>
      </c>
      <c r="I78" s="8">
        <f>AVERAGE(NewCasesByActiveCases!I78:I82)</f>
        <v>7.7513925285156993E-2</v>
      </c>
      <c r="J78" s="8">
        <f>AVERAGE(NewCasesByActiveCases!J78:J82)</f>
        <v>9.5791754331151946E-2</v>
      </c>
      <c r="K78" s="8">
        <f>AVERAGE(NewCasesByActiveCases!K78:K82)</f>
        <v>8.7977587469358257E-2</v>
      </c>
      <c r="L78" s="8">
        <f>AVERAGE(NewCasesByActiveCases!L78:L82)</f>
        <v>0.11011956969636076</v>
      </c>
      <c r="M78" s="8">
        <f>AVERAGE(NewCasesByActiveCases!M78:M82)</f>
        <v>0.10006878414755811</v>
      </c>
      <c r="N78" s="8">
        <f>AVERAGE(NewCasesByActiveCases!N78:N82)</f>
        <v>0.1084021609017356</v>
      </c>
    </row>
    <row r="79" spans="1:14" x14ac:dyDescent="0.25">
      <c r="A79" s="1">
        <v>43991</v>
      </c>
      <c r="B79" s="8">
        <f>AVERAGE(NewCasesByActiveCases!B79:B83)</f>
        <v>7.8826963182676679E-2</v>
      </c>
      <c r="C79" s="8">
        <f>AVERAGE(NewCasesByActiveCases!C79:C83)</f>
        <v>5.9759819758307617E-2</v>
      </c>
      <c r="D79" s="8">
        <f>AVERAGE(NewCasesByActiveCases!D79:D83)</f>
        <v>0.10628234090316191</v>
      </c>
      <c r="E79" s="8">
        <f>AVERAGE(NewCasesByActiveCases!E79:E83)</f>
        <v>7.4716713834857923E-2</v>
      </c>
      <c r="F79" s="8">
        <f>AVERAGE(NewCasesByActiveCases!F79:F83)</f>
        <v>9.4255972272564839E-2</v>
      </c>
      <c r="G79" s="8">
        <f>AVERAGE(NewCasesByActiveCases!G79:G83)</f>
        <v>0.10701863851836391</v>
      </c>
      <c r="H79" s="8">
        <f>AVERAGE(NewCasesByActiveCases!H79:H83)</f>
        <v>0.10281009224337756</v>
      </c>
      <c r="I79" s="8">
        <f>AVERAGE(NewCasesByActiveCases!I79:I83)</f>
        <v>8.048098032165274E-2</v>
      </c>
      <c r="J79" s="8">
        <f>AVERAGE(NewCasesByActiveCases!J79:J83)</f>
        <v>8.3885828715548907E-2</v>
      </c>
      <c r="K79" s="8">
        <f>AVERAGE(NewCasesByActiveCases!K79:K83)</f>
        <v>8.8057488608626611E-2</v>
      </c>
      <c r="L79" s="8">
        <f>AVERAGE(NewCasesByActiveCases!L79:L83)</f>
        <v>0.10065296875113186</v>
      </c>
      <c r="M79" s="8">
        <f>AVERAGE(NewCasesByActiveCases!M79:M83)</f>
        <v>9.3574543094493506E-2</v>
      </c>
      <c r="N79" s="8">
        <f>AVERAGE(NewCasesByActiveCases!N79:N83)</f>
        <v>0.10628234090316191</v>
      </c>
    </row>
    <row r="80" spans="1:14" x14ac:dyDescent="0.25">
      <c r="A80" s="1">
        <v>43992</v>
      </c>
      <c r="B80" s="8">
        <f>AVERAGE(NewCasesByActiveCases!B80:B84)</f>
        <v>7.8694924818014794E-2</v>
      </c>
      <c r="C80" s="8">
        <f>AVERAGE(NewCasesByActiveCases!C80:C84)</f>
        <v>6.2344902610240838E-2</v>
      </c>
      <c r="D80" s="8">
        <f>AVERAGE(NewCasesByActiveCases!D80:D84)</f>
        <v>0.10606033535527937</v>
      </c>
      <c r="E80" s="8">
        <f>AVERAGE(NewCasesByActiveCases!E80:E84)</f>
        <v>7.2674771802670041E-2</v>
      </c>
      <c r="F80" s="8">
        <f>AVERAGE(NewCasesByActiveCases!F80:F84)</f>
        <v>9.2183476757538615E-2</v>
      </c>
      <c r="G80" s="8">
        <f>AVERAGE(NewCasesByActiveCases!G80:G84)</f>
        <v>0.11492150328201847</v>
      </c>
      <c r="H80" s="8">
        <f>AVERAGE(NewCasesByActiveCases!H80:H84)</f>
        <v>8.9633155089822877E-2</v>
      </c>
      <c r="I80" s="8">
        <f>AVERAGE(NewCasesByActiveCases!I80:I84)</f>
        <v>7.8014324461655668E-2</v>
      </c>
      <c r="J80" s="8">
        <f>AVERAGE(NewCasesByActiveCases!J80:J84)</f>
        <v>9.850337106100146E-2</v>
      </c>
      <c r="K80" s="8">
        <f>AVERAGE(NewCasesByActiveCases!K80:K84)</f>
        <v>8.7473041280704836E-2</v>
      </c>
      <c r="L80" s="8">
        <f>AVERAGE(NewCasesByActiveCases!L80:L84)</f>
        <v>7.4982652367009947E-2</v>
      </c>
      <c r="M80" s="8">
        <f>AVERAGE(NewCasesByActiveCases!M80:M84)</f>
        <v>8.1250842732749004E-2</v>
      </c>
      <c r="N80" s="8">
        <f>AVERAGE(NewCasesByActiveCases!N80:N84)</f>
        <v>0.10606033535527937</v>
      </c>
    </row>
    <row r="81" spans="1:14" x14ac:dyDescent="0.25">
      <c r="A81" s="1">
        <v>43993</v>
      </c>
      <c r="B81" s="8">
        <f>AVERAGE(NewCasesByActiveCases!B81:B85)</f>
        <v>7.7084716416298008E-2</v>
      </c>
      <c r="C81" s="8">
        <f>AVERAGE(NewCasesByActiveCases!C81:C85)</f>
        <v>6.4523883620780376E-2</v>
      </c>
      <c r="D81" s="8">
        <f>AVERAGE(NewCasesByActiveCases!D81:D85)</f>
        <v>0.10569596591193604</v>
      </c>
      <c r="E81" s="8">
        <f>AVERAGE(NewCasesByActiveCases!E81:E85)</f>
        <v>7.4394275842194837E-2</v>
      </c>
      <c r="F81" s="8">
        <f>AVERAGE(NewCasesByActiveCases!F81:F85)</f>
        <v>9.096418511257065E-2</v>
      </c>
      <c r="G81" s="8">
        <f>AVERAGE(NewCasesByActiveCases!G81:G85)</f>
        <v>0.11250947055779401</v>
      </c>
      <c r="H81" s="8">
        <f>AVERAGE(NewCasesByActiveCases!H81:H85)</f>
        <v>9.2267573371749331E-2</v>
      </c>
      <c r="I81" s="8">
        <f>AVERAGE(NewCasesByActiveCases!I81:I85)</f>
        <v>7.4833346974889373E-2</v>
      </c>
      <c r="J81" s="8">
        <f>AVERAGE(NewCasesByActiveCases!J81:J85)</f>
        <v>8.9749851798244212E-2</v>
      </c>
      <c r="K81" s="8">
        <f>AVERAGE(NewCasesByActiveCases!K81:K85)</f>
        <v>8.2032487418359376E-2</v>
      </c>
      <c r="L81" s="8">
        <f>AVERAGE(NewCasesByActiveCases!L81:L85)</f>
        <v>6.3978505422820978E-2</v>
      </c>
      <c r="M81" s="8">
        <f>AVERAGE(NewCasesByActiveCases!M81:M85)</f>
        <v>7.3465036460241148E-2</v>
      </c>
      <c r="N81" s="8">
        <f>AVERAGE(NewCasesByActiveCases!N81:N85)</f>
        <v>0.10569596591193604</v>
      </c>
    </row>
    <row r="82" spans="1:14" x14ac:dyDescent="0.25">
      <c r="A82" s="1">
        <v>43994</v>
      </c>
      <c r="B82" s="8">
        <f>AVERAGE(NewCasesByActiveCases!B82:B86)</f>
        <v>7.5307938182498577E-2</v>
      </c>
      <c r="C82" s="8">
        <f>AVERAGE(NewCasesByActiveCases!C82:C86)</f>
        <v>6.4807385581550567E-2</v>
      </c>
      <c r="D82" s="8">
        <f>AVERAGE(NewCasesByActiveCases!D82:D86)</f>
        <v>0.10632778101551717</v>
      </c>
      <c r="E82" s="8">
        <f>AVERAGE(NewCasesByActiveCases!E82:E86)</f>
        <v>7.8663864320047933E-2</v>
      </c>
      <c r="F82" s="8">
        <f>AVERAGE(NewCasesByActiveCases!F82:F86)</f>
        <v>9.005802501067231E-2</v>
      </c>
      <c r="G82" s="8">
        <f>AVERAGE(NewCasesByActiveCases!G82:G86)</f>
        <v>0.10891136306529754</v>
      </c>
      <c r="H82" s="8">
        <f>AVERAGE(NewCasesByActiveCases!H82:H86)</f>
        <v>9.3770068616134447E-2</v>
      </c>
      <c r="I82" s="8">
        <f>AVERAGE(NewCasesByActiveCases!I82:I86)</f>
        <v>7.6234561687039196E-2</v>
      </c>
      <c r="J82" s="8">
        <f>AVERAGE(NewCasesByActiveCases!J82:J86)</f>
        <v>8.5761693826853627E-2</v>
      </c>
      <c r="K82" s="8">
        <f>AVERAGE(NewCasesByActiveCases!K82:K86)</f>
        <v>8.0782915353997869E-2</v>
      </c>
      <c r="L82" s="8">
        <f>AVERAGE(NewCasesByActiveCases!L82:L86)</f>
        <v>6.7396181050786069E-2</v>
      </c>
      <c r="M82" s="8">
        <f>AVERAGE(NewCasesByActiveCases!M82:M86)</f>
        <v>6.5902679199034767E-2</v>
      </c>
      <c r="N82" s="8">
        <f>AVERAGE(NewCasesByActiveCases!N82:N86)</f>
        <v>0.10632778101551717</v>
      </c>
    </row>
    <row r="83" spans="1:14" x14ac:dyDescent="0.25">
      <c r="A83" s="1">
        <v>43995</v>
      </c>
      <c r="B83" s="8">
        <f>AVERAGE(NewCasesByActiveCases!B83:B87)</f>
        <v>7.8167402963477364E-2</v>
      </c>
      <c r="C83" s="8">
        <f>AVERAGE(NewCasesByActiveCases!C83:C87)</f>
        <v>6.663569898418463E-2</v>
      </c>
      <c r="D83" s="8">
        <f>AVERAGE(NewCasesByActiveCases!D83:D87)</f>
        <v>0.10712737819674827</v>
      </c>
      <c r="E83" s="8">
        <f>AVERAGE(NewCasesByActiveCases!E83:E87)</f>
        <v>8.6060081237248912E-2</v>
      </c>
      <c r="F83" s="8">
        <f>AVERAGE(NewCasesByActiveCases!F83:F87)</f>
        <v>9.0176414477167816E-2</v>
      </c>
      <c r="G83" s="8">
        <f>AVERAGE(NewCasesByActiveCases!G83:G87)</f>
        <v>0.11080561074873115</v>
      </c>
      <c r="H83" s="8">
        <f>AVERAGE(NewCasesByActiveCases!H83:H87)</f>
        <v>9.5409231966392907E-2</v>
      </c>
      <c r="I83" s="8">
        <f>AVERAGE(NewCasesByActiveCases!I83:I87)</f>
        <v>7.2656570432852383E-2</v>
      </c>
      <c r="J83" s="8">
        <f>AVERAGE(NewCasesByActiveCases!J83:J87)</f>
        <v>8.7703065395585048E-2</v>
      </c>
      <c r="K83" s="8">
        <f>AVERAGE(NewCasesByActiveCases!K83:K87)</f>
        <v>9.3848472791819945E-2</v>
      </c>
      <c r="L83" s="8">
        <f>AVERAGE(NewCasesByActiveCases!L83:L87)</f>
        <v>6.8380952130433797E-2</v>
      </c>
      <c r="M83" s="8">
        <f>AVERAGE(NewCasesByActiveCases!M83:M87)</f>
        <v>6.3071545345008376E-2</v>
      </c>
      <c r="N83" s="8">
        <f>AVERAGE(NewCasesByActiveCases!N83:N87)</f>
        <v>0.10712737819674827</v>
      </c>
    </row>
    <row r="84" spans="1:14" x14ac:dyDescent="0.25">
      <c r="A84" s="1">
        <v>43996</v>
      </c>
      <c r="B84" s="8">
        <f>AVERAGE(NewCasesByActiveCases!B84:B88)</f>
        <v>7.8053218448274245E-2</v>
      </c>
      <c r="C84" s="8">
        <f>AVERAGE(NewCasesByActiveCases!C84:C88)</f>
        <v>6.9353799088874443E-2</v>
      </c>
      <c r="D84" s="8">
        <f>AVERAGE(NewCasesByActiveCases!D84:D88)</f>
        <v>0.10649091477726966</v>
      </c>
      <c r="E84" s="8">
        <f>AVERAGE(NewCasesByActiveCases!E84:E88)</f>
        <v>8.9835413816154827E-2</v>
      </c>
      <c r="F84" s="8">
        <f>AVERAGE(NewCasesByActiveCases!F84:F88)</f>
        <v>9.0317275367930799E-2</v>
      </c>
      <c r="G84" s="8">
        <f>AVERAGE(NewCasesByActiveCases!G84:G88)</f>
        <v>0.10374500009616816</v>
      </c>
      <c r="H84" s="8">
        <f>AVERAGE(NewCasesByActiveCases!H84:H88)</f>
        <v>9.7720379006723451E-2</v>
      </c>
      <c r="I84" s="8">
        <f>AVERAGE(NewCasesByActiveCases!I84:I88)</f>
        <v>6.9103701501478307E-2</v>
      </c>
      <c r="J84" s="8">
        <f>AVERAGE(NewCasesByActiveCases!J84:J88)</f>
        <v>0.10232447643016188</v>
      </c>
      <c r="K84" s="8">
        <f>AVERAGE(NewCasesByActiveCases!K84:K88)</f>
        <v>9.5963268272544422E-2</v>
      </c>
      <c r="L84" s="8">
        <f>AVERAGE(NewCasesByActiveCases!L84:L88)</f>
        <v>7.039334109602291E-2</v>
      </c>
      <c r="M84" s="8">
        <f>AVERAGE(NewCasesByActiveCases!M84:M88)</f>
        <v>5.6352509347448884E-2</v>
      </c>
      <c r="N84" s="8">
        <f>AVERAGE(NewCasesByActiveCases!N84:N88)</f>
        <v>0.10649091477726966</v>
      </c>
    </row>
    <row r="85" spans="1:14" x14ac:dyDescent="0.25">
      <c r="A85" s="1">
        <v>43997</v>
      </c>
      <c r="B85" s="8">
        <f>AVERAGE(NewCasesByActiveCases!B85:B89)</f>
        <v>7.5027290226219873E-2</v>
      </c>
      <c r="C85" s="8">
        <f>AVERAGE(NewCasesByActiveCases!C85:C89)</f>
        <v>6.6251812865014206E-2</v>
      </c>
      <c r="D85" s="8">
        <f>AVERAGE(NewCasesByActiveCases!D85:D89)</f>
        <v>0.10188225571794866</v>
      </c>
      <c r="E85" s="8">
        <f>AVERAGE(NewCasesByActiveCases!E85:E89)</f>
        <v>8.7679171423559105E-2</v>
      </c>
      <c r="F85" s="8">
        <f>AVERAGE(NewCasesByActiveCases!F85:F89)</f>
        <v>8.8996915774329083E-2</v>
      </c>
      <c r="G85" s="8">
        <f>AVERAGE(NewCasesByActiveCases!G85:G89)</f>
        <v>9.7959012911217239E-2</v>
      </c>
      <c r="H85" s="8">
        <f>AVERAGE(NewCasesByActiveCases!H85:H89)</f>
        <v>0.10378236867925776</v>
      </c>
      <c r="I85" s="8">
        <f>AVERAGE(NewCasesByActiveCases!I85:I89)</f>
        <v>6.4812646761062812E-2</v>
      </c>
      <c r="J85" s="8">
        <f>AVERAGE(NewCasesByActiveCases!J85:J89)</f>
        <v>9.0953855208109585E-2</v>
      </c>
      <c r="K85" s="8">
        <f>AVERAGE(NewCasesByActiveCases!K85:K89)</f>
        <v>9.7649674125811811E-2</v>
      </c>
      <c r="L85" s="8">
        <f>AVERAGE(NewCasesByActiveCases!L85:L89)</f>
        <v>7.6952438705567491E-2</v>
      </c>
      <c r="M85" s="8">
        <f>AVERAGE(NewCasesByActiveCases!M85:M89)</f>
        <v>5.801733026821583E-2</v>
      </c>
      <c r="N85" s="8">
        <f>AVERAGE(NewCasesByActiveCases!N85:N89)</f>
        <v>0.10188225571794866</v>
      </c>
    </row>
    <row r="86" spans="1:14" x14ac:dyDescent="0.25">
      <c r="A86" s="1">
        <v>43998</v>
      </c>
      <c r="B86" s="8">
        <f>AVERAGE(NewCasesByActiveCases!B86:B90)</f>
        <v>7.3767276297287215E-2</v>
      </c>
      <c r="C86" s="8">
        <f>AVERAGE(NewCasesByActiveCases!C86:C90)</f>
        <v>6.2008176678463797E-2</v>
      </c>
      <c r="D86" s="8">
        <f>AVERAGE(NewCasesByActiveCases!D86:D90)</f>
        <v>9.5280064744021647E-2</v>
      </c>
      <c r="E86" s="8">
        <f>AVERAGE(NewCasesByActiveCases!E86:E90)</f>
        <v>8.3802012801434247E-2</v>
      </c>
      <c r="F86" s="8">
        <f>AVERAGE(NewCasesByActiveCases!F86:F90)</f>
        <v>8.8041753757213403E-2</v>
      </c>
      <c r="G86" s="8">
        <f>AVERAGE(NewCasesByActiveCases!G86:G90)</f>
        <v>9.6900697083841747E-2</v>
      </c>
      <c r="H86" s="8">
        <f>AVERAGE(NewCasesByActiveCases!H86:H90)</f>
        <v>0.10158528137390595</v>
      </c>
      <c r="I86" s="8">
        <f>AVERAGE(NewCasesByActiveCases!I86:I90)</f>
        <v>6.2996740408718888E-2</v>
      </c>
      <c r="J86" s="8">
        <f>AVERAGE(NewCasesByActiveCases!J86:J90)</f>
        <v>9.259466368722695E-2</v>
      </c>
      <c r="K86" s="8">
        <f>AVERAGE(NewCasesByActiveCases!K86:K90)</f>
        <v>9.7785559545737505E-2</v>
      </c>
      <c r="L86" s="8">
        <f>AVERAGE(NewCasesByActiveCases!L86:L90)</f>
        <v>8.5522910433983801E-2</v>
      </c>
      <c r="M86" s="8">
        <f>AVERAGE(NewCasesByActiveCases!M86:M90)</f>
        <v>5.6381970356655084E-2</v>
      </c>
      <c r="N86" s="8">
        <f>AVERAGE(NewCasesByActiveCases!N86:N90)</f>
        <v>9.5280064744021647E-2</v>
      </c>
    </row>
    <row r="87" spans="1:14" x14ac:dyDescent="0.25">
      <c r="A87" s="1">
        <v>43999</v>
      </c>
      <c r="B87" s="8">
        <f>AVERAGE(NewCasesByActiveCases!B87:B91)</f>
        <v>7.4656857514681069E-2</v>
      </c>
      <c r="C87" s="8">
        <f>AVERAGE(NewCasesByActiveCases!C87:C91)</f>
        <v>6.0666633937797552E-2</v>
      </c>
      <c r="D87" s="8">
        <f>AVERAGE(NewCasesByActiveCases!D87:D91)</f>
        <v>9.3368973331126009E-2</v>
      </c>
      <c r="E87" s="8">
        <f>AVERAGE(NewCasesByActiveCases!E87:E91)</f>
        <v>8.1964004237577062E-2</v>
      </c>
      <c r="F87" s="8">
        <f>AVERAGE(NewCasesByActiveCases!F87:F91)</f>
        <v>8.7417429063430238E-2</v>
      </c>
      <c r="G87" s="8">
        <f>AVERAGE(NewCasesByActiveCases!G87:G91)</f>
        <v>0.10398972397742315</v>
      </c>
      <c r="H87" s="8">
        <f>AVERAGE(NewCasesByActiveCases!H87:H91)</f>
        <v>0.10012549304753984</v>
      </c>
      <c r="I87" s="8">
        <f>AVERAGE(NewCasesByActiveCases!I87:I91)</f>
        <v>6.2142641735573281E-2</v>
      </c>
      <c r="J87" s="8">
        <f>AVERAGE(NewCasesByActiveCases!J87:J91)</f>
        <v>9.6817495913241458E-2</v>
      </c>
      <c r="K87" s="8">
        <f>AVERAGE(NewCasesByActiveCases!K87:K91)</f>
        <v>0.10394896822413031</v>
      </c>
      <c r="L87" s="8">
        <f>AVERAGE(NewCasesByActiveCases!L87:L91)</f>
        <v>8.1906244122282035E-2</v>
      </c>
      <c r="M87" s="8">
        <f>AVERAGE(NewCasesByActiveCases!M87:M91)</f>
        <v>5.5505254673714657E-2</v>
      </c>
      <c r="N87" s="8">
        <f>AVERAGE(NewCasesByActiveCases!N87:N91)</f>
        <v>9.3368973331126009E-2</v>
      </c>
    </row>
    <row r="88" spans="1:14" x14ac:dyDescent="0.25">
      <c r="A88" s="1">
        <v>44000</v>
      </c>
      <c r="B88" s="8">
        <f>AVERAGE(NewCasesByActiveCases!B88:B92)</f>
        <v>7.5549146211474114E-2</v>
      </c>
      <c r="C88" s="8">
        <f>AVERAGE(NewCasesByActiveCases!C88:C92)</f>
        <v>6.1248133775207346E-2</v>
      </c>
      <c r="D88" s="8">
        <f>AVERAGE(NewCasesByActiveCases!D88:D92)</f>
        <v>9.0861751069235927E-2</v>
      </c>
      <c r="E88" s="8">
        <f>AVERAGE(NewCasesByActiveCases!E88:E92)</f>
        <v>8.4772577412760619E-2</v>
      </c>
      <c r="F88" s="8">
        <f>AVERAGE(NewCasesByActiveCases!F88:F92)</f>
        <v>8.5749126759722114E-2</v>
      </c>
      <c r="G88" s="8">
        <f>AVERAGE(NewCasesByActiveCases!G88:G92)</f>
        <v>0.10267129710655412</v>
      </c>
      <c r="H88" s="8">
        <f>AVERAGE(NewCasesByActiveCases!H88:H92)</f>
        <v>0.10080507957456634</v>
      </c>
      <c r="I88" s="8">
        <f>AVERAGE(NewCasesByActiveCases!I88:I92)</f>
        <v>6.385820848893263E-2</v>
      </c>
      <c r="J88" s="8">
        <f>AVERAGE(NewCasesByActiveCases!J88:J92)</f>
        <v>0.10308433878002701</v>
      </c>
      <c r="K88" s="8">
        <f>AVERAGE(NewCasesByActiveCases!K88:K92)</f>
        <v>0.10879538199881673</v>
      </c>
      <c r="L88" s="8">
        <f>AVERAGE(NewCasesByActiveCases!L88:L92)</f>
        <v>7.6775066982991316E-2</v>
      </c>
      <c r="M88" s="8">
        <f>AVERAGE(NewCasesByActiveCases!M88:M92)</f>
        <v>5.7111732707966323E-2</v>
      </c>
      <c r="N88" s="8">
        <f>AVERAGE(NewCasesByActiveCases!N88:N92)</f>
        <v>9.0861751069235927E-2</v>
      </c>
    </row>
    <row r="89" spans="1:14" x14ac:dyDescent="0.25">
      <c r="A89" s="1">
        <v>44001</v>
      </c>
      <c r="B89" s="8">
        <f>AVERAGE(NewCasesByActiveCases!B89:B93)</f>
        <v>7.8090498946133818E-2</v>
      </c>
      <c r="C89" s="8">
        <f>AVERAGE(NewCasesByActiveCases!C89:C93)</f>
        <v>6.2213024217009735E-2</v>
      </c>
      <c r="D89" s="8">
        <f>AVERAGE(NewCasesByActiveCases!D89:D93)</f>
        <v>8.8789806218574213E-2</v>
      </c>
      <c r="E89" s="8">
        <f>AVERAGE(NewCasesByActiveCases!E89:E93)</f>
        <v>8.9068516645087845E-2</v>
      </c>
      <c r="F89" s="8">
        <f>AVERAGE(NewCasesByActiveCases!F89:F93)</f>
        <v>8.4907824809979798E-2</v>
      </c>
      <c r="G89" s="8">
        <f>AVERAGE(NewCasesByActiveCases!G89:G93)</f>
        <v>0.10316904270280573</v>
      </c>
      <c r="H89" s="8">
        <f>AVERAGE(NewCasesByActiveCases!H89:H93)</f>
        <v>0.10727557694949807</v>
      </c>
      <c r="I89" s="8">
        <f>AVERAGE(NewCasesByActiveCases!I89:I93)</f>
        <v>6.5120395987427998E-2</v>
      </c>
      <c r="J89" s="8">
        <f>AVERAGE(NewCasesByActiveCases!J89:J93)</f>
        <v>0.10520290819510807</v>
      </c>
      <c r="K89" s="8">
        <f>AVERAGE(NewCasesByActiveCases!K89:K93)</f>
        <v>0.12267858694184353</v>
      </c>
      <c r="L89" s="8">
        <f>AVERAGE(NewCasesByActiveCases!L89:L93)</f>
        <v>8.7780155777737109E-2</v>
      </c>
      <c r="M89" s="8">
        <f>AVERAGE(NewCasesByActiveCases!M89:M93)</f>
        <v>6.6134741866951938E-2</v>
      </c>
      <c r="N89" s="8">
        <f>AVERAGE(NewCasesByActiveCases!N89:N93)</f>
        <v>8.8789806218574213E-2</v>
      </c>
    </row>
    <row r="90" spans="1:14" x14ac:dyDescent="0.25">
      <c r="A90" s="1">
        <v>44002</v>
      </c>
      <c r="B90" s="8">
        <f>AVERAGE(NewCasesByActiveCases!B90:B94)</f>
        <v>8.36687300197098E-2</v>
      </c>
      <c r="C90" s="8">
        <f>AVERAGE(NewCasesByActiveCases!C90:C94)</f>
        <v>6.4536945503075899E-2</v>
      </c>
      <c r="D90" s="8">
        <f>AVERAGE(NewCasesByActiveCases!D90:D94)</f>
        <v>9.0269552574578873E-2</v>
      </c>
      <c r="E90" s="8">
        <f>AVERAGE(NewCasesByActiveCases!E90:E94)</f>
        <v>0.10699896909835174</v>
      </c>
      <c r="F90" s="8">
        <f>AVERAGE(NewCasesByActiveCases!F90:F94)</f>
        <v>8.4414825578473948E-2</v>
      </c>
      <c r="G90" s="8">
        <f>AVERAGE(NewCasesByActiveCases!G90:G94)</f>
        <v>0.10938413294843866</v>
      </c>
      <c r="H90" s="8">
        <f>AVERAGE(NewCasesByActiveCases!H90:H94)</f>
        <v>0.10582429287578114</v>
      </c>
      <c r="I90" s="8">
        <f>AVERAGE(NewCasesByActiveCases!I90:I94)</f>
        <v>6.6880454773644391E-2</v>
      </c>
      <c r="J90" s="8">
        <f>AVERAGE(NewCasesByActiveCases!J90:J94)</f>
        <v>0.10799477634086832</v>
      </c>
      <c r="K90" s="8">
        <f>AVERAGE(NewCasesByActiveCases!K90:K94)</f>
        <v>0.13559602354181804</v>
      </c>
      <c r="L90" s="8">
        <f>AVERAGE(NewCasesByActiveCases!L90:L94)</f>
        <v>9.9799844433289014E-2</v>
      </c>
      <c r="M90" s="8">
        <f>AVERAGE(NewCasesByActiveCases!M90:M94)</f>
        <v>7.1470701367612577E-2</v>
      </c>
      <c r="N90" s="8">
        <f>AVERAGE(NewCasesByActiveCases!N90:N94)</f>
        <v>9.0269552574578873E-2</v>
      </c>
    </row>
    <row r="91" spans="1:14" x14ac:dyDescent="0.25">
      <c r="A91" s="1">
        <v>44003</v>
      </c>
      <c r="B91" s="8">
        <f>AVERAGE(NewCasesByActiveCases!B91:B95)</f>
        <v>8.6556247935171027E-2</v>
      </c>
      <c r="C91" s="8">
        <f>AVERAGE(NewCasesByActiveCases!C91:C95)</f>
        <v>6.6610727409830872E-2</v>
      </c>
      <c r="D91" s="8">
        <f>AVERAGE(NewCasesByActiveCases!D91:D95)</f>
        <v>9.5216208108425043E-2</v>
      </c>
      <c r="E91" s="8">
        <f>AVERAGE(NewCasesByActiveCases!E91:E95)</f>
        <v>0.1173214046378213</v>
      </c>
      <c r="F91" s="8">
        <f>AVERAGE(NewCasesByActiveCases!F91:F95)</f>
        <v>8.5384192040646137E-2</v>
      </c>
      <c r="G91" s="8">
        <f>AVERAGE(NewCasesByActiveCases!G91:G95)</f>
        <v>0.11977077981272868</v>
      </c>
      <c r="H91" s="8">
        <f>AVERAGE(NewCasesByActiveCases!H91:H95)</f>
        <v>0.10581237851678379</v>
      </c>
      <c r="I91" s="8">
        <f>AVERAGE(NewCasesByActiveCases!I91:I95)</f>
        <v>6.9911263818587352E-2</v>
      </c>
      <c r="J91" s="8">
        <f>AVERAGE(NewCasesByActiveCases!J91:J95)</f>
        <v>0.1121911628981868</v>
      </c>
      <c r="K91" s="8">
        <f>AVERAGE(NewCasesByActiveCases!K91:K95)</f>
        <v>0.15394022588967671</v>
      </c>
      <c r="L91" s="8">
        <f>AVERAGE(NewCasesByActiveCases!L91:L95)</f>
        <v>0.10521674405860806</v>
      </c>
      <c r="M91" s="8">
        <f>AVERAGE(NewCasesByActiveCases!M91:M95)</f>
        <v>7.7749411995836404E-2</v>
      </c>
      <c r="N91" s="8">
        <f>AVERAGE(NewCasesByActiveCases!N91:N95)</f>
        <v>9.5216208108425043E-2</v>
      </c>
    </row>
    <row r="92" spans="1:14" x14ac:dyDescent="0.25">
      <c r="A92" s="1">
        <v>44004</v>
      </c>
      <c r="B92" s="8">
        <f>AVERAGE(NewCasesByActiveCases!B92:B96)</f>
        <v>8.5435144398676638E-2</v>
      </c>
      <c r="C92" s="8">
        <f>AVERAGE(NewCasesByActiveCases!C92:C96)</f>
        <v>6.5916335466996448E-2</v>
      </c>
      <c r="D92" s="8">
        <f>AVERAGE(NewCasesByActiveCases!D92:D96)</f>
        <v>9.5386184821326242E-2</v>
      </c>
      <c r="E92" s="8">
        <f>AVERAGE(NewCasesByActiveCases!E92:E96)</f>
        <v>0.12434241501475429</v>
      </c>
      <c r="F92" s="8">
        <f>AVERAGE(NewCasesByActiveCases!F92:F96)</f>
        <v>8.6406521097381062E-2</v>
      </c>
      <c r="G92" s="8">
        <f>AVERAGE(NewCasesByActiveCases!G92:G96)</f>
        <v>0.11652882403391174</v>
      </c>
      <c r="H92" s="8">
        <f>AVERAGE(NewCasesByActiveCases!H92:H96)</f>
        <v>0.10373661565646689</v>
      </c>
      <c r="I92" s="8">
        <f>AVERAGE(NewCasesByActiveCases!I92:I96)</f>
        <v>7.1292817978811845E-2</v>
      </c>
      <c r="J92" s="8">
        <f>AVERAGE(NewCasesByActiveCases!J92:J96)</f>
        <v>0.10953208817568816</v>
      </c>
      <c r="K92" s="8">
        <f>AVERAGE(NewCasesByActiveCases!K92:K96)</f>
        <v>0.17080849013896035</v>
      </c>
      <c r="L92" s="8">
        <f>AVERAGE(NewCasesByActiveCases!L92:L96)</f>
        <v>0.10489638622495234</v>
      </c>
      <c r="M92" s="8">
        <f>AVERAGE(NewCasesByActiveCases!M92:M96)</f>
        <v>8.4561770179552645E-2</v>
      </c>
      <c r="N92" s="8">
        <f>AVERAGE(NewCasesByActiveCases!N92:N96)</f>
        <v>9.5386184821326242E-2</v>
      </c>
    </row>
    <row r="93" spans="1:14" x14ac:dyDescent="0.25">
      <c r="A93" s="1">
        <v>44005</v>
      </c>
      <c r="B93" s="8">
        <f>AVERAGE(NewCasesByActiveCases!B93:B97)</f>
        <v>8.5620858608945749E-2</v>
      </c>
      <c r="C93" s="8">
        <f>AVERAGE(NewCasesByActiveCases!C93:C97)</f>
        <v>6.2226077618731543E-2</v>
      </c>
      <c r="D93" s="8">
        <f>AVERAGE(NewCasesByActiveCases!D93:D97)</f>
        <v>9.4522117918676749E-2</v>
      </c>
      <c r="E93" s="8">
        <f>AVERAGE(NewCasesByActiveCases!E93:E97)</f>
        <v>0.13435796663942015</v>
      </c>
      <c r="F93" s="8">
        <f>AVERAGE(NewCasesByActiveCases!F93:F97)</f>
        <v>8.7775998021919127E-2</v>
      </c>
      <c r="G93" s="8">
        <f>AVERAGE(NewCasesByActiveCases!G93:G97)</f>
        <v>0.11981777358501981</v>
      </c>
      <c r="H93" s="8">
        <f>AVERAGE(NewCasesByActiveCases!H93:H97)</f>
        <v>0.10084218042344326</v>
      </c>
      <c r="I93" s="8">
        <f>AVERAGE(NewCasesByActiveCases!I93:I97)</f>
        <v>7.0764751225452505E-2</v>
      </c>
      <c r="J93" s="8">
        <f>AVERAGE(NewCasesByActiveCases!J93:J97)</f>
        <v>0.10416531132670186</v>
      </c>
      <c r="K93" s="8">
        <f>AVERAGE(NewCasesByActiveCases!K93:K97)</f>
        <v>0.17740326223450004</v>
      </c>
      <c r="L93" s="8">
        <f>AVERAGE(NewCasesByActiveCases!L93:L97)</f>
        <v>0.10820794874224908</v>
      </c>
      <c r="M93" s="8">
        <f>AVERAGE(NewCasesByActiveCases!M93:M97)</f>
        <v>8.7683007577101055E-2</v>
      </c>
      <c r="N93" s="8">
        <f>AVERAGE(NewCasesByActiveCases!N93:N97)</f>
        <v>9.4522117918676749E-2</v>
      </c>
    </row>
    <row r="94" spans="1:14" x14ac:dyDescent="0.25">
      <c r="A94" s="1">
        <v>44006</v>
      </c>
      <c r="B94" s="8">
        <f>AVERAGE(NewCasesByActiveCases!B94:B98)</f>
        <v>8.6362984617312552E-2</v>
      </c>
      <c r="C94" s="8">
        <f>AVERAGE(NewCasesByActiveCases!C94:C98)</f>
        <v>6.0947151439213157E-2</v>
      </c>
      <c r="D94" s="8">
        <f>AVERAGE(NewCasesByActiveCases!D94:D98)</f>
        <v>9.6400003486695821E-2</v>
      </c>
      <c r="E94" s="8">
        <f>AVERAGE(NewCasesByActiveCases!E94:E98)</f>
        <v>0.14004742975013004</v>
      </c>
      <c r="F94" s="8">
        <f>AVERAGE(NewCasesByActiveCases!F94:F98)</f>
        <v>8.9476914007881977E-2</v>
      </c>
      <c r="G94" s="8">
        <f>AVERAGE(NewCasesByActiveCases!G94:G98)</f>
        <v>0.12393003019563824</v>
      </c>
      <c r="H94" s="8">
        <f>AVERAGE(NewCasesByActiveCases!H94:H98)</f>
        <v>9.5114130779422809E-2</v>
      </c>
      <c r="I94" s="8">
        <f>AVERAGE(NewCasesByActiveCases!I94:I98)</f>
        <v>7.274788098466943E-2</v>
      </c>
      <c r="J94" s="8">
        <f>AVERAGE(NewCasesByActiveCases!J94:J98)</f>
        <v>9.9009800846647761E-2</v>
      </c>
      <c r="K94" s="8">
        <f>AVERAGE(NewCasesByActiveCases!K94:K98)</f>
        <v>0.17428825454351959</v>
      </c>
      <c r="L94" s="8">
        <f>AVERAGE(NewCasesByActiveCases!L94:L98)</f>
        <v>0.10621055938060035</v>
      </c>
      <c r="M94" s="8">
        <f>AVERAGE(NewCasesByActiveCases!M94:M98)</f>
        <v>8.8562597751335154E-2</v>
      </c>
      <c r="N94" s="8">
        <f>AVERAGE(NewCasesByActiveCases!N94:N98)</f>
        <v>9.6400003486695821E-2</v>
      </c>
    </row>
    <row r="95" spans="1:14" x14ac:dyDescent="0.25">
      <c r="A95" s="1">
        <v>44007</v>
      </c>
      <c r="B95" s="8">
        <f>AVERAGE(NewCasesByActiveCases!B95:B99)</f>
        <v>8.6810496223002076E-2</v>
      </c>
      <c r="C95" s="8">
        <f>AVERAGE(NewCasesByActiveCases!C95:C99)</f>
        <v>6.2888977394726653E-2</v>
      </c>
      <c r="D95" s="8">
        <f>AVERAGE(NewCasesByActiveCases!D95:D99)</f>
        <v>0.10043808244281763</v>
      </c>
      <c r="E95" s="8">
        <f>AVERAGE(NewCasesByActiveCases!E95:E99)</f>
        <v>0.13444417527810279</v>
      </c>
      <c r="F95" s="8">
        <f>AVERAGE(NewCasesByActiveCases!F95:F99)</f>
        <v>9.08879039012567E-2</v>
      </c>
      <c r="G95" s="8">
        <f>AVERAGE(NewCasesByActiveCases!G95:G99)</f>
        <v>0.1165421851583397</v>
      </c>
      <c r="H95" s="8">
        <f>AVERAGE(NewCasesByActiveCases!H95:H99)</f>
        <v>9.7447309336233329E-2</v>
      </c>
      <c r="I95" s="8">
        <f>AVERAGE(NewCasesByActiveCases!I95:I99)</f>
        <v>7.2705340384194114E-2</v>
      </c>
      <c r="J95" s="8">
        <f>AVERAGE(NewCasesByActiveCases!J95:J99)</f>
        <v>9.5050812377046087E-2</v>
      </c>
      <c r="K95" s="8">
        <f>AVERAGE(NewCasesByActiveCases!K95:K99)</f>
        <v>0.17036208052055851</v>
      </c>
      <c r="L95" s="8">
        <f>AVERAGE(NewCasesByActiveCases!L95:L99)</f>
        <v>0.103735803802061</v>
      </c>
      <c r="M95" s="8">
        <f>AVERAGE(NewCasesByActiveCases!M95:M99)</f>
        <v>8.5022973175769762E-2</v>
      </c>
      <c r="N95" s="8">
        <f>AVERAGE(NewCasesByActiveCases!N95:N99)</f>
        <v>0.10043808244281763</v>
      </c>
    </row>
    <row r="96" spans="1:14" x14ac:dyDescent="0.25">
      <c r="A96" s="1">
        <v>44008</v>
      </c>
      <c r="B96" s="8">
        <f>AVERAGE(NewCasesByActiveCases!B96:B100)</f>
        <v>8.8056035408075259E-2</v>
      </c>
      <c r="C96" s="8">
        <f>AVERAGE(NewCasesByActiveCases!C96:C100)</f>
        <v>6.5283794099018341E-2</v>
      </c>
      <c r="D96" s="8">
        <f>AVERAGE(NewCasesByActiveCases!D96:D100)</f>
        <v>0.10342415355437988</v>
      </c>
      <c r="E96" s="8">
        <f>AVERAGE(NewCasesByActiveCases!E96:E100)</f>
        <v>0.13503300867499171</v>
      </c>
      <c r="F96" s="8">
        <f>AVERAGE(NewCasesByActiveCases!F96:F100)</f>
        <v>9.0736979418743521E-2</v>
      </c>
      <c r="G96" s="8">
        <f>AVERAGE(NewCasesByActiveCases!G96:G100)</f>
        <v>0.11282444963246899</v>
      </c>
      <c r="H96" s="8">
        <f>AVERAGE(NewCasesByActiveCases!H96:H100)</f>
        <v>0.10046625303741545</v>
      </c>
      <c r="I96" s="8">
        <f>AVERAGE(NewCasesByActiveCases!I96:I100)</f>
        <v>7.420433664281964E-2</v>
      </c>
      <c r="J96" s="8">
        <f>AVERAGE(NewCasesByActiveCases!J96:J100)</f>
        <v>9.361032198826448E-2</v>
      </c>
      <c r="K96" s="8">
        <f>AVERAGE(NewCasesByActiveCases!K96:K100)</f>
        <v>0.15936535825239601</v>
      </c>
      <c r="L96" s="8">
        <f>AVERAGE(NewCasesByActiveCases!L96:L100)</f>
        <v>9.9806980927268224E-2</v>
      </c>
      <c r="M96" s="8">
        <f>AVERAGE(NewCasesByActiveCases!M96:M100)</f>
        <v>8.3428321178973003E-2</v>
      </c>
      <c r="N96" s="8">
        <f>AVERAGE(NewCasesByActiveCases!N96:N100)</f>
        <v>0.10342415355437988</v>
      </c>
    </row>
    <row r="97" spans="1:14" x14ac:dyDescent="0.25">
      <c r="A97" s="1">
        <v>44009</v>
      </c>
      <c r="B97" s="8">
        <f>AVERAGE(NewCasesByActiveCases!B97:B101)</f>
        <v>9.2665553790178948E-2</v>
      </c>
      <c r="C97" s="8">
        <f>AVERAGE(NewCasesByActiveCases!C97:C101)</f>
        <v>7.2079060057970462E-2</v>
      </c>
      <c r="D97" s="8">
        <f>AVERAGE(NewCasesByActiveCases!D97:D101)</f>
        <v>0.10584026788252432</v>
      </c>
      <c r="E97" s="8">
        <f>AVERAGE(NewCasesByActiveCases!E97:E101)</f>
        <v>0.13142075047779048</v>
      </c>
      <c r="F97" s="8">
        <f>AVERAGE(NewCasesByActiveCases!F97:F101)</f>
        <v>9.1534197403948664E-2</v>
      </c>
      <c r="G97" s="8">
        <f>AVERAGE(NewCasesByActiveCases!G97:G101)</f>
        <v>0.11028832035142273</v>
      </c>
      <c r="H97" s="8">
        <f>AVERAGE(NewCasesByActiveCases!H97:H101)</f>
        <v>9.9383131167421396E-2</v>
      </c>
      <c r="I97" s="8">
        <f>AVERAGE(NewCasesByActiveCases!I97:I101)</f>
        <v>7.292517605305171E-2</v>
      </c>
      <c r="J97" s="8">
        <f>AVERAGE(NewCasesByActiveCases!J97:J101)</f>
        <v>9.9198484383792501E-2</v>
      </c>
      <c r="K97" s="8">
        <f>AVERAGE(NewCasesByActiveCases!K97:K101)</f>
        <v>0.14649564330138803</v>
      </c>
      <c r="L97" s="8">
        <f>AVERAGE(NewCasesByActiveCases!L97:L101)</f>
        <v>0.12704789206752562</v>
      </c>
      <c r="M97" s="8">
        <f>AVERAGE(NewCasesByActiveCases!M97:M101)</f>
        <v>8.5622224197393848E-2</v>
      </c>
      <c r="N97" s="8">
        <f>AVERAGE(NewCasesByActiveCases!N97:N101)</f>
        <v>0.10584026788252432</v>
      </c>
    </row>
    <row r="98" spans="1:14" x14ac:dyDescent="0.25">
      <c r="A98" s="1">
        <v>44010</v>
      </c>
      <c r="B98" s="8">
        <f>AVERAGE(NewCasesByActiveCases!B98:B102)</f>
        <v>9.4151744253561348E-2</v>
      </c>
      <c r="C98" s="8">
        <f>AVERAGE(NewCasesByActiveCases!C98:C102)</f>
        <v>7.7407210220455797E-2</v>
      </c>
      <c r="D98" s="8">
        <f>AVERAGE(NewCasesByActiveCases!D98:D102)</f>
        <v>0.11023947688366427</v>
      </c>
      <c r="E98" s="8">
        <f>AVERAGE(NewCasesByActiveCases!E98:E102)</f>
        <v>0.12057867997878344</v>
      </c>
      <c r="F98" s="8">
        <f>AVERAGE(NewCasesByActiveCases!F98:F102)</f>
        <v>9.2223026283466444E-2</v>
      </c>
      <c r="G98" s="8">
        <f>AVERAGE(NewCasesByActiveCases!G98:G102)</f>
        <v>0.10443338367319291</v>
      </c>
      <c r="H98" s="8">
        <f>AVERAGE(NewCasesByActiveCases!H98:H102)</f>
        <v>9.8837911031652695E-2</v>
      </c>
      <c r="I98" s="8">
        <f>AVERAGE(NewCasesByActiveCases!I98:I102)</f>
        <v>7.5049389889529694E-2</v>
      </c>
      <c r="J98" s="8">
        <f>AVERAGE(NewCasesByActiveCases!J98:J102)</f>
        <v>0.10432127167847131</v>
      </c>
      <c r="K98" s="8">
        <f>AVERAGE(NewCasesByActiveCases!K98:K102)</f>
        <v>0.1339302228016164</v>
      </c>
      <c r="L98" s="8">
        <f>AVERAGE(NewCasesByActiveCases!L98:L102)</f>
        <v>0.1553088366934014</v>
      </c>
      <c r="M98" s="8">
        <f>AVERAGE(NewCasesByActiveCases!M98:M102)</f>
        <v>7.9936826281895065E-2</v>
      </c>
      <c r="N98" s="8">
        <f>AVERAGE(NewCasesByActiveCases!N98:N102)</f>
        <v>0.11023947688366427</v>
      </c>
    </row>
    <row r="99" spans="1:14" x14ac:dyDescent="0.25">
      <c r="A99" s="1">
        <v>44011</v>
      </c>
      <c r="B99" s="8">
        <f>AVERAGE(NewCasesByActiveCases!B99:B103)</f>
        <v>9.3081406510520742E-2</v>
      </c>
      <c r="C99" s="8">
        <f>AVERAGE(NewCasesByActiveCases!C99:C103)</f>
        <v>7.9277324682608175E-2</v>
      </c>
      <c r="D99" s="8">
        <f>AVERAGE(NewCasesByActiveCases!D99:D103)</f>
        <v>0.1115251617288904</v>
      </c>
      <c r="E99" s="8">
        <f>AVERAGE(NewCasesByActiveCases!E99:E103)</f>
        <v>0.10796513763536278</v>
      </c>
      <c r="F99" s="8">
        <f>AVERAGE(NewCasesByActiveCases!F99:F103)</f>
        <v>9.1700859549594171E-2</v>
      </c>
      <c r="G99" s="8">
        <f>AVERAGE(NewCasesByActiveCases!G99:G103)</f>
        <v>0.10249580889903095</v>
      </c>
      <c r="H99" s="8">
        <f>AVERAGE(NewCasesByActiveCases!H99:H103)</f>
        <v>9.8487741490151881E-2</v>
      </c>
      <c r="I99" s="8">
        <f>AVERAGE(NewCasesByActiveCases!I99:I103)</f>
        <v>7.3842779670992398E-2</v>
      </c>
      <c r="J99" s="8">
        <f>AVERAGE(NewCasesByActiveCases!J99:J103)</f>
        <v>0.107197977262392</v>
      </c>
      <c r="K99" s="8">
        <f>AVERAGE(NewCasesByActiveCases!K99:K103)</f>
        <v>0.12390990764760586</v>
      </c>
      <c r="L99" s="8">
        <f>AVERAGE(NewCasesByActiveCases!L99:L103)</f>
        <v>0.16903685024764706</v>
      </c>
      <c r="M99" s="8">
        <f>AVERAGE(NewCasesByActiveCases!M99:M103)</f>
        <v>7.3830948495265739E-2</v>
      </c>
      <c r="N99" s="8">
        <f>AVERAGE(NewCasesByActiveCases!N99:N103)</f>
        <v>0.1115251617288904</v>
      </c>
    </row>
    <row r="100" spans="1:14" x14ac:dyDescent="0.25">
      <c r="A100" s="1">
        <v>44012</v>
      </c>
      <c r="B100" s="8">
        <f>AVERAGE(NewCasesByActiveCases!B100:B104)</f>
        <v>9.0492263169476173E-2</v>
      </c>
      <c r="C100" s="8">
        <f>AVERAGE(NewCasesByActiveCases!C100:C104)</f>
        <v>7.6830269070016138E-2</v>
      </c>
      <c r="D100" s="8">
        <f>AVERAGE(NewCasesByActiveCases!D100:D104)</f>
        <v>0.10845985571081089</v>
      </c>
      <c r="E100" s="8">
        <f>AVERAGE(NewCasesByActiveCases!E100:E104)</f>
        <v>9.9204523912463496E-2</v>
      </c>
      <c r="F100" s="8">
        <f>AVERAGE(NewCasesByActiveCases!F100:F104)</f>
        <v>9.083909450069462E-2</v>
      </c>
      <c r="G100" s="8">
        <f>AVERAGE(NewCasesByActiveCases!G100:G104)</f>
        <v>0.10446349748459412</v>
      </c>
      <c r="H100" s="8">
        <f>AVERAGE(NewCasesByActiveCases!H100:H104)</f>
        <v>9.8594886011423341E-2</v>
      </c>
      <c r="I100" s="8">
        <f>AVERAGE(NewCasesByActiveCases!I100:I104)</f>
        <v>7.8749408759125811E-2</v>
      </c>
      <c r="J100" s="8">
        <f>AVERAGE(NewCasesByActiveCases!J100:J104)</f>
        <v>0.10582614390091857</v>
      </c>
      <c r="K100" s="8">
        <f>AVERAGE(NewCasesByActiveCases!K100:K104)</f>
        <v>0.11687901786512858</v>
      </c>
      <c r="L100" s="8">
        <f>AVERAGE(NewCasesByActiveCases!L100:L104)</f>
        <v>0.17200881779439792</v>
      </c>
      <c r="M100" s="8">
        <f>AVERAGE(NewCasesByActiveCases!M100:M104)</f>
        <v>7.2271026821375164E-2</v>
      </c>
      <c r="N100" s="8">
        <f>AVERAGE(NewCasesByActiveCases!N100:N104)</f>
        <v>0.10845985571081089</v>
      </c>
    </row>
    <row r="101" spans="1:14" x14ac:dyDescent="0.25">
      <c r="A101" s="1">
        <v>44013</v>
      </c>
      <c r="B101" s="8">
        <f>AVERAGE(NewCasesByActiveCases!B101:B105)</f>
        <v>8.9117772613457907E-2</v>
      </c>
      <c r="C101" s="8">
        <f>AVERAGE(NewCasesByActiveCases!C101:C105)</f>
        <v>7.5571604650373436E-2</v>
      </c>
      <c r="D101" s="8">
        <f>AVERAGE(NewCasesByActiveCases!D101:D105)</f>
        <v>0.10537381794513771</v>
      </c>
      <c r="E101" s="8">
        <f>AVERAGE(NewCasesByActiveCases!E101:E105)</f>
        <v>9.2267933908309716E-2</v>
      </c>
      <c r="F101" s="8">
        <f>AVERAGE(NewCasesByActiveCases!F101:F105)</f>
        <v>9.0781787700919714E-2</v>
      </c>
      <c r="G101" s="8">
        <f>AVERAGE(NewCasesByActiveCases!G101:G105)</f>
        <v>0.10017056653562284</v>
      </c>
      <c r="H101" s="8">
        <f>AVERAGE(NewCasesByActiveCases!H101:H105)</f>
        <v>9.3119860447528222E-2</v>
      </c>
      <c r="I101" s="8">
        <f>AVERAGE(NewCasesByActiveCases!I101:I105)</f>
        <v>8.2584493033548437E-2</v>
      </c>
      <c r="J101" s="8">
        <f>AVERAGE(NewCasesByActiveCases!J101:J105)</f>
        <v>0.10242225547673171</v>
      </c>
      <c r="K101" s="8">
        <f>AVERAGE(NewCasesByActiveCases!K101:K105)</f>
        <v>0.1126638337579744</v>
      </c>
      <c r="L101" s="8">
        <f>AVERAGE(NewCasesByActiveCases!L101:L105)</f>
        <v>0.1802543692063921</v>
      </c>
      <c r="M101" s="8">
        <f>AVERAGE(NewCasesByActiveCases!M101:M105)</f>
        <v>7.0202363777102358E-2</v>
      </c>
      <c r="N101" s="8">
        <f>AVERAGE(NewCasesByActiveCases!N101:N105)</f>
        <v>0.10537381794513771</v>
      </c>
    </row>
    <row r="102" spans="1:14" x14ac:dyDescent="0.25">
      <c r="A102" s="1">
        <v>44014</v>
      </c>
      <c r="B102" s="8">
        <f>AVERAGE(NewCasesByActiveCases!B102:B106)</f>
        <v>8.8476649049765585E-2</v>
      </c>
      <c r="C102" s="8">
        <f>AVERAGE(NewCasesByActiveCases!C102:C106)</f>
        <v>7.3113273501087359E-2</v>
      </c>
      <c r="D102" s="8">
        <f>AVERAGE(NewCasesByActiveCases!D102:D106)</f>
        <v>0.10417621098227695</v>
      </c>
      <c r="E102" s="8">
        <f>AVERAGE(NewCasesByActiveCases!E102:E106)</f>
        <v>8.9498222252538229E-2</v>
      </c>
      <c r="F102" s="8">
        <f>AVERAGE(NewCasesByActiveCases!F102:F106)</f>
        <v>9.0184740328201535E-2</v>
      </c>
      <c r="G102" s="8">
        <f>AVERAGE(NewCasesByActiveCases!G102:G106)</f>
        <v>0.10365803798692508</v>
      </c>
      <c r="H102" s="8">
        <f>AVERAGE(NewCasesByActiveCases!H102:H106)</f>
        <v>9.7380168185467839E-2</v>
      </c>
      <c r="I102" s="8">
        <f>AVERAGE(NewCasesByActiveCases!I102:I106)</f>
        <v>8.7054207029501784E-2</v>
      </c>
      <c r="J102" s="8">
        <f>AVERAGE(NewCasesByActiveCases!J102:J106)</f>
        <v>9.8158408949642423E-2</v>
      </c>
      <c r="K102" s="8">
        <f>AVERAGE(NewCasesByActiveCases!K102:K106)</f>
        <v>0.11265539604499067</v>
      </c>
      <c r="L102" s="8">
        <f>AVERAGE(NewCasesByActiveCases!L102:L106)</f>
        <v>0.17081977823516895</v>
      </c>
      <c r="M102" s="8">
        <f>AVERAGE(NewCasesByActiveCases!M102:M106)</f>
        <v>6.5420632858545602E-2</v>
      </c>
      <c r="N102" s="8">
        <f>AVERAGE(NewCasesByActiveCases!N102:N106)</f>
        <v>0.10417621098227695</v>
      </c>
    </row>
    <row r="103" spans="1:14" x14ac:dyDescent="0.25">
      <c r="A103" s="1">
        <v>44015</v>
      </c>
      <c r="B103" s="8">
        <f>AVERAGE(NewCasesByActiveCases!B103:B107)</f>
        <v>8.9064116381605662E-2</v>
      </c>
      <c r="C103" s="8">
        <f>AVERAGE(NewCasesByActiveCases!C103:C107)</f>
        <v>7.3481766650380281E-2</v>
      </c>
      <c r="D103" s="8">
        <f>AVERAGE(NewCasesByActiveCases!D103:D107)</f>
        <v>0.10223212085785387</v>
      </c>
      <c r="E103" s="8">
        <f>AVERAGE(NewCasesByActiveCases!E103:E107)</f>
        <v>8.8024025734565733E-2</v>
      </c>
      <c r="F103" s="8">
        <f>AVERAGE(NewCasesByActiveCases!F103:F107)</f>
        <v>8.9305406568138665E-2</v>
      </c>
      <c r="G103" s="8">
        <f>AVERAGE(NewCasesByActiveCases!G103:G107)</f>
        <v>0.10701923166886858</v>
      </c>
      <c r="H103" s="8">
        <f>AVERAGE(NewCasesByActiveCases!H103:H107)</f>
        <v>0.10556375355588783</v>
      </c>
      <c r="I103" s="8">
        <f>AVERAGE(NewCasesByActiveCases!I103:I107)</f>
        <v>8.4073361693400586E-2</v>
      </c>
      <c r="J103" s="8">
        <f>AVERAGE(NewCasesByActiveCases!J103:J107)</f>
        <v>9.3403008734907839E-2</v>
      </c>
      <c r="K103" s="8">
        <f>AVERAGE(NewCasesByActiveCases!K103:K107)</f>
        <v>0.12871159262618725</v>
      </c>
      <c r="L103" s="8">
        <f>AVERAGE(NewCasesByActiveCases!L103:L107)</f>
        <v>0.15642216675541354</v>
      </c>
      <c r="M103" s="8">
        <f>AVERAGE(NewCasesByActiveCases!M103:M107)</f>
        <v>7.3815325589381114E-2</v>
      </c>
      <c r="N103" s="8">
        <f>AVERAGE(NewCasesByActiveCases!N103:N107)</f>
        <v>0.10223212085785387</v>
      </c>
    </row>
    <row r="104" spans="1:14" x14ac:dyDescent="0.25">
      <c r="A104" s="1">
        <v>44016</v>
      </c>
      <c r="B104" s="8">
        <f>AVERAGE(NewCasesByActiveCases!B104:B108)</f>
        <v>9.1594749096568034E-2</v>
      </c>
      <c r="C104" s="8">
        <f>AVERAGE(NewCasesByActiveCases!C104:C108)</f>
        <v>7.6122660478427709E-2</v>
      </c>
      <c r="D104" s="8">
        <f>AVERAGE(NewCasesByActiveCases!D104:D108)</f>
        <v>0.10011628135491032</v>
      </c>
      <c r="E104" s="8">
        <f>AVERAGE(NewCasesByActiveCases!E104:E108)</f>
        <v>9.1457311687865306E-2</v>
      </c>
      <c r="F104" s="8">
        <f>AVERAGE(NewCasesByActiveCases!F104:F108)</f>
        <v>8.8957310961227942E-2</v>
      </c>
      <c r="G104" s="8">
        <f>AVERAGE(NewCasesByActiveCases!G104:G108)</f>
        <v>0.11155037188494729</v>
      </c>
      <c r="H104" s="8">
        <f>AVERAGE(NewCasesByActiveCases!H104:H108)</f>
        <v>0.10493308155662914</v>
      </c>
      <c r="I104" s="8">
        <f>AVERAGE(NewCasesByActiveCases!I104:I108)</f>
        <v>9.2110168739738693E-2</v>
      </c>
      <c r="J104" s="8">
        <f>AVERAGE(NewCasesByActiveCases!J104:J108)</f>
        <v>8.8348131619326933E-2</v>
      </c>
      <c r="K104" s="8">
        <f>AVERAGE(NewCasesByActiveCases!K104:K108)</f>
        <v>0.14359374667335276</v>
      </c>
      <c r="L104" s="8">
        <f>AVERAGE(NewCasesByActiveCases!L104:L108)</f>
        <v>0.15251630979100211</v>
      </c>
      <c r="M104" s="8">
        <f>AVERAGE(NewCasesByActiveCases!M104:M108)</f>
        <v>8.4489549088599056E-2</v>
      </c>
      <c r="N104" s="8">
        <f>AVERAGE(NewCasesByActiveCases!N104:N108)</f>
        <v>0.10011628135491032</v>
      </c>
    </row>
    <row r="105" spans="1:14" x14ac:dyDescent="0.25">
      <c r="A105" s="1">
        <v>44017</v>
      </c>
      <c r="B105" s="8">
        <f>AVERAGE(NewCasesByActiveCases!B105:B109)</f>
        <v>9.3950273260631961E-2</v>
      </c>
      <c r="C105" s="8">
        <f>AVERAGE(NewCasesByActiveCases!C105:C109)</f>
        <v>7.8519054727163418E-2</v>
      </c>
      <c r="D105" s="8">
        <f>AVERAGE(NewCasesByActiveCases!D105:D109)</f>
        <v>9.7550388192161344E-2</v>
      </c>
      <c r="E105" s="8">
        <f>AVERAGE(NewCasesByActiveCases!E105:E109)</f>
        <v>9.2640535798560797E-2</v>
      </c>
      <c r="F105" s="8">
        <f>AVERAGE(NewCasesByActiveCases!F105:F109)</f>
        <v>8.907011047632396E-2</v>
      </c>
      <c r="G105" s="8">
        <f>AVERAGE(NewCasesByActiveCases!G105:G109)</f>
        <v>0.12436730310187852</v>
      </c>
      <c r="H105" s="8">
        <f>AVERAGE(NewCasesByActiveCases!H105:H109)</f>
        <v>0.11340101559846136</v>
      </c>
      <c r="I105" s="8">
        <f>AVERAGE(NewCasesByActiveCases!I105:I109)</f>
        <v>9.7525190831049449E-2</v>
      </c>
      <c r="J105" s="8">
        <f>AVERAGE(NewCasesByActiveCases!J105:J109)</f>
        <v>9.0393115572146437E-2</v>
      </c>
      <c r="K105" s="8">
        <f>AVERAGE(NewCasesByActiveCases!K105:K109)</f>
        <v>0.15124341213476464</v>
      </c>
      <c r="L105" s="8">
        <f>AVERAGE(NewCasesByActiveCases!L105:L109)</f>
        <v>0.15478864798444045</v>
      </c>
      <c r="M105" s="8">
        <f>AVERAGE(NewCasesByActiveCases!M105:M109)</f>
        <v>9.2275354587706013E-2</v>
      </c>
      <c r="N105" s="8">
        <f>AVERAGE(NewCasesByActiveCases!N105:N109)</f>
        <v>9.7550388192161344E-2</v>
      </c>
    </row>
    <row r="106" spans="1:14" x14ac:dyDescent="0.25">
      <c r="A106" s="1">
        <v>44018</v>
      </c>
      <c r="B106" s="8">
        <f>AVERAGE(NewCasesByActiveCases!B106:B110)</f>
        <v>9.4172224256078171E-2</v>
      </c>
      <c r="C106" s="8">
        <f>AVERAGE(NewCasesByActiveCases!C106:C110)</f>
        <v>7.6759371836041312E-2</v>
      </c>
      <c r="D106" s="8">
        <f>AVERAGE(NewCasesByActiveCases!D106:D110)</f>
        <v>9.44134365494603E-2</v>
      </c>
      <c r="E106" s="8">
        <f>AVERAGE(NewCasesByActiveCases!E106:E110)</f>
        <v>8.5321362728474334E-2</v>
      </c>
      <c r="F106" s="8">
        <f>AVERAGE(NewCasesByActiveCases!F106:F110)</f>
        <v>8.8000801726084737E-2</v>
      </c>
      <c r="G106" s="8">
        <f>AVERAGE(NewCasesByActiveCases!G106:G110)</f>
        <v>0.13257585114581497</v>
      </c>
      <c r="H106" s="8">
        <f>AVERAGE(NewCasesByActiveCases!H106:H110)</f>
        <v>0.11790000722188661</v>
      </c>
      <c r="I106" s="8">
        <f>AVERAGE(NewCasesByActiveCases!I106:I110)</f>
        <v>0.10003324980376746</v>
      </c>
      <c r="J106" s="8">
        <f>AVERAGE(NewCasesByActiveCases!J106:J110)</f>
        <v>9.845882978028038E-2</v>
      </c>
      <c r="K106" s="8">
        <f>AVERAGE(NewCasesByActiveCases!K106:K110)</f>
        <v>0.16303917661939499</v>
      </c>
      <c r="L106" s="8">
        <f>AVERAGE(NewCasesByActiveCases!L106:L110)</f>
        <v>0.14935718977460538</v>
      </c>
      <c r="M106" s="8">
        <f>AVERAGE(NewCasesByActiveCases!M106:M110)</f>
        <v>9.5235362312143371E-2</v>
      </c>
      <c r="N106" s="8">
        <f>AVERAGE(NewCasesByActiveCases!N106:N110)</f>
        <v>9.44134365494603E-2</v>
      </c>
    </row>
    <row r="107" spans="1:14" x14ac:dyDescent="0.25">
      <c r="A107" s="1">
        <v>44019</v>
      </c>
      <c r="B107" s="8">
        <f>AVERAGE(NewCasesByActiveCases!B107:B111)</f>
        <v>9.2411048492260353E-2</v>
      </c>
      <c r="C107" s="8">
        <f>AVERAGE(NewCasesByActiveCases!C107:C111)</f>
        <v>7.1878442374494464E-2</v>
      </c>
      <c r="D107" s="8">
        <f>AVERAGE(NewCasesByActiveCases!D107:D111)</f>
        <v>8.9029287036444596E-2</v>
      </c>
      <c r="E107" s="8">
        <f>AVERAGE(NewCasesByActiveCases!E107:E111)</f>
        <v>8.3059060286177405E-2</v>
      </c>
      <c r="F107" s="8">
        <f>AVERAGE(NewCasesByActiveCases!F107:F111)</f>
        <v>8.7322628952821432E-2</v>
      </c>
      <c r="G107" s="8">
        <f>AVERAGE(NewCasesByActiveCases!G107:G111)</f>
        <v>0.14412703357111678</v>
      </c>
      <c r="H107" s="8">
        <f>AVERAGE(NewCasesByActiveCases!H107:H111)</f>
        <v>0.12351039824083936</v>
      </c>
      <c r="I107" s="8">
        <f>AVERAGE(NewCasesByActiveCases!I107:I111)</f>
        <v>0.10309083182827974</v>
      </c>
      <c r="J107" s="8">
        <f>AVERAGE(NewCasesByActiveCases!J107:J111)</f>
        <v>9.9811338848198261E-2</v>
      </c>
      <c r="K107" s="8">
        <f>AVERAGE(NewCasesByActiveCases!K107:K111)</f>
        <v>0.17087033162763976</v>
      </c>
      <c r="L107" s="8">
        <f>AVERAGE(NewCasesByActiveCases!L107:L111)</f>
        <v>0.13699636710558599</v>
      </c>
      <c r="M107" s="8">
        <f>AVERAGE(NewCasesByActiveCases!M107:M111)</f>
        <v>0.10245023744463863</v>
      </c>
      <c r="N107" s="8">
        <f>AVERAGE(NewCasesByActiveCases!N107:N111)</f>
        <v>8.9029287036444596E-2</v>
      </c>
    </row>
    <row r="108" spans="1:14" x14ac:dyDescent="0.25">
      <c r="A108" s="1">
        <v>44020</v>
      </c>
      <c r="B108" s="8">
        <f>AVERAGE(NewCasesByActiveCases!B108:B112)</f>
        <v>9.2064234033010645E-2</v>
      </c>
      <c r="C108" s="8">
        <f>AVERAGE(NewCasesByActiveCases!C108:C112)</f>
        <v>7.0452655790601476E-2</v>
      </c>
      <c r="D108" s="8">
        <f>AVERAGE(NewCasesByActiveCases!D108:D112)</f>
        <v>8.5035099868229685E-2</v>
      </c>
      <c r="E108" s="8">
        <f>AVERAGE(NewCasesByActiveCases!E108:E112)</f>
        <v>8.1121704052825039E-2</v>
      </c>
      <c r="F108" s="8">
        <f>AVERAGE(NewCasesByActiveCases!F108:F112)</f>
        <v>8.6982897554848157E-2</v>
      </c>
      <c r="G108" s="8">
        <f>AVERAGE(NewCasesByActiveCases!G108:G112)</f>
        <v>0.14866398250005422</v>
      </c>
      <c r="H108" s="8">
        <f>AVERAGE(NewCasesByActiveCases!H108:H112)</f>
        <v>0.12122755581460991</v>
      </c>
      <c r="I108" s="8">
        <f>AVERAGE(NewCasesByActiveCases!I108:I112)</f>
        <v>0.11262258763325539</v>
      </c>
      <c r="J108" s="8">
        <f>AVERAGE(NewCasesByActiveCases!J108:J112)</f>
        <v>0.10090461572641982</v>
      </c>
      <c r="K108" s="8">
        <f>AVERAGE(NewCasesByActiveCases!K108:K112)</f>
        <v>0.16521640140397645</v>
      </c>
      <c r="L108" s="8">
        <f>AVERAGE(NewCasesByActiveCases!L108:L112)</f>
        <v>0.13000531567922441</v>
      </c>
      <c r="M108" s="8">
        <f>AVERAGE(NewCasesByActiveCases!M108:M112)</f>
        <v>0.1054378214352901</v>
      </c>
      <c r="N108" s="8">
        <f>AVERAGE(NewCasesByActiveCases!N108:N112)</f>
        <v>8.5035099868229685E-2</v>
      </c>
    </row>
    <row r="109" spans="1:14" x14ac:dyDescent="0.25">
      <c r="A109" s="1">
        <v>44021</v>
      </c>
      <c r="B109" s="8">
        <f>AVERAGE(NewCasesByActiveCases!B109:B113)</f>
        <v>9.1101605917585954E-2</v>
      </c>
      <c r="C109" s="8">
        <f>AVERAGE(NewCasesByActiveCases!C109:C113)</f>
        <v>6.8149274502983581E-2</v>
      </c>
      <c r="D109" s="8">
        <f>AVERAGE(NewCasesByActiveCases!D109:D113)</f>
        <v>8.4132817768312981E-2</v>
      </c>
      <c r="E109" s="8">
        <f>AVERAGE(NewCasesByActiveCases!E109:E113)</f>
        <v>8.2088887811357855E-2</v>
      </c>
      <c r="F109" s="8">
        <f>AVERAGE(NewCasesByActiveCases!F109:F113)</f>
        <v>8.7381873178466907E-2</v>
      </c>
      <c r="G109" s="8">
        <f>AVERAGE(NewCasesByActiveCases!G109:G113)</f>
        <v>0.14078951254928271</v>
      </c>
      <c r="H109" s="8">
        <f>AVERAGE(NewCasesByActiveCases!H109:H113)</f>
        <v>0.12462970002084897</v>
      </c>
      <c r="I109" s="8">
        <f>AVERAGE(NewCasesByActiveCases!I109:I113)</f>
        <v>0.10802353173998462</v>
      </c>
      <c r="J109" s="8">
        <f>AVERAGE(NewCasesByActiveCases!J109:J113)</f>
        <v>0.11207489351226833</v>
      </c>
      <c r="K109" s="8">
        <f>AVERAGE(NewCasesByActiveCases!K109:K113)</f>
        <v>0.15263445492394839</v>
      </c>
      <c r="L109" s="8">
        <f>AVERAGE(NewCasesByActiveCases!L109:L113)</f>
        <v>0.12432429540129582</v>
      </c>
      <c r="M109" s="8">
        <f>AVERAGE(NewCasesByActiveCases!M109:M113)</f>
        <v>0.10714477911002526</v>
      </c>
      <c r="N109" s="8">
        <f>AVERAGE(NewCasesByActiveCases!N109:N113)</f>
        <v>8.4132817768312981E-2</v>
      </c>
    </row>
    <row r="110" spans="1:14" x14ac:dyDescent="0.25">
      <c r="A110" s="1">
        <v>44022</v>
      </c>
      <c r="B110" s="8">
        <f>AVERAGE(NewCasesByActiveCases!B110:B114)</f>
        <v>9.1722963211649799E-2</v>
      </c>
      <c r="C110" s="8">
        <f>AVERAGE(NewCasesByActiveCases!C110:C114)</f>
        <v>6.9304089247430117E-2</v>
      </c>
      <c r="D110" s="8">
        <f>AVERAGE(NewCasesByActiveCases!D110:D114)</f>
        <v>8.2384044590422881E-2</v>
      </c>
      <c r="E110" s="8">
        <f>AVERAGE(NewCasesByActiveCases!E110:E114)</f>
        <v>8.3922007267571236E-2</v>
      </c>
      <c r="F110" s="8">
        <f>AVERAGE(NewCasesByActiveCases!F110:F114)</f>
        <v>8.7457040564943259E-2</v>
      </c>
      <c r="G110" s="8">
        <f>AVERAGE(NewCasesByActiveCases!G110:G114)</f>
        <v>0.13151488353172308</v>
      </c>
      <c r="H110" s="8">
        <f>AVERAGE(NewCasesByActiveCases!H110:H114)</f>
        <v>0.12064766948124939</v>
      </c>
      <c r="I110" s="8">
        <f>AVERAGE(NewCasesByActiveCases!I110:I114)</f>
        <v>0.10348628338751631</v>
      </c>
      <c r="J110" s="8">
        <f>AVERAGE(NewCasesByActiveCases!J110:J114)</f>
        <v>0.11914405376393684</v>
      </c>
      <c r="K110" s="8">
        <f>AVERAGE(NewCasesByActiveCases!K110:K114)</f>
        <v>0.14362857394605352</v>
      </c>
      <c r="L110" s="8">
        <f>AVERAGE(NewCasesByActiveCases!L110:L114)</f>
        <v>0.11957045806102015</v>
      </c>
      <c r="M110" s="8">
        <f>AVERAGE(NewCasesByActiveCases!M110:M114)</f>
        <v>0.11378681245752564</v>
      </c>
      <c r="N110" s="8">
        <f>AVERAGE(NewCasesByActiveCases!N110:N114)</f>
        <v>8.2384044590422881E-2</v>
      </c>
    </row>
    <row r="111" spans="1:14" x14ac:dyDescent="0.25">
      <c r="A111" s="1">
        <v>44023</v>
      </c>
      <c r="B111" s="8">
        <f>AVERAGE(NewCasesByActiveCases!B111:B115)</f>
        <v>9.3460913542987509E-2</v>
      </c>
      <c r="C111" s="8">
        <f>AVERAGE(NewCasesByActiveCases!C111:C115)</f>
        <v>7.3422155061105096E-2</v>
      </c>
      <c r="D111" s="8">
        <f>AVERAGE(NewCasesByActiveCases!D111:D115)</f>
        <v>8.3127702504552592E-2</v>
      </c>
      <c r="E111" s="8">
        <f>AVERAGE(NewCasesByActiveCases!E111:E115)</f>
        <v>9.1060975924056015E-2</v>
      </c>
      <c r="F111" s="8">
        <f>AVERAGE(NewCasesByActiveCases!F111:F115)</f>
        <v>8.7229082098630006E-2</v>
      </c>
      <c r="G111" s="8">
        <f>AVERAGE(NewCasesByActiveCases!G111:G115)</f>
        <v>0.1263306860555688</v>
      </c>
      <c r="H111" s="8">
        <f>AVERAGE(NewCasesByActiveCases!H111:H115)</f>
        <v>0.12356520691917232</v>
      </c>
      <c r="I111" s="8">
        <f>AVERAGE(NewCasesByActiveCases!I111:I115)</f>
        <v>0.10861433040572668</v>
      </c>
      <c r="J111" s="8">
        <f>AVERAGE(NewCasesByActiveCases!J111:J115)</f>
        <v>0.12372944960804282</v>
      </c>
      <c r="K111" s="8">
        <f>AVERAGE(NewCasesByActiveCases!K111:K115)</f>
        <v>0.12864559355628261</v>
      </c>
      <c r="L111" s="8">
        <f>AVERAGE(NewCasesByActiveCases!L111:L115)</f>
        <v>0.12074175355204812</v>
      </c>
      <c r="M111" s="8">
        <f>AVERAGE(NewCasesByActiveCases!M111:M115)</f>
        <v>0.12499261591224506</v>
      </c>
      <c r="N111" s="8">
        <f>AVERAGE(NewCasesByActiveCases!N111:N115)</f>
        <v>8.3127702504552592E-2</v>
      </c>
    </row>
    <row r="112" spans="1:14" x14ac:dyDescent="0.25">
      <c r="A112" s="1">
        <v>44024</v>
      </c>
      <c r="B112" s="8">
        <f>AVERAGE(NewCasesByActiveCases!B112:B116)</f>
        <v>9.5336979093658972E-2</v>
      </c>
      <c r="C112" s="8">
        <f>AVERAGE(NewCasesByActiveCases!C112:C116)</f>
        <v>7.7004528251663595E-2</v>
      </c>
      <c r="D112" s="8">
        <f>AVERAGE(NewCasesByActiveCases!D112:D116)</f>
        <v>8.5422237983523802E-2</v>
      </c>
      <c r="E112" s="8">
        <f>AVERAGE(NewCasesByActiveCases!E112:E116)</f>
        <v>9.1704305360886598E-2</v>
      </c>
      <c r="F112" s="8">
        <f>AVERAGE(NewCasesByActiveCases!F112:F116)</f>
        <v>8.6261446281752224E-2</v>
      </c>
      <c r="G112" s="8">
        <f>AVERAGE(NewCasesByActiveCases!G112:G116)</f>
        <v>0.11575162769912137</v>
      </c>
      <c r="H112" s="8">
        <f>AVERAGE(NewCasesByActiveCases!H112:H116)</f>
        <v>0.11823802267169099</v>
      </c>
      <c r="I112" s="8">
        <f>AVERAGE(NewCasesByActiveCases!I112:I116)</f>
        <v>0.10842945872505476</v>
      </c>
      <c r="J112" s="8">
        <f>AVERAGE(NewCasesByActiveCases!J112:J116)</f>
        <v>0.13148432215581082</v>
      </c>
      <c r="K112" s="8">
        <f>AVERAGE(NewCasesByActiveCases!K112:K116)</f>
        <v>0.11596767750769151</v>
      </c>
      <c r="L112" s="8">
        <f>AVERAGE(NewCasesByActiveCases!L112:L116)</f>
        <v>0.12425420624973127</v>
      </c>
      <c r="M112" s="8">
        <f>AVERAGE(NewCasesByActiveCases!M112:M116)</f>
        <v>0.12569150908635818</v>
      </c>
      <c r="N112" s="8">
        <f>AVERAGE(NewCasesByActiveCases!N112:N116)</f>
        <v>8.5422237983523802E-2</v>
      </c>
    </row>
    <row r="113" spans="1:14" x14ac:dyDescent="0.25">
      <c r="A113" s="1">
        <v>44025</v>
      </c>
      <c r="B113" s="8">
        <f>AVERAGE(NewCasesByActiveCases!B113:B117)</f>
        <v>9.4570709000417003E-2</v>
      </c>
      <c r="C113" s="8">
        <f>AVERAGE(NewCasesByActiveCases!C113:C117)</f>
        <v>7.4771879327121149E-2</v>
      </c>
      <c r="D113" s="8">
        <f>AVERAGE(NewCasesByActiveCases!D113:D117)</f>
        <v>8.7220444646534528E-2</v>
      </c>
      <c r="E113" s="8">
        <f>AVERAGE(NewCasesByActiveCases!E113:E117)</f>
        <v>8.7470829636754899E-2</v>
      </c>
      <c r="F113" s="8">
        <f>AVERAGE(NewCasesByActiveCases!F113:F117)</f>
        <v>8.5555843854072194E-2</v>
      </c>
      <c r="G113" s="8">
        <f>AVERAGE(NewCasesByActiveCases!G113:G117)</f>
        <v>0.1065957993901397</v>
      </c>
      <c r="H113" s="8">
        <f>AVERAGE(NewCasesByActiveCases!H113:H117)</f>
        <v>0.11993148668884031</v>
      </c>
      <c r="I113" s="8">
        <f>AVERAGE(NewCasesByActiveCases!I113:I117)</f>
        <v>0.11103259278187069</v>
      </c>
      <c r="J113" s="8">
        <f>AVERAGE(NewCasesByActiveCases!J113:J117)</f>
        <v>0.13909958337645567</v>
      </c>
      <c r="K113" s="8">
        <f>AVERAGE(NewCasesByActiveCases!K113:K117)</f>
        <v>0.10917879704159292</v>
      </c>
      <c r="L113" s="8">
        <f>AVERAGE(NewCasesByActiveCases!L113:L117)</f>
        <v>0.1215830081506156</v>
      </c>
      <c r="M113" s="8">
        <f>AVERAGE(NewCasesByActiveCases!M113:M117)</f>
        <v>0.12488603753383505</v>
      </c>
      <c r="N113" s="8">
        <f>AVERAGE(NewCasesByActiveCases!N113:N117)</f>
        <v>8.7220444646534528E-2</v>
      </c>
    </row>
    <row r="114" spans="1:14" x14ac:dyDescent="0.25">
      <c r="A114" s="1">
        <v>44026</v>
      </c>
      <c r="B114" s="8">
        <f>AVERAGE(NewCasesByActiveCases!B114:B118)</f>
        <v>9.4655364069440834E-2</v>
      </c>
      <c r="C114" s="8">
        <f>AVERAGE(NewCasesByActiveCases!C114:C118)</f>
        <v>7.258080906815409E-2</v>
      </c>
      <c r="D114" s="8">
        <f>AVERAGE(NewCasesByActiveCases!D114:D118)</f>
        <v>8.7974857259890224E-2</v>
      </c>
      <c r="E114" s="8">
        <f>AVERAGE(NewCasesByActiveCases!E114:E118)</f>
        <v>8.4399446170432546E-2</v>
      </c>
      <c r="F114" s="8">
        <f>AVERAGE(NewCasesByActiveCases!F114:F118)</f>
        <v>8.397373949337289E-2</v>
      </c>
      <c r="G114" s="8">
        <f>AVERAGE(NewCasesByActiveCases!G114:G118)</f>
        <v>0.10820978462285846</v>
      </c>
      <c r="H114" s="8">
        <f>AVERAGE(NewCasesByActiveCases!H114:H118)</f>
        <v>0.11984741612550391</v>
      </c>
      <c r="I114" s="8">
        <f>AVERAGE(NewCasesByActiveCases!I114:I118)</f>
        <v>0.12703119443306499</v>
      </c>
      <c r="J114" s="8">
        <f>AVERAGE(NewCasesByActiveCases!J114:J118)</f>
        <v>0.1370818897778005</v>
      </c>
      <c r="K114" s="8">
        <f>AVERAGE(NewCasesByActiveCases!K114:K118)</f>
        <v>0.11080458459844993</v>
      </c>
      <c r="L114" s="8">
        <f>AVERAGE(NewCasesByActiveCases!L114:L118)</f>
        <v>0.11583821144356132</v>
      </c>
      <c r="M114" s="8">
        <f>AVERAGE(NewCasesByActiveCases!M114:M118)</f>
        <v>0.12793736927292301</v>
      </c>
      <c r="N114" s="8">
        <f>AVERAGE(NewCasesByActiveCases!N114:N118)</f>
        <v>8.7974857259890224E-2</v>
      </c>
    </row>
    <row r="115" spans="1:14" x14ac:dyDescent="0.25">
      <c r="A115" s="1">
        <v>44027</v>
      </c>
      <c r="B115" s="8">
        <f>AVERAGE(NewCasesByActiveCases!B115:B119)</f>
        <v>9.4790592535630241E-2</v>
      </c>
      <c r="C115" s="8">
        <f>AVERAGE(NewCasesByActiveCases!C115:C119)</f>
        <v>7.0420449839870974E-2</v>
      </c>
      <c r="D115" s="8">
        <f>AVERAGE(NewCasesByActiveCases!D115:D119)</f>
        <v>9.1005803639837873E-2</v>
      </c>
      <c r="E115" s="8">
        <f>AVERAGE(NewCasesByActiveCases!E115:E119)</f>
        <v>8.3139915688988195E-2</v>
      </c>
      <c r="F115" s="8">
        <f>AVERAGE(NewCasesByActiveCases!F115:F119)</f>
        <v>8.2869207942497899E-2</v>
      </c>
      <c r="G115" s="8">
        <f>AVERAGE(NewCasesByActiveCases!G115:G119)</f>
        <v>0.11108663412788444</v>
      </c>
      <c r="H115" s="8">
        <f>AVERAGE(NewCasesByActiveCases!H115:H119)</f>
        <v>0.1182556321916363</v>
      </c>
      <c r="I115" s="8">
        <f>AVERAGE(NewCasesByActiveCases!I115:I119)</f>
        <v>0.13442026833589202</v>
      </c>
      <c r="J115" s="8">
        <f>AVERAGE(NewCasesByActiveCases!J115:J119)</f>
        <v>0.13940237390968377</v>
      </c>
      <c r="K115" s="8">
        <f>AVERAGE(NewCasesByActiveCases!K115:K119)</f>
        <v>0.11529762381649925</v>
      </c>
      <c r="L115" s="8">
        <f>AVERAGE(NewCasesByActiveCases!L115:L119)</f>
        <v>0.11433784630879981</v>
      </c>
      <c r="M115" s="8">
        <f>AVERAGE(NewCasesByActiveCases!M115:M119)</f>
        <v>0.12663306387146769</v>
      </c>
      <c r="N115" s="8">
        <f>AVERAGE(NewCasesByActiveCases!N115:N119)</f>
        <v>9.1005803639837873E-2</v>
      </c>
    </row>
    <row r="116" spans="1:14" x14ac:dyDescent="0.25">
      <c r="A116" s="1">
        <v>44028</v>
      </c>
      <c r="B116" s="8">
        <f>AVERAGE(NewCasesByActiveCases!B116:B120)</f>
        <v>9.6398965505490125E-2</v>
      </c>
      <c r="C116" s="8">
        <f>AVERAGE(NewCasesByActiveCases!C116:C120)</f>
        <v>6.9095275196776967E-2</v>
      </c>
      <c r="D116" s="8">
        <f>AVERAGE(NewCasesByActiveCases!D116:D120)</f>
        <v>9.3394929003559599E-2</v>
      </c>
      <c r="E116" s="8">
        <f>AVERAGE(NewCasesByActiveCases!E116:E120)</f>
        <v>8.4216789475136083E-2</v>
      </c>
      <c r="F116" s="8">
        <f>AVERAGE(NewCasesByActiveCases!F116:F120)</f>
        <v>8.2212918387048875E-2</v>
      </c>
      <c r="G116" s="8">
        <f>AVERAGE(NewCasesByActiveCases!G116:G120)</f>
        <v>0.1118446786823399</v>
      </c>
      <c r="H116" s="8">
        <f>AVERAGE(NewCasesByActiveCases!H116:H120)</f>
        <v>0.12020907328545172</v>
      </c>
      <c r="I116" s="8">
        <f>AVERAGE(NewCasesByActiveCases!I116:I120)</f>
        <v>0.13279142766397542</v>
      </c>
      <c r="J116" s="8">
        <f>AVERAGE(NewCasesByActiveCases!J116:J120)</f>
        <v>0.13902959473375048</v>
      </c>
      <c r="K116" s="8">
        <f>AVERAGE(NewCasesByActiveCases!K116:K120)</f>
        <v>0.12103465545782677</v>
      </c>
      <c r="L116" s="8">
        <f>AVERAGE(NewCasesByActiveCases!L116:L120)</f>
        <v>0.11473763521535567</v>
      </c>
      <c r="M116" s="8">
        <f>AVERAGE(NewCasesByActiveCases!M116:M120)</f>
        <v>0.12516726578188725</v>
      </c>
      <c r="N116" s="8">
        <f>AVERAGE(NewCasesByActiveCases!N116:N120)</f>
        <v>9.3394929003559599E-2</v>
      </c>
    </row>
    <row r="117" spans="1:14" x14ac:dyDescent="0.25">
      <c r="A117" s="1">
        <v>44029</v>
      </c>
      <c r="B117" s="8">
        <f>AVERAGE(NewCasesByActiveCases!B117:B121)</f>
        <v>9.6453132560201688E-2</v>
      </c>
      <c r="C117" s="8">
        <f>AVERAGE(NewCasesByActiveCases!C117:C121)</f>
        <v>6.7773514777616797E-2</v>
      </c>
      <c r="D117" s="8">
        <f>AVERAGE(NewCasesByActiveCases!D117:D121)</f>
        <v>9.4318035516622753E-2</v>
      </c>
      <c r="E117" s="8">
        <f>AVERAGE(NewCasesByActiveCases!E117:E121)</f>
        <v>8.4758356495497428E-2</v>
      </c>
      <c r="F117" s="8">
        <f>AVERAGE(NewCasesByActiveCases!F117:F121)</f>
        <v>8.2279083923917404E-2</v>
      </c>
      <c r="G117" s="8">
        <f>AVERAGE(NewCasesByActiveCases!G117:G121)</f>
        <v>0.10814556988051349</v>
      </c>
      <c r="H117" s="8">
        <f>AVERAGE(NewCasesByActiveCases!H117:H121)</f>
        <v>0.11847795239198537</v>
      </c>
      <c r="I117" s="8">
        <f>AVERAGE(NewCasesByActiveCases!I117:I121)</f>
        <v>0.13576774656023466</v>
      </c>
      <c r="J117" s="8">
        <f>AVERAGE(NewCasesByActiveCases!J117:J121)</f>
        <v>0.13650326549590763</v>
      </c>
      <c r="K117" s="8">
        <f>AVERAGE(NewCasesByActiveCases!K117:K121)</f>
        <v>0.12166563810698434</v>
      </c>
      <c r="L117" s="8">
        <f>AVERAGE(NewCasesByActiveCases!L117:L121)</f>
        <v>0.11388028595747335</v>
      </c>
      <c r="M117" s="8">
        <f>AVERAGE(NewCasesByActiveCases!M117:M121)</f>
        <v>0.12816493591949754</v>
      </c>
      <c r="N117" s="8">
        <f>AVERAGE(NewCasesByActiveCases!N117:N121)</f>
        <v>9.4318035516622753E-2</v>
      </c>
    </row>
    <row r="118" spans="1:14" x14ac:dyDescent="0.25">
      <c r="A118" s="1">
        <v>44030</v>
      </c>
      <c r="B118" s="8">
        <f>AVERAGE(NewCasesByActiveCases!B118:B122)</f>
        <v>9.8414177176772949E-2</v>
      </c>
      <c r="C118" s="8">
        <f>AVERAGE(NewCasesByActiveCases!C118:C122)</f>
        <v>6.9007080705117657E-2</v>
      </c>
      <c r="D118" s="8">
        <f>AVERAGE(NewCasesByActiveCases!D118:D122)</f>
        <v>9.5799113009335704E-2</v>
      </c>
      <c r="E118" s="8">
        <f>AVERAGE(NewCasesByActiveCases!E118:E122)</f>
        <v>8.9307334617227313E-2</v>
      </c>
      <c r="F118" s="8">
        <f>AVERAGE(NewCasesByActiveCases!F118:F122)</f>
        <v>8.272191869013211E-2</v>
      </c>
      <c r="G118" s="8">
        <f>AVERAGE(NewCasesByActiveCases!G118:G122)</f>
        <v>0.11025060078226309</v>
      </c>
      <c r="H118" s="8">
        <f>AVERAGE(NewCasesByActiveCases!H118:H122)</f>
        <v>0.11467520493306838</v>
      </c>
      <c r="I118" s="8">
        <f>AVERAGE(NewCasesByActiveCases!I118:I122)</f>
        <v>0.13123561222907401</v>
      </c>
      <c r="J118" s="8">
        <f>AVERAGE(NewCasesByActiveCases!J118:J122)</f>
        <v>0.14499750246833826</v>
      </c>
      <c r="K118" s="8">
        <f>AVERAGE(NewCasesByActiveCases!K118:K122)</f>
        <v>0.11632689269746059</v>
      </c>
      <c r="L118" s="8">
        <f>AVERAGE(NewCasesByActiveCases!L118:L122)</f>
        <v>0.11636541779817196</v>
      </c>
      <c r="M118" s="8">
        <f>AVERAGE(NewCasesByActiveCases!M118:M122)</f>
        <v>0.12436110563535233</v>
      </c>
      <c r="N118" s="8">
        <f>AVERAGE(NewCasesByActiveCases!N118:N122)</f>
        <v>9.5799113009335704E-2</v>
      </c>
    </row>
    <row r="119" spans="1:14" x14ac:dyDescent="0.25">
      <c r="A119" s="1">
        <v>44031</v>
      </c>
      <c r="B119" s="8">
        <f>AVERAGE(NewCasesByActiveCases!B119:B123)</f>
        <v>0.10035000445677353</v>
      </c>
      <c r="C119" s="8">
        <f>AVERAGE(NewCasesByActiveCases!C119:C123)</f>
        <v>7.1272400044486442E-2</v>
      </c>
      <c r="D119" s="8">
        <f>AVERAGE(NewCasesByActiveCases!D119:D123)</f>
        <v>9.6705721042064513E-2</v>
      </c>
      <c r="E119" s="8">
        <f>AVERAGE(NewCasesByActiveCases!E119:E123)</f>
        <v>8.7205961054223596E-2</v>
      </c>
      <c r="F119" s="8">
        <f>AVERAGE(NewCasesByActiveCases!F119:F123)</f>
        <v>8.3142997624416501E-2</v>
      </c>
      <c r="G119" s="8">
        <f>AVERAGE(NewCasesByActiveCases!G119:G123)</f>
        <v>0.11478876910379794</v>
      </c>
      <c r="H119" s="8">
        <f>AVERAGE(NewCasesByActiveCases!H119:H123)</f>
        <v>0.11572877381389506</v>
      </c>
      <c r="I119" s="8">
        <f>AVERAGE(NewCasesByActiveCases!I119:I123)</f>
        <v>0.12316909261364077</v>
      </c>
      <c r="J119" s="8">
        <f>AVERAGE(NewCasesByActiveCases!J119:J123)</f>
        <v>0.15829548241525476</v>
      </c>
      <c r="K119" s="8">
        <f>AVERAGE(NewCasesByActiveCases!K119:K123)</f>
        <v>0.11320719744132687</v>
      </c>
      <c r="L119" s="8">
        <f>AVERAGE(NewCasesByActiveCases!L119:L123)</f>
        <v>0.11797466130575676</v>
      </c>
      <c r="M119" s="8">
        <f>AVERAGE(NewCasesByActiveCases!M119:M123)</f>
        <v>0.12031293297823815</v>
      </c>
      <c r="N119" s="8">
        <f>AVERAGE(NewCasesByActiveCases!N119:N123)</f>
        <v>9.6705721042064513E-2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9"/>
  <sheetViews>
    <sheetView workbookViewId="0">
      <pane xSplit="1" ySplit="1" topLeftCell="B104" activePane="bottomRight" state="frozen"/>
      <selection pane="topRight" activeCell="C1" sqref="C1"/>
      <selection pane="bottomLeft" activeCell="A2" sqref="A2"/>
      <selection pane="bottomRight" activeCell="T120" sqref="T120"/>
    </sheetView>
  </sheetViews>
  <sheetFormatPr defaultRowHeight="15" x14ac:dyDescent="0.25"/>
  <cols>
    <col min="1" max="1" width="10.140625" bestFit="1" customWidth="1"/>
    <col min="4" max="4" width="9.140625" style="9"/>
  </cols>
  <sheetData>
    <row r="1" spans="1:14" x14ac:dyDescent="0.25">
      <c r="A1" t="s">
        <v>0</v>
      </c>
      <c r="B1" t="s">
        <v>13</v>
      </c>
      <c r="C1" t="s">
        <v>8</v>
      </c>
      <c r="D1" s="9" t="s">
        <v>10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t="s">
        <v>7</v>
      </c>
      <c r="K1" t="s">
        <v>2</v>
      </c>
      <c r="L1" t="s">
        <v>11</v>
      </c>
      <c r="M1" t="s">
        <v>6</v>
      </c>
      <c r="N1" t="s">
        <v>10</v>
      </c>
    </row>
    <row r="2" spans="1:14" x14ac:dyDescent="0.25">
      <c r="A2" s="1">
        <v>43904</v>
      </c>
      <c r="B2">
        <f>total_cases!B2</f>
        <v>81</v>
      </c>
      <c r="C2">
        <f>total_cases!C2</f>
        <v>14</v>
      </c>
      <c r="D2" s="9">
        <f>total_cases!D2</f>
        <v>1</v>
      </c>
      <c r="E2">
        <f>total_cases!E2</f>
        <v>7</v>
      </c>
      <c r="F2">
        <f>total_cases!F2</f>
        <v>0</v>
      </c>
      <c r="G2">
        <f>total_cases!L2</f>
        <v>6</v>
      </c>
      <c r="H2">
        <f>total_cases!G2</f>
        <v>3</v>
      </c>
      <c r="I2">
        <f>total_cases!H2</f>
        <v>12</v>
      </c>
      <c r="J2">
        <f>total_cases!I2</f>
        <v>0</v>
      </c>
      <c r="K2">
        <f>total_cases!J2</f>
        <v>1</v>
      </c>
      <c r="L2">
        <f>total_cases!K2</f>
        <v>1</v>
      </c>
      <c r="M2">
        <f>total_cases!M2</f>
        <v>19</v>
      </c>
      <c r="N2">
        <f>total_cases!D2</f>
        <v>1</v>
      </c>
    </row>
    <row r="3" spans="1:14" x14ac:dyDescent="0.25">
      <c r="A3" s="1">
        <v>43905</v>
      </c>
      <c r="B3">
        <f>B2+total_cases!B3</f>
        <v>108</v>
      </c>
      <c r="C3">
        <f>C2+total_cases!C3</f>
        <v>32</v>
      </c>
      <c r="D3" s="9">
        <f>D2+total_cases!D3</f>
        <v>1</v>
      </c>
      <c r="E3">
        <f>E2+total_cases!E3</f>
        <v>7</v>
      </c>
      <c r="F3">
        <f>F2+total_cases!F3</f>
        <v>0</v>
      </c>
      <c r="G3">
        <f>G2+total_cases!L3</f>
        <v>6</v>
      </c>
      <c r="H3">
        <f>H2+total_cases!G3</f>
        <v>4</v>
      </c>
      <c r="I3">
        <f>I2+total_cases!H3</f>
        <v>13</v>
      </c>
      <c r="J3">
        <f>J2+total_cases!I3</f>
        <v>0</v>
      </c>
      <c r="K3">
        <f>K2+total_cases!J3</f>
        <v>1</v>
      </c>
      <c r="L3">
        <f>L2+total_cases!K3</f>
        <v>3</v>
      </c>
      <c r="M3">
        <f>M2+total_cases!M3</f>
        <v>24</v>
      </c>
      <c r="N3">
        <f>D2+total_cases!D3</f>
        <v>1</v>
      </c>
    </row>
    <row r="4" spans="1:14" x14ac:dyDescent="0.25">
      <c r="A4" s="1">
        <v>43906</v>
      </c>
      <c r="B4">
        <f>B3+total_cases!B4</f>
        <v>123</v>
      </c>
      <c r="C4">
        <f>C3+total_cases!C4</f>
        <v>38</v>
      </c>
      <c r="D4" s="9">
        <f>D3+total_cases!D4</f>
        <v>1</v>
      </c>
      <c r="E4">
        <f>E3+total_cases!E4</f>
        <v>7</v>
      </c>
      <c r="F4">
        <f>F3+total_cases!F4</f>
        <v>0</v>
      </c>
      <c r="G4">
        <f>G3+total_cases!L4</f>
        <v>7</v>
      </c>
      <c r="H4">
        <f>H3+total_cases!G4</f>
        <v>4</v>
      </c>
      <c r="I4">
        <f>I3+total_cases!H4</f>
        <v>13</v>
      </c>
      <c r="J4">
        <f>J3+total_cases!I4</f>
        <v>0</v>
      </c>
      <c r="K4">
        <f>K3+total_cases!J4</f>
        <v>1</v>
      </c>
      <c r="L4">
        <f>L3+total_cases!K4</f>
        <v>4</v>
      </c>
      <c r="M4">
        <f>M3+total_cases!M4</f>
        <v>27</v>
      </c>
      <c r="N4">
        <f>D3+total_cases!D4</f>
        <v>1</v>
      </c>
    </row>
    <row r="5" spans="1:14" x14ac:dyDescent="0.25">
      <c r="A5" s="1">
        <v>43907</v>
      </c>
      <c r="B5">
        <f>B4+total_cases!B5</f>
        <v>134</v>
      </c>
      <c r="C5">
        <f>C4+total_cases!C5</f>
        <v>41</v>
      </c>
      <c r="D5" s="9">
        <f>D4+total_cases!D5</f>
        <v>1</v>
      </c>
      <c r="E5">
        <f>E4+total_cases!E5</f>
        <v>8</v>
      </c>
      <c r="F5">
        <f>F4+total_cases!F5</f>
        <v>0</v>
      </c>
      <c r="G5">
        <f>G4+total_cases!L5</f>
        <v>9</v>
      </c>
      <c r="H5">
        <f>H4+total_cases!G5</f>
        <v>4</v>
      </c>
      <c r="I5">
        <f>I4+total_cases!H5</f>
        <v>15</v>
      </c>
      <c r="J5">
        <f>J4+total_cases!I5</f>
        <v>0</v>
      </c>
      <c r="K5">
        <f>K4+total_cases!J5</f>
        <v>1</v>
      </c>
      <c r="L5">
        <f>L4+total_cases!K5</f>
        <v>5</v>
      </c>
      <c r="M5">
        <f>M4+total_cases!M5</f>
        <v>27</v>
      </c>
      <c r="N5">
        <f>D4+total_cases!D5</f>
        <v>1</v>
      </c>
    </row>
    <row r="6" spans="1:14" x14ac:dyDescent="0.25">
      <c r="A6" s="1">
        <v>43908</v>
      </c>
      <c r="B6">
        <f>B5+total_cases!B6</f>
        <v>171</v>
      </c>
      <c r="C6">
        <f>C5+total_cases!C6</f>
        <v>44</v>
      </c>
      <c r="D6" s="9">
        <f>D5+total_cases!D6</f>
        <v>2</v>
      </c>
      <c r="E6">
        <f>E5+total_cases!E6</f>
        <v>10</v>
      </c>
      <c r="F6">
        <f>F5+total_cases!F6</f>
        <v>0</v>
      </c>
      <c r="G6">
        <f>G5+total_cases!L6</f>
        <v>14</v>
      </c>
      <c r="H6">
        <f>H5+total_cases!G6</f>
        <v>7</v>
      </c>
      <c r="I6">
        <f>I5+total_cases!H6</f>
        <v>17</v>
      </c>
      <c r="J6">
        <f>J5+total_cases!I6</f>
        <v>0</v>
      </c>
      <c r="K6">
        <f>K5+total_cases!J6</f>
        <v>1</v>
      </c>
      <c r="L6">
        <f>L5+total_cases!K6</f>
        <v>13</v>
      </c>
      <c r="M6">
        <f>M5+total_cases!M6</f>
        <v>27</v>
      </c>
      <c r="N6">
        <f>D5+total_cases!D6</f>
        <v>2</v>
      </c>
    </row>
    <row r="7" spans="1:14" x14ac:dyDescent="0.25">
      <c r="A7" s="1">
        <v>43909</v>
      </c>
      <c r="B7">
        <f>B6+total_cases!B7</f>
        <v>198</v>
      </c>
      <c r="C7">
        <f>C6+total_cases!C7</f>
        <v>48</v>
      </c>
      <c r="D7" s="9">
        <f>D6+total_cases!D7</f>
        <v>3</v>
      </c>
      <c r="E7">
        <f>E6+total_cases!E7</f>
        <v>14</v>
      </c>
      <c r="F7">
        <f>F6+total_cases!F7</f>
        <v>2</v>
      </c>
      <c r="G7">
        <f>G6+total_cases!L7</f>
        <v>15</v>
      </c>
      <c r="H7">
        <f>H6+total_cases!G7</f>
        <v>9</v>
      </c>
      <c r="I7">
        <f>I6+total_cases!H7</f>
        <v>20</v>
      </c>
      <c r="J7">
        <f>J6+total_cases!I7</f>
        <v>0</v>
      </c>
      <c r="K7">
        <f>K6+total_cases!J7</f>
        <v>3</v>
      </c>
      <c r="L7">
        <f>L6+total_cases!K7</f>
        <v>16</v>
      </c>
      <c r="M7">
        <f>M6+total_cases!M7</f>
        <v>28</v>
      </c>
      <c r="N7">
        <f>D6+total_cases!D7</f>
        <v>3</v>
      </c>
    </row>
    <row r="8" spans="1:14" x14ac:dyDescent="0.25">
      <c r="A8" s="1">
        <v>43910</v>
      </c>
      <c r="B8">
        <f>B7+total_cases!B8</f>
        <v>256</v>
      </c>
      <c r="C8">
        <f>C7+total_cases!C8</f>
        <v>52</v>
      </c>
      <c r="D8" s="9">
        <f>D7+total_cases!D8</f>
        <v>3</v>
      </c>
      <c r="E8">
        <f>E7+total_cases!E8</f>
        <v>20</v>
      </c>
      <c r="F8">
        <f>F7+total_cases!F8</f>
        <v>7</v>
      </c>
      <c r="G8">
        <f>G7+total_cases!L8</f>
        <v>15</v>
      </c>
      <c r="H8">
        <f>H7+total_cases!G8</f>
        <v>17</v>
      </c>
      <c r="I8">
        <f>I7+total_cases!H8</f>
        <v>24</v>
      </c>
      <c r="J8">
        <f>J7+total_cases!I8</f>
        <v>4</v>
      </c>
      <c r="K8">
        <f>K7+total_cases!J8</f>
        <v>3</v>
      </c>
      <c r="L8">
        <f>L7+total_cases!K8</f>
        <v>19</v>
      </c>
      <c r="M8">
        <f>M7+total_cases!M8</f>
        <v>40</v>
      </c>
      <c r="N8">
        <f>D7+total_cases!D8</f>
        <v>3</v>
      </c>
    </row>
    <row r="9" spans="1:14" x14ac:dyDescent="0.25">
      <c r="A9" s="1">
        <v>43911</v>
      </c>
      <c r="B9">
        <f>B8+total_cases!B9</f>
        <v>334</v>
      </c>
      <c r="C9">
        <f>C8+total_cases!C9</f>
        <v>64</v>
      </c>
      <c r="D9" s="9">
        <f>D8+total_cases!D9</f>
        <v>6</v>
      </c>
      <c r="E9">
        <f>E8+total_cases!E9</f>
        <v>27</v>
      </c>
      <c r="F9">
        <f>F8+total_cases!F9</f>
        <v>14</v>
      </c>
      <c r="G9">
        <f>G8+total_cases!L9</f>
        <v>20</v>
      </c>
      <c r="H9">
        <f>H8+total_cases!G9</f>
        <v>24</v>
      </c>
      <c r="I9">
        <f>I8+total_cases!H9</f>
        <v>28</v>
      </c>
      <c r="J9">
        <f>J8+total_cases!I9</f>
        <v>4</v>
      </c>
      <c r="K9">
        <f>K8+total_cases!J9</f>
        <v>5</v>
      </c>
      <c r="L9">
        <f>L8+total_cases!K9</f>
        <v>21</v>
      </c>
      <c r="M9">
        <f>M8+total_cases!M9</f>
        <v>52</v>
      </c>
      <c r="N9">
        <f>D8+total_cases!D9</f>
        <v>6</v>
      </c>
    </row>
    <row r="10" spans="1:14" x14ac:dyDescent="0.25">
      <c r="A10" s="1">
        <v>43912</v>
      </c>
      <c r="B10">
        <f>B9+total_cases!B10</f>
        <v>401</v>
      </c>
      <c r="C10">
        <f>C9+total_cases!C10</f>
        <v>74</v>
      </c>
      <c r="D10" s="9">
        <f>D9+total_cases!D10</f>
        <v>9</v>
      </c>
      <c r="E10">
        <f>E9+total_cases!E10</f>
        <v>27</v>
      </c>
      <c r="F10">
        <f>F9+total_cases!F10</f>
        <v>18</v>
      </c>
      <c r="G10">
        <f>G9+total_cases!L10</f>
        <v>26</v>
      </c>
      <c r="H10">
        <f>H9+total_cases!G10</f>
        <v>28</v>
      </c>
      <c r="I10">
        <f>I9+total_cases!H10</f>
        <v>30</v>
      </c>
      <c r="J10">
        <f>J9+total_cases!I10</f>
        <v>6</v>
      </c>
      <c r="K10">
        <f>K9+total_cases!J10</f>
        <v>6</v>
      </c>
      <c r="L10">
        <f>L9+total_cases!K10</f>
        <v>27</v>
      </c>
      <c r="M10">
        <f>M9+total_cases!M10</f>
        <v>67</v>
      </c>
      <c r="N10">
        <f>D9+total_cases!D10</f>
        <v>9</v>
      </c>
    </row>
    <row r="11" spans="1:14" x14ac:dyDescent="0.25">
      <c r="A11" s="1">
        <v>43913</v>
      </c>
      <c r="B11">
        <f>B10+total_cases!B11</f>
        <v>503</v>
      </c>
      <c r="C11">
        <f>C10+total_cases!C11</f>
        <v>97</v>
      </c>
      <c r="D11" s="9">
        <f>D10+total_cases!D11</f>
        <v>12</v>
      </c>
      <c r="E11">
        <f>E10+total_cases!E11</f>
        <v>30</v>
      </c>
      <c r="F11">
        <f>F10+total_cases!F11</f>
        <v>30</v>
      </c>
      <c r="G11">
        <f>G10+total_cases!L11</f>
        <v>33</v>
      </c>
      <c r="H11">
        <f>H10+total_cases!G11</f>
        <v>32</v>
      </c>
      <c r="I11">
        <f>I10+total_cases!H11</f>
        <v>32</v>
      </c>
      <c r="J11">
        <f>J10+total_cases!I11</f>
        <v>6</v>
      </c>
      <c r="K11">
        <f>K10+total_cases!J11</f>
        <v>7</v>
      </c>
      <c r="L11">
        <f>L10+total_cases!K11</f>
        <v>33</v>
      </c>
      <c r="M11">
        <f>M10+total_cases!M11</f>
        <v>95</v>
      </c>
      <c r="N11">
        <f>D10+total_cases!D11</f>
        <v>12</v>
      </c>
    </row>
    <row r="12" spans="1:14" x14ac:dyDescent="0.25">
      <c r="A12" s="1">
        <v>43914</v>
      </c>
      <c r="B12">
        <f>B11+total_cases!B12</f>
        <v>567</v>
      </c>
      <c r="C12">
        <f>C11+total_cases!C12</f>
        <v>107</v>
      </c>
      <c r="D12" s="9">
        <f>D11+total_cases!D12</f>
        <v>18</v>
      </c>
      <c r="E12">
        <f>E11+total_cases!E12</f>
        <v>30</v>
      </c>
      <c r="F12">
        <f>F11+total_cases!F12</f>
        <v>34</v>
      </c>
      <c r="G12">
        <f>G11+total_cases!L12</f>
        <v>41</v>
      </c>
      <c r="H12">
        <f>H11+total_cases!G12</f>
        <v>32</v>
      </c>
      <c r="I12">
        <f>I11+total_cases!H12</f>
        <v>35</v>
      </c>
      <c r="J12">
        <f>J11+total_cases!I12</f>
        <v>7</v>
      </c>
      <c r="K12">
        <f>K11+total_cases!J12</f>
        <v>8</v>
      </c>
      <c r="L12">
        <f>L11+total_cases!K12</f>
        <v>37</v>
      </c>
      <c r="M12">
        <f>M11+total_cases!M12</f>
        <v>109</v>
      </c>
      <c r="N12">
        <f>D11+total_cases!D12</f>
        <v>18</v>
      </c>
    </row>
    <row r="13" spans="1:14" x14ac:dyDescent="0.25">
      <c r="A13" s="1">
        <v>43915</v>
      </c>
      <c r="B13">
        <f>B12+total_cases!B13</f>
        <v>657</v>
      </c>
      <c r="C13">
        <f>C12+total_cases!C13</f>
        <v>122</v>
      </c>
      <c r="D13" s="9">
        <f>D12+total_cases!D13</f>
        <v>26</v>
      </c>
      <c r="E13">
        <f>E12+total_cases!E13</f>
        <v>35</v>
      </c>
      <c r="F13">
        <f>F12+total_cases!F13</f>
        <v>38</v>
      </c>
      <c r="G13">
        <f>G12+total_cases!L13</f>
        <v>51</v>
      </c>
      <c r="H13">
        <f>H12+total_cases!G13</f>
        <v>38</v>
      </c>
      <c r="I13">
        <f>I12+total_cases!H13</f>
        <v>38</v>
      </c>
      <c r="J13">
        <f>J12+total_cases!I13</f>
        <v>15</v>
      </c>
      <c r="K13">
        <f>K12+total_cases!J13</f>
        <v>10</v>
      </c>
      <c r="L13">
        <f>L12+total_cases!K13</f>
        <v>41</v>
      </c>
      <c r="M13">
        <f>M12+total_cases!M13</f>
        <v>118</v>
      </c>
      <c r="N13">
        <f>D12+total_cases!D13</f>
        <v>26</v>
      </c>
    </row>
    <row r="14" spans="1:14" x14ac:dyDescent="0.25">
      <c r="A14" s="1">
        <v>43916</v>
      </c>
      <c r="B14">
        <f>B13+total_cases!B14</f>
        <v>722</v>
      </c>
      <c r="C14">
        <f>C13+total_cases!C14</f>
        <v>125</v>
      </c>
      <c r="D14" s="9">
        <f>D13+total_cases!D14</f>
        <v>29</v>
      </c>
      <c r="E14">
        <f>E13+total_cases!E14</f>
        <v>36</v>
      </c>
      <c r="F14">
        <f>F13+total_cases!F14</f>
        <v>43</v>
      </c>
      <c r="G14">
        <f>G13+total_cases!L14</f>
        <v>55</v>
      </c>
      <c r="H14">
        <f>H13+total_cases!G14</f>
        <v>40</v>
      </c>
      <c r="I14">
        <f>I13+total_cases!H14</f>
        <v>42</v>
      </c>
      <c r="J14">
        <f>J13+total_cases!I14</f>
        <v>20</v>
      </c>
      <c r="K14">
        <f>K13+total_cases!J14</f>
        <v>11</v>
      </c>
      <c r="L14">
        <f>L13+total_cases!K14</f>
        <v>44</v>
      </c>
      <c r="M14">
        <f>M13+total_cases!M14</f>
        <v>137</v>
      </c>
      <c r="N14">
        <f>D13+total_cases!D14</f>
        <v>29</v>
      </c>
    </row>
    <row r="15" spans="1:14" x14ac:dyDescent="0.25">
      <c r="A15" s="1">
        <v>43917</v>
      </c>
      <c r="B15">
        <f>B14+total_cases!B15</f>
        <v>886</v>
      </c>
      <c r="C15">
        <f>C14+total_cases!C15</f>
        <v>156</v>
      </c>
      <c r="D15" s="9">
        <f>D14+total_cases!D15</f>
        <v>38</v>
      </c>
      <c r="E15">
        <f>E14+total_cases!E15</f>
        <v>40</v>
      </c>
      <c r="F15">
        <f>F14+total_cases!F15</f>
        <v>47</v>
      </c>
      <c r="G15">
        <f>G14+total_cases!L15</f>
        <v>64</v>
      </c>
      <c r="H15">
        <f>H14+total_cases!G15</f>
        <v>50</v>
      </c>
      <c r="I15">
        <f>I14+total_cases!H15</f>
        <v>49</v>
      </c>
      <c r="J15">
        <f>J14+total_cases!I15</f>
        <v>29</v>
      </c>
      <c r="K15">
        <f>K14+total_cases!J15</f>
        <v>13</v>
      </c>
      <c r="L15">
        <f>L14+total_cases!K15</f>
        <v>59</v>
      </c>
      <c r="M15">
        <f>M14+total_cases!M15</f>
        <v>176</v>
      </c>
      <c r="N15">
        <f>D14+total_cases!D15</f>
        <v>38</v>
      </c>
    </row>
    <row r="16" spans="1:14" x14ac:dyDescent="0.25">
      <c r="A16" s="1">
        <v>43918</v>
      </c>
      <c r="B16">
        <f>B15+total_cases!B16</f>
        <v>1029</v>
      </c>
      <c r="C16">
        <f>C15+total_cases!C16</f>
        <v>186</v>
      </c>
      <c r="D16" s="9">
        <f>D15+total_cases!D16</f>
        <v>42</v>
      </c>
      <c r="E16">
        <f>E15+total_cases!E16</f>
        <v>49</v>
      </c>
      <c r="F16">
        <f>F15+total_cases!F16</f>
        <v>55</v>
      </c>
      <c r="G16">
        <f>G15+total_cases!L16</f>
        <v>81</v>
      </c>
      <c r="H16">
        <f>H15+total_cases!G16</f>
        <v>54</v>
      </c>
      <c r="I16">
        <f>I15+total_cases!H16</f>
        <v>65</v>
      </c>
      <c r="J16">
        <f>J15+total_cases!I16</f>
        <v>39</v>
      </c>
      <c r="K16">
        <f>K15+total_cases!J16</f>
        <v>19</v>
      </c>
      <c r="L16">
        <f>L15+total_cases!K16</f>
        <v>67</v>
      </c>
      <c r="M16">
        <f>M15+total_cases!M16</f>
        <v>182</v>
      </c>
      <c r="N16">
        <f>D15+total_cases!D16</f>
        <v>42</v>
      </c>
    </row>
    <row r="17" spans="1:14" x14ac:dyDescent="0.25">
      <c r="A17" s="1">
        <v>43919</v>
      </c>
      <c r="B17">
        <f>B16+total_cases!B17</f>
        <v>1139</v>
      </c>
      <c r="C17">
        <f>C16+total_cases!C17</f>
        <v>203</v>
      </c>
      <c r="D17" s="9">
        <f>D16+total_cases!D17</f>
        <v>50</v>
      </c>
      <c r="E17">
        <f>E16+total_cases!E17</f>
        <v>72</v>
      </c>
      <c r="F17">
        <f>F16+total_cases!F17</f>
        <v>63</v>
      </c>
      <c r="G17">
        <f>G16+total_cases!L17</f>
        <v>83</v>
      </c>
      <c r="H17">
        <f>H16+total_cases!G17</f>
        <v>59</v>
      </c>
      <c r="I17">
        <f>I16+total_cases!H17</f>
        <v>72</v>
      </c>
      <c r="J17">
        <f>J16+total_cases!I17</f>
        <v>39</v>
      </c>
      <c r="K17">
        <f>K16+total_cases!J17</f>
        <v>21</v>
      </c>
      <c r="L17">
        <f>L16+total_cases!K17</f>
        <v>70</v>
      </c>
      <c r="M17">
        <f>M16+total_cases!M17</f>
        <v>202</v>
      </c>
      <c r="N17">
        <f>D16+total_cases!D17</f>
        <v>50</v>
      </c>
    </row>
    <row r="18" spans="1:14" x14ac:dyDescent="0.25">
      <c r="A18" s="1">
        <v>43920</v>
      </c>
      <c r="B18">
        <f>B17+total_cases!B18</f>
        <v>1326</v>
      </c>
      <c r="C18">
        <f>C17+total_cases!C18</f>
        <v>220</v>
      </c>
      <c r="D18" s="9">
        <f>D17+total_cases!D18</f>
        <v>67</v>
      </c>
      <c r="E18">
        <f>E17+total_cases!E18</f>
        <v>97</v>
      </c>
      <c r="F18">
        <f>F17+total_cases!F18</f>
        <v>70</v>
      </c>
      <c r="G18">
        <f>G17+total_cases!L18</f>
        <v>88</v>
      </c>
      <c r="H18">
        <f>H17+total_cases!G18</f>
        <v>79</v>
      </c>
      <c r="I18">
        <f>I17+total_cases!H18</f>
        <v>96</v>
      </c>
      <c r="J18">
        <f>J17+total_cases!I18</f>
        <v>47</v>
      </c>
      <c r="K18">
        <f>K17+total_cases!J18</f>
        <v>23</v>
      </c>
      <c r="L18">
        <f>L17+total_cases!K18</f>
        <v>77</v>
      </c>
      <c r="M18">
        <f>M17+total_cases!M18</f>
        <v>234</v>
      </c>
      <c r="N18">
        <f>D17+total_cases!D18</f>
        <v>67</v>
      </c>
    </row>
    <row r="19" spans="1:14" x14ac:dyDescent="0.25">
      <c r="A19" s="1">
        <v>43921</v>
      </c>
      <c r="B19">
        <f>B18+total_cases!B19</f>
        <v>1635</v>
      </c>
      <c r="C19">
        <f>C18+total_cases!C19</f>
        <v>302</v>
      </c>
      <c r="D19" s="9">
        <f>D18+total_cases!D19</f>
        <v>124</v>
      </c>
      <c r="E19">
        <f>E18+total_cases!E19</f>
        <v>120</v>
      </c>
      <c r="F19">
        <f>F18+total_cases!F19</f>
        <v>74</v>
      </c>
      <c r="G19">
        <f>G18+total_cases!L19</f>
        <v>101</v>
      </c>
      <c r="H19">
        <f>H18+total_cases!G19</f>
        <v>93</v>
      </c>
      <c r="I19">
        <f>I18+total_cases!H19</f>
        <v>104</v>
      </c>
      <c r="J19">
        <f>J18+total_cases!I19</f>
        <v>66</v>
      </c>
      <c r="K19">
        <f>K18+total_cases!J19</f>
        <v>44</v>
      </c>
      <c r="L19">
        <f>L18+total_cases!K19</f>
        <v>97</v>
      </c>
      <c r="M19">
        <f>M18+total_cases!M19</f>
        <v>241</v>
      </c>
      <c r="N19">
        <f>D18+total_cases!D19</f>
        <v>124</v>
      </c>
    </row>
    <row r="20" spans="1:14" x14ac:dyDescent="0.25">
      <c r="A20" s="1">
        <v>43922</v>
      </c>
      <c r="B20">
        <f>B19+total_cases!B20</f>
        <v>2059</v>
      </c>
      <c r="C20">
        <f>C19+total_cases!C20</f>
        <v>335</v>
      </c>
      <c r="D20" s="9">
        <f>D19+total_cases!D20</f>
        <v>234</v>
      </c>
      <c r="E20">
        <f>E19+total_cases!E20</f>
        <v>152</v>
      </c>
      <c r="F20">
        <f>F19+total_cases!F20</f>
        <v>87</v>
      </c>
      <c r="G20">
        <f>G19+total_cases!L20</f>
        <v>110</v>
      </c>
      <c r="H20">
        <f>H19+total_cases!G20</f>
        <v>120</v>
      </c>
      <c r="I20">
        <f>I19+total_cases!H20</f>
        <v>117</v>
      </c>
      <c r="J20">
        <f>J19+total_cases!I20</f>
        <v>98</v>
      </c>
      <c r="K20">
        <f>K19+total_cases!J20</f>
        <v>111</v>
      </c>
      <c r="L20">
        <f>L19+total_cases!K20</f>
        <v>127</v>
      </c>
      <c r="M20">
        <f>M19+total_cases!M20</f>
        <v>265</v>
      </c>
      <c r="N20">
        <f>D19+total_cases!D20</f>
        <v>234</v>
      </c>
    </row>
    <row r="21" spans="1:14" x14ac:dyDescent="0.25">
      <c r="A21" s="1">
        <v>43923</v>
      </c>
      <c r="B21">
        <f>B20+total_cases!B21</f>
        <v>2545</v>
      </c>
      <c r="C21">
        <f>C20+total_cases!C21</f>
        <v>423</v>
      </c>
      <c r="D21" s="9">
        <f>D20+total_cases!D21</f>
        <v>309</v>
      </c>
      <c r="E21">
        <f>E20+total_cases!E21</f>
        <v>293</v>
      </c>
      <c r="F21">
        <f>F20+total_cases!F21</f>
        <v>88</v>
      </c>
      <c r="G21">
        <f>G20+total_cases!L21</f>
        <v>124</v>
      </c>
      <c r="H21">
        <f>H20+total_cases!G21</f>
        <v>133</v>
      </c>
      <c r="I21">
        <f>I20+total_cases!H21</f>
        <v>128</v>
      </c>
      <c r="J21">
        <f>J20+total_cases!I21</f>
        <v>107</v>
      </c>
      <c r="K21">
        <f>K20+total_cases!J21</f>
        <v>149</v>
      </c>
      <c r="L21">
        <f>L20+total_cases!K21</f>
        <v>154</v>
      </c>
      <c r="M21">
        <f>M20+total_cases!M21</f>
        <v>286</v>
      </c>
      <c r="N21">
        <f>D20+total_cases!D21</f>
        <v>309</v>
      </c>
    </row>
    <row r="22" spans="1:14" x14ac:dyDescent="0.25">
      <c r="A22" s="1">
        <v>43924</v>
      </c>
      <c r="B22">
        <f>B21+total_cases!B22</f>
        <v>3105</v>
      </c>
      <c r="C22">
        <f>C21+total_cases!C22</f>
        <v>487</v>
      </c>
      <c r="D22" s="9">
        <f>D21+total_cases!D22</f>
        <v>411</v>
      </c>
      <c r="E22">
        <f>E21+total_cases!E22</f>
        <v>386</v>
      </c>
      <c r="F22">
        <f>F21+total_cases!F22</f>
        <v>95</v>
      </c>
      <c r="G22">
        <f>G21+total_cases!L22</f>
        <v>128</v>
      </c>
      <c r="H22">
        <f>H21+total_cases!G22</f>
        <v>179</v>
      </c>
      <c r="I22">
        <f>I21+total_cases!H22</f>
        <v>174</v>
      </c>
      <c r="J22">
        <f>J21+total_cases!I22</f>
        <v>154</v>
      </c>
      <c r="K22">
        <f>K21+total_cases!J22</f>
        <v>164</v>
      </c>
      <c r="L22">
        <f>L21+total_cases!K22</f>
        <v>229</v>
      </c>
      <c r="M22">
        <f>M21+total_cases!M22</f>
        <v>295</v>
      </c>
      <c r="N22">
        <f>D21+total_cases!D22</f>
        <v>411</v>
      </c>
    </row>
    <row r="23" spans="1:14" x14ac:dyDescent="0.25">
      <c r="A23" s="1">
        <v>43925</v>
      </c>
      <c r="B23">
        <f>B22+total_cases!B23</f>
        <v>3684</v>
      </c>
      <c r="C23">
        <f>C22+total_cases!C23</f>
        <v>635</v>
      </c>
      <c r="D23" s="9">
        <f>D22+total_cases!D23</f>
        <v>485</v>
      </c>
      <c r="E23">
        <f>E22+total_cases!E23</f>
        <v>445</v>
      </c>
      <c r="F23">
        <f>F22+total_cases!F23</f>
        <v>108</v>
      </c>
      <c r="G23">
        <f>G22+total_cases!L23</f>
        <v>144</v>
      </c>
      <c r="H23">
        <f>H22+total_cases!G23</f>
        <v>206</v>
      </c>
      <c r="I23">
        <f>I22+total_cases!H23</f>
        <v>234</v>
      </c>
      <c r="J23">
        <f>J22+total_cases!I23</f>
        <v>179</v>
      </c>
      <c r="K23">
        <f>K22+total_cases!J23</f>
        <v>192</v>
      </c>
      <c r="L23">
        <f>L22+total_cases!K23</f>
        <v>272</v>
      </c>
      <c r="M23">
        <f>M22+total_cases!M23</f>
        <v>306</v>
      </c>
      <c r="N23">
        <f>D22+total_cases!D23</f>
        <v>485</v>
      </c>
    </row>
    <row r="24" spans="1:14" x14ac:dyDescent="0.25">
      <c r="A24" s="1">
        <v>43926</v>
      </c>
      <c r="B24">
        <f>B23+total_cases!B24</f>
        <v>4293</v>
      </c>
      <c r="C24">
        <f>C23+total_cases!C24</f>
        <v>747</v>
      </c>
      <c r="D24" s="9">
        <f>D23+total_cases!D24</f>
        <v>571</v>
      </c>
      <c r="E24">
        <f>E23+total_cases!E24</f>
        <v>503</v>
      </c>
      <c r="F24">
        <f>F23+total_cases!F24</f>
        <v>128</v>
      </c>
      <c r="G24">
        <f>G23+total_cases!L24</f>
        <v>151</v>
      </c>
      <c r="H24">
        <f>H23+total_cases!G24</f>
        <v>266</v>
      </c>
      <c r="I24">
        <f>I23+total_cases!H24</f>
        <v>278</v>
      </c>
      <c r="J24">
        <f>J23+total_cases!I24</f>
        <v>193</v>
      </c>
      <c r="K24">
        <f>K23+total_cases!J24</f>
        <v>256</v>
      </c>
      <c r="L24">
        <f>L23+total_cases!K24</f>
        <v>334</v>
      </c>
      <c r="M24">
        <f>M23+total_cases!M24</f>
        <v>314</v>
      </c>
      <c r="N24">
        <f>D23+total_cases!D24</f>
        <v>571</v>
      </c>
    </row>
    <row r="25" spans="1:14" x14ac:dyDescent="0.25">
      <c r="A25" s="1">
        <v>43927</v>
      </c>
      <c r="B25">
        <f>B24+total_cases!B25</f>
        <v>4777</v>
      </c>
      <c r="C25">
        <f>C24+total_cases!C25</f>
        <v>868</v>
      </c>
      <c r="D25" s="9">
        <f>D24+total_cases!D25</f>
        <v>621</v>
      </c>
      <c r="E25">
        <f>E24+total_cases!E25</f>
        <v>525</v>
      </c>
      <c r="F25">
        <f>F24+total_cases!F25</f>
        <v>146</v>
      </c>
      <c r="G25">
        <f>G24+total_cases!L25</f>
        <v>163</v>
      </c>
      <c r="H25">
        <f>H24+total_cases!G25</f>
        <v>301</v>
      </c>
      <c r="I25">
        <f>I24+total_cases!H25</f>
        <v>305</v>
      </c>
      <c r="J25">
        <f>J24+total_cases!I25</f>
        <v>256</v>
      </c>
      <c r="K25">
        <f>K24+total_cases!J25</f>
        <v>303</v>
      </c>
      <c r="L25">
        <f>L24+total_cases!K25</f>
        <v>364</v>
      </c>
      <c r="M25">
        <f>M24+total_cases!M25</f>
        <v>327</v>
      </c>
      <c r="N25">
        <f>D24+total_cases!D25</f>
        <v>621</v>
      </c>
    </row>
    <row r="26" spans="1:14" x14ac:dyDescent="0.25">
      <c r="A26" s="1">
        <v>43928</v>
      </c>
      <c r="B26">
        <f>B25+total_cases!B26</f>
        <v>5349</v>
      </c>
      <c r="C26">
        <f>C25+total_cases!C26</f>
        <v>1018</v>
      </c>
      <c r="D26" s="9">
        <f>D25+total_cases!D26</f>
        <v>690</v>
      </c>
      <c r="E26">
        <f>E25+total_cases!E26</f>
        <v>576</v>
      </c>
      <c r="F26">
        <f>F25+total_cases!F26</f>
        <v>175</v>
      </c>
      <c r="G26">
        <f>G25+total_cases!L26</f>
        <v>175</v>
      </c>
      <c r="H26">
        <f>H25+total_cases!G26</f>
        <v>343</v>
      </c>
      <c r="I26">
        <f>I25+total_cases!H26</f>
        <v>332</v>
      </c>
      <c r="J26">
        <f>J25+total_cases!I26</f>
        <v>290</v>
      </c>
      <c r="K26">
        <f>K25+total_cases!J26</f>
        <v>314</v>
      </c>
      <c r="L26">
        <f>L25+total_cases!K26</f>
        <v>404</v>
      </c>
      <c r="M26">
        <f>M25+total_cases!M26</f>
        <v>336</v>
      </c>
      <c r="N26">
        <f>D25+total_cases!D26</f>
        <v>690</v>
      </c>
    </row>
    <row r="27" spans="1:14" x14ac:dyDescent="0.25">
      <c r="A27" s="1">
        <v>43929</v>
      </c>
      <c r="B27">
        <f>B26+total_cases!B27</f>
        <v>5914</v>
      </c>
      <c r="C27">
        <f>C26+total_cases!C27</f>
        <v>1135</v>
      </c>
      <c r="D27" s="9">
        <f>D26+total_cases!D27</f>
        <v>738</v>
      </c>
      <c r="E27">
        <f>E26+total_cases!E27</f>
        <v>669</v>
      </c>
      <c r="F27">
        <f>F26+total_cases!F27</f>
        <v>186</v>
      </c>
      <c r="G27">
        <f>G26+total_cases!L27</f>
        <v>181</v>
      </c>
      <c r="H27">
        <f>H26+total_cases!G27</f>
        <v>383</v>
      </c>
      <c r="I27">
        <f>I26+total_cases!H27</f>
        <v>361</v>
      </c>
      <c r="J27">
        <f>J26+total_cases!I27</f>
        <v>341</v>
      </c>
      <c r="K27">
        <f>K26+total_cases!J27</f>
        <v>348</v>
      </c>
      <c r="L27">
        <f>L26+total_cases!K27</f>
        <v>453</v>
      </c>
      <c r="M27">
        <f>M26+total_cases!M27</f>
        <v>345</v>
      </c>
      <c r="N27">
        <f>D26+total_cases!D27</f>
        <v>738</v>
      </c>
    </row>
    <row r="28" spans="1:14" x14ac:dyDescent="0.25">
      <c r="A28" s="1">
        <v>43930</v>
      </c>
      <c r="B28">
        <f>B27+total_cases!B28</f>
        <v>6727</v>
      </c>
      <c r="C28">
        <f>C27+total_cases!C28</f>
        <v>1364</v>
      </c>
      <c r="D28" s="9">
        <f>D27+total_cases!D28</f>
        <v>834</v>
      </c>
      <c r="E28">
        <f>E27+total_cases!E28</f>
        <v>720</v>
      </c>
      <c r="F28">
        <f>F27+total_cases!F28</f>
        <v>262</v>
      </c>
      <c r="G28">
        <f>G27+total_cases!L28</f>
        <v>197</v>
      </c>
      <c r="H28">
        <f>H27+total_cases!G28</f>
        <v>463</v>
      </c>
      <c r="I28">
        <f>I27+total_cases!H28</f>
        <v>410</v>
      </c>
      <c r="J28">
        <f>J27+total_cases!I28</f>
        <v>411</v>
      </c>
      <c r="K28">
        <f>K27+total_cases!J28</f>
        <v>363</v>
      </c>
      <c r="L28">
        <f>L27+total_cases!K28</f>
        <v>471</v>
      </c>
      <c r="M28">
        <f>M27+total_cases!M28</f>
        <v>357</v>
      </c>
      <c r="N28">
        <f>D27+total_cases!D28</f>
        <v>834</v>
      </c>
    </row>
    <row r="29" spans="1:14" x14ac:dyDescent="0.25">
      <c r="A29" s="1">
        <v>43931</v>
      </c>
      <c r="B29">
        <f>B28+total_cases!B29</f>
        <v>7598</v>
      </c>
      <c r="C29">
        <f>C28+total_cases!C29</f>
        <v>1574</v>
      </c>
      <c r="D29" s="9">
        <f>D28+total_cases!D29</f>
        <v>911</v>
      </c>
      <c r="E29">
        <f>E28+total_cases!E29</f>
        <v>903</v>
      </c>
      <c r="F29">
        <f>F28+total_cases!F29</f>
        <v>378</v>
      </c>
      <c r="G29">
        <f>G28+total_cases!L29</f>
        <v>207</v>
      </c>
      <c r="H29">
        <f>H28+total_cases!G29</f>
        <v>561</v>
      </c>
      <c r="I29">
        <f>I28+total_cases!H29</f>
        <v>433</v>
      </c>
      <c r="J29">
        <f>J28+total_cases!I29</f>
        <v>451</v>
      </c>
      <c r="K29">
        <f>K28+total_cases!J29</f>
        <v>381</v>
      </c>
      <c r="L29">
        <f>L28+total_cases!K29</f>
        <v>487</v>
      </c>
      <c r="M29">
        <f>M28+total_cases!M29</f>
        <v>364</v>
      </c>
      <c r="N29">
        <f>D28+total_cases!D29</f>
        <v>911</v>
      </c>
    </row>
    <row r="30" spans="1:14" x14ac:dyDescent="0.25">
      <c r="A30" s="1">
        <v>43932</v>
      </c>
      <c r="B30">
        <f>B29+total_cases!B30</f>
        <v>8452</v>
      </c>
      <c r="C30">
        <f>C29+total_cases!C30</f>
        <v>1761</v>
      </c>
      <c r="D30" s="9">
        <f>D29+total_cases!D30</f>
        <v>969</v>
      </c>
      <c r="E30">
        <f>E29+total_cases!E30</f>
        <v>1069</v>
      </c>
      <c r="F30">
        <f>F29+total_cases!F30</f>
        <v>468</v>
      </c>
      <c r="G30">
        <f>G29+total_cases!L30</f>
        <v>215</v>
      </c>
      <c r="H30">
        <f>H29+total_cases!G30</f>
        <v>700</v>
      </c>
      <c r="I30">
        <f>I29+total_cases!H30</f>
        <v>452</v>
      </c>
      <c r="J30">
        <f>J29+total_cases!I30</f>
        <v>529</v>
      </c>
      <c r="K30">
        <f>K29+total_cases!J30</f>
        <v>405</v>
      </c>
      <c r="L30">
        <f>L29+total_cases!K30</f>
        <v>503</v>
      </c>
      <c r="M30">
        <f>M29+total_cases!M30</f>
        <v>374</v>
      </c>
      <c r="N30">
        <f>D29+total_cases!D30</f>
        <v>969</v>
      </c>
    </row>
    <row r="31" spans="1:14" x14ac:dyDescent="0.25">
      <c r="A31" s="1">
        <v>43933</v>
      </c>
      <c r="B31">
        <f>B30+total_cases!B31</f>
        <v>9210</v>
      </c>
      <c r="C31">
        <f>C30+total_cases!C31</f>
        <v>1982</v>
      </c>
      <c r="D31" s="9">
        <f>D30+total_cases!D31</f>
        <v>1075</v>
      </c>
      <c r="E31">
        <f>E30+total_cases!E31</f>
        <v>1154</v>
      </c>
      <c r="F31">
        <f>F30+total_cases!F31</f>
        <v>516</v>
      </c>
      <c r="G31">
        <f>G30+total_cases!L31</f>
        <v>232</v>
      </c>
      <c r="H31">
        <f>H30+total_cases!G31</f>
        <v>804</v>
      </c>
      <c r="I31">
        <f>I30+total_cases!H31</f>
        <v>483</v>
      </c>
      <c r="J31">
        <f>J30+total_cases!I31</f>
        <v>562</v>
      </c>
      <c r="K31">
        <f>K30+total_cases!J31</f>
        <v>420</v>
      </c>
      <c r="L31">
        <f>L30+total_cases!K31</f>
        <v>531</v>
      </c>
      <c r="M31">
        <f>M30+total_cases!M31</f>
        <v>376</v>
      </c>
      <c r="N31">
        <f>D30+total_cases!D31</f>
        <v>1075</v>
      </c>
    </row>
    <row r="32" spans="1:14" x14ac:dyDescent="0.25">
      <c r="A32" s="1">
        <v>43934</v>
      </c>
      <c r="B32">
        <f>B31+total_cases!B32</f>
        <v>10453</v>
      </c>
      <c r="C32">
        <f>C31+total_cases!C32</f>
        <v>2334</v>
      </c>
      <c r="D32" s="9">
        <f>D31+total_cases!D32</f>
        <v>1173</v>
      </c>
      <c r="E32">
        <f>E31+total_cases!E32</f>
        <v>1510</v>
      </c>
      <c r="F32">
        <f>F31+total_cases!F32</f>
        <v>572</v>
      </c>
      <c r="G32">
        <f>G31+total_cases!L32</f>
        <v>247</v>
      </c>
      <c r="H32">
        <f>H31+total_cases!G32</f>
        <v>897</v>
      </c>
      <c r="I32">
        <f>I31+total_cases!H32</f>
        <v>558</v>
      </c>
      <c r="J32">
        <f>J31+total_cases!I32</f>
        <v>614</v>
      </c>
      <c r="K32">
        <f>K31+total_cases!J32</f>
        <v>439</v>
      </c>
      <c r="L32">
        <f>L31+total_cases!K32</f>
        <v>592</v>
      </c>
      <c r="M32">
        <f>M31+total_cases!M32</f>
        <v>379</v>
      </c>
      <c r="N32">
        <f>D31+total_cases!D32</f>
        <v>1173</v>
      </c>
    </row>
    <row r="33" spans="1:14" x14ac:dyDescent="0.25">
      <c r="A33" s="1">
        <v>43935</v>
      </c>
      <c r="B33">
        <f>B32+total_cases!B33</f>
        <v>11484</v>
      </c>
      <c r="C33">
        <f>C32+total_cases!C33</f>
        <v>2680</v>
      </c>
      <c r="D33" s="9">
        <f>D32+total_cases!D33</f>
        <v>1204</v>
      </c>
      <c r="E33">
        <f>E32+total_cases!E33</f>
        <v>1561</v>
      </c>
      <c r="F33">
        <f>F32+total_cases!F33</f>
        <v>650</v>
      </c>
      <c r="G33">
        <f>G32+total_cases!L33</f>
        <v>260</v>
      </c>
      <c r="H33">
        <f>H32+total_cases!G33</f>
        <v>1005</v>
      </c>
      <c r="I33">
        <f>I32+total_cases!H33</f>
        <v>660</v>
      </c>
      <c r="J33">
        <f>J32+total_cases!I33</f>
        <v>741</v>
      </c>
      <c r="K33">
        <f>K32+total_cases!J33</f>
        <v>484</v>
      </c>
      <c r="L33">
        <f>L32+total_cases!K33</f>
        <v>644</v>
      </c>
      <c r="M33">
        <f>M32+total_cases!M33</f>
        <v>387</v>
      </c>
      <c r="N33">
        <f>D32+total_cases!D33</f>
        <v>1204</v>
      </c>
    </row>
    <row r="34" spans="1:14" x14ac:dyDescent="0.25">
      <c r="A34" s="1">
        <v>43936</v>
      </c>
      <c r="B34">
        <f>B33+total_cases!B34</f>
        <v>12370</v>
      </c>
      <c r="C34">
        <f>C33+total_cases!C34</f>
        <v>2916</v>
      </c>
      <c r="D34" s="9">
        <f>D33+total_cases!D34</f>
        <v>1242</v>
      </c>
      <c r="E34">
        <f>E33+total_cases!E34</f>
        <v>1578</v>
      </c>
      <c r="F34">
        <f>F33+total_cases!F34</f>
        <v>766</v>
      </c>
      <c r="G34">
        <f>G33+total_cases!L34</f>
        <v>279</v>
      </c>
      <c r="H34">
        <f>H33+total_cases!G34</f>
        <v>1076</v>
      </c>
      <c r="I34">
        <f>I33+total_cases!H34</f>
        <v>735</v>
      </c>
      <c r="J34">
        <f>J33+total_cases!I34</f>
        <v>938</v>
      </c>
      <c r="K34">
        <f>K33+total_cases!J34</f>
        <v>525</v>
      </c>
      <c r="L34">
        <f>L33+total_cases!K34</f>
        <v>650</v>
      </c>
      <c r="M34">
        <f>M33+total_cases!M34</f>
        <v>388</v>
      </c>
      <c r="N34">
        <f>D33+total_cases!D34</f>
        <v>1242</v>
      </c>
    </row>
    <row r="35" spans="1:14" x14ac:dyDescent="0.25">
      <c r="A35" s="1">
        <v>43937</v>
      </c>
      <c r="B35">
        <f>B34+total_cases!B35</f>
        <v>13431</v>
      </c>
      <c r="C35">
        <f>C34+total_cases!C35</f>
        <v>3201</v>
      </c>
      <c r="D35" s="9">
        <f>D34+total_cases!D35</f>
        <v>1267</v>
      </c>
      <c r="E35">
        <f>E34+total_cases!E35</f>
        <v>1640</v>
      </c>
      <c r="F35">
        <f>F34+total_cases!F35</f>
        <v>929</v>
      </c>
      <c r="G35">
        <f>G34+total_cases!L35</f>
        <v>315</v>
      </c>
      <c r="H35">
        <f>H34+total_cases!G35</f>
        <v>1131</v>
      </c>
      <c r="I35">
        <f>I34+total_cases!H35</f>
        <v>805</v>
      </c>
      <c r="J35">
        <f>J34+total_cases!I35</f>
        <v>1164</v>
      </c>
      <c r="K35">
        <f>K34+total_cases!J35</f>
        <v>534</v>
      </c>
      <c r="L35">
        <f>L34+total_cases!K35</f>
        <v>700</v>
      </c>
      <c r="M35">
        <f>M34+total_cases!M35</f>
        <v>395</v>
      </c>
      <c r="N35">
        <f>D34+total_cases!D35</f>
        <v>1267</v>
      </c>
    </row>
    <row r="36" spans="1:14" x14ac:dyDescent="0.25">
      <c r="A36" s="1">
        <v>43938</v>
      </c>
      <c r="B36">
        <f>B35+total_cases!B36</f>
        <v>14353</v>
      </c>
      <c r="C36">
        <f>C35+total_cases!C36</f>
        <v>3321</v>
      </c>
      <c r="D36" s="9">
        <f>D35+total_cases!D36</f>
        <v>1323</v>
      </c>
      <c r="E36">
        <f>E35+total_cases!E36</f>
        <v>1707</v>
      </c>
      <c r="F36">
        <f>F35+total_cases!F36</f>
        <v>1099</v>
      </c>
      <c r="G36">
        <f>G35+total_cases!L36</f>
        <v>359</v>
      </c>
      <c r="H36">
        <f>H35+total_cases!G36</f>
        <v>1229</v>
      </c>
      <c r="I36">
        <f>I35+total_cases!H36</f>
        <v>849</v>
      </c>
      <c r="J36">
        <f>J35+total_cases!I36</f>
        <v>1310</v>
      </c>
      <c r="K36">
        <f>K35+total_cases!J36</f>
        <v>572</v>
      </c>
      <c r="L36">
        <f>L35+total_cases!K36</f>
        <v>766</v>
      </c>
      <c r="M36">
        <f>M35+total_cases!M36</f>
        <v>396</v>
      </c>
      <c r="N36">
        <f>D35+total_cases!D36</f>
        <v>1323</v>
      </c>
    </row>
    <row r="37" spans="1:14" x14ac:dyDescent="0.25">
      <c r="A37" s="1">
        <v>43939</v>
      </c>
      <c r="B37">
        <f>B36+total_cases!B37</f>
        <v>15724</v>
      </c>
      <c r="C37">
        <f>C36+total_cases!C37</f>
        <v>3648</v>
      </c>
      <c r="D37" s="9">
        <f>D36+total_cases!D37</f>
        <v>1372</v>
      </c>
      <c r="E37">
        <f>E36+total_cases!E37</f>
        <v>1893</v>
      </c>
      <c r="F37">
        <f>F36+total_cases!F37</f>
        <v>1376</v>
      </c>
      <c r="G37">
        <f>G36+total_cases!L37</f>
        <v>384</v>
      </c>
      <c r="H37">
        <f>H36+total_cases!G37</f>
        <v>1351</v>
      </c>
      <c r="I37">
        <f>I36+total_cases!H37</f>
        <v>975</v>
      </c>
      <c r="J37">
        <f>J36+total_cases!I37</f>
        <v>1402</v>
      </c>
      <c r="K37">
        <f>K36+total_cases!J37</f>
        <v>603</v>
      </c>
      <c r="L37">
        <f>L36+total_cases!K37</f>
        <v>809</v>
      </c>
      <c r="M37">
        <f>M36+total_cases!M37</f>
        <v>400</v>
      </c>
      <c r="N37">
        <f>D36+total_cases!D37</f>
        <v>1372</v>
      </c>
    </row>
    <row r="38" spans="1:14" x14ac:dyDescent="0.25">
      <c r="A38" s="1">
        <v>43940</v>
      </c>
      <c r="B38">
        <f>B37+total_cases!B38</f>
        <v>17304</v>
      </c>
      <c r="C38">
        <f>C37+total_cases!C38</f>
        <v>4200</v>
      </c>
      <c r="D38" s="9">
        <f>D37+total_cases!D38</f>
        <v>1477</v>
      </c>
      <c r="E38">
        <f>E37+total_cases!E38</f>
        <v>2003</v>
      </c>
      <c r="F38">
        <f>F37+total_cases!F38</f>
        <v>1743</v>
      </c>
      <c r="G38">
        <f>G37+total_cases!L38</f>
        <v>390</v>
      </c>
      <c r="H38">
        <f>H37+total_cases!G38</f>
        <v>1478</v>
      </c>
      <c r="I38">
        <f>I37+total_cases!H38</f>
        <v>1100</v>
      </c>
      <c r="J38">
        <f>J37+total_cases!I38</f>
        <v>1407</v>
      </c>
      <c r="K38">
        <f>K37+total_cases!J38</f>
        <v>647</v>
      </c>
      <c r="L38">
        <f>L37+total_cases!K38</f>
        <v>858</v>
      </c>
      <c r="M38">
        <f>M37+total_cases!M38</f>
        <v>402</v>
      </c>
      <c r="N38">
        <f>D37+total_cases!D38</f>
        <v>1477</v>
      </c>
    </row>
    <row r="39" spans="1:14" x14ac:dyDescent="0.25">
      <c r="A39" s="1">
        <v>43941</v>
      </c>
      <c r="B39">
        <f>B38+total_cases!B39</f>
        <v>18543</v>
      </c>
      <c r="C39">
        <f>C38+total_cases!C39</f>
        <v>4666</v>
      </c>
      <c r="D39" s="9">
        <f>D38+total_cases!D39</f>
        <v>1520</v>
      </c>
      <c r="E39">
        <f>E38+total_cases!E39</f>
        <v>2081</v>
      </c>
      <c r="F39">
        <f>F38+total_cases!F39</f>
        <v>1939</v>
      </c>
      <c r="G39">
        <f>G38+total_cases!L39</f>
        <v>408</v>
      </c>
      <c r="H39">
        <f>H38+total_cases!G39</f>
        <v>1576</v>
      </c>
      <c r="I39">
        <f>I38+total_cases!H39</f>
        <v>1184</v>
      </c>
      <c r="J39">
        <f>J38+total_cases!I39</f>
        <v>1485</v>
      </c>
      <c r="K39">
        <f>K38+total_cases!J39</f>
        <v>722</v>
      </c>
      <c r="L39">
        <f>L38+total_cases!K39</f>
        <v>872</v>
      </c>
      <c r="M39">
        <f>M38+total_cases!M39</f>
        <v>408</v>
      </c>
      <c r="N39">
        <f>D38+total_cases!D39</f>
        <v>1520</v>
      </c>
    </row>
    <row r="40" spans="1:14" x14ac:dyDescent="0.25">
      <c r="A40" s="1">
        <v>43942</v>
      </c>
      <c r="B40">
        <f>B39+total_cases!B40</f>
        <v>20080</v>
      </c>
      <c r="C40">
        <f>C39+total_cases!C40</f>
        <v>5218</v>
      </c>
      <c r="D40" s="9">
        <f>D39+total_cases!D40</f>
        <v>1596</v>
      </c>
      <c r="E40">
        <f>E39+total_cases!E40</f>
        <v>2156</v>
      </c>
      <c r="F40">
        <f>F39+total_cases!F40</f>
        <v>2178</v>
      </c>
      <c r="G40">
        <f>G39+total_cases!L40</f>
        <v>418</v>
      </c>
      <c r="H40">
        <f>H39+total_cases!G40</f>
        <v>1735</v>
      </c>
      <c r="I40">
        <f>I39+total_cases!H40</f>
        <v>1337</v>
      </c>
      <c r="J40">
        <f>J39+total_cases!I40</f>
        <v>1552</v>
      </c>
      <c r="K40">
        <f>K39+total_cases!J40</f>
        <v>757</v>
      </c>
      <c r="L40">
        <f>L39+total_cases!K40</f>
        <v>928</v>
      </c>
      <c r="M40">
        <f>M39+total_cases!M40</f>
        <v>427</v>
      </c>
      <c r="N40">
        <f>D39+total_cases!D40</f>
        <v>1596</v>
      </c>
    </row>
    <row r="41" spans="1:14" x14ac:dyDescent="0.25">
      <c r="A41" s="1">
        <v>43943</v>
      </c>
      <c r="B41">
        <f>B40+total_cases!B41</f>
        <v>21372</v>
      </c>
      <c r="C41">
        <f>C40+total_cases!C41</f>
        <v>5649</v>
      </c>
      <c r="D41" s="9">
        <f>D40+total_cases!D41</f>
        <v>1629</v>
      </c>
      <c r="E41">
        <f>E40+total_cases!E41</f>
        <v>2248</v>
      </c>
      <c r="F41">
        <f>F40+total_cases!F41</f>
        <v>2407</v>
      </c>
      <c r="G41">
        <f>G40+total_cases!L41</f>
        <v>427</v>
      </c>
      <c r="H41">
        <f>H40+total_cases!G41</f>
        <v>1888</v>
      </c>
      <c r="I41">
        <f>I40+total_cases!H41</f>
        <v>1449</v>
      </c>
      <c r="J41">
        <f>J40+total_cases!I41</f>
        <v>1587</v>
      </c>
      <c r="K41">
        <f>K40+total_cases!J41</f>
        <v>813</v>
      </c>
      <c r="L41">
        <f>L40+total_cases!K41</f>
        <v>943</v>
      </c>
      <c r="M41">
        <f>M40+total_cases!M41</f>
        <v>438</v>
      </c>
      <c r="N41">
        <f>D40+total_cases!D41</f>
        <v>1629</v>
      </c>
    </row>
    <row r="42" spans="1:14" x14ac:dyDescent="0.25">
      <c r="A42" s="1">
        <v>43944</v>
      </c>
      <c r="B42">
        <f>B41+total_cases!B42</f>
        <v>23039</v>
      </c>
      <c r="C42">
        <f>C41+total_cases!C42</f>
        <v>6427</v>
      </c>
      <c r="D42" s="9">
        <f>D41+total_cases!D42</f>
        <v>1683</v>
      </c>
      <c r="E42">
        <f>E41+total_cases!E42</f>
        <v>2376</v>
      </c>
      <c r="F42">
        <f>F41+total_cases!F42</f>
        <v>2624</v>
      </c>
      <c r="G42">
        <f>G41+total_cases!L42</f>
        <v>445</v>
      </c>
      <c r="H42">
        <f>H41+total_cases!G42</f>
        <v>1964</v>
      </c>
      <c r="I42">
        <f>I41+total_cases!H42</f>
        <v>1510</v>
      </c>
      <c r="J42">
        <f>J41+total_cases!I42</f>
        <v>1687</v>
      </c>
      <c r="K42">
        <f>K41+total_cases!J42</f>
        <v>893</v>
      </c>
      <c r="L42">
        <f>L41+total_cases!K42</f>
        <v>970</v>
      </c>
      <c r="M42">
        <f>M41+total_cases!M42</f>
        <v>448</v>
      </c>
      <c r="N42">
        <f>D41+total_cases!D42</f>
        <v>1683</v>
      </c>
    </row>
    <row r="43" spans="1:14" x14ac:dyDescent="0.25">
      <c r="A43" s="1">
        <v>43945</v>
      </c>
      <c r="B43">
        <f>B42+total_cases!B43</f>
        <v>24447</v>
      </c>
      <c r="C43">
        <f>C42+total_cases!C43</f>
        <v>6817</v>
      </c>
      <c r="D43" s="9">
        <f>D42+total_cases!D43</f>
        <v>1755</v>
      </c>
      <c r="E43">
        <f>E42+total_cases!E43</f>
        <v>2514</v>
      </c>
      <c r="F43">
        <f>F42+total_cases!F43</f>
        <v>2815</v>
      </c>
      <c r="G43">
        <f>G42+total_cases!L43</f>
        <v>474</v>
      </c>
      <c r="H43">
        <f>H42+total_cases!G43</f>
        <v>2034</v>
      </c>
      <c r="I43">
        <f>I42+total_cases!H43</f>
        <v>1621</v>
      </c>
      <c r="J43">
        <f>J42+total_cases!I43</f>
        <v>1846</v>
      </c>
      <c r="K43">
        <f>K42+total_cases!J43</f>
        <v>955</v>
      </c>
      <c r="L43">
        <f>L42+total_cases!K43</f>
        <v>983</v>
      </c>
      <c r="M43">
        <f>M42+total_cases!M43</f>
        <v>451</v>
      </c>
      <c r="N43">
        <f>D42+total_cases!D43</f>
        <v>1755</v>
      </c>
    </row>
    <row r="44" spans="1:14" x14ac:dyDescent="0.25">
      <c r="A44" s="1">
        <v>43946</v>
      </c>
      <c r="B44">
        <f>B43+total_cases!B44</f>
        <v>26282</v>
      </c>
      <c r="C44">
        <f>C43+total_cases!C44</f>
        <v>7628</v>
      </c>
      <c r="D44" s="9">
        <f>D43+total_cases!D44</f>
        <v>1821</v>
      </c>
      <c r="E44">
        <f>E43+total_cases!E44</f>
        <v>2625</v>
      </c>
      <c r="F44">
        <f>F43+total_cases!F44</f>
        <v>3071</v>
      </c>
      <c r="G44">
        <f>G43+total_cases!L44</f>
        <v>500</v>
      </c>
      <c r="H44">
        <f>H43+total_cases!G44</f>
        <v>2083</v>
      </c>
      <c r="I44">
        <f>I43+total_cases!H44</f>
        <v>1793</v>
      </c>
      <c r="J44">
        <f>J43+total_cases!I44</f>
        <v>1945</v>
      </c>
      <c r="K44">
        <f>K43+total_cases!J44</f>
        <v>1016</v>
      </c>
      <c r="L44">
        <f>L43+total_cases!K44</f>
        <v>990</v>
      </c>
      <c r="M44">
        <f>M43+total_cases!M44</f>
        <v>458</v>
      </c>
      <c r="N44">
        <f>D43+total_cases!D44</f>
        <v>1821</v>
      </c>
    </row>
    <row r="45" spans="1:14" x14ac:dyDescent="0.25">
      <c r="A45" s="1">
        <v>43947</v>
      </c>
      <c r="B45">
        <f>B44+total_cases!B45</f>
        <v>27889</v>
      </c>
      <c r="C45">
        <f>C44+total_cases!C45</f>
        <v>8068</v>
      </c>
      <c r="D45" s="9">
        <f>D44+total_cases!D45</f>
        <v>1885</v>
      </c>
      <c r="E45">
        <f>E44+total_cases!E45</f>
        <v>2918</v>
      </c>
      <c r="F45">
        <f>F44+total_cases!F45</f>
        <v>3301</v>
      </c>
      <c r="G45">
        <f>G44+total_cases!L45</f>
        <v>503</v>
      </c>
      <c r="H45">
        <f>H44+total_cases!G45</f>
        <v>2185</v>
      </c>
      <c r="I45">
        <f>I44+total_cases!H45</f>
        <v>1873</v>
      </c>
      <c r="J45">
        <f>J44+total_cases!I45</f>
        <v>2090</v>
      </c>
      <c r="K45">
        <f>K44+total_cases!J45</f>
        <v>1097</v>
      </c>
      <c r="L45">
        <f>L44+total_cases!K45</f>
        <v>1001</v>
      </c>
      <c r="M45">
        <f>M44+total_cases!M45</f>
        <v>469</v>
      </c>
      <c r="N45">
        <f>D44+total_cases!D45</f>
        <v>1885</v>
      </c>
    </row>
    <row r="46" spans="1:14" x14ac:dyDescent="0.25">
      <c r="A46" s="1">
        <v>43948</v>
      </c>
      <c r="B46">
        <f>B45+total_cases!B46</f>
        <v>29457</v>
      </c>
      <c r="C46">
        <f>C45+total_cases!C46</f>
        <v>8590</v>
      </c>
      <c r="D46" s="9">
        <f>D45+total_cases!D46</f>
        <v>1937</v>
      </c>
      <c r="E46">
        <f>E45+total_cases!E46</f>
        <v>3108</v>
      </c>
      <c r="F46">
        <f>F45+total_cases!F46</f>
        <v>3548</v>
      </c>
      <c r="G46">
        <f>G45+total_cases!L46</f>
        <v>512</v>
      </c>
      <c r="H46">
        <f>H45+total_cases!G46</f>
        <v>2262</v>
      </c>
      <c r="I46">
        <f>I45+total_cases!H46</f>
        <v>1986</v>
      </c>
      <c r="J46">
        <f>J45+total_cases!I46</f>
        <v>2165</v>
      </c>
      <c r="K46">
        <f>K45+total_cases!J46</f>
        <v>1177</v>
      </c>
      <c r="L46">
        <f>L45+total_cases!K46</f>
        <v>1003</v>
      </c>
      <c r="M46">
        <f>M45+total_cases!M46</f>
        <v>482</v>
      </c>
      <c r="N46">
        <f>D45+total_cases!D46</f>
        <v>1937</v>
      </c>
    </row>
    <row r="47" spans="1:14" x14ac:dyDescent="0.25">
      <c r="A47" s="1">
        <v>43949</v>
      </c>
      <c r="B47">
        <f>B46+total_cases!B47</f>
        <v>31359</v>
      </c>
      <c r="C47">
        <f>C46+total_cases!C47</f>
        <v>9318</v>
      </c>
      <c r="D47" s="9">
        <f>D46+total_cases!D47</f>
        <v>2058</v>
      </c>
      <c r="E47">
        <f>E46+total_cases!E47</f>
        <v>3314</v>
      </c>
      <c r="F47">
        <f>F46+total_cases!F47</f>
        <v>3774</v>
      </c>
      <c r="G47">
        <f>G46+total_cases!L47</f>
        <v>523</v>
      </c>
      <c r="H47">
        <f>H46+total_cases!G47</f>
        <v>2364</v>
      </c>
      <c r="I47">
        <f>I46+total_cases!H47</f>
        <v>2053</v>
      </c>
      <c r="J47">
        <f>J46+total_cases!I47</f>
        <v>2387</v>
      </c>
      <c r="K47">
        <f>K46+total_cases!J47</f>
        <v>1259</v>
      </c>
      <c r="L47">
        <f>L46+total_cases!K47</f>
        <v>1009</v>
      </c>
      <c r="M47">
        <f>M46+total_cases!M47</f>
        <v>486</v>
      </c>
      <c r="N47">
        <f>D46+total_cases!D47</f>
        <v>2058</v>
      </c>
    </row>
    <row r="48" spans="1:14" x14ac:dyDescent="0.25">
      <c r="A48" s="1">
        <v>43950</v>
      </c>
      <c r="B48">
        <f>B47+total_cases!B48</f>
        <v>33064</v>
      </c>
      <c r="C48">
        <f>C47+total_cases!C48</f>
        <v>9915</v>
      </c>
      <c r="D48" s="9">
        <f>D47+total_cases!D48</f>
        <v>2162</v>
      </c>
      <c r="E48">
        <f>E47+total_cases!E48</f>
        <v>3439</v>
      </c>
      <c r="F48">
        <f>F47+total_cases!F48</f>
        <v>4082</v>
      </c>
      <c r="G48">
        <f>G47+total_cases!L48</f>
        <v>535</v>
      </c>
      <c r="H48">
        <f>H47+total_cases!G48</f>
        <v>2440</v>
      </c>
      <c r="I48">
        <f>I47+total_cases!H48</f>
        <v>2134</v>
      </c>
      <c r="J48">
        <f>J47+total_cases!I48</f>
        <v>2560</v>
      </c>
      <c r="K48">
        <f>K47+total_cases!J48</f>
        <v>1332</v>
      </c>
      <c r="L48">
        <f>L47+total_cases!K48</f>
        <v>1016</v>
      </c>
      <c r="M48">
        <f>M47+total_cases!M48</f>
        <v>496</v>
      </c>
      <c r="N48">
        <f>D47+total_cases!D48</f>
        <v>2162</v>
      </c>
    </row>
    <row r="49" spans="1:14" x14ac:dyDescent="0.25">
      <c r="A49" s="1">
        <v>43951</v>
      </c>
      <c r="B49">
        <f>B48+total_cases!B49</f>
        <v>34866</v>
      </c>
      <c r="C49">
        <f>C48+total_cases!C49</f>
        <v>10498</v>
      </c>
      <c r="D49" s="9">
        <f>D48+total_cases!D49</f>
        <v>2323</v>
      </c>
      <c r="E49">
        <f>E48+total_cases!E49</f>
        <v>3515</v>
      </c>
      <c r="F49">
        <f>F48+total_cases!F49</f>
        <v>4395</v>
      </c>
      <c r="G49">
        <f>G48+total_cases!L49</f>
        <v>565</v>
      </c>
      <c r="H49">
        <f>H48+total_cases!G49</f>
        <v>2584</v>
      </c>
      <c r="I49">
        <f>I48+total_cases!H49</f>
        <v>2211</v>
      </c>
      <c r="J49">
        <f>J48+total_cases!I49</f>
        <v>2625</v>
      </c>
      <c r="K49">
        <f>K48+total_cases!J49</f>
        <v>1403</v>
      </c>
      <c r="L49">
        <f>L48+total_cases!K49</f>
        <v>1038</v>
      </c>
      <c r="M49">
        <f>M48+total_cases!M49</f>
        <v>498</v>
      </c>
      <c r="N49">
        <f>D48+total_cases!D49</f>
        <v>2323</v>
      </c>
    </row>
    <row r="50" spans="1:14" x14ac:dyDescent="0.25">
      <c r="A50" s="1">
        <v>43952</v>
      </c>
      <c r="B50">
        <f>B49+total_cases!B50</f>
        <v>37262</v>
      </c>
      <c r="C50">
        <f>C49+total_cases!C50</f>
        <v>11506</v>
      </c>
      <c r="D50" s="9">
        <f>D49+total_cases!D50</f>
        <v>2526</v>
      </c>
      <c r="E50">
        <f>E49+total_cases!E50</f>
        <v>3738</v>
      </c>
      <c r="F50">
        <f>F49+total_cases!F50</f>
        <v>4721</v>
      </c>
      <c r="G50">
        <f>G49+total_cases!L50</f>
        <v>589</v>
      </c>
      <c r="H50">
        <f>H49+total_cases!G50</f>
        <v>2666</v>
      </c>
      <c r="I50">
        <f>I49+total_cases!H50</f>
        <v>2328</v>
      </c>
      <c r="J50">
        <f>J49+total_cases!I50</f>
        <v>2715</v>
      </c>
      <c r="K50">
        <f>K49+total_cases!J50</f>
        <v>1463</v>
      </c>
      <c r="L50">
        <f>L49+total_cases!K50</f>
        <v>1044</v>
      </c>
      <c r="M50">
        <f>M49+total_cases!M50</f>
        <v>498</v>
      </c>
      <c r="N50">
        <f>D49+total_cases!D50</f>
        <v>2526</v>
      </c>
    </row>
    <row r="51" spans="1:14" x14ac:dyDescent="0.25">
      <c r="A51" s="1">
        <v>43953</v>
      </c>
      <c r="B51">
        <f>B50+total_cases!B51</f>
        <v>39826</v>
      </c>
      <c r="C51">
        <f>C50+total_cases!C51</f>
        <v>12296</v>
      </c>
      <c r="D51" s="9">
        <f>D50+total_cases!D51</f>
        <v>2757</v>
      </c>
      <c r="E51">
        <f>E50+total_cases!E51</f>
        <v>4122</v>
      </c>
      <c r="F51">
        <f>F50+total_cases!F51</f>
        <v>5054</v>
      </c>
      <c r="G51">
        <f>G50+total_cases!L51</f>
        <v>601</v>
      </c>
      <c r="H51">
        <f>H50+total_cases!G51</f>
        <v>2772</v>
      </c>
      <c r="I51">
        <f>I50+total_cases!H51</f>
        <v>2487</v>
      </c>
      <c r="J51">
        <f>J50+total_cases!I51</f>
        <v>2788</v>
      </c>
      <c r="K51">
        <f>K50+total_cases!J51</f>
        <v>1525</v>
      </c>
      <c r="L51">
        <f>L50+total_cases!K51</f>
        <v>1061</v>
      </c>
      <c r="M51">
        <f>M50+total_cases!M51</f>
        <v>500</v>
      </c>
      <c r="N51">
        <f>D50+total_cases!D51</f>
        <v>2757</v>
      </c>
    </row>
    <row r="52" spans="1:14" x14ac:dyDescent="0.25">
      <c r="A52" s="1">
        <v>43954</v>
      </c>
      <c r="B52">
        <f>B51+total_cases!B52</f>
        <v>42778</v>
      </c>
      <c r="C52">
        <f>C51+total_cases!C52</f>
        <v>12974</v>
      </c>
      <c r="D52" s="9">
        <f>D51+total_cases!D52</f>
        <v>3023</v>
      </c>
      <c r="E52">
        <f>E51+total_cases!E52</f>
        <v>4549</v>
      </c>
      <c r="F52">
        <f>F51+total_cases!F52</f>
        <v>5428</v>
      </c>
      <c r="G52">
        <f>G51+total_cases!L52</f>
        <v>614</v>
      </c>
      <c r="H52">
        <f>H51+total_cases!G52</f>
        <v>2886</v>
      </c>
      <c r="I52">
        <f>I51+total_cases!H52</f>
        <v>2645</v>
      </c>
      <c r="J52">
        <f>J51+total_cases!I52</f>
        <v>2837</v>
      </c>
      <c r="K52">
        <f>K51+total_cases!J52</f>
        <v>1583</v>
      </c>
      <c r="L52">
        <f>L51+total_cases!K52</f>
        <v>1082</v>
      </c>
      <c r="M52">
        <f>M51+total_cases!M52</f>
        <v>500</v>
      </c>
      <c r="N52">
        <f>D51+total_cases!D52</f>
        <v>3023</v>
      </c>
    </row>
    <row r="53" spans="1:14" x14ac:dyDescent="0.25">
      <c r="A53" s="1">
        <v>43955</v>
      </c>
      <c r="B53">
        <f>B52+total_cases!B53</f>
        <v>46434</v>
      </c>
      <c r="C53">
        <f>C52+total_cases!C53</f>
        <v>14541</v>
      </c>
      <c r="D53" s="9">
        <f>D52+total_cases!D53</f>
        <v>3550</v>
      </c>
      <c r="E53">
        <f>E52+total_cases!E53</f>
        <v>4898</v>
      </c>
      <c r="F53">
        <f>F52+total_cases!F53</f>
        <v>5804</v>
      </c>
      <c r="G53">
        <f>G52+total_cases!L53</f>
        <v>651</v>
      </c>
      <c r="H53">
        <f>H52+total_cases!G53</f>
        <v>3061</v>
      </c>
      <c r="I53">
        <f>I52+total_cases!H53</f>
        <v>2766</v>
      </c>
      <c r="J53">
        <f>J52+total_cases!I53</f>
        <v>2942</v>
      </c>
      <c r="K53">
        <f>K52+total_cases!J53</f>
        <v>1650</v>
      </c>
      <c r="L53">
        <f>L52+total_cases!K53</f>
        <v>1085</v>
      </c>
      <c r="M53">
        <f>M52+total_cases!M53</f>
        <v>500</v>
      </c>
      <c r="N53">
        <f>D52+total_cases!D53</f>
        <v>3550</v>
      </c>
    </row>
    <row r="54" spans="1:14" x14ac:dyDescent="0.25">
      <c r="A54" s="1">
        <v>43956</v>
      </c>
      <c r="B54">
        <f>B53+total_cases!B54</f>
        <v>49405</v>
      </c>
      <c r="C54">
        <f>C53+total_cases!C54</f>
        <v>15525</v>
      </c>
      <c r="D54" s="9">
        <f>D53+total_cases!D54</f>
        <v>4058</v>
      </c>
      <c r="E54">
        <f>E53+total_cases!E54</f>
        <v>5104</v>
      </c>
      <c r="F54">
        <f>F53+total_cases!F54</f>
        <v>6245</v>
      </c>
      <c r="G54">
        <f>G53+total_cases!L54</f>
        <v>673</v>
      </c>
      <c r="H54">
        <f>H53+total_cases!G54</f>
        <v>3158</v>
      </c>
      <c r="I54">
        <f>I53+total_cases!H54</f>
        <v>2880</v>
      </c>
      <c r="J54">
        <f>J53+total_cases!I54</f>
        <v>3049</v>
      </c>
      <c r="K54">
        <f>K53+total_cases!J54</f>
        <v>1717</v>
      </c>
      <c r="L54">
        <f>L53+total_cases!K54</f>
        <v>1096</v>
      </c>
      <c r="M54">
        <f>M53+total_cases!M54</f>
        <v>503</v>
      </c>
      <c r="N54">
        <f>D53+total_cases!D54</f>
        <v>4058</v>
      </c>
    </row>
    <row r="55" spans="1:14" x14ac:dyDescent="0.25">
      <c r="A55" s="1">
        <v>43957</v>
      </c>
      <c r="B55">
        <f>B54+total_cases!B55</f>
        <v>53007</v>
      </c>
      <c r="C55">
        <f>C54+total_cases!C55</f>
        <v>16758</v>
      </c>
      <c r="D55" s="9">
        <f>D54+total_cases!D55</f>
        <v>4829</v>
      </c>
      <c r="E55">
        <f>E54+total_cases!E55</f>
        <v>5532</v>
      </c>
      <c r="F55">
        <f>F54+total_cases!F55</f>
        <v>6625</v>
      </c>
      <c r="G55">
        <f>G54+total_cases!L55</f>
        <v>693</v>
      </c>
      <c r="H55">
        <f>H54+total_cases!G55</f>
        <v>3317</v>
      </c>
      <c r="I55">
        <f>I54+total_cases!H55</f>
        <v>2998</v>
      </c>
      <c r="J55">
        <f>J54+total_cases!I55</f>
        <v>3138</v>
      </c>
      <c r="K55">
        <f>K54+total_cases!J55</f>
        <v>1777</v>
      </c>
      <c r="L55">
        <f>L54+total_cases!K55</f>
        <v>1107</v>
      </c>
      <c r="M55">
        <f>M54+total_cases!M55</f>
        <v>503</v>
      </c>
      <c r="N55">
        <f>D54+total_cases!D55</f>
        <v>4829</v>
      </c>
    </row>
    <row r="56" spans="1:14" x14ac:dyDescent="0.25">
      <c r="A56" s="1">
        <v>43958</v>
      </c>
      <c r="B56">
        <f>B55+total_cases!B56</f>
        <v>56351</v>
      </c>
      <c r="C56">
        <f>C55+total_cases!C56</f>
        <v>17974</v>
      </c>
      <c r="D56" s="9">
        <f>D55+total_cases!D56</f>
        <v>5409</v>
      </c>
      <c r="E56">
        <f>E55+total_cases!E56</f>
        <v>5980</v>
      </c>
      <c r="F56">
        <f>F55+total_cases!F56</f>
        <v>7013</v>
      </c>
      <c r="G56">
        <f>G55+total_cases!L56</f>
        <v>705</v>
      </c>
      <c r="H56">
        <f>H55+total_cases!G56</f>
        <v>3427</v>
      </c>
      <c r="I56">
        <f>I55+total_cases!H56</f>
        <v>3071</v>
      </c>
      <c r="J56">
        <f>J55+total_cases!I56</f>
        <v>3252</v>
      </c>
      <c r="K56">
        <f>K55+total_cases!J56</f>
        <v>1833</v>
      </c>
      <c r="L56">
        <f>L55+total_cases!K56</f>
        <v>1122</v>
      </c>
      <c r="M56">
        <f>M55+total_cases!M56</f>
        <v>503</v>
      </c>
      <c r="N56">
        <f>D55+total_cases!D56</f>
        <v>5409</v>
      </c>
    </row>
    <row r="57" spans="1:14" x14ac:dyDescent="0.25">
      <c r="A57" s="1">
        <v>43959</v>
      </c>
      <c r="B57">
        <f>B56+total_cases!B57</f>
        <v>59690</v>
      </c>
      <c r="C57">
        <f>C56+total_cases!C57</f>
        <v>19063</v>
      </c>
      <c r="D57" s="9">
        <f>D56+total_cases!D57</f>
        <v>6009</v>
      </c>
      <c r="E57">
        <f>E56+total_cases!E57</f>
        <v>6318</v>
      </c>
      <c r="F57">
        <f>F56+total_cases!F57</f>
        <v>7403</v>
      </c>
      <c r="G57">
        <f>G56+total_cases!L57</f>
        <v>753</v>
      </c>
      <c r="H57">
        <f>H56+total_cases!G57</f>
        <v>3579</v>
      </c>
      <c r="I57">
        <f>I56+total_cases!H57</f>
        <v>3214</v>
      </c>
      <c r="J57">
        <f>J56+total_cases!I57</f>
        <v>3341</v>
      </c>
      <c r="K57">
        <f>K56+total_cases!J57</f>
        <v>1887</v>
      </c>
      <c r="L57">
        <f>L56+total_cases!K57</f>
        <v>1132</v>
      </c>
      <c r="M57">
        <f>M56+total_cases!M57</f>
        <v>504</v>
      </c>
      <c r="N57">
        <f>D56+total_cases!D57</f>
        <v>6009</v>
      </c>
    </row>
    <row r="58" spans="1:14" x14ac:dyDescent="0.25">
      <c r="A58" s="1">
        <v>43960</v>
      </c>
      <c r="B58">
        <f>B57+total_cases!B58</f>
        <v>62865</v>
      </c>
      <c r="C58">
        <f>C57+total_cases!C58</f>
        <v>20228</v>
      </c>
      <c r="D58" s="9">
        <f>D57+total_cases!D58</f>
        <v>6535</v>
      </c>
      <c r="E58">
        <f>E57+total_cases!E58</f>
        <v>6542</v>
      </c>
      <c r="F58">
        <f>F57+total_cases!F58</f>
        <v>7797</v>
      </c>
      <c r="G58">
        <f>G57+total_cases!L58</f>
        <v>794</v>
      </c>
      <c r="H58">
        <f>H57+total_cases!G58</f>
        <v>3708</v>
      </c>
      <c r="I58">
        <f>I57+total_cases!H58</f>
        <v>3373</v>
      </c>
      <c r="J58">
        <f>J57+total_cases!I58</f>
        <v>3457</v>
      </c>
      <c r="K58">
        <f>K57+total_cases!J58</f>
        <v>1930</v>
      </c>
      <c r="L58">
        <f>L57+total_cases!K58</f>
        <v>1163</v>
      </c>
      <c r="M58">
        <f>M57+total_cases!M58</f>
        <v>506</v>
      </c>
      <c r="N58">
        <f>D57+total_cases!D58</f>
        <v>6535</v>
      </c>
    </row>
    <row r="59" spans="1:14" x14ac:dyDescent="0.25">
      <c r="A59" s="1">
        <v>43961</v>
      </c>
      <c r="B59">
        <f>B58+total_cases!B59</f>
        <v>67176</v>
      </c>
      <c r="C59">
        <f>C58+total_cases!C59</f>
        <v>22171</v>
      </c>
      <c r="D59" s="9">
        <f>D58+total_cases!D59</f>
        <v>7204</v>
      </c>
      <c r="E59">
        <f>E58+total_cases!E59</f>
        <v>6923</v>
      </c>
      <c r="F59">
        <f>F58+total_cases!F59</f>
        <v>8195</v>
      </c>
      <c r="G59">
        <f>G58+total_cases!L59</f>
        <v>848</v>
      </c>
      <c r="H59">
        <f>H58+total_cases!G59</f>
        <v>3814</v>
      </c>
      <c r="I59">
        <f>I58+total_cases!H59</f>
        <v>3467</v>
      </c>
      <c r="J59">
        <f>J58+total_cases!I59</f>
        <v>3614</v>
      </c>
      <c r="K59">
        <f>K58+total_cases!J59</f>
        <v>1980</v>
      </c>
      <c r="L59">
        <f>L58+total_cases!K59</f>
        <v>1196</v>
      </c>
      <c r="M59">
        <f>M58+total_cases!M59</f>
        <v>513</v>
      </c>
      <c r="N59">
        <f>D58+total_cases!D59</f>
        <v>7204</v>
      </c>
    </row>
    <row r="60" spans="1:14" x14ac:dyDescent="0.25">
      <c r="A60" s="1">
        <v>43962</v>
      </c>
      <c r="B60">
        <f>B59+total_cases!B60</f>
        <v>70768</v>
      </c>
      <c r="C60">
        <f>C59+total_cases!C60</f>
        <v>23401</v>
      </c>
      <c r="D60" s="9">
        <f>D59+total_cases!D60</f>
        <v>8002</v>
      </c>
      <c r="E60">
        <f>E59+total_cases!E60</f>
        <v>7233</v>
      </c>
      <c r="F60">
        <f>F59+total_cases!F60</f>
        <v>8542</v>
      </c>
      <c r="G60">
        <f>G59+total_cases!L60</f>
        <v>862</v>
      </c>
      <c r="H60">
        <f>H59+total_cases!G60</f>
        <v>3988</v>
      </c>
      <c r="I60">
        <f>I59+total_cases!H60</f>
        <v>3573</v>
      </c>
      <c r="J60">
        <f>J59+total_cases!I60</f>
        <v>3785</v>
      </c>
      <c r="K60">
        <f>K59+total_cases!J60</f>
        <v>2018</v>
      </c>
      <c r="L60">
        <f>L59+total_cases!K60</f>
        <v>1275</v>
      </c>
      <c r="M60">
        <f>M59+total_cases!M60</f>
        <v>520</v>
      </c>
      <c r="N60">
        <f>D59+total_cases!D60</f>
        <v>8002</v>
      </c>
    </row>
    <row r="61" spans="1:14" x14ac:dyDescent="0.25">
      <c r="A61" s="1">
        <v>43963</v>
      </c>
      <c r="B61">
        <f>B60+total_cases!B61</f>
        <v>74330</v>
      </c>
      <c r="C61">
        <f>C60+total_cases!C61</f>
        <v>24427</v>
      </c>
      <c r="D61" s="9">
        <f>D60+total_cases!D61</f>
        <v>8718</v>
      </c>
      <c r="E61">
        <f>E60+total_cases!E61</f>
        <v>7639</v>
      </c>
      <c r="F61">
        <f>F60+total_cases!F61</f>
        <v>8904</v>
      </c>
      <c r="G61">
        <f>G60+total_cases!L61</f>
        <v>925</v>
      </c>
      <c r="H61">
        <f>H60+total_cases!G61</f>
        <v>4126</v>
      </c>
      <c r="I61">
        <f>I60+total_cases!H61</f>
        <v>3664</v>
      </c>
      <c r="J61">
        <f>J60+total_cases!I61</f>
        <v>3986</v>
      </c>
      <c r="K61">
        <f>K60+total_cases!J61</f>
        <v>2089</v>
      </c>
      <c r="L61">
        <f>L60+total_cases!K61</f>
        <v>1326</v>
      </c>
      <c r="M61">
        <f>M60+total_cases!M61</f>
        <v>525</v>
      </c>
      <c r="N61">
        <f>D60+total_cases!D61</f>
        <v>8718</v>
      </c>
    </row>
    <row r="62" spans="1:14" x14ac:dyDescent="0.25">
      <c r="A62" s="1">
        <v>43964</v>
      </c>
      <c r="B62">
        <f>B61+total_cases!B62</f>
        <v>78056</v>
      </c>
      <c r="C62">
        <f>C61+total_cases!C62</f>
        <v>25922</v>
      </c>
      <c r="D62" s="9">
        <f>D61+total_cases!D62</f>
        <v>9227</v>
      </c>
      <c r="E62">
        <f>E61+total_cases!E62</f>
        <v>7998</v>
      </c>
      <c r="F62">
        <f>F61+total_cases!F62</f>
        <v>9268</v>
      </c>
      <c r="G62">
        <f>G61+total_cases!L62</f>
        <v>959</v>
      </c>
      <c r="H62">
        <f>H61+total_cases!G62</f>
        <v>4328</v>
      </c>
      <c r="I62">
        <f>I61+total_cases!H62</f>
        <v>3758</v>
      </c>
      <c r="J62">
        <f>J61+total_cases!I62</f>
        <v>4173</v>
      </c>
      <c r="K62">
        <f>K61+total_cases!J62</f>
        <v>2137</v>
      </c>
      <c r="L62">
        <f>L61+total_cases!K62</f>
        <v>1367</v>
      </c>
      <c r="M62">
        <f>M61+total_cases!M62</f>
        <v>535</v>
      </c>
      <c r="N62">
        <f>D61+total_cases!D62</f>
        <v>9227</v>
      </c>
    </row>
    <row r="63" spans="1:14" x14ac:dyDescent="0.25">
      <c r="A63" s="1">
        <v>43965</v>
      </c>
      <c r="B63">
        <f>B62+total_cases!B63</f>
        <v>82047</v>
      </c>
      <c r="C63">
        <f>C62+total_cases!C63</f>
        <v>27524</v>
      </c>
      <c r="D63" s="9">
        <f>D62+total_cases!D63</f>
        <v>9674</v>
      </c>
      <c r="E63">
        <f>E62+total_cases!E63</f>
        <v>8470</v>
      </c>
      <c r="F63">
        <f>F62+total_cases!F63</f>
        <v>9592</v>
      </c>
      <c r="G63">
        <f>G62+total_cases!L63</f>
        <v>987</v>
      </c>
      <c r="H63">
        <f>H62+total_cases!G63</f>
        <v>4534</v>
      </c>
      <c r="I63">
        <f>I62+total_cases!H63</f>
        <v>3902</v>
      </c>
      <c r="J63">
        <f>J62+total_cases!I63</f>
        <v>4426</v>
      </c>
      <c r="K63">
        <f>K62+total_cases!J63</f>
        <v>2205</v>
      </c>
      <c r="L63">
        <f>L62+total_cases!K63</f>
        <v>1414</v>
      </c>
      <c r="M63">
        <f>M62+total_cases!M63</f>
        <v>561</v>
      </c>
      <c r="N63">
        <f>D62+total_cases!D63</f>
        <v>9674</v>
      </c>
    </row>
    <row r="64" spans="1:14" x14ac:dyDescent="0.25">
      <c r="A64" s="1">
        <v>43966</v>
      </c>
      <c r="B64">
        <f>B63+total_cases!B64</f>
        <v>85855</v>
      </c>
      <c r="C64">
        <f>C63+total_cases!C64</f>
        <v>29100</v>
      </c>
      <c r="D64" s="9">
        <f>D63+total_cases!D64</f>
        <v>10108</v>
      </c>
      <c r="E64">
        <f>E63+total_cases!E64</f>
        <v>8895</v>
      </c>
      <c r="F64">
        <f>F63+total_cases!F64</f>
        <v>9932</v>
      </c>
      <c r="G64">
        <f>G63+total_cases!L64</f>
        <v>1056</v>
      </c>
      <c r="H64">
        <f>H63+total_cases!G64</f>
        <v>4747</v>
      </c>
      <c r="I64">
        <f>I63+total_cases!H64</f>
        <v>4057</v>
      </c>
      <c r="J64">
        <f>J63+total_cases!I64</f>
        <v>4595</v>
      </c>
      <c r="K64">
        <f>K63+total_cases!J64</f>
        <v>2307</v>
      </c>
      <c r="L64">
        <f>L63+total_cases!K64</f>
        <v>1454</v>
      </c>
      <c r="M64">
        <f>M63+total_cases!M64</f>
        <v>577</v>
      </c>
      <c r="N64">
        <f>D63+total_cases!D64</f>
        <v>10108</v>
      </c>
    </row>
    <row r="65" spans="1:14" x14ac:dyDescent="0.25">
      <c r="A65" s="1">
        <v>43967</v>
      </c>
      <c r="B65">
        <f>B64+total_cases!B65</f>
        <v>90649</v>
      </c>
      <c r="C65">
        <f>C64+total_cases!C65</f>
        <v>30706</v>
      </c>
      <c r="D65" s="9">
        <f>D64+total_cases!D65</f>
        <v>10585</v>
      </c>
      <c r="E65">
        <f>E64+total_cases!E65</f>
        <v>9333</v>
      </c>
      <c r="F65">
        <f>F64+total_cases!F65</f>
        <v>10989</v>
      </c>
      <c r="G65">
        <f>G64+total_cases!L65</f>
        <v>1092</v>
      </c>
      <c r="H65">
        <f>H64+total_cases!G65</f>
        <v>4960</v>
      </c>
      <c r="I65">
        <f>I64+total_cases!H65</f>
        <v>4258</v>
      </c>
      <c r="J65">
        <f>J64+total_cases!I65</f>
        <v>4790</v>
      </c>
      <c r="K65">
        <f>K64+total_cases!J65</f>
        <v>2355</v>
      </c>
      <c r="L65">
        <f>L64+total_cases!K65</f>
        <v>1509</v>
      </c>
      <c r="M65">
        <f>M64+total_cases!M65</f>
        <v>588</v>
      </c>
      <c r="N65">
        <f>D64+total_cases!D65</f>
        <v>10585</v>
      </c>
    </row>
    <row r="66" spans="1:14" x14ac:dyDescent="0.25">
      <c r="A66" s="1">
        <v>43968</v>
      </c>
      <c r="B66">
        <f>B65+total_cases!B66</f>
        <v>95698</v>
      </c>
      <c r="C66">
        <f>C65+total_cases!C66</f>
        <v>33053</v>
      </c>
      <c r="D66" s="9">
        <f>D65+total_cases!D66</f>
        <v>11224</v>
      </c>
      <c r="E66">
        <f>E65+total_cases!E66</f>
        <v>9755</v>
      </c>
      <c r="F66">
        <f>F65+total_cases!F66</f>
        <v>11380</v>
      </c>
      <c r="G66">
        <f>G65+total_cases!L66</f>
        <v>1147</v>
      </c>
      <c r="H66">
        <f>H65+total_cases!G66</f>
        <v>5202</v>
      </c>
      <c r="I66">
        <f>I65+total_cases!H66</f>
        <v>4464</v>
      </c>
      <c r="J66">
        <f>J65+total_cases!I66</f>
        <v>4977</v>
      </c>
      <c r="K66">
        <f>K65+total_cases!J66</f>
        <v>2380</v>
      </c>
      <c r="L66">
        <f>L65+total_cases!K66</f>
        <v>1551</v>
      </c>
      <c r="M66">
        <f>M65+total_cases!M66</f>
        <v>602</v>
      </c>
      <c r="N66">
        <f>D65+total_cases!D66</f>
        <v>11224</v>
      </c>
    </row>
    <row r="67" spans="1:14" x14ac:dyDescent="0.25">
      <c r="A67" s="1">
        <v>43969</v>
      </c>
      <c r="B67">
        <f>B66+total_cases!B67</f>
        <v>100326</v>
      </c>
      <c r="C67">
        <f>C66+total_cases!C67</f>
        <v>35058</v>
      </c>
      <c r="D67" s="9">
        <f>D66+total_cases!D67</f>
        <v>11760</v>
      </c>
      <c r="E67">
        <f>E66+total_cases!E67</f>
        <v>10054</v>
      </c>
      <c r="F67">
        <f>F66+total_cases!F67</f>
        <v>11746</v>
      </c>
      <c r="G67">
        <f>G66+total_cases!L67</f>
        <v>1246</v>
      </c>
      <c r="H67">
        <f>H66+total_cases!G67</f>
        <v>5507</v>
      </c>
      <c r="I67">
        <f>I66+total_cases!H67</f>
        <v>4605</v>
      </c>
      <c r="J67">
        <f>J66+total_cases!I67</f>
        <v>5236</v>
      </c>
      <c r="K67">
        <f>K66+total_cases!J67</f>
        <v>2432</v>
      </c>
      <c r="L67">
        <f>L66+total_cases!K67</f>
        <v>1592</v>
      </c>
      <c r="M67">
        <f>M66+total_cases!M67</f>
        <v>631</v>
      </c>
      <c r="N67">
        <f>D66+total_cases!D67</f>
        <v>11760</v>
      </c>
    </row>
    <row r="68" spans="1:14" x14ac:dyDescent="0.25">
      <c r="A68" s="1">
        <v>43970</v>
      </c>
      <c r="B68">
        <f>B67+total_cases!B68</f>
        <v>106480</v>
      </c>
      <c r="C68">
        <f>C67+total_cases!C68</f>
        <v>37136</v>
      </c>
      <c r="D68" s="9">
        <f>D67+total_cases!D68</f>
        <v>12448</v>
      </c>
      <c r="E68">
        <f>E67+total_cases!E68</f>
        <v>10554</v>
      </c>
      <c r="F68">
        <f>F67+total_cases!F68</f>
        <v>12141</v>
      </c>
      <c r="G68">
        <f>G67+total_cases!L68</f>
        <v>1395</v>
      </c>
      <c r="H68">
        <f>H67+total_cases!G68</f>
        <v>5845</v>
      </c>
      <c r="I68">
        <f>I67+total_cases!H68</f>
        <v>4926</v>
      </c>
      <c r="J68">
        <f>J67+total_cases!I68</f>
        <v>5465</v>
      </c>
      <c r="K68">
        <f>K67+total_cases!J68</f>
        <v>2489</v>
      </c>
      <c r="L68">
        <f>L67+total_cases!K68</f>
        <v>1634</v>
      </c>
      <c r="M68">
        <f>M67+total_cases!M68</f>
        <v>643</v>
      </c>
      <c r="N68">
        <f>D67+total_cases!D68</f>
        <v>12448</v>
      </c>
    </row>
    <row r="69" spans="1:14" x14ac:dyDescent="0.25">
      <c r="A69" s="1">
        <v>43971</v>
      </c>
      <c r="B69">
        <f>B68+total_cases!B69</f>
        <v>112200</v>
      </c>
      <c r="C69">
        <f>C68+total_cases!C69</f>
        <v>39297</v>
      </c>
      <c r="D69" s="9">
        <f>D68+total_cases!D69</f>
        <v>13191</v>
      </c>
      <c r="E69">
        <f>E68+total_cases!E69</f>
        <v>11088</v>
      </c>
      <c r="F69">
        <f>F68+total_cases!F69</f>
        <v>12539</v>
      </c>
      <c r="G69">
        <f>G68+total_cases!L69</f>
        <v>1462</v>
      </c>
      <c r="H69">
        <f>H68+total_cases!G69</f>
        <v>6015</v>
      </c>
      <c r="I69">
        <f>I68+total_cases!H69</f>
        <v>5175</v>
      </c>
      <c r="J69">
        <f>J68+total_cases!I69</f>
        <v>5735</v>
      </c>
      <c r="K69">
        <f>K68+total_cases!J69</f>
        <v>2560</v>
      </c>
      <c r="L69">
        <f>L68+total_cases!K69</f>
        <v>1661</v>
      </c>
      <c r="M69">
        <f>M68+total_cases!M69</f>
        <v>667</v>
      </c>
      <c r="N69">
        <f>D68+total_cases!D69</f>
        <v>13191</v>
      </c>
    </row>
    <row r="70" spans="1:14" x14ac:dyDescent="0.25">
      <c r="A70" s="1">
        <v>43972</v>
      </c>
      <c r="B70">
        <f>B69+total_cases!B70</f>
        <v>118223</v>
      </c>
      <c r="C70">
        <f>C69+total_cases!C70</f>
        <v>41642</v>
      </c>
      <c r="D70" s="9">
        <f>D69+total_cases!D70</f>
        <v>13967</v>
      </c>
      <c r="E70">
        <f>E69+total_cases!E70</f>
        <v>11659</v>
      </c>
      <c r="F70">
        <f>F69+total_cases!F70</f>
        <v>12910</v>
      </c>
      <c r="G70">
        <f>G69+total_cases!L70</f>
        <v>1605</v>
      </c>
      <c r="H70">
        <f>H69+total_cases!G70</f>
        <v>6227</v>
      </c>
      <c r="I70">
        <f>I69+total_cases!H70</f>
        <v>5515</v>
      </c>
      <c r="J70">
        <f>J69+total_cases!I70</f>
        <v>5981</v>
      </c>
      <c r="K70">
        <f>K69+total_cases!J70</f>
        <v>2605</v>
      </c>
      <c r="L70">
        <f>L69+total_cases!K70</f>
        <v>1699</v>
      </c>
      <c r="M70">
        <f>M69+total_cases!M70</f>
        <v>691</v>
      </c>
      <c r="N70">
        <f>D69+total_cases!D70</f>
        <v>13967</v>
      </c>
    </row>
    <row r="71" spans="1:14" x14ac:dyDescent="0.25">
      <c r="A71" s="1">
        <v>43973</v>
      </c>
      <c r="B71">
        <f>B70+total_cases!B71</f>
        <v>124759</v>
      </c>
      <c r="C71">
        <f>C70+total_cases!C71</f>
        <v>44582</v>
      </c>
      <c r="D71" s="9">
        <f>D70+total_cases!D71</f>
        <v>14753</v>
      </c>
      <c r="E71">
        <f>E70+total_cases!E71</f>
        <v>12319</v>
      </c>
      <c r="F71">
        <f>F70+total_cases!F71</f>
        <v>13273</v>
      </c>
      <c r="G71">
        <f>G70+total_cases!L71</f>
        <v>1743</v>
      </c>
      <c r="H71">
        <f>H70+total_cases!G71</f>
        <v>6494</v>
      </c>
      <c r="I71">
        <f>I70+total_cases!H71</f>
        <v>5735</v>
      </c>
      <c r="J71">
        <f>J70+total_cases!I71</f>
        <v>6170</v>
      </c>
      <c r="K71">
        <f>K70+total_cases!J71</f>
        <v>2667</v>
      </c>
      <c r="L71">
        <f>L70+total_cases!K71</f>
        <v>1761</v>
      </c>
      <c r="M71">
        <f>M70+total_cases!M71</f>
        <v>733</v>
      </c>
      <c r="N71">
        <f>D70+total_cases!D71</f>
        <v>14753</v>
      </c>
    </row>
    <row r="72" spans="1:14" x14ac:dyDescent="0.25">
      <c r="A72" s="1">
        <v>43974</v>
      </c>
      <c r="B72">
        <f>B71+total_cases!B72</f>
        <v>131422</v>
      </c>
      <c r="C72">
        <f>C71+total_cases!C72</f>
        <v>47190</v>
      </c>
      <c r="D72" s="9">
        <f>D71+total_cases!D72</f>
        <v>15512</v>
      </c>
      <c r="E72">
        <f>E71+total_cases!E72</f>
        <v>12910</v>
      </c>
      <c r="F72">
        <f>F71+total_cases!F72</f>
        <v>13669</v>
      </c>
      <c r="G72">
        <f>G71+total_cases!L72</f>
        <v>1959</v>
      </c>
      <c r="H72">
        <f>H71+total_cases!G72</f>
        <v>6742</v>
      </c>
      <c r="I72">
        <f>I71+total_cases!H72</f>
        <v>6017</v>
      </c>
      <c r="J72">
        <f>J71+total_cases!I72</f>
        <v>6371</v>
      </c>
      <c r="K72">
        <f>K71+total_cases!J72</f>
        <v>2714</v>
      </c>
      <c r="L72">
        <f>L71+total_cases!K72</f>
        <v>1813</v>
      </c>
      <c r="M72">
        <f>M71+total_cases!M72</f>
        <v>795</v>
      </c>
      <c r="N72">
        <f>D71+total_cases!D72</f>
        <v>15512</v>
      </c>
    </row>
    <row r="73" spans="1:14" x14ac:dyDescent="0.25">
      <c r="A73" s="1">
        <v>43975</v>
      </c>
      <c r="B73">
        <f>B72+total_cases!B73</f>
        <v>138533</v>
      </c>
      <c r="C73">
        <f>C72+total_cases!C73</f>
        <v>50231</v>
      </c>
      <c r="D73" s="9">
        <f>D72+total_cases!D73</f>
        <v>16277</v>
      </c>
      <c r="E73">
        <f>E72+total_cases!E73</f>
        <v>13418</v>
      </c>
      <c r="F73">
        <f>F72+total_cases!F73</f>
        <v>14063</v>
      </c>
      <c r="G73">
        <f>G72+total_cases!L73</f>
        <v>2089</v>
      </c>
      <c r="H73">
        <f>H72+total_cases!G73</f>
        <v>7028</v>
      </c>
      <c r="I73">
        <f>I72+total_cases!H73</f>
        <v>6268</v>
      </c>
      <c r="J73">
        <f>J72+total_cases!I73</f>
        <v>6665</v>
      </c>
      <c r="K73">
        <f>K72+total_cases!J73</f>
        <v>2780</v>
      </c>
      <c r="L73">
        <f>L72+total_cases!K73</f>
        <v>1854</v>
      </c>
      <c r="M73">
        <f>M72+total_cases!M73</f>
        <v>848</v>
      </c>
      <c r="N73">
        <f>D72+total_cases!D73</f>
        <v>16277</v>
      </c>
    </row>
    <row r="74" spans="1:14" x14ac:dyDescent="0.25">
      <c r="A74" s="1">
        <v>43976</v>
      </c>
      <c r="B74">
        <f>B73+total_cases!B74</f>
        <v>144947</v>
      </c>
      <c r="C74">
        <f>C73+total_cases!C74</f>
        <v>52667</v>
      </c>
      <c r="D74" s="9">
        <f>D73+total_cases!D74</f>
        <v>17082</v>
      </c>
      <c r="E74">
        <f>E73+total_cases!E74</f>
        <v>14053</v>
      </c>
      <c r="F74">
        <f>F73+total_cases!F74</f>
        <v>14468</v>
      </c>
      <c r="G74">
        <f>G73+total_cases!L74</f>
        <v>2182</v>
      </c>
      <c r="H74">
        <f>H73+total_cases!G74</f>
        <v>7300</v>
      </c>
      <c r="I74">
        <f>I73+total_cases!H74</f>
        <v>6497</v>
      </c>
      <c r="J74">
        <f>J73+total_cases!I74</f>
        <v>6859</v>
      </c>
      <c r="K74">
        <f>K73+total_cases!J74</f>
        <v>2886</v>
      </c>
      <c r="L74">
        <f>L73+total_cases!K74</f>
        <v>1920</v>
      </c>
      <c r="M74">
        <f>M73+total_cases!M74</f>
        <v>897</v>
      </c>
      <c r="N74">
        <f>D73+total_cases!D74</f>
        <v>17082</v>
      </c>
    </row>
    <row r="75" spans="1:14" x14ac:dyDescent="0.25">
      <c r="A75" s="1">
        <v>43977</v>
      </c>
      <c r="B75">
        <f>B74+total_cases!B75</f>
        <v>150854</v>
      </c>
      <c r="C75">
        <f>C74+total_cases!C75</f>
        <v>54758</v>
      </c>
      <c r="D75" s="9">
        <f>D74+total_cases!D75</f>
        <v>17728</v>
      </c>
      <c r="E75">
        <f>E74+total_cases!E75</f>
        <v>14465</v>
      </c>
      <c r="F75">
        <f>F74+total_cases!F75</f>
        <v>14829</v>
      </c>
      <c r="G75">
        <f>G74+total_cases!L75</f>
        <v>2283</v>
      </c>
      <c r="H75">
        <f>H74+total_cases!G75</f>
        <v>7536</v>
      </c>
      <c r="I75">
        <f>I74+total_cases!H75</f>
        <v>6724</v>
      </c>
      <c r="J75">
        <f>J74+total_cases!I75</f>
        <v>7024</v>
      </c>
      <c r="K75">
        <f>K74+total_cases!J75</f>
        <v>2983</v>
      </c>
      <c r="L75">
        <f>L74+total_cases!K75</f>
        <v>2032</v>
      </c>
      <c r="M75">
        <f>M74+total_cases!M75</f>
        <v>964</v>
      </c>
      <c r="N75">
        <f>D74+total_cases!D75</f>
        <v>17728</v>
      </c>
    </row>
    <row r="76" spans="1:14" x14ac:dyDescent="0.25">
      <c r="A76" s="1">
        <v>43978</v>
      </c>
      <c r="B76">
        <f>B75+total_cases!B76</f>
        <v>158100</v>
      </c>
      <c r="C76">
        <f>C75+total_cases!C76</f>
        <v>56948</v>
      </c>
      <c r="D76" s="9">
        <f>D75+total_cases!D76</f>
        <v>18545</v>
      </c>
      <c r="E76">
        <f>E75+total_cases!E76</f>
        <v>15257</v>
      </c>
      <c r="F76">
        <f>F75+total_cases!F76</f>
        <v>15205</v>
      </c>
      <c r="G76">
        <f>G75+total_cases!L76</f>
        <v>2418</v>
      </c>
      <c r="H76">
        <f>H75+total_cases!G76</f>
        <v>7816</v>
      </c>
      <c r="I76">
        <f>I75+total_cases!H76</f>
        <v>6991</v>
      </c>
      <c r="J76">
        <f>J75+total_cases!I76</f>
        <v>7261</v>
      </c>
      <c r="K76">
        <f>K75+total_cases!J76</f>
        <v>3117</v>
      </c>
      <c r="L76">
        <f>L75+total_cases!K76</f>
        <v>2139</v>
      </c>
      <c r="M76">
        <f>M75+total_cases!M76</f>
        <v>1004</v>
      </c>
      <c r="N76">
        <f>D75+total_cases!D76</f>
        <v>18545</v>
      </c>
    </row>
    <row r="77" spans="1:14" x14ac:dyDescent="0.25">
      <c r="A77" s="1">
        <v>43979</v>
      </c>
      <c r="B77">
        <f>B76+total_cases!B77</f>
        <v>165354</v>
      </c>
      <c r="C77">
        <f>C76+total_cases!C77</f>
        <v>59546</v>
      </c>
      <c r="D77" s="9">
        <f>D76+total_cases!D77</f>
        <v>19372</v>
      </c>
      <c r="E77">
        <f>E76+total_cases!E77</f>
        <v>16281</v>
      </c>
      <c r="F77">
        <f>F76+total_cases!F77</f>
        <v>15572</v>
      </c>
      <c r="G77">
        <f>G76+total_cases!L77</f>
        <v>2533</v>
      </c>
      <c r="H77">
        <f>H76+total_cases!G77</f>
        <v>8067</v>
      </c>
      <c r="I77">
        <f>I76+total_cases!H77</f>
        <v>7170</v>
      </c>
      <c r="J77">
        <f>J76+total_cases!I77</f>
        <v>7453</v>
      </c>
      <c r="K77">
        <f>K76+total_cases!J77</f>
        <v>3245</v>
      </c>
      <c r="L77">
        <f>L76+total_cases!K77</f>
        <v>2256</v>
      </c>
      <c r="M77">
        <f>M76+total_cases!M77</f>
        <v>1089</v>
      </c>
      <c r="N77">
        <f>D76+total_cases!D77</f>
        <v>19372</v>
      </c>
    </row>
    <row r="78" spans="1:14" x14ac:dyDescent="0.25">
      <c r="A78" s="1">
        <v>43980</v>
      </c>
      <c r="B78">
        <f>B77+total_cases!B78</f>
        <v>173492</v>
      </c>
      <c r="C78">
        <f>C77+total_cases!C78</f>
        <v>62228</v>
      </c>
      <c r="D78" s="9">
        <f>D77+total_cases!D78</f>
        <v>20246</v>
      </c>
      <c r="E78">
        <f>E77+total_cases!E78</f>
        <v>17386</v>
      </c>
      <c r="F78">
        <f>F77+total_cases!F78</f>
        <v>15944</v>
      </c>
      <c r="G78">
        <f>G77+total_cases!L78</f>
        <v>2781</v>
      </c>
      <c r="H78">
        <f>H77+total_cases!G78</f>
        <v>8365</v>
      </c>
      <c r="I78">
        <f>I77+total_cases!H78</f>
        <v>7445</v>
      </c>
      <c r="J78">
        <f>J77+total_cases!I78</f>
        <v>7645</v>
      </c>
      <c r="K78">
        <f>K77+total_cases!J78</f>
        <v>3330</v>
      </c>
      <c r="L78">
        <f>L77+total_cases!K78</f>
        <v>2425</v>
      </c>
      <c r="M78">
        <f>M77+total_cases!M78</f>
        <v>1151</v>
      </c>
      <c r="N78">
        <f>D77+total_cases!D78</f>
        <v>20246</v>
      </c>
    </row>
    <row r="79" spans="1:14" x14ac:dyDescent="0.25">
      <c r="A79" s="1">
        <v>43981</v>
      </c>
      <c r="B79">
        <f>B78+total_cases!B79</f>
        <v>181856</v>
      </c>
      <c r="C79">
        <f>C78+total_cases!C79</f>
        <v>65168</v>
      </c>
      <c r="D79" s="9">
        <f>D78+total_cases!D79</f>
        <v>21184</v>
      </c>
      <c r="E79">
        <f>E78+total_cases!E79</f>
        <v>18549</v>
      </c>
      <c r="F79">
        <f>F78+total_cases!F79</f>
        <v>16356</v>
      </c>
      <c r="G79">
        <f>G78+total_cases!L79</f>
        <v>2922</v>
      </c>
      <c r="H79">
        <f>H78+total_cases!G79</f>
        <v>8617</v>
      </c>
      <c r="I79">
        <f>I78+total_cases!H79</f>
        <v>7701</v>
      </c>
      <c r="J79">
        <f>J78+total_cases!I79</f>
        <v>7891</v>
      </c>
      <c r="K79">
        <f>K78+total_cases!J79</f>
        <v>3461</v>
      </c>
      <c r="L79">
        <f>L78+total_cases!K79</f>
        <v>2499</v>
      </c>
      <c r="M79">
        <f>M78+total_cases!M79</f>
        <v>1209</v>
      </c>
      <c r="N79">
        <f>D78+total_cases!D79</f>
        <v>21184</v>
      </c>
    </row>
    <row r="80" spans="1:14" x14ac:dyDescent="0.25">
      <c r="A80" s="1">
        <v>43982</v>
      </c>
      <c r="B80">
        <f>B79+total_cases!B80</f>
        <v>190645</v>
      </c>
      <c r="C80">
        <f>C79+total_cases!C80</f>
        <v>67655</v>
      </c>
      <c r="D80" s="9">
        <f>D79+total_cases!D80</f>
        <v>22333</v>
      </c>
      <c r="E80">
        <f>E79+total_cases!E80</f>
        <v>19844</v>
      </c>
      <c r="F80">
        <f>F79+total_cases!F80</f>
        <v>16794</v>
      </c>
      <c r="G80">
        <f>G79+total_cases!L80</f>
        <v>3221</v>
      </c>
      <c r="H80">
        <f>H79+total_cases!G80</f>
        <v>8831</v>
      </c>
      <c r="I80">
        <f>I79+total_cases!H80</f>
        <v>8075</v>
      </c>
      <c r="J80">
        <f>J79+total_cases!I80</f>
        <v>8089</v>
      </c>
      <c r="K80">
        <f>K79+total_cases!J80</f>
        <v>3571</v>
      </c>
      <c r="L80">
        <f>L79+total_cases!K80</f>
        <v>2698</v>
      </c>
      <c r="M80">
        <f>M79+total_cases!M80</f>
        <v>1270</v>
      </c>
      <c r="N80">
        <f>D79+total_cases!D80</f>
        <v>22333</v>
      </c>
    </row>
    <row r="81" spans="1:14" x14ac:dyDescent="0.25">
      <c r="A81" s="1">
        <v>43983</v>
      </c>
      <c r="B81">
        <f>B80+total_cases!B81</f>
        <v>198368</v>
      </c>
      <c r="C81">
        <f>C80+total_cases!C81</f>
        <v>70013</v>
      </c>
      <c r="D81" s="9">
        <f>D80+total_cases!D81</f>
        <v>23495</v>
      </c>
      <c r="E81">
        <f>E80+total_cases!E81</f>
        <v>20834</v>
      </c>
      <c r="F81">
        <f>F80+total_cases!F81</f>
        <v>17217</v>
      </c>
      <c r="G81">
        <f>G80+total_cases!L81</f>
        <v>3408</v>
      </c>
      <c r="H81">
        <f>H80+total_cases!G81</f>
        <v>9100</v>
      </c>
      <c r="I81">
        <f>I80+total_cases!H81</f>
        <v>8361</v>
      </c>
      <c r="J81">
        <f>J80+total_cases!I81</f>
        <v>8283</v>
      </c>
      <c r="K81">
        <f>K80+total_cases!J81</f>
        <v>3676</v>
      </c>
      <c r="L81">
        <f>L80+total_cases!K81</f>
        <v>2792</v>
      </c>
      <c r="M81">
        <f>M80+total_cases!M81</f>
        <v>1327</v>
      </c>
      <c r="N81">
        <f>D80+total_cases!D81</f>
        <v>23495</v>
      </c>
    </row>
    <row r="82" spans="1:14" x14ac:dyDescent="0.25">
      <c r="A82" s="1">
        <v>43984</v>
      </c>
      <c r="B82">
        <f>B81+total_cases!B82</f>
        <v>207183</v>
      </c>
      <c r="C82">
        <f>C81+total_cases!C82</f>
        <v>72300</v>
      </c>
      <c r="D82" s="9">
        <f>D81+total_cases!D82</f>
        <v>24586</v>
      </c>
      <c r="E82">
        <f>E81+total_cases!E82</f>
        <v>22132</v>
      </c>
      <c r="F82">
        <f>F81+total_cases!F82</f>
        <v>17632</v>
      </c>
      <c r="G82">
        <f>G81+total_cases!L82</f>
        <v>3796</v>
      </c>
      <c r="H82">
        <f>H81+total_cases!G82</f>
        <v>9373</v>
      </c>
      <c r="I82">
        <f>I81+total_cases!H82</f>
        <v>8729</v>
      </c>
      <c r="J82">
        <f>J81+total_cases!I82</f>
        <v>8420</v>
      </c>
      <c r="K82">
        <f>K81+total_cases!J82</f>
        <v>3791</v>
      </c>
      <c r="L82">
        <f>L81+total_cases!K82</f>
        <v>2891</v>
      </c>
      <c r="M82">
        <f>M81+total_cases!M82</f>
        <v>1413</v>
      </c>
      <c r="N82">
        <f>D81+total_cases!D82</f>
        <v>24586</v>
      </c>
    </row>
    <row r="83" spans="1:14" x14ac:dyDescent="0.25">
      <c r="A83" s="1">
        <v>43985</v>
      </c>
      <c r="B83">
        <f>B82+total_cases!B83</f>
        <v>216872</v>
      </c>
      <c r="C83">
        <f>C82+total_cases!C83</f>
        <v>74860</v>
      </c>
      <c r="D83" s="9">
        <f>D82+total_cases!D83</f>
        <v>25872</v>
      </c>
      <c r="E83">
        <f>E82+total_cases!E83</f>
        <v>23645</v>
      </c>
      <c r="F83">
        <f>F82+total_cases!F83</f>
        <v>18117</v>
      </c>
      <c r="G83">
        <f>G82+total_cases!L83</f>
        <v>4063</v>
      </c>
      <c r="H83">
        <f>H82+total_cases!G83</f>
        <v>9652</v>
      </c>
      <c r="I83">
        <f>I82+total_cases!H83</f>
        <v>8870</v>
      </c>
      <c r="J83">
        <f>J82+total_cases!I83</f>
        <v>8588</v>
      </c>
      <c r="K83">
        <f>K82+total_cases!J83</f>
        <v>3971</v>
      </c>
      <c r="L83">
        <f>L82+total_cases!K83</f>
        <v>3020</v>
      </c>
      <c r="M83">
        <f>M82+total_cases!M83</f>
        <v>1495</v>
      </c>
      <c r="N83">
        <f>D82+total_cases!D83</f>
        <v>25872</v>
      </c>
    </row>
    <row r="84" spans="1:14" x14ac:dyDescent="0.25">
      <c r="A84" s="1">
        <v>43986</v>
      </c>
      <c r="B84">
        <f>B83+total_cases!B84</f>
        <v>226719</v>
      </c>
      <c r="C84">
        <f>C83+total_cases!C84</f>
        <v>77793</v>
      </c>
      <c r="D84" s="9">
        <f>D83+total_cases!D84</f>
        <v>27256</v>
      </c>
      <c r="E84">
        <f>E83+total_cases!E84</f>
        <v>25004</v>
      </c>
      <c r="F84">
        <f>F83+total_cases!F84</f>
        <v>18609</v>
      </c>
      <c r="G84">
        <f>G83+total_cases!L84</f>
        <v>4320</v>
      </c>
      <c r="H84">
        <f>H83+total_cases!G84</f>
        <v>9862</v>
      </c>
      <c r="I84">
        <f>I83+total_cases!H84</f>
        <v>9237</v>
      </c>
      <c r="J84">
        <f>J83+total_cases!I84</f>
        <v>8762</v>
      </c>
      <c r="K84">
        <f>K83+total_cases!J84</f>
        <v>4112</v>
      </c>
      <c r="L84">
        <f>L83+total_cases!K84</f>
        <v>3147</v>
      </c>
      <c r="M84">
        <f>M83+total_cases!M84</f>
        <v>1589</v>
      </c>
      <c r="N84">
        <f>D83+total_cases!D84</f>
        <v>27256</v>
      </c>
    </row>
    <row r="85" spans="1:14" x14ac:dyDescent="0.25">
      <c r="A85" s="1">
        <v>43987</v>
      </c>
      <c r="B85">
        <f>B84+total_cases!B85</f>
        <v>236191</v>
      </c>
      <c r="C85">
        <f>C84+total_cases!C85</f>
        <v>80229</v>
      </c>
      <c r="D85" s="9">
        <f>D84+total_cases!D85</f>
        <v>28694</v>
      </c>
      <c r="E85">
        <f>E84+total_cases!E85</f>
        <v>26334</v>
      </c>
      <c r="F85">
        <f>F84+total_cases!F85</f>
        <v>19119</v>
      </c>
      <c r="G85">
        <f>G84+total_cases!L85</f>
        <v>4835</v>
      </c>
      <c r="H85">
        <f>H84+total_cases!G85</f>
        <v>10084</v>
      </c>
      <c r="I85">
        <f>I84+total_cases!H85</f>
        <v>9733</v>
      </c>
      <c r="J85">
        <f>J84+total_cases!I85</f>
        <v>8996</v>
      </c>
      <c r="K85">
        <f>K84+total_cases!J85</f>
        <v>4250</v>
      </c>
      <c r="L85">
        <f>L84+total_cases!K85</f>
        <v>3290</v>
      </c>
      <c r="M85">
        <f>M84+total_cases!M85</f>
        <v>1700</v>
      </c>
      <c r="N85">
        <f>D84+total_cases!D85</f>
        <v>28694</v>
      </c>
    </row>
    <row r="86" spans="1:14" x14ac:dyDescent="0.25">
      <c r="A86" s="1">
        <v>43988</v>
      </c>
      <c r="B86">
        <f>B85+total_cases!B86</f>
        <v>246599</v>
      </c>
      <c r="C86">
        <f>C85+total_cases!C86</f>
        <v>82968</v>
      </c>
      <c r="D86" s="9">
        <f>D85+total_cases!D86</f>
        <v>30152</v>
      </c>
      <c r="E86">
        <f>E85+total_cases!E86</f>
        <v>27654</v>
      </c>
      <c r="F86">
        <f>F85+total_cases!F86</f>
        <v>19617</v>
      </c>
      <c r="G86">
        <f>G85+total_cases!L86</f>
        <v>5213</v>
      </c>
      <c r="H86">
        <f>H85+total_cases!G86</f>
        <v>10337</v>
      </c>
      <c r="I86">
        <f>I85+total_cases!H86</f>
        <v>10103</v>
      </c>
      <c r="J86">
        <f>J85+total_cases!I86</f>
        <v>9228</v>
      </c>
      <c r="K86">
        <f>K85+total_cases!J86</f>
        <v>4460</v>
      </c>
      <c r="L86">
        <f>L85+total_cases!K86</f>
        <v>3496</v>
      </c>
      <c r="M86">
        <f>M85+total_cases!M86</f>
        <v>1808</v>
      </c>
      <c r="N86">
        <f>D85+total_cases!D86</f>
        <v>30152</v>
      </c>
    </row>
    <row r="87" spans="1:14" x14ac:dyDescent="0.25">
      <c r="A87" s="1">
        <v>43989</v>
      </c>
      <c r="B87">
        <f>B86+total_cases!B87</f>
        <v>257481</v>
      </c>
      <c r="C87">
        <f>C86+total_cases!C87</f>
        <v>85975</v>
      </c>
      <c r="D87" s="9">
        <f>D86+total_cases!D87</f>
        <v>31667</v>
      </c>
      <c r="E87">
        <f>E86+total_cases!E87</f>
        <v>28936</v>
      </c>
      <c r="F87">
        <f>F86+total_cases!F87</f>
        <v>20097</v>
      </c>
      <c r="G87">
        <f>G86+total_cases!L87</f>
        <v>5452</v>
      </c>
      <c r="H87">
        <f>H86+total_cases!G87</f>
        <v>10599</v>
      </c>
      <c r="I87">
        <f>I86+total_cases!H87</f>
        <v>10536</v>
      </c>
      <c r="J87">
        <f>J86+total_cases!I87</f>
        <v>9401</v>
      </c>
      <c r="K87">
        <f>K86+total_cases!J87</f>
        <v>4659</v>
      </c>
      <c r="L87">
        <f>L86+total_cases!K87</f>
        <v>3650</v>
      </c>
      <c r="M87">
        <f>M86+total_cases!M87</f>
        <v>1915</v>
      </c>
      <c r="N87">
        <f>D86+total_cases!D87</f>
        <v>31667</v>
      </c>
    </row>
    <row r="88" spans="1:14" x14ac:dyDescent="0.25">
      <c r="A88" s="1">
        <v>43990</v>
      </c>
      <c r="B88">
        <f>B87+total_cases!B88</f>
        <v>266017</v>
      </c>
      <c r="C88">
        <f>C87+total_cases!C88</f>
        <v>88529</v>
      </c>
      <c r="D88" s="9">
        <f>D87+total_cases!D88</f>
        <v>33229</v>
      </c>
      <c r="E88">
        <f>E87+total_cases!E88</f>
        <v>29943</v>
      </c>
      <c r="F88">
        <f>F87+total_cases!F88</f>
        <v>20574</v>
      </c>
      <c r="G88">
        <f>G87+total_cases!L88</f>
        <v>5760</v>
      </c>
      <c r="H88">
        <f>H87+total_cases!G88</f>
        <v>10876</v>
      </c>
      <c r="I88">
        <f>I87+total_cases!H88</f>
        <v>10947</v>
      </c>
      <c r="J88">
        <f>J87+total_cases!I88</f>
        <v>9638</v>
      </c>
      <c r="K88">
        <f>K87+total_cases!J88</f>
        <v>4813</v>
      </c>
      <c r="L88">
        <f>L87+total_cases!K88</f>
        <v>3742</v>
      </c>
      <c r="M88">
        <f>M87+total_cases!M88</f>
        <v>2006</v>
      </c>
      <c r="N88">
        <f>D87+total_cases!D88</f>
        <v>33229</v>
      </c>
    </row>
    <row r="89" spans="1:14" x14ac:dyDescent="0.25">
      <c r="A89" s="1">
        <v>43991</v>
      </c>
      <c r="B89">
        <f>B88+total_cases!B89</f>
        <v>275998</v>
      </c>
      <c r="C89">
        <f>C88+total_cases!C89</f>
        <v>90787</v>
      </c>
      <c r="D89" s="9">
        <f>D88+total_cases!D89</f>
        <v>34914</v>
      </c>
      <c r="E89">
        <f>E88+total_cases!E89</f>
        <v>31309</v>
      </c>
      <c r="F89">
        <f>F88+total_cases!F89</f>
        <v>21044</v>
      </c>
      <c r="G89">
        <f>G88+total_cases!L89</f>
        <v>5921</v>
      </c>
      <c r="H89">
        <f>H88+total_cases!G89</f>
        <v>11245</v>
      </c>
      <c r="I89">
        <f>I88+total_cases!H89</f>
        <v>11335</v>
      </c>
      <c r="J89">
        <f>J88+total_cases!I89</f>
        <v>9849</v>
      </c>
      <c r="K89">
        <f>K88+total_cases!J89</f>
        <v>4882</v>
      </c>
      <c r="L89">
        <f>L88+total_cases!K89</f>
        <v>3920</v>
      </c>
      <c r="M89">
        <f>M88+total_cases!M89</f>
        <v>2097</v>
      </c>
      <c r="N89">
        <f>D88+total_cases!D89</f>
        <v>34914</v>
      </c>
    </row>
    <row r="90" spans="1:14" x14ac:dyDescent="0.25">
      <c r="A90" s="1">
        <v>43992</v>
      </c>
      <c r="B90">
        <f>B89+total_cases!B90</f>
        <v>287154</v>
      </c>
      <c r="C90">
        <f>C89+total_cases!C90</f>
        <v>94041</v>
      </c>
      <c r="D90" s="9">
        <f>D89+total_cases!D90</f>
        <v>36841</v>
      </c>
      <c r="E90">
        <f>E89+total_cases!E90</f>
        <v>32810</v>
      </c>
      <c r="F90">
        <f>F89+total_cases!F90</f>
        <v>21554</v>
      </c>
      <c r="G90">
        <f>G89+total_cases!L90</f>
        <v>6041</v>
      </c>
      <c r="H90">
        <f>H89+total_cases!G90</f>
        <v>11600</v>
      </c>
      <c r="I90">
        <f>I89+total_cases!H90</f>
        <v>11610</v>
      </c>
      <c r="J90">
        <f>J89+total_cases!I90</f>
        <v>10049</v>
      </c>
      <c r="K90">
        <f>K89+total_cases!J90</f>
        <v>5247</v>
      </c>
      <c r="L90">
        <f>L89+total_cases!K90</f>
        <v>4111</v>
      </c>
      <c r="M90">
        <f>M89+total_cases!M90</f>
        <v>2162</v>
      </c>
      <c r="N90">
        <f>D89+total_cases!D90</f>
        <v>36841</v>
      </c>
    </row>
    <row r="91" spans="1:14" x14ac:dyDescent="0.25">
      <c r="A91" s="1">
        <v>43993</v>
      </c>
      <c r="B91">
        <f>B90+total_cases!B91</f>
        <v>298289</v>
      </c>
      <c r="C91">
        <f>C90+total_cases!C91</f>
        <v>97648</v>
      </c>
      <c r="D91" s="9">
        <f>D90+total_cases!D91</f>
        <v>38716</v>
      </c>
      <c r="E91">
        <f>E90+total_cases!E91</f>
        <v>34687</v>
      </c>
      <c r="F91">
        <f>F90+total_cases!F91</f>
        <v>22067</v>
      </c>
      <c r="G91">
        <f>G90+total_cases!L91</f>
        <v>6245</v>
      </c>
      <c r="H91">
        <f>H90+total_cases!G91</f>
        <v>11838</v>
      </c>
      <c r="I91">
        <f>I90+total_cases!H91</f>
        <v>12088</v>
      </c>
      <c r="J91">
        <f>J90+total_cases!I91</f>
        <v>10241</v>
      </c>
      <c r="K91">
        <f>K90+total_cases!J91</f>
        <v>5429</v>
      </c>
      <c r="L91">
        <f>L90+total_cases!K91</f>
        <v>4320</v>
      </c>
      <c r="M91">
        <f>M90+total_cases!M91</f>
        <v>2245</v>
      </c>
      <c r="N91">
        <f>D90+total_cases!D91</f>
        <v>38716</v>
      </c>
    </row>
    <row r="92" spans="1:14" x14ac:dyDescent="0.25">
      <c r="A92" s="1">
        <v>43994</v>
      </c>
      <c r="B92">
        <f>B91+total_cases!B92</f>
        <v>309595</v>
      </c>
      <c r="C92">
        <f>C91+total_cases!C92</f>
        <v>101141</v>
      </c>
      <c r="D92" s="9">
        <f>D91+total_cases!D92</f>
        <v>40698</v>
      </c>
      <c r="E92">
        <f>E91+total_cases!E92</f>
        <v>36824</v>
      </c>
      <c r="F92">
        <f>F91+total_cases!F92</f>
        <v>22562</v>
      </c>
      <c r="G92">
        <f>G91+total_cases!L92</f>
        <v>6516</v>
      </c>
      <c r="H92">
        <f>H91+total_cases!G92</f>
        <v>12068</v>
      </c>
      <c r="I92">
        <f>I91+total_cases!H92</f>
        <v>12616</v>
      </c>
      <c r="J92">
        <f>J91+total_cases!I92</f>
        <v>10443</v>
      </c>
      <c r="K92">
        <f>K91+total_cases!J92</f>
        <v>5636</v>
      </c>
      <c r="L92">
        <f>L91+total_cases!K92</f>
        <v>4484</v>
      </c>
      <c r="M92">
        <f>M91+total_cases!M92</f>
        <v>2323</v>
      </c>
      <c r="N92">
        <f>D91+total_cases!D92</f>
        <v>40698</v>
      </c>
    </row>
    <row r="93" spans="1:14" x14ac:dyDescent="0.25">
      <c r="A93" s="1">
        <v>43995</v>
      </c>
      <c r="B93">
        <f>B92+total_cases!B93</f>
        <v>321634</v>
      </c>
      <c r="C93">
        <f>C92+total_cases!C93</f>
        <v>104568</v>
      </c>
      <c r="D93" s="9">
        <f>D92+total_cases!D93</f>
        <v>42687</v>
      </c>
      <c r="E93">
        <f>E92+total_cases!E93</f>
        <v>38958</v>
      </c>
      <c r="F93">
        <f>F92+total_cases!F93</f>
        <v>23079</v>
      </c>
      <c r="G93">
        <f>G92+total_cases!L93</f>
        <v>6824</v>
      </c>
      <c r="H93">
        <f>H92+total_cases!G93</f>
        <v>12401</v>
      </c>
      <c r="I93">
        <f>I92+total_cases!H93</f>
        <v>13118</v>
      </c>
      <c r="J93">
        <f>J92+total_cases!I93</f>
        <v>10641</v>
      </c>
      <c r="K93">
        <f>K92+total_cases!J93</f>
        <v>5858</v>
      </c>
      <c r="L93">
        <f>L92+total_cases!K93</f>
        <v>4737</v>
      </c>
      <c r="M93">
        <f>M92+total_cases!M93</f>
        <v>2408</v>
      </c>
      <c r="N93">
        <f>D92+total_cases!D93</f>
        <v>42687</v>
      </c>
    </row>
    <row r="94" spans="1:14" x14ac:dyDescent="0.25">
      <c r="A94" s="1">
        <v>43996</v>
      </c>
      <c r="B94">
        <f>B93+total_cases!B94</f>
        <v>333039</v>
      </c>
      <c r="C94">
        <f>C93+total_cases!C94</f>
        <v>107958</v>
      </c>
      <c r="D94" s="9">
        <f>D93+total_cases!D94</f>
        <v>44661</v>
      </c>
      <c r="E94">
        <f>E93+total_cases!E94</f>
        <v>41182</v>
      </c>
      <c r="F94">
        <f>F93+total_cases!F94</f>
        <v>23590</v>
      </c>
      <c r="G94">
        <f>G93+total_cases!L94</f>
        <v>7000</v>
      </c>
      <c r="H94">
        <f>H93+total_cases!G94</f>
        <v>12694</v>
      </c>
      <c r="I94">
        <f>I93+total_cases!H94</f>
        <v>13615</v>
      </c>
      <c r="J94">
        <f>J93+total_cases!I94</f>
        <v>10802</v>
      </c>
      <c r="K94">
        <f>K93+total_cases!J94</f>
        <v>6152</v>
      </c>
      <c r="L94">
        <f>L93+total_cases!K94</f>
        <v>4974</v>
      </c>
      <c r="M94">
        <f>M93+total_cases!M94</f>
        <v>2462</v>
      </c>
      <c r="N94">
        <f>D93+total_cases!D94</f>
        <v>44661</v>
      </c>
    </row>
    <row r="95" spans="1:14" x14ac:dyDescent="0.25">
      <c r="A95" s="1">
        <v>43997</v>
      </c>
      <c r="B95">
        <f>B94+total_cases!B95</f>
        <v>343071</v>
      </c>
      <c r="C95">
        <f>C94+total_cases!C95</f>
        <v>110744</v>
      </c>
      <c r="D95" s="9">
        <f>D94+total_cases!D95</f>
        <v>46504</v>
      </c>
      <c r="E95">
        <f>E94+total_cases!E95</f>
        <v>42829</v>
      </c>
      <c r="F95">
        <f>F94+total_cases!F95</f>
        <v>24104</v>
      </c>
      <c r="G95">
        <f>G94+total_cases!L95</f>
        <v>7213</v>
      </c>
      <c r="H95">
        <f>H94+total_cases!G95</f>
        <v>12981</v>
      </c>
      <c r="I95">
        <f>I94+total_cases!H95</f>
        <v>14091</v>
      </c>
      <c r="J95">
        <f>J94+total_cases!I95</f>
        <v>10935</v>
      </c>
      <c r="K95">
        <f>K94+total_cases!J95</f>
        <v>6456</v>
      </c>
      <c r="L95">
        <f>L94+total_cases!K95</f>
        <v>5193</v>
      </c>
      <c r="M95">
        <f>M94+total_cases!M95</f>
        <v>2544</v>
      </c>
      <c r="N95">
        <f>D94+total_cases!D95</f>
        <v>46504</v>
      </c>
    </row>
    <row r="96" spans="1:14" x14ac:dyDescent="0.25">
      <c r="A96" s="1">
        <v>43998</v>
      </c>
      <c r="B96">
        <f>B95+total_cases!B96</f>
        <v>354157</v>
      </c>
      <c r="C96">
        <f>C95+total_cases!C96</f>
        <v>113445</v>
      </c>
      <c r="D96" s="9">
        <f>D95+total_cases!D96</f>
        <v>48019</v>
      </c>
      <c r="E96">
        <f>E95+total_cases!E96</f>
        <v>44688</v>
      </c>
      <c r="F96">
        <f>F95+total_cases!F96</f>
        <v>24628</v>
      </c>
      <c r="G96">
        <f>G95+total_cases!L96</f>
        <v>7530</v>
      </c>
      <c r="H96">
        <f>H95+total_cases!G96</f>
        <v>13216</v>
      </c>
      <c r="I96">
        <f>I95+total_cases!H96</f>
        <v>14598</v>
      </c>
      <c r="J96">
        <f>J95+total_cases!I96</f>
        <v>11083</v>
      </c>
      <c r="K96">
        <f>K95+total_cases!J96</f>
        <v>6720</v>
      </c>
      <c r="L96">
        <f>L95+total_cases!K96</f>
        <v>5406</v>
      </c>
      <c r="M96">
        <f>M95+total_cases!M96</f>
        <v>2623</v>
      </c>
      <c r="N96">
        <f>D95+total_cases!D96</f>
        <v>48019</v>
      </c>
    </row>
    <row r="97" spans="1:14" x14ac:dyDescent="0.25">
      <c r="A97" s="1">
        <v>43999</v>
      </c>
      <c r="B97">
        <f>B96+total_cases!B97</f>
        <v>367265</v>
      </c>
      <c r="C97">
        <f>C96+total_cases!C97</f>
        <v>116752</v>
      </c>
      <c r="D97" s="9">
        <f>D96+total_cases!D97</f>
        <v>50193</v>
      </c>
      <c r="E97">
        <f>E96+total_cases!E97</f>
        <v>47102</v>
      </c>
      <c r="F97">
        <f>F96+total_cases!F97</f>
        <v>25148</v>
      </c>
      <c r="G97">
        <f>G96+total_cases!L97</f>
        <v>7734</v>
      </c>
      <c r="H97">
        <f>H96+total_cases!G97</f>
        <v>13542</v>
      </c>
      <c r="I97">
        <f>I96+total_cases!H97</f>
        <v>15181</v>
      </c>
      <c r="J97">
        <f>J96+total_cases!I97</f>
        <v>11244</v>
      </c>
      <c r="K97">
        <f>K96+total_cases!J97</f>
        <v>7071</v>
      </c>
      <c r="L97">
        <f>L96+total_cases!K97</f>
        <v>5675</v>
      </c>
      <c r="M97">
        <f>M96+total_cases!M97</f>
        <v>2698</v>
      </c>
      <c r="N97">
        <f>D96+total_cases!D97</f>
        <v>50193</v>
      </c>
    </row>
    <row r="98" spans="1:14" x14ac:dyDescent="0.25">
      <c r="A98" s="1">
        <v>44000</v>
      </c>
      <c r="B98">
        <f>B97+total_cases!B98</f>
        <v>381091</v>
      </c>
      <c r="C98">
        <f>C97+total_cases!C98</f>
        <v>120504</v>
      </c>
      <c r="D98" s="9">
        <f>D97+total_cases!D98</f>
        <v>52334</v>
      </c>
      <c r="E98">
        <f>E97+total_cases!E98</f>
        <v>49979</v>
      </c>
      <c r="F98">
        <f>F97+total_cases!F98</f>
        <v>25658</v>
      </c>
      <c r="G98">
        <f>G97+total_cases!L98</f>
        <v>7944</v>
      </c>
      <c r="H98">
        <f>H97+total_cases!G98</f>
        <v>13857</v>
      </c>
      <c r="I98">
        <f>I97+total_cases!H98</f>
        <v>15785</v>
      </c>
      <c r="J98">
        <f>J97+total_cases!I98</f>
        <v>11426</v>
      </c>
      <c r="K98">
        <f>K97+total_cases!J98</f>
        <v>7496</v>
      </c>
      <c r="L98">
        <f>L97+total_cases!K98</f>
        <v>6027</v>
      </c>
      <c r="M98">
        <f>M97+total_cases!M98</f>
        <v>2795</v>
      </c>
      <c r="N98">
        <f>D97+total_cases!D98</f>
        <v>52334</v>
      </c>
    </row>
    <row r="99" spans="1:14" x14ac:dyDescent="0.25">
      <c r="A99" s="1">
        <v>44001</v>
      </c>
      <c r="B99">
        <f>B98+total_cases!B99</f>
        <v>395729</v>
      </c>
      <c r="C99">
        <f>C98+total_cases!C99</f>
        <v>124331</v>
      </c>
      <c r="D99" s="9">
        <f>D98+total_cases!D99</f>
        <v>54449</v>
      </c>
      <c r="E99">
        <f>E98+total_cases!E99</f>
        <v>53116</v>
      </c>
      <c r="F99">
        <f>F98+total_cases!F99</f>
        <v>26198</v>
      </c>
      <c r="G99">
        <f>G98+total_cases!L99</f>
        <v>8281</v>
      </c>
      <c r="H99">
        <f>H98+total_cases!G99</f>
        <v>14156</v>
      </c>
      <c r="I99">
        <f>I98+total_cases!H99</f>
        <v>16594</v>
      </c>
      <c r="J99">
        <f>J98+total_cases!I99</f>
        <v>11582</v>
      </c>
      <c r="K99">
        <f>K98+total_cases!J99</f>
        <v>7961</v>
      </c>
      <c r="L99">
        <f>L98+total_cases!K99</f>
        <v>6526</v>
      </c>
      <c r="M99">
        <f>M98+total_cases!M99</f>
        <v>2913</v>
      </c>
      <c r="N99">
        <f>D98+total_cases!D99</f>
        <v>54449</v>
      </c>
    </row>
    <row r="100" spans="1:14" x14ac:dyDescent="0.25">
      <c r="A100" s="1">
        <v>44002</v>
      </c>
      <c r="B100">
        <f>B99+total_cases!B100</f>
        <v>411647</v>
      </c>
      <c r="C100">
        <f>C99+total_cases!C100</f>
        <v>128205</v>
      </c>
      <c r="D100" s="9">
        <f>D99+total_cases!D100</f>
        <v>56845</v>
      </c>
      <c r="E100">
        <f>E99+total_cases!E100</f>
        <v>56746</v>
      </c>
      <c r="F100">
        <f>F99+total_cases!F100</f>
        <v>26737</v>
      </c>
      <c r="G100">
        <f>G99+total_cases!L100</f>
        <v>8697</v>
      </c>
      <c r="H100">
        <f>H99+total_cases!G100</f>
        <v>14537</v>
      </c>
      <c r="I100">
        <f>I99+total_cases!H100</f>
        <v>17135</v>
      </c>
      <c r="J100">
        <f>J99+total_cases!I100</f>
        <v>11724</v>
      </c>
      <c r="K100">
        <f>K99+total_cases!J100</f>
        <v>8452</v>
      </c>
      <c r="L100">
        <f>L99+total_cases!K100</f>
        <v>7072</v>
      </c>
      <c r="M100">
        <f>M99+total_cases!M100</f>
        <v>3040</v>
      </c>
      <c r="N100">
        <f>D99+total_cases!D100</f>
        <v>56845</v>
      </c>
    </row>
    <row r="101" spans="1:14" x14ac:dyDescent="0.25">
      <c r="A101" s="1">
        <v>44003</v>
      </c>
      <c r="B101">
        <f>B100+total_cases!B101</f>
        <v>426787</v>
      </c>
      <c r="C101">
        <f>C100+total_cases!C101</f>
        <v>132075</v>
      </c>
      <c r="D101" s="9">
        <f>D100+total_cases!D101</f>
        <v>59377</v>
      </c>
      <c r="E101">
        <f>E100+total_cases!E101</f>
        <v>59746</v>
      </c>
      <c r="F101">
        <f>F100+total_cases!F101</f>
        <v>27317</v>
      </c>
      <c r="G101">
        <f>G100+total_cases!L101</f>
        <v>9150</v>
      </c>
      <c r="H101">
        <f>H100+total_cases!G101</f>
        <v>14930</v>
      </c>
      <c r="I101">
        <f>I100+total_cases!H101</f>
        <v>17731</v>
      </c>
      <c r="J101">
        <f>J100+total_cases!I101</f>
        <v>11903</v>
      </c>
      <c r="K101">
        <f>K100+total_cases!J101</f>
        <v>8929</v>
      </c>
      <c r="L101">
        <f>L100+total_cases!K101</f>
        <v>7802</v>
      </c>
      <c r="M101">
        <f>M100+total_cases!M101</f>
        <v>3173</v>
      </c>
      <c r="N101">
        <f>D100+total_cases!D101</f>
        <v>59377</v>
      </c>
    </row>
    <row r="102" spans="1:14" x14ac:dyDescent="0.25">
      <c r="A102" s="1">
        <v>44004</v>
      </c>
      <c r="B102">
        <f>B101+total_cases!B102</f>
        <v>440335</v>
      </c>
      <c r="C102">
        <f>C101+total_cases!C102</f>
        <v>135796</v>
      </c>
      <c r="D102" s="9">
        <f>D101+total_cases!D102</f>
        <v>62087</v>
      </c>
      <c r="E102">
        <f>E101+total_cases!E102</f>
        <v>62655</v>
      </c>
      <c r="F102">
        <f>F101+total_cases!F102</f>
        <v>27880</v>
      </c>
      <c r="G102">
        <f>G101+total_cases!L102</f>
        <v>9399</v>
      </c>
      <c r="H102">
        <f>H101+total_cases!G102</f>
        <v>15232</v>
      </c>
      <c r="I102">
        <f>I101+total_cases!H102</f>
        <v>18322</v>
      </c>
      <c r="J102">
        <f>J101+total_cases!I102</f>
        <v>12078</v>
      </c>
      <c r="K102">
        <f>K101+total_cases!J102</f>
        <v>9372</v>
      </c>
      <c r="L102">
        <f>L101+total_cases!K102</f>
        <v>8674</v>
      </c>
      <c r="M102">
        <f>M101+total_cases!M102</f>
        <v>3311</v>
      </c>
      <c r="N102">
        <f>D101+total_cases!D102</f>
        <v>62087</v>
      </c>
    </row>
    <row r="103" spans="1:14" x14ac:dyDescent="0.25">
      <c r="A103" s="1">
        <v>44005</v>
      </c>
      <c r="B103">
        <f>B102+total_cases!B103</f>
        <v>455991</v>
      </c>
      <c r="C103">
        <f>C102+total_cases!C103</f>
        <v>139010</v>
      </c>
      <c r="D103" s="9">
        <f>D102+total_cases!D103</f>
        <v>64603</v>
      </c>
      <c r="E103">
        <f>E102+total_cases!E103</f>
        <v>66602</v>
      </c>
      <c r="F103">
        <f>F102+total_cases!F103</f>
        <v>28429</v>
      </c>
      <c r="G103">
        <f>G102+total_cases!L103</f>
        <v>9721</v>
      </c>
      <c r="H103">
        <f>H102+total_cases!G103</f>
        <v>15627</v>
      </c>
      <c r="I103">
        <f>I102+total_cases!H103</f>
        <v>18893</v>
      </c>
      <c r="J103">
        <f>J102+total_cases!I103</f>
        <v>12261</v>
      </c>
      <c r="K103">
        <f>K102+total_cases!J103</f>
        <v>9834</v>
      </c>
      <c r="L103">
        <f>L102+total_cases!K103</f>
        <v>9553</v>
      </c>
      <c r="M103">
        <f>M102+total_cases!M103</f>
        <v>3452</v>
      </c>
      <c r="N103">
        <f>D102+total_cases!D103</f>
        <v>64603</v>
      </c>
    </row>
    <row r="104" spans="1:14" x14ac:dyDescent="0.25">
      <c r="A104" s="1">
        <v>44006</v>
      </c>
      <c r="B104">
        <f>B103+total_cases!B104</f>
        <v>472859</v>
      </c>
      <c r="C104">
        <f>C103+total_cases!C104</f>
        <v>142899</v>
      </c>
      <c r="D104" s="9">
        <f>D103+total_cases!D104</f>
        <v>67468</v>
      </c>
      <c r="E104">
        <f>E103+total_cases!E104</f>
        <v>70390</v>
      </c>
      <c r="F104">
        <f>F103+total_cases!F104</f>
        <v>29001</v>
      </c>
      <c r="G104">
        <f>G103+total_cases!L104</f>
        <v>10118</v>
      </c>
      <c r="H104">
        <f>H103+total_cases!G104</f>
        <v>16009</v>
      </c>
      <c r="I104">
        <f>I103+total_cases!H104</f>
        <v>19557</v>
      </c>
      <c r="J104">
        <f>J103+total_cases!I104</f>
        <v>12448</v>
      </c>
      <c r="K104">
        <f>K103+total_cases!J104</f>
        <v>10331</v>
      </c>
      <c r="L104">
        <f>L103+total_cases!K104</f>
        <v>10444</v>
      </c>
      <c r="M104">
        <f>M103+total_cases!M104</f>
        <v>3604</v>
      </c>
      <c r="N104">
        <f>D103+total_cases!D104</f>
        <v>67468</v>
      </c>
    </row>
    <row r="105" spans="1:14" x14ac:dyDescent="0.25">
      <c r="A105" s="1">
        <v>44007</v>
      </c>
      <c r="B105">
        <f>B104+total_cases!B105</f>
        <v>491064</v>
      </c>
      <c r="C105">
        <f>C104+total_cases!C105</f>
        <v>147741</v>
      </c>
      <c r="D105" s="9">
        <f>D104+total_cases!D105</f>
        <v>70977</v>
      </c>
      <c r="E105">
        <f>E104+total_cases!E105</f>
        <v>73780</v>
      </c>
      <c r="F105">
        <f>F104+total_cases!F105</f>
        <v>29578</v>
      </c>
      <c r="G105">
        <f>G104+total_cases!L105</f>
        <v>10560</v>
      </c>
      <c r="H105">
        <f>H104+total_cases!G105</f>
        <v>16296</v>
      </c>
      <c r="I105">
        <f>I104+total_cases!H105</f>
        <v>20193</v>
      </c>
      <c r="J105">
        <f>J104+total_cases!I105</f>
        <v>12595</v>
      </c>
      <c r="K105">
        <f>K104+total_cases!J105</f>
        <v>10884</v>
      </c>
      <c r="L105">
        <f>L104+total_cases!K105</f>
        <v>11364</v>
      </c>
      <c r="M105">
        <f>M104+total_cases!M105</f>
        <v>3727</v>
      </c>
      <c r="N105">
        <f>D104+total_cases!D105</f>
        <v>70977</v>
      </c>
    </row>
    <row r="106" spans="1:14" x14ac:dyDescent="0.25">
      <c r="A106" s="1">
        <v>44008</v>
      </c>
      <c r="B106">
        <f>B105+total_cases!B106</f>
        <v>509320</v>
      </c>
      <c r="C106">
        <f>C105+total_cases!C106</f>
        <v>152765</v>
      </c>
      <c r="D106" s="9">
        <f>D105+total_cases!D106</f>
        <v>74622</v>
      </c>
      <c r="E106">
        <f>E105+total_cases!E106</f>
        <v>77240</v>
      </c>
      <c r="F106">
        <f>F105+total_cases!F106</f>
        <v>30158</v>
      </c>
      <c r="G106">
        <f>G105+total_cases!L106</f>
        <v>11005</v>
      </c>
      <c r="H106">
        <f>H105+total_cases!G106</f>
        <v>16660</v>
      </c>
      <c r="I106">
        <f>I105+total_cases!H106</f>
        <v>20943</v>
      </c>
      <c r="J106">
        <f>J105+total_cases!I106</f>
        <v>12798</v>
      </c>
      <c r="K106">
        <f>K105+total_cases!J106</f>
        <v>11489</v>
      </c>
      <c r="L106">
        <f>L105+total_cases!K106</f>
        <v>12349</v>
      </c>
      <c r="M106">
        <f>M105+total_cases!M106</f>
        <v>3877</v>
      </c>
      <c r="N106">
        <f>D105+total_cases!D106</f>
        <v>74622</v>
      </c>
    </row>
    <row r="107" spans="1:14" x14ac:dyDescent="0.25">
      <c r="A107" s="1">
        <v>44009</v>
      </c>
      <c r="B107">
        <f>B106+total_cases!B107</f>
        <v>529454</v>
      </c>
      <c r="C107">
        <f>C106+total_cases!C107</f>
        <v>159133</v>
      </c>
      <c r="D107" s="9">
        <f>D106+total_cases!D107</f>
        <v>78335</v>
      </c>
      <c r="E107">
        <f>E106+total_cases!E107</f>
        <v>80188</v>
      </c>
      <c r="F107">
        <f>F106+total_cases!F107</f>
        <v>30773</v>
      </c>
      <c r="G107">
        <f>G106+total_cases!L107</f>
        <v>11923</v>
      </c>
      <c r="H107">
        <f>H106+total_cases!G107</f>
        <v>16944</v>
      </c>
      <c r="I107">
        <f>I106+total_cases!H107</f>
        <v>21549</v>
      </c>
      <c r="J107">
        <f>J106+total_cases!I107</f>
        <v>12965</v>
      </c>
      <c r="K107">
        <f>K106+total_cases!J107</f>
        <v>12285</v>
      </c>
      <c r="L107">
        <f>L106+total_cases!K107</f>
        <v>13436</v>
      </c>
      <c r="M107">
        <f>M106+total_cases!M107</f>
        <v>4072</v>
      </c>
      <c r="N107">
        <f>D106+total_cases!D107</f>
        <v>78335</v>
      </c>
    </row>
    <row r="108" spans="1:14" x14ac:dyDescent="0.25">
      <c r="A108" s="1">
        <v>44010</v>
      </c>
      <c r="B108">
        <f>B107+total_cases!B108</f>
        <v>549064</v>
      </c>
      <c r="C108">
        <f>C107+total_cases!C108</f>
        <v>164626</v>
      </c>
      <c r="D108" s="9">
        <f>D107+total_cases!D108</f>
        <v>82275</v>
      </c>
      <c r="E108">
        <f>E107+total_cases!E108</f>
        <v>83077</v>
      </c>
      <c r="F108">
        <f>F107+total_cases!F108</f>
        <v>31397</v>
      </c>
      <c r="G108">
        <f>G107+total_cases!L108</f>
        <v>13190</v>
      </c>
      <c r="H108">
        <f>H107+total_cases!G108</f>
        <v>17271</v>
      </c>
      <c r="I108">
        <f>I107+total_cases!H108</f>
        <v>22147</v>
      </c>
      <c r="J108">
        <f>J107+total_cases!I108</f>
        <v>13186</v>
      </c>
      <c r="K108">
        <f>K107+total_cases!J108</f>
        <v>13098</v>
      </c>
      <c r="L108">
        <f>L107+total_cases!K108</f>
        <v>14419</v>
      </c>
      <c r="M108">
        <f>M107+total_cases!M108</f>
        <v>4190</v>
      </c>
      <c r="N108">
        <f>D107+total_cases!D108</f>
        <v>82275</v>
      </c>
    </row>
    <row r="109" spans="1:14" x14ac:dyDescent="0.25">
      <c r="A109" s="1">
        <v>44011</v>
      </c>
      <c r="B109">
        <f>B108+total_cases!B109</f>
        <v>567403</v>
      </c>
      <c r="C109">
        <f>C108+total_cases!C109</f>
        <v>169883</v>
      </c>
      <c r="D109" s="9">
        <f>D108+total_cases!D109</f>
        <v>86224</v>
      </c>
      <c r="E109">
        <f>E108+total_cases!E109</f>
        <v>85161</v>
      </c>
      <c r="F109">
        <f>F108+total_cases!F109</f>
        <v>32023</v>
      </c>
      <c r="G109">
        <f>G108+total_cases!L109</f>
        <v>14295</v>
      </c>
      <c r="H109">
        <f>H108+total_cases!G109</f>
        <v>17660</v>
      </c>
      <c r="I109">
        <f>I108+total_cases!H109</f>
        <v>22828</v>
      </c>
      <c r="J109">
        <f>J108+total_cases!I109</f>
        <v>13370</v>
      </c>
      <c r="K109">
        <f>K108+total_cases!J109</f>
        <v>13891</v>
      </c>
      <c r="L109">
        <f>L108+total_cases!K109</f>
        <v>15394</v>
      </c>
      <c r="M109">
        <f>M108+total_cases!M109</f>
        <v>4312</v>
      </c>
      <c r="N109">
        <f>D108+total_cases!D109</f>
        <v>86224</v>
      </c>
    </row>
    <row r="110" spans="1:14" x14ac:dyDescent="0.25">
      <c r="A110" s="1">
        <v>44012</v>
      </c>
      <c r="B110">
        <f>B109+total_cases!B110</f>
        <v>585659</v>
      </c>
      <c r="C110">
        <f>C109+total_cases!C110</f>
        <v>174761</v>
      </c>
      <c r="D110" s="9">
        <f>D109+total_cases!D110</f>
        <v>90167</v>
      </c>
      <c r="E110">
        <f>E109+total_cases!E110</f>
        <v>87360</v>
      </c>
      <c r="F110">
        <f>F109+total_cases!F110</f>
        <v>32643</v>
      </c>
      <c r="G110">
        <f>G109+total_cases!L110</f>
        <v>15242</v>
      </c>
      <c r="H110">
        <f>H109+total_cases!G110</f>
        <v>18008</v>
      </c>
      <c r="I110">
        <f>I109+total_cases!H110</f>
        <v>23492</v>
      </c>
      <c r="J110">
        <f>J109+total_cases!I110</f>
        <v>13593</v>
      </c>
      <c r="K110">
        <f>K109+total_cases!J110</f>
        <v>14595</v>
      </c>
      <c r="L110">
        <f>L109+total_cases!K110</f>
        <v>16339</v>
      </c>
      <c r="M110">
        <f>M109+total_cases!M110</f>
        <v>4443</v>
      </c>
      <c r="N110">
        <f>D109+total_cases!D110</f>
        <v>90167</v>
      </c>
    </row>
    <row r="111" spans="1:14" x14ac:dyDescent="0.25">
      <c r="A111" s="1">
        <v>44013</v>
      </c>
      <c r="B111">
        <f>B110+total_cases!B111</f>
        <v>605088</v>
      </c>
      <c r="C111">
        <f>C110+total_cases!C111</f>
        <v>180298</v>
      </c>
      <c r="D111" s="9">
        <f>D110+total_cases!D111</f>
        <v>94049</v>
      </c>
      <c r="E111">
        <f>E110+total_cases!E111</f>
        <v>89802</v>
      </c>
      <c r="F111">
        <f>F110+total_cases!F111</f>
        <v>33318</v>
      </c>
      <c r="G111">
        <f>G110+total_cases!L111</f>
        <v>16514</v>
      </c>
      <c r="H111">
        <f>H110+total_cases!G111</f>
        <v>18312</v>
      </c>
      <c r="I111">
        <f>I110+total_cases!H111</f>
        <v>24056</v>
      </c>
      <c r="J111">
        <f>J110+total_cases!I111</f>
        <v>13861</v>
      </c>
      <c r="K111">
        <f>K110+total_cases!J111</f>
        <v>15252</v>
      </c>
      <c r="L111">
        <f>L110+total_cases!K111</f>
        <v>17357</v>
      </c>
      <c r="M111">
        <f>M110+total_cases!M111</f>
        <v>4594</v>
      </c>
      <c r="N111">
        <f>D110+total_cases!D111</f>
        <v>94049</v>
      </c>
    </row>
    <row r="112" spans="1:14" x14ac:dyDescent="0.25">
      <c r="A112" s="1">
        <v>44014</v>
      </c>
      <c r="B112">
        <f>B111+total_cases!B112</f>
        <v>627035</v>
      </c>
      <c r="C112">
        <f>C111+total_cases!C112</f>
        <v>186626</v>
      </c>
      <c r="D112" s="9">
        <f>D111+total_cases!D112</f>
        <v>98392</v>
      </c>
      <c r="E112">
        <f>E111+total_cases!E112</f>
        <v>92175</v>
      </c>
      <c r="F112">
        <f>F111+total_cases!F112</f>
        <v>33999</v>
      </c>
      <c r="G112">
        <f>G111+total_cases!L112</f>
        <v>18016</v>
      </c>
      <c r="H112">
        <f>H111+total_cases!G112</f>
        <v>18662</v>
      </c>
      <c r="I112">
        <f>I111+total_cases!H112</f>
        <v>24825</v>
      </c>
      <c r="J112">
        <f>J111+total_cases!I112</f>
        <v>14106</v>
      </c>
      <c r="K112">
        <f>K111+total_cases!J112</f>
        <v>16097</v>
      </c>
      <c r="L112">
        <f>L111+total_cases!K112</f>
        <v>18570</v>
      </c>
      <c r="M112">
        <f>M111+total_cases!M112</f>
        <v>4754</v>
      </c>
      <c r="N112">
        <f>D111+total_cases!D112</f>
        <v>98392</v>
      </c>
    </row>
    <row r="113" spans="1:25" x14ac:dyDescent="0.25">
      <c r="A113" s="1">
        <v>44015</v>
      </c>
      <c r="B113">
        <f>B112+total_cases!B113</f>
        <v>649756</v>
      </c>
      <c r="C113">
        <f>C112+total_cases!C113</f>
        <v>192990</v>
      </c>
      <c r="D113" s="9">
        <f>D112+total_cases!D113</f>
        <v>102721</v>
      </c>
      <c r="E113">
        <f>E112+total_cases!E113</f>
        <v>94695</v>
      </c>
      <c r="F113">
        <f>F112+total_cases!F113</f>
        <v>34686</v>
      </c>
      <c r="G113">
        <f>G112+total_cases!L113</f>
        <v>19710</v>
      </c>
      <c r="H113">
        <f>H112+total_cases!G113</f>
        <v>19052</v>
      </c>
      <c r="I113">
        <f>I112+total_cases!H113</f>
        <v>25797</v>
      </c>
      <c r="J113">
        <f>J112+total_cases!I113</f>
        <v>14297</v>
      </c>
      <c r="K113">
        <f>K112+total_cases!J113</f>
        <v>16934</v>
      </c>
      <c r="L113">
        <f>L112+total_cases!K113</f>
        <v>20462</v>
      </c>
      <c r="M113">
        <f>M112+total_cases!M113</f>
        <v>4965</v>
      </c>
      <c r="N113">
        <f>D112+total_cases!D113</f>
        <v>102721</v>
      </c>
    </row>
    <row r="114" spans="1:25" x14ac:dyDescent="0.25">
      <c r="A114" s="1">
        <v>44016</v>
      </c>
      <c r="B114">
        <f>B113+total_cases!B114</f>
        <v>673774</v>
      </c>
      <c r="C114">
        <f>C113+total_cases!C114</f>
        <v>200064</v>
      </c>
      <c r="D114" s="9">
        <f>D113+total_cases!D114</f>
        <v>107001</v>
      </c>
      <c r="E114">
        <f>E113+total_cases!E114</f>
        <v>97200</v>
      </c>
      <c r="F114">
        <f>F113+total_cases!F114</f>
        <v>35398</v>
      </c>
      <c r="G114">
        <f>G113+total_cases!L114</f>
        <v>21549</v>
      </c>
      <c r="H114">
        <f>H113+total_cases!G114</f>
        <v>19532</v>
      </c>
      <c r="I114">
        <f>I113+total_cases!H114</f>
        <v>26554</v>
      </c>
      <c r="J114">
        <f>J113+total_cases!I114</f>
        <v>14604</v>
      </c>
      <c r="K114">
        <f>K113+total_cases!J114</f>
        <v>17699</v>
      </c>
      <c r="L114">
        <f>L113+total_cases!K114</f>
        <v>22312</v>
      </c>
      <c r="M114">
        <f>M113+total_cases!M114</f>
        <v>5205</v>
      </c>
      <c r="N114">
        <f>D113+total_cases!D114</f>
        <v>107001</v>
      </c>
      <c r="Q114" t="s">
        <v>45</v>
      </c>
      <c r="T114" t="s">
        <v>8</v>
      </c>
      <c r="U114" t="s">
        <v>10</v>
      </c>
      <c r="V114" t="s">
        <v>3</v>
      </c>
      <c r="W114" t="s">
        <v>4</v>
      </c>
      <c r="X114" t="s">
        <v>5</v>
      </c>
      <c r="Y114" t="s">
        <v>11</v>
      </c>
    </row>
    <row r="115" spans="1:25" x14ac:dyDescent="0.25">
      <c r="A115" s="1">
        <v>44017</v>
      </c>
      <c r="B115">
        <f>B114+total_cases!B115</f>
        <v>697721</v>
      </c>
      <c r="C115">
        <f>C114+total_cases!C115</f>
        <v>206619</v>
      </c>
      <c r="D115" s="9">
        <f>D114+total_cases!D115</f>
        <v>111151</v>
      </c>
      <c r="E115">
        <f>E114+total_cases!E115</f>
        <v>99444</v>
      </c>
      <c r="F115">
        <f>F114+total_cases!F115</f>
        <v>36123</v>
      </c>
      <c r="G115">
        <f>G114+total_cases!L115</f>
        <v>23474</v>
      </c>
      <c r="H115">
        <f>H114+total_cases!G115</f>
        <v>20164</v>
      </c>
      <c r="I115">
        <f>I114+total_cases!H115</f>
        <v>27707</v>
      </c>
      <c r="J115">
        <f>J114+total_cases!I115</f>
        <v>14930</v>
      </c>
      <c r="K115">
        <f>K114+total_cases!J115</f>
        <v>18697</v>
      </c>
      <c r="L115">
        <f>L114+total_cases!K115</f>
        <v>23902</v>
      </c>
      <c r="M115">
        <f>M114+total_cases!M115</f>
        <v>5430</v>
      </c>
      <c r="N115">
        <f>D114+total_cases!D115</f>
        <v>111151</v>
      </c>
      <c r="Q115">
        <f>SUM(C126:G126)</f>
        <v>656284</v>
      </c>
      <c r="R115">
        <f>Q115/B126</f>
        <v>0.65269483112365101</v>
      </c>
      <c r="T115">
        <f t="shared" ref="T115:T120" si="0">C124/B124</f>
        <v>0.28553248049975249</v>
      </c>
      <c r="U115">
        <f t="shared" ref="U115:U120" si="1">D124/B124</f>
        <v>0.15715834030278722</v>
      </c>
      <c r="V115">
        <f t="shared" ref="V115:V120" si="2">E124/B124</f>
        <v>0.12304570823874789</v>
      </c>
      <c r="W115">
        <f t="shared" ref="W115:W120" si="3">F124/B124</f>
        <v>4.6641647749577568E-2</v>
      </c>
      <c r="X115">
        <f t="shared" ref="X115:X120" si="4">G124/B124</f>
        <v>4.7019278362832616E-2</v>
      </c>
      <c r="Y115">
        <f t="shared" ref="Y115:Y120" si="5">L124/B124</f>
        <v>4.0264597450033281E-2</v>
      </c>
    </row>
    <row r="116" spans="1:25" x14ac:dyDescent="0.25">
      <c r="A116" s="1">
        <v>44018</v>
      </c>
      <c r="B116">
        <f>B115+total_cases!B116</f>
        <v>720221</v>
      </c>
      <c r="C116">
        <f>C115+total_cases!C116</f>
        <v>211987</v>
      </c>
      <c r="D116" s="9">
        <f>D115+total_cases!D116</f>
        <v>114978</v>
      </c>
      <c r="E116">
        <f>E115+total_cases!E116</f>
        <v>100823</v>
      </c>
      <c r="F116">
        <f>F115+total_cases!F116</f>
        <v>36858</v>
      </c>
      <c r="G116">
        <f>G115+total_cases!L116</f>
        <v>25317</v>
      </c>
      <c r="H116">
        <f>H115+total_cases!G116</f>
        <v>20688</v>
      </c>
      <c r="I116">
        <f>I115+total_cases!H116</f>
        <v>28636</v>
      </c>
      <c r="J116">
        <f>J115+total_cases!I116</f>
        <v>15284</v>
      </c>
      <c r="K116">
        <f>K115+total_cases!J116</f>
        <v>20019</v>
      </c>
      <c r="L116">
        <f>L115+total_cases!K116</f>
        <v>25733</v>
      </c>
      <c r="M116">
        <f>M115+total_cases!M116</f>
        <v>5623</v>
      </c>
      <c r="N116">
        <f>D115+total_cases!D116</f>
        <v>114978</v>
      </c>
      <c r="Q116">
        <f>SUM(C127:G127)</f>
        <v>675234</v>
      </c>
      <c r="R116">
        <f>Q116/B127</f>
        <v>0.64906437352389024</v>
      </c>
      <c r="T116">
        <f t="shared" si="0"/>
        <v>0.28415586718362607</v>
      </c>
      <c r="U116">
        <f t="shared" si="1"/>
        <v>0.15651046203678026</v>
      </c>
      <c r="V116">
        <f t="shared" si="2"/>
        <v>0.12060748574014644</v>
      </c>
      <c r="W116">
        <f t="shared" si="3"/>
        <v>4.6027395000778328E-2</v>
      </c>
      <c r="X116">
        <f t="shared" si="4"/>
        <v>4.8712876186431157E-2</v>
      </c>
      <c r="Y116">
        <f t="shared" si="5"/>
        <v>4.055746672013575E-2</v>
      </c>
    </row>
    <row r="117" spans="1:25" x14ac:dyDescent="0.25">
      <c r="A117" s="1">
        <v>44019</v>
      </c>
      <c r="B117">
        <f>B116+total_cases!B117</f>
        <v>743356</v>
      </c>
      <c r="C117">
        <f>C116+total_cases!C117</f>
        <v>217121</v>
      </c>
      <c r="D117" s="9">
        <f>D116+total_cases!D117</f>
        <v>118594</v>
      </c>
      <c r="E117">
        <f>E116+total_cases!E117</f>
        <v>102831</v>
      </c>
      <c r="F117">
        <f>F116+total_cases!F117</f>
        <v>37636</v>
      </c>
      <c r="G117">
        <f>G116+total_cases!L117</f>
        <v>26815</v>
      </c>
      <c r="H117">
        <f>H116+total_cases!G117</f>
        <v>21404</v>
      </c>
      <c r="I117">
        <f>I116+total_cases!H117</f>
        <v>29968</v>
      </c>
      <c r="J117">
        <f>J116+total_cases!I117</f>
        <v>15627</v>
      </c>
      <c r="K117">
        <f>K116+total_cases!J117</f>
        <v>21197</v>
      </c>
      <c r="L117">
        <f>L116+total_cases!K117</f>
        <v>27612</v>
      </c>
      <c r="M117">
        <f>M116+total_cases!M117</f>
        <v>5895</v>
      </c>
      <c r="N117">
        <f>D116+total_cases!D117</f>
        <v>118594</v>
      </c>
      <c r="Q117">
        <f>SUM(C128:G128)</f>
        <v>695361</v>
      </c>
      <c r="R117">
        <f>Q117/B128</f>
        <v>0.64521130602769161</v>
      </c>
      <c r="T117">
        <f t="shared" si="0"/>
        <v>0.28272628814150985</v>
      </c>
      <c r="U117">
        <f t="shared" si="1"/>
        <v>0.1555138294518443</v>
      </c>
      <c r="V117">
        <f t="shared" si="2"/>
        <v>0.11799613923037218</v>
      </c>
      <c r="W117">
        <f t="shared" si="3"/>
        <v>4.5317797431921859E-2</v>
      </c>
      <c r="X117">
        <f t="shared" si="4"/>
        <v>5.1140776868002849E-2</v>
      </c>
      <c r="Y117">
        <f t="shared" si="5"/>
        <v>4.0793675577996596E-2</v>
      </c>
    </row>
    <row r="118" spans="1:25" x14ac:dyDescent="0.25">
      <c r="A118" s="1">
        <v>44020</v>
      </c>
      <c r="B118">
        <f>B117+total_cases!B118</f>
        <v>768917</v>
      </c>
      <c r="C118">
        <f>C117+total_cases!C118</f>
        <v>223724</v>
      </c>
      <c r="D118" s="9">
        <f>D117+total_cases!D118</f>
        <v>122350</v>
      </c>
      <c r="E118">
        <f>E117+total_cases!E118</f>
        <v>104864</v>
      </c>
      <c r="F118">
        <f>F117+total_cases!F118</f>
        <v>38419</v>
      </c>
      <c r="G118">
        <f>G117+total_cases!L118</f>
        <v>28877</v>
      </c>
      <c r="H118">
        <f>H117+total_cases!G118</f>
        <v>22063</v>
      </c>
      <c r="I118">
        <f>I117+total_cases!H118</f>
        <v>31156</v>
      </c>
      <c r="J118">
        <f>J117+total_cases!I118</f>
        <v>16036</v>
      </c>
      <c r="K118">
        <f>K117+total_cases!J118</f>
        <v>22259</v>
      </c>
      <c r="L118">
        <f>L117+total_cases!K118</f>
        <v>29536</v>
      </c>
      <c r="M118">
        <f>M117+total_cases!M118</f>
        <v>6196</v>
      </c>
      <c r="N118">
        <f>D117+total_cases!D118</f>
        <v>122350</v>
      </c>
      <c r="Q118">
        <f>SUM(C129:G129)</f>
        <v>716154</v>
      </c>
      <c r="R118">
        <f>Q118/B129</f>
        <v>0.64058484627033485</v>
      </c>
      <c r="T118">
        <f t="shared" si="0"/>
        <v>0.28124930910614915</v>
      </c>
      <c r="U118">
        <f t="shared" si="1"/>
        <v>0.15467082692904771</v>
      </c>
      <c r="V118">
        <f t="shared" si="2"/>
        <v>0.11545208729245549</v>
      </c>
      <c r="W118">
        <f t="shared" si="3"/>
        <v>4.4713208160189324E-2</v>
      </c>
      <c r="X118">
        <f t="shared" si="4"/>
        <v>5.2978942036048561E-2</v>
      </c>
      <c r="Y118">
        <f t="shared" si="5"/>
        <v>4.0849008813642736E-2</v>
      </c>
    </row>
    <row r="119" spans="1:25" x14ac:dyDescent="0.25">
      <c r="A119" s="1">
        <v>44021</v>
      </c>
      <c r="B119">
        <f>B118+total_cases!B119</f>
        <v>794707</v>
      </c>
      <c r="C119">
        <f>C118+total_cases!C119</f>
        <v>230599</v>
      </c>
      <c r="D119" s="9">
        <f>D118+total_cases!D119</f>
        <v>126581</v>
      </c>
      <c r="E119">
        <f>E118+total_cases!E119</f>
        <v>107051</v>
      </c>
      <c r="F119">
        <f>F118+total_cases!F119</f>
        <v>39280</v>
      </c>
      <c r="G119">
        <f>G118+total_cases!L119</f>
        <v>31105</v>
      </c>
      <c r="H119">
        <f>H118+total_cases!G119</f>
        <v>22563</v>
      </c>
      <c r="I119">
        <f>I118+total_cases!H119</f>
        <v>32362</v>
      </c>
      <c r="J119">
        <f>J118+total_cases!I119</f>
        <v>16341</v>
      </c>
      <c r="K119">
        <f>K118+total_cases!J119</f>
        <v>23814</v>
      </c>
      <c r="L119">
        <f>L118+total_cases!K119</f>
        <v>30946</v>
      </c>
      <c r="M119">
        <f>M118+total_cases!M119</f>
        <v>6535</v>
      </c>
      <c r="N119">
        <f>D118+total_cases!D119</f>
        <v>126581</v>
      </c>
      <c r="T119">
        <f t="shared" si="0"/>
        <v>0.27923331162095005</v>
      </c>
      <c r="U119">
        <f t="shared" si="1"/>
        <v>0.15376264467963099</v>
      </c>
      <c r="V119">
        <f t="shared" si="2"/>
        <v>0.11281346093533978</v>
      </c>
      <c r="W119">
        <f t="shared" si="3"/>
        <v>4.405201322042894E-2</v>
      </c>
      <c r="X119">
        <f t="shared" si="4"/>
        <v>5.5349875571341883E-2</v>
      </c>
      <c r="Y119">
        <f t="shared" si="5"/>
        <v>4.0622570115224091E-2</v>
      </c>
    </row>
    <row r="120" spans="1:25" x14ac:dyDescent="0.25">
      <c r="A120" s="1">
        <v>44022</v>
      </c>
      <c r="B120">
        <f>B119+total_cases!B120</f>
        <v>822469</v>
      </c>
      <c r="C120">
        <f>C119+total_cases!C120</f>
        <v>238461</v>
      </c>
      <c r="D120" s="9">
        <f>D119+total_cases!D120</f>
        <v>130261</v>
      </c>
      <c r="E120">
        <f>E119+total_cases!E120</f>
        <v>109140</v>
      </c>
      <c r="F120">
        <f>F119+total_cases!F120</f>
        <v>40155</v>
      </c>
      <c r="G120">
        <f>G119+total_cases!L120</f>
        <v>33418</v>
      </c>
      <c r="H120">
        <f>H119+total_cases!G120</f>
        <v>23174</v>
      </c>
      <c r="I120">
        <f>I119+total_cases!H120</f>
        <v>33700</v>
      </c>
      <c r="J120">
        <f>J119+total_cases!I120</f>
        <v>16657</v>
      </c>
      <c r="K120">
        <f>K119+total_cases!J120</f>
        <v>25422</v>
      </c>
      <c r="L120">
        <f>L119+total_cases!K120</f>
        <v>32224</v>
      </c>
      <c r="M120">
        <f>M119+total_cases!M120</f>
        <v>6951</v>
      </c>
      <c r="N120">
        <f>D119+total_cases!D120</f>
        <v>130261</v>
      </c>
      <c r="T120">
        <f t="shared" si="0"/>
        <v>0.2776955353860438</v>
      </c>
      <c r="U120">
        <f t="shared" si="1"/>
        <v>0.15268133552898158</v>
      </c>
      <c r="V120">
        <f t="shared" si="2"/>
        <v>0.10983578256642179</v>
      </c>
      <c r="W120">
        <f t="shared" si="3"/>
        <v>4.3329466201656758E-2</v>
      </c>
      <c r="X120">
        <f t="shared" si="4"/>
        <v>5.7042726587230953E-2</v>
      </c>
      <c r="Y120">
        <f t="shared" si="5"/>
        <v>4.0319543744057301E-2</v>
      </c>
    </row>
    <row r="121" spans="1:25" x14ac:dyDescent="0.25">
      <c r="A121" s="1">
        <v>44023</v>
      </c>
      <c r="B121">
        <f>B120+total_cases!B121</f>
        <v>850224</v>
      </c>
      <c r="C121">
        <f>C120+total_cases!C121</f>
        <v>246600</v>
      </c>
      <c r="D121" s="9">
        <f>D120+total_cases!D121</f>
        <v>134226</v>
      </c>
      <c r="E121">
        <f>E120+total_cases!E121</f>
        <v>110921</v>
      </c>
      <c r="F121">
        <f>F120+total_cases!F121</f>
        <v>41027</v>
      </c>
      <c r="G121">
        <f>G120+total_cases!L121</f>
        <v>36216</v>
      </c>
      <c r="H121">
        <f>H120+total_cases!G121</f>
        <v>23748</v>
      </c>
      <c r="I121">
        <f>I120+total_cases!H121</f>
        <v>35092</v>
      </c>
      <c r="J121">
        <f>J120+total_cases!I121</f>
        <v>17201</v>
      </c>
      <c r="K121">
        <f>K120+total_cases!J121</f>
        <v>27235</v>
      </c>
      <c r="L121">
        <f>L120+total_cases!K121</f>
        <v>33402</v>
      </c>
      <c r="M121">
        <f>M120+total_cases!M121</f>
        <v>7439</v>
      </c>
      <c r="N121">
        <f>D120+total_cases!D121</f>
        <v>134226</v>
      </c>
    </row>
    <row r="122" spans="1:25" x14ac:dyDescent="0.25">
      <c r="A122" s="1">
        <v>44024</v>
      </c>
      <c r="B122">
        <f>B121+total_cases!B122</f>
        <v>879329</v>
      </c>
      <c r="C122">
        <f>C121+total_cases!C122</f>
        <v>254427</v>
      </c>
      <c r="D122" s="9">
        <f>D121+total_cases!D122</f>
        <v>138470</v>
      </c>
      <c r="E122">
        <f>E121+total_cases!E122</f>
        <v>112494</v>
      </c>
      <c r="F122">
        <f>F121+total_cases!F122</f>
        <v>41906</v>
      </c>
      <c r="G122">
        <f>G121+total_cases!L122</f>
        <v>38843</v>
      </c>
      <c r="H122">
        <f>H121+total_cases!G122</f>
        <v>24392</v>
      </c>
      <c r="I122">
        <f>I121+total_cases!H122</f>
        <v>36476</v>
      </c>
      <c r="J122">
        <f>J121+total_cases!I122</f>
        <v>17632</v>
      </c>
      <c r="K122">
        <f>K121+total_cases!J122</f>
        <v>29168</v>
      </c>
      <c r="L122">
        <f>L121+total_cases!K122</f>
        <v>34671</v>
      </c>
      <c r="M122">
        <f>M121+total_cases!M122</f>
        <v>7874</v>
      </c>
      <c r="N122">
        <f>D121+total_cases!D122</f>
        <v>138470</v>
      </c>
    </row>
    <row r="123" spans="1:25" x14ac:dyDescent="0.25">
      <c r="A123" s="1">
        <v>44025</v>
      </c>
      <c r="B123">
        <f>B122+total_cases!B123</f>
        <v>907507</v>
      </c>
      <c r="C123">
        <f>C122+total_cases!C123</f>
        <v>260924</v>
      </c>
      <c r="D123" s="9">
        <f>D122+total_cases!D123</f>
        <v>142798</v>
      </c>
      <c r="E123">
        <f>E122+total_cases!E123</f>
        <v>113740</v>
      </c>
      <c r="F123">
        <f>F122+total_cases!F123</f>
        <v>42808</v>
      </c>
      <c r="G123">
        <f>G122+total_cases!L123</f>
        <v>41581</v>
      </c>
      <c r="H123">
        <f>H122+total_cases!G123</f>
        <v>24936</v>
      </c>
      <c r="I123">
        <f>I122+total_cases!H123</f>
        <v>38130</v>
      </c>
      <c r="J123">
        <f>J122+total_cases!I123</f>
        <v>18207</v>
      </c>
      <c r="K123">
        <f>K122+total_cases!J123</f>
        <v>31103</v>
      </c>
      <c r="L123">
        <f>L122+total_cases!K123</f>
        <v>36221</v>
      </c>
      <c r="M123">
        <f>M122+total_cases!M123</f>
        <v>8323</v>
      </c>
      <c r="N123">
        <f>D122+total_cases!D123</f>
        <v>142798</v>
      </c>
    </row>
    <row r="124" spans="1:25" x14ac:dyDescent="0.25">
      <c r="A124" s="1">
        <v>44026</v>
      </c>
      <c r="B124">
        <f>B123+total_cases!B124</f>
        <v>937424</v>
      </c>
      <c r="C124">
        <f>C123+total_cases!C124</f>
        <v>267665</v>
      </c>
      <c r="D124" s="9">
        <f>D123+total_cases!D124</f>
        <v>147324</v>
      </c>
      <c r="E124">
        <f>E123+total_cases!E124</f>
        <v>115346</v>
      </c>
      <c r="F124">
        <f>F123+total_cases!F124</f>
        <v>43723</v>
      </c>
      <c r="G124">
        <f>G123+total_cases!L124</f>
        <v>44077</v>
      </c>
      <c r="H124">
        <f>H123+total_cases!G124</f>
        <v>25571</v>
      </c>
      <c r="I124">
        <f>I123+total_cases!H124</f>
        <v>39724</v>
      </c>
      <c r="J124">
        <f>J123+total_cases!I124</f>
        <v>19005</v>
      </c>
      <c r="K124">
        <f>K123+total_cases!J124</f>
        <v>33019</v>
      </c>
      <c r="L124">
        <f>L123+total_cases!K124</f>
        <v>37745</v>
      </c>
      <c r="M124">
        <f>M123+total_cases!M124</f>
        <v>8931</v>
      </c>
      <c r="N124">
        <f>D123+total_cases!D124</f>
        <v>147324</v>
      </c>
    </row>
    <row r="125" spans="1:25" x14ac:dyDescent="0.25">
      <c r="A125" s="1">
        <v>44027</v>
      </c>
      <c r="B125">
        <f>B124+total_cases!B125</f>
        <v>970031</v>
      </c>
      <c r="C125">
        <f>C124+total_cases!C125</f>
        <v>275640</v>
      </c>
      <c r="D125" s="9">
        <f>D124+total_cases!D125</f>
        <v>151820</v>
      </c>
      <c r="E125">
        <f>E124+total_cases!E125</f>
        <v>116993</v>
      </c>
      <c r="F125">
        <f>F124+total_cases!F125</f>
        <v>44648</v>
      </c>
      <c r="G125">
        <f>G124+total_cases!L125</f>
        <v>47253</v>
      </c>
      <c r="H125">
        <f>H124+total_cases!G125</f>
        <v>26437</v>
      </c>
      <c r="I125">
        <f>I124+total_cases!H125</f>
        <v>41383</v>
      </c>
      <c r="J125">
        <f>J124+total_cases!I125</f>
        <v>19643</v>
      </c>
      <c r="K125">
        <f>K124+total_cases!J125</f>
        <v>35451</v>
      </c>
      <c r="L125">
        <f>L124+total_cases!K125</f>
        <v>39342</v>
      </c>
      <c r="M125">
        <f>M124+total_cases!M125</f>
        <v>9554</v>
      </c>
      <c r="N125">
        <f>D124+total_cases!D125</f>
        <v>151820</v>
      </c>
    </row>
    <row r="126" spans="1:25" x14ac:dyDescent="0.25">
      <c r="A126" s="1">
        <v>44028</v>
      </c>
      <c r="B126">
        <f>B125+total_cases!B126</f>
        <v>1005499</v>
      </c>
      <c r="C126">
        <f>C125+total_cases!C126</f>
        <v>284281</v>
      </c>
      <c r="D126" s="9">
        <f>D125+total_cases!D126</f>
        <v>156369</v>
      </c>
      <c r="E126">
        <f>E125+total_cases!E126</f>
        <v>118645</v>
      </c>
      <c r="F126">
        <f>F125+total_cases!F126</f>
        <v>45567</v>
      </c>
      <c r="G126">
        <f>G125+total_cases!L126</f>
        <v>51422</v>
      </c>
      <c r="H126">
        <f>H125+total_cases!G126</f>
        <v>27174</v>
      </c>
      <c r="I126">
        <f>I125+total_cases!H126</f>
        <v>43441</v>
      </c>
      <c r="J126">
        <f>J125+total_cases!I126</f>
        <v>20378</v>
      </c>
      <c r="K126">
        <f>K125+total_cases!J126</f>
        <v>38044</v>
      </c>
      <c r="L126">
        <f>L125+total_cases!K126</f>
        <v>41018</v>
      </c>
      <c r="M126">
        <f>M125+total_cases!M126</f>
        <v>10276</v>
      </c>
      <c r="N126">
        <f>D125+total_cases!D126</f>
        <v>156369</v>
      </c>
    </row>
    <row r="127" spans="1:25" x14ac:dyDescent="0.25">
      <c r="A127" s="1">
        <v>44029</v>
      </c>
      <c r="B127">
        <f>B126+total_cases!B127</f>
        <v>1040319</v>
      </c>
      <c r="C127">
        <f>C126+total_cases!C127</f>
        <v>292589</v>
      </c>
      <c r="D127" s="9">
        <f>D126+total_cases!D127</f>
        <v>160907</v>
      </c>
      <c r="E127">
        <f>E126+total_cases!E127</f>
        <v>120107</v>
      </c>
      <c r="F127">
        <f>F126+total_cases!F127</f>
        <v>46516</v>
      </c>
      <c r="G127">
        <f>G126+total_cases!L127</f>
        <v>55115</v>
      </c>
      <c r="H127">
        <f>H126+total_cases!G127</f>
        <v>27789</v>
      </c>
      <c r="I127">
        <f>I126+total_cases!H127</f>
        <v>45163</v>
      </c>
      <c r="J127">
        <f>J126+total_cases!I127</f>
        <v>21082</v>
      </c>
      <c r="K127">
        <f>K126+total_cases!J127</f>
        <v>40646</v>
      </c>
      <c r="L127">
        <f>L126+total_cases!K127</f>
        <v>42496</v>
      </c>
      <c r="M127">
        <f>M126+total_cases!M127</f>
        <v>11067</v>
      </c>
      <c r="N127">
        <f>D126+total_cases!D127</f>
        <v>160907</v>
      </c>
    </row>
    <row r="128" spans="1:25" x14ac:dyDescent="0.25">
      <c r="A128" s="1">
        <v>44030</v>
      </c>
      <c r="B128">
        <f>B127+total_cases!B128</f>
        <v>1077726</v>
      </c>
      <c r="C128">
        <f>C127+total_cases!C128</f>
        <v>300937</v>
      </c>
      <c r="D128" s="9">
        <f>D127+total_cases!D128</f>
        <v>165714</v>
      </c>
      <c r="E128">
        <f>E127+total_cases!E128</f>
        <v>121582</v>
      </c>
      <c r="F128">
        <f>F127+total_cases!F128</f>
        <v>47476</v>
      </c>
      <c r="G128">
        <f>G127+total_cases!L128</f>
        <v>59652</v>
      </c>
      <c r="H128">
        <f>H127+total_cases!G128</f>
        <v>28500</v>
      </c>
      <c r="I128">
        <f>I127+total_cases!H128</f>
        <v>47036</v>
      </c>
      <c r="J128">
        <f>J127+total_cases!I128</f>
        <v>21763</v>
      </c>
      <c r="K128">
        <f>K127+total_cases!J128</f>
        <v>44609</v>
      </c>
      <c r="L128">
        <f>L127+total_cases!K128</f>
        <v>43780</v>
      </c>
      <c r="M128">
        <f>M127+total_cases!M128</f>
        <v>11660</v>
      </c>
      <c r="N128">
        <f>D127+total_cases!D128</f>
        <v>165714</v>
      </c>
    </row>
    <row r="129" spans="1:14" x14ac:dyDescent="0.25">
      <c r="A129" s="1">
        <v>44031</v>
      </c>
      <c r="B129">
        <f>B128+total_cases!B129</f>
        <v>1117969</v>
      </c>
      <c r="C129">
        <f>C128+total_cases!C129</f>
        <v>310455</v>
      </c>
      <c r="D129" s="9">
        <f>D128+total_cases!D129</f>
        <v>170693</v>
      </c>
      <c r="E129">
        <f>E128+total_cases!E129</f>
        <v>122793</v>
      </c>
      <c r="F129">
        <f>F128+total_cases!F129</f>
        <v>48441</v>
      </c>
      <c r="G129">
        <f>G128+total_cases!L129</f>
        <v>63772</v>
      </c>
      <c r="H129">
        <f>H128+total_cases!G129</f>
        <v>29434</v>
      </c>
      <c r="I129">
        <f>I128+total_cases!H129</f>
        <v>49247</v>
      </c>
      <c r="J129">
        <f>J128+total_cases!I129</f>
        <v>22600</v>
      </c>
      <c r="K129">
        <f>K128+total_cases!J129</f>
        <v>49650</v>
      </c>
      <c r="L129">
        <f>L128+total_cases!K129</f>
        <v>45076</v>
      </c>
      <c r="M129">
        <f>M128+total_cases!M129</f>
        <v>12481</v>
      </c>
      <c r="N129">
        <f>D128+total_cases!D129</f>
        <v>170693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9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U129" sqref="U129"/>
    </sheetView>
  </sheetViews>
  <sheetFormatPr defaultRowHeight="15" x14ac:dyDescent="0.25"/>
  <cols>
    <col min="1" max="1" width="10.140625" bestFit="1" customWidth="1"/>
    <col min="4" max="4" width="9.140625" style="14"/>
  </cols>
  <sheetData>
    <row r="1" spans="1:14" x14ac:dyDescent="0.25">
      <c r="A1" t="s">
        <v>0</v>
      </c>
      <c r="B1" t="s">
        <v>13</v>
      </c>
      <c r="C1" t="s">
        <v>8</v>
      </c>
      <c r="D1" s="14" t="s">
        <v>10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t="s">
        <v>7</v>
      </c>
      <c r="K1" t="s">
        <v>2</v>
      </c>
      <c r="L1" t="s">
        <v>11</v>
      </c>
      <c r="M1" t="s">
        <v>6</v>
      </c>
      <c r="N1" t="s">
        <v>10</v>
      </c>
    </row>
    <row r="2" spans="1:14" x14ac:dyDescent="0.25">
      <c r="A2" s="1">
        <v>43904</v>
      </c>
      <c r="B2">
        <f>tot_cum!B2-(deceased_cum!B2+recover_cum!B2)</f>
        <v>70</v>
      </c>
      <c r="C2">
        <f>tot_cum!C2-(deceased_cum!C2+recover_cum!C2)</f>
        <v>14</v>
      </c>
      <c r="D2" s="14">
        <f>tot_cum!D2-(deceased_cum!D2+recover_cum!D2)</f>
        <v>1</v>
      </c>
      <c r="E2">
        <f>tot_cum!E2-(deceased_cum!E2+recover_cum!E2)</f>
        <v>5</v>
      </c>
      <c r="F2">
        <f>tot_cum!F2-(deceased_cum!F2+recover_cum!F2)</f>
        <v>0</v>
      </c>
      <c r="G2">
        <f>tot_cum!G2-(deceased_cum!G2+recover_cum!G2)</f>
        <v>5</v>
      </c>
      <c r="H2">
        <f>tot_cum!H2-(deceased_cum!H2+recover_cum!H2)</f>
        <v>2</v>
      </c>
      <c r="I2">
        <f>tot_cum!I2-(deceased_cum!I2+recover_cum!I2)</f>
        <v>8</v>
      </c>
      <c r="J2">
        <f>tot_cum!J2-(deceased_cum!J2+recover_cum!J2)</f>
        <v>0</v>
      </c>
      <c r="K2">
        <f>tot_cum!K2-(deceased_cum!K2+recover_cum!K2)</f>
        <v>1</v>
      </c>
      <c r="L2">
        <f>tot_cum!L2-(deceased_cum!L2+recover_cum!L2)</f>
        <v>1</v>
      </c>
      <c r="M2">
        <f>tot_cum!M2-(deceased_cum!M2+recover_cum!M2)</f>
        <v>16</v>
      </c>
      <c r="N2">
        <f>D2</f>
        <v>1</v>
      </c>
    </row>
    <row r="3" spans="1:14" x14ac:dyDescent="0.25">
      <c r="A3" s="1">
        <v>43905</v>
      </c>
      <c r="B3">
        <f>tot_cum!B3-(deceased_cum!B3+recover_cum!B3)</f>
        <v>93</v>
      </c>
      <c r="C3">
        <f>tot_cum!C3-(deceased_cum!C3+recover_cum!C3)</f>
        <v>32</v>
      </c>
      <c r="D3" s="14">
        <f>tot_cum!D3-(deceased_cum!D3+recover_cum!D3)</f>
        <v>1</v>
      </c>
      <c r="E3">
        <f>tot_cum!E3-(deceased_cum!E3+recover_cum!E3)</f>
        <v>4</v>
      </c>
      <c r="F3">
        <f>tot_cum!F3-(deceased_cum!F3+recover_cum!F3)</f>
        <v>0</v>
      </c>
      <c r="G3">
        <f>tot_cum!G3-(deceased_cum!G3+recover_cum!G3)</f>
        <v>5</v>
      </c>
      <c r="H3">
        <f>tot_cum!H3-(deceased_cum!H3+recover_cum!H3)</f>
        <v>1</v>
      </c>
      <c r="I3">
        <f>tot_cum!I3-(deceased_cum!I3+recover_cum!I3)</f>
        <v>9</v>
      </c>
      <c r="J3">
        <f>tot_cum!J3-(deceased_cum!J3+recover_cum!J3)</f>
        <v>0</v>
      </c>
      <c r="K3">
        <f>tot_cum!K3-(deceased_cum!K3+recover_cum!K3)</f>
        <v>1</v>
      </c>
      <c r="L3">
        <f>tot_cum!L3-(deceased_cum!L3+recover_cum!L3)</f>
        <v>2</v>
      </c>
      <c r="M3">
        <f>tot_cum!M3-(deceased_cum!M3+recover_cum!M3)</f>
        <v>21</v>
      </c>
      <c r="N3">
        <f t="shared" ref="N3:N66" si="0">D3</f>
        <v>1</v>
      </c>
    </row>
    <row r="4" spans="1:14" x14ac:dyDescent="0.25">
      <c r="A4" s="1">
        <v>43906</v>
      </c>
      <c r="B4">
        <f>tot_cum!B4-(deceased_cum!B4+recover_cum!B4)</f>
        <v>107</v>
      </c>
      <c r="C4">
        <f>tot_cum!C4-(deceased_cum!C4+recover_cum!C4)</f>
        <v>38</v>
      </c>
      <c r="D4" s="14">
        <f>tot_cum!D4-(deceased_cum!D4+recover_cum!D4)</f>
        <v>0</v>
      </c>
      <c r="E4">
        <f>tot_cum!E4-(deceased_cum!E4+recover_cum!E4)</f>
        <v>4</v>
      </c>
      <c r="F4">
        <f>tot_cum!F4-(deceased_cum!F4+recover_cum!F4)</f>
        <v>0</v>
      </c>
      <c r="G4">
        <f>tot_cum!G4-(deceased_cum!G4+recover_cum!G4)</f>
        <v>6</v>
      </c>
      <c r="H4">
        <f>tot_cum!H4-(deceased_cum!H4+recover_cum!H4)</f>
        <v>1</v>
      </c>
      <c r="I4">
        <f>tot_cum!I4-(deceased_cum!I4+recover_cum!I4)</f>
        <v>9</v>
      </c>
      <c r="J4">
        <f>tot_cum!J4-(deceased_cum!J4+recover_cum!J4)</f>
        <v>0</v>
      </c>
      <c r="K4">
        <f>tot_cum!K4-(deceased_cum!K4+recover_cum!K4)</f>
        <v>1</v>
      </c>
      <c r="L4">
        <f>tot_cum!L4-(deceased_cum!L4+recover_cum!L4)</f>
        <v>3</v>
      </c>
      <c r="M4">
        <f>tot_cum!M4-(deceased_cum!M4+recover_cum!M4)</f>
        <v>24</v>
      </c>
      <c r="N4">
        <f t="shared" si="0"/>
        <v>0</v>
      </c>
    </row>
    <row r="5" spans="1:14" x14ac:dyDescent="0.25">
      <c r="A5" s="1">
        <v>43907</v>
      </c>
      <c r="B5">
        <f>tot_cum!B5-(deceased_cum!B5+recover_cum!B5)</f>
        <v>116</v>
      </c>
      <c r="C5">
        <f>tot_cum!C5-(deceased_cum!C5+recover_cum!C5)</f>
        <v>40</v>
      </c>
      <c r="D5" s="14">
        <f>tot_cum!D5-(deceased_cum!D5+recover_cum!D5)</f>
        <v>0</v>
      </c>
      <c r="E5">
        <f>tot_cum!E5-(deceased_cum!E5+recover_cum!E5)</f>
        <v>5</v>
      </c>
      <c r="F5">
        <f>tot_cum!F5-(deceased_cum!F5+recover_cum!F5)</f>
        <v>0</v>
      </c>
      <c r="G5">
        <f>tot_cum!G5-(deceased_cum!G5+recover_cum!G5)</f>
        <v>8</v>
      </c>
      <c r="H5">
        <f>tot_cum!H5-(deceased_cum!H5+recover_cum!H5)</f>
        <v>1</v>
      </c>
      <c r="I5">
        <f>tot_cum!I5-(deceased_cum!I5+recover_cum!I5)</f>
        <v>10</v>
      </c>
      <c r="J5">
        <f>tot_cum!J5-(deceased_cum!J5+recover_cum!J5)</f>
        <v>0</v>
      </c>
      <c r="K5">
        <f>tot_cum!K5-(deceased_cum!K5+recover_cum!K5)</f>
        <v>1</v>
      </c>
      <c r="L5">
        <f>tot_cum!L5-(deceased_cum!L5+recover_cum!L5)</f>
        <v>4</v>
      </c>
      <c r="M5">
        <f>tot_cum!M5-(deceased_cum!M5+recover_cum!M5)</f>
        <v>24</v>
      </c>
      <c r="N5">
        <f t="shared" si="0"/>
        <v>0</v>
      </c>
    </row>
    <row r="6" spans="1:14" x14ac:dyDescent="0.25">
      <c r="A6" s="1">
        <v>43908</v>
      </c>
      <c r="B6">
        <f>tot_cum!B6-(deceased_cum!B6+recover_cum!B6)</f>
        <v>153</v>
      </c>
      <c r="C6">
        <f>tot_cum!C6-(deceased_cum!C6+recover_cum!C6)</f>
        <v>43</v>
      </c>
      <c r="D6" s="14">
        <f>tot_cum!D6-(deceased_cum!D6+recover_cum!D6)</f>
        <v>1</v>
      </c>
      <c r="E6">
        <f>tot_cum!E6-(deceased_cum!E6+recover_cum!E6)</f>
        <v>7</v>
      </c>
      <c r="F6">
        <f>tot_cum!F6-(deceased_cum!F6+recover_cum!F6)</f>
        <v>0</v>
      </c>
      <c r="G6">
        <f>tot_cum!G6-(deceased_cum!G6+recover_cum!G6)</f>
        <v>13</v>
      </c>
      <c r="H6">
        <f>tot_cum!H6-(deceased_cum!H6+recover_cum!H6)</f>
        <v>4</v>
      </c>
      <c r="I6">
        <f>tot_cum!I6-(deceased_cum!I6+recover_cum!I6)</f>
        <v>12</v>
      </c>
      <c r="J6">
        <f>tot_cum!J6-(deceased_cum!J6+recover_cum!J6)</f>
        <v>0</v>
      </c>
      <c r="K6">
        <f>tot_cum!K6-(deceased_cum!K6+recover_cum!K6)</f>
        <v>1</v>
      </c>
      <c r="L6">
        <f>tot_cum!L6-(deceased_cum!L6+recover_cum!L6)</f>
        <v>12</v>
      </c>
      <c r="M6">
        <f>tot_cum!M6-(deceased_cum!M6+recover_cum!M6)</f>
        <v>24</v>
      </c>
      <c r="N6">
        <f t="shared" si="0"/>
        <v>1</v>
      </c>
    </row>
    <row r="7" spans="1:14" x14ac:dyDescent="0.25">
      <c r="A7" s="1">
        <v>43909</v>
      </c>
      <c r="B7">
        <f>tot_cum!B7-(deceased_cum!B7+recover_cum!B7)</f>
        <v>174</v>
      </c>
      <c r="C7">
        <f>tot_cum!C7-(deceased_cum!C7+recover_cum!C7)</f>
        <v>47</v>
      </c>
      <c r="D7" s="14">
        <f>tot_cum!D7-(deceased_cum!D7+recover_cum!D7)</f>
        <v>2</v>
      </c>
      <c r="E7">
        <f>tot_cum!E7-(deceased_cum!E7+recover_cum!E7)</f>
        <v>10</v>
      </c>
      <c r="F7">
        <f>tot_cum!F7-(deceased_cum!F7+recover_cum!F7)</f>
        <v>2</v>
      </c>
      <c r="G7">
        <f>tot_cum!G7-(deceased_cum!G7+recover_cum!G7)</f>
        <v>14</v>
      </c>
      <c r="H7">
        <f>tot_cum!H7-(deceased_cum!H7+recover_cum!H7)</f>
        <v>6</v>
      </c>
      <c r="I7">
        <f>tot_cum!I7-(deceased_cum!I7+recover_cum!I7)</f>
        <v>11</v>
      </c>
      <c r="J7">
        <f>tot_cum!J7-(deceased_cum!J7+recover_cum!J7)</f>
        <v>0</v>
      </c>
      <c r="K7">
        <f>tot_cum!K7-(deceased_cum!K7+recover_cum!K7)</f>
        <v>3</v>
      </c>
      <c r="L7">
        <f>tot_cum!L7-(deceased_cum!L7+recover_cum!L7)</f>
        <v>15</v>
      </c>
      <c r="M7">
        <f>tot_cum!M7-(deceased_cum!M7+recover_cum!M7)</f>
        <v>25</v>
      </c>
      <c r="N7">
        <f t="shared" si="0"/>
        <v>2</v>
      </c>
    </row>
    <row r="8" spans="1:14" x14ac:dyDescent="0.25">
      <c r="A8" s="1">
        <v>43910</v>
      </c>
      <c r="B8">
        <f>tot_cum!B8-(deceased_cum!B8+recover_cum!B8)</f>
        <v>229</v>
      </c>
      <c r="C8">
        <f>tot_cum!C8-(deceased_cum!C8+recover_cum!C8)</f>
        <v>51</v>
      </c>
      <c r="D8" s="14">
        <f>tot_cum!D8-(deceased_cum!D8+recover_cum!D8)</f>
        <v>2</v>
      </c>
      <c r="E8">
        <f>tot_cum!E8-(deceased_cum!E8+recover_cum!E8)</f>
        <v>14</v>
      </c>
      <c r="F8">
        <f>tot_cum!F8-(deceased_cum!F8+recover_cum!F8)</f>
        <v>7</v>
      </c>
      <c r="G8">
        <f>tot_cum!G8-(deceased_cum!G8+recover_cum!G8)</f>
        <v>13</v>
      </c>
      <c r="H8">
        <f>tot_cum!H8-(deceased_cum!H8+recover_cum!H8)</f>
        <v>14</v>
      </c>
      <c r="I8">
        <f>tot_cum!I8-(deceased_cum!I8+recover_cum!I8)</f>
        <v>15</v>
      </c>
      <c r="J8">
        <f>tot_cum!J8-(deceased_cum!J8+recover_cum!J8)</f>
        <v>4</v>
      </c>
      <c r="K8">
        <f>tot_cum!K8-(deceased_cum!K8+recover_cum!K8)</f>
        <v>3</v>
      </c>
      <c r="L8">
        <f>tot_cum!L8-(deceased_cum!L8+recover_cum!L8)</f>
        <v>18</v>
      </c>
      <c r="M8">
        <f>tot_cum!M8-(deceased_cum!M8+recover_cum!M8)</f>
        <v>37</v>
      </c>
      <c r="N8">
        <f t="shared" si="0"/>
        <v>2</v>
      </c>
    </row>
    <row r="9" spans="1:14" x14ac:dyDescent="0.25">
      <c r="A9" s="1">
        <v>43911</v>
      </c>
      <c r="B9">
        <f>tot_cum!B9-(deceased_cum!B9+recover_cum!B9)</f>
        <v>307</v>
      </c>
      <c r="C9">
        <f>tot_cum!C9-(deceased_cum!C9+recover_cum!C9)</f>
        <v>63</v>
      </c>
      <c r="D9" s="14">
        <f>tot_cum!D9-(deceased_cum!D9+recover_cum!D9)</f>
        <v>5</v>
      </c>
      <c r="E9">
        <f>tot_cum!E9-(deceased_cum!E9+recover_cum!E9)</f>
        <v>21</v>
      </c>
      <c r="F9">
        <f>tot_cum!F9-(deceased_cum!F9+recover_cum!F9)</f>
        <v>14</v>
      </c>
      <c r="G9">
        <f>tot_cum!G9-(deceased_cum!G9+recover_cum!G9)</f>
        <v>18</v>
      </c>
      <c r="H9">
        <f>tot_cum!H9-(deceased_cum!H9+recover_cum!H9)</f>
        <v>21</v>
      </c>
      <c r="I9">
        <f>tot_cum!I9-(deceased_cum!I9+recover_cum!I9)</f>
        <v>19</v>
      </c>
      <c r="J9">
        <f>tot_cum!J9-(deceased_cum!J9+recover_cum!J9)</f>
        <v>4</v>
      </c>
      <c r="K9">
        <f>tot_cum!K9-(deceased_cum!K9+recover_cum!K9)</f>
        <v>5</v>
      </c>
      <c r="L9">
        <f>tot_cum!L9-(deceased_cum!L9+recover_cum!L9)</f>
        <v>20</v>
      </c>
      <c r="M9">
        <f>tot_cum!M9-(deceased_cum!M9+recover_cum!M9)</f>
        <v>49</v>
      </c>
      <c r="N9">
        <f t="shared" si="0"/>
        <v>5</v>
      </c>
    </row>
    <row r="10" spans="1:14" x14ac:dyDescent="0.25">
      <c r="A10" s="1">
        <v>43912</v>
      </c>
      <c r="B10">
        <f>tot_cum!B10-(deceased_cum!B10+recover_cum!B10)</f>
        <v>371</v>
      </c>
      <c r="C10">
        <f>tot_cum!C10-(deceased_cum!C10+recover_cum!C10)</f>
        <v>72</v>
      </c>
      <c r="D10" s="14">
        <f>tot_cum!D10-(deceased_cum!D10+recover_cum!D10)</f>
        <v>8</v>
      </c>
      <c r="E10">
        <f>tot_cum!E10-(deceased_cum!E10+recover_cum!E10)</f>
        <v>21</v>
      </c>
      <c r="F10">
        <f>tot_cum!F10-(deceased_cum!F10+recover_cum!F10)</f>
        <v>17</v>
      </c>
      <c r="G10">
        <f>tot_cum!G10-(deceased_cum!G10+recover_cum!G10)</f>
        <v>24</v>
      </c>
      <c r="H10">
        <f>tot_cum!H10-(deceased_cum!H10+recover_cum!H10)</f>
        <v>25</v>
      </c>
      <c r="I10">
        <f>tot_cum!I10-(deceased_cum!I10+recover_cum!I10)</f>
        <v>21</v>
      </c>
      <c r="J10">
        <f>tot_cum!J10-(deceased_cum!J10+recover_cum!J10)</f>
        <v>6</v>
      </c>
      <c r="K10">
        <f>tot_cum!K10-(deceased_cum!K10+recover_cum!K10)</f>
        <v>6</v>
      </c>
      <c r="L10">
        <f>tot_cum!L10-(deceased_cum!L10+recover_cum!L10)</f>
        <v>26</v>
      </c>
      <c r="M10">
        <f>tot_cum!M10-(deceased_cum!M10+recover_cum!M10)</f>
        <v>64</v>
      </c>
      <c r="N10">
        <f t="shared" si="0"/>
        <v>8</v>
      </c>
    </row>
    <row r="11" spans="1:14" x14ac:dyDescent="0.25">
      <c r="A11" s="1">
        <v>43913</v>
      </c>
      <c r="B11">
        <f>tot_cum!B11-(deceased_cum!B11+recover_cum!B11)</f>
        <v>459</v>
      </c>
      <c r="C11">
        <f>tot_cum!C11-(deceased_cum!C11+recover_cum!C11)</f>
        <v>95</v>
      </c>
      <c r="D11" s="14">
        <f>tot_cum!D11-(deceased_cum!D11+recover_cum!D11)</f>
        <v>11</v>
      </c>
      <c r="E11">
        <f>tot_cum!E11-(deceased_cum!E11+recover_cum!E11)</f>
        <v>24</v>
      </c>
      <c r="F11">
        <f>tot_cum!F11-(deceased_cum!F11+recover_cum!F11)</f>
        <v>29</v>
      </c>
      <c r="G11">
        <f>tot_cum!G11-(deceased_cum!G11+recover_cum!G11)</f>
        <v>30</v>
      </c>
      <c r="H11">
        <f>tot_cum!H11-(deceased_cum!H11+recover_cum!H11)</f>
        <v>29</v>
      </c>
      <c r="I11">
        <f>tot_cum!I11-(deceased_cum!I11+recover_cum!I11)</f>
        <v>23</v>
      </c>
      <c r="J11">
        <f>tot_cum!J11-(deceased_cum!J11+recover_cum!J11)</f>
        <v>6</v>
      </c>
      <c r="K11">
        <f>tot_cum!K11-(deceased_cum!K11+recover_cum!K11)</f>
        <v>7</v>
      </c>
      <c r="L11">
        <f>tot_cum!L11-(deceased_cum!L11+recover_cum!L11)</f>
        <v>32</v>
      </c>
      <c r="M11">
        <f>tot_cum!M11-(deceased_cum!M11+recover_cum!M11)</f>
        <v>92</v>
      </c>
      <c r="N11">
        <f t="shared" si="0"/>
        <v>11</v>
      </c>
    </row>
    <row r="12" spans="1:14" x14ac:dyDescent="0.25">
      <c r="A12" s="1">
        <v>43914</v>
      </c>
      <c r="B12">
        <f>tot_cum!B12-(deceased_cum!B12+recover_cum!B12)</f>
        <v>517</v>
      </c>
      <c r="C12">
        <f>tot_cum!C12-(deceased_cum!C12+recover_cum!C12)</f>
        <v>105</v>
      </c>
      <c r="D12" s="14">
        <f>tot_cum!D12-(deceased_cum!D12+recover_cum!D12)</f>
        <v>16</v>
      </c>
      <c r="E12">
        <f>tot_cum!E12-(deceased_cum!E12+recover_cum!E12)</f>
        <v>23</v>
      </c>
      <c r="F12">
        <f>tot_cum!F12-(deceased_cum!F12+recover_cum!F12)</f>
        <v>33</v>
      </c>
      <c r="G12">
        <f>tot_cum!G12-(deceased_cum!G12+recover_cum!G12)</f>
        <v>37</v>
      </c>
      <c r="H12">
        <f>tot_cum!H12-(deceased_cum!H12+recover_cum!H12)</f>
        <v>29</v>
      </c>
      <c r="I12">
        <f>tot_cum!I12-(deceased_cum!I12+recover_cum!I12)</f>
        <v>24</v>
      </c>
      <c r="J12">
        <f>tot_cum!J12-(deceased_cum!J12+recover_cum!J12)</f>
        <v>7</v>
      </c>
      <c r="K12">
        <f>tot_cum!K12-(deceased_cum!K12+recover_cum!K12)</f>
        <v>8</v>
      </c>
      <c r="L12">
        <f>tot_cum!L12-(deceased_cum!L12+recover_cum!L12)</f>
        <v>36</v>
      </c>
      <c r="M12">
        <f>tot_cum!M12-(deceased_cum!M12+recover_cum!M12)</f>
        <v>105</v>
      </c>
      <c r="N12">
        <f t="shared" si="0"/>
        <v>16</v>
      </c>
    </row>
    <row r="13" spans="1:14" x14ac:dyDescent="0.25">
      <c r="A13" s="1">
        <v>43915</v>
      </c>
      <c r="B13">
        <f>tot_cum!B13-(deceased_cum!B13+recover_cum!B13)</f>
        <v>603</v>
      </c>
      <c r="C13">
        <f>tot_cum!C13-(deceased_cum!C13+recover_cum!C13)</f>
        <v>119</v>
      </c>
      <c r="D13" s="14">
        <f>tot_cum!D13-(deceased_cum!D13+recover_cum!D13)</f>
        <v>24</v>
      </c>
      <c r="E13">
        <f>tot_cum!E13-(deceased_cum!E13+recover_cum!E13)</f>
        <v>28</v>
      </c>
      <c r="F13">
        <f>tot_cum!F13-(deceased_cum!F13+recover_cum!F13)</f>
        <v>37</v>
      </c>
      <c r="G13">
        <f>tot_cum!G13-(deceased_cum!G13+recover_cum!G13)</f>
        <v>47</v>
      </c>
      <c r="H13">
        <f>tot_cum!H13-(deceased_cum!H13+recover_cum!H13)</f>
        <v>35</v>
      </c>
      <c r="I13">
        <f>tot_cum!I13-(deceased_cum!I13+recover_cum!I13)</f>
        <v>27</v>
      </c>
      <c r="J13">
        <f>tot_cum!J13-(deceased_cum!J13+recover_cum!J13)</f>
        <v>14</v>
      </c>
      <c r="K13">
        <f>tot_cum!K13-(deceased_cum!K13+recover_cum!K13)</f>
        <v>9</v>
      </c>
      <c r="L13">
        <f>tot_cum!L13-(deceased_cum!L13+recover_cum!L13)</f>
        <v>40</v>
      </c>
      <c r="M13">
        <f>tot_cum!M13-(deceased_cum!M13+recover_cum!M13)</f>
        <v>114</v>
      </c>
      <c r="N13">
        <f t="shared" si="0"/>
        <v>24</v>
      </c>
    </row>
    <row r="14" spans="1:14" x14ac:dyDescent="0.25">
      <c r="A14" s="1">
        <v>43916</v>
      </c>
      <c r="B14">
        <f>tot_cum!B14-(deceased_cum!B14+recover_cum!B14)</f>
        <v>656</v>
      </c>
      <c r="C14">
        <f>tot_cum!C14-(deceased_cum!C14+recover_cum!C14)</f>
        <v>121</v>
      </c>
      <c r="D14" s="14">
        <f>tot_cum!D14-(deceased_cum!D14+recover_cum!D14)</f>
        <v>27</v>
      </c>
      <c r="E14">
        <f>tot_cum!E14-(deceased_cum!E14+recover_cum!E14)</f>
        <v>29</v>
      </c>
      <c r="F14">
        <f>tot_cum!F14-(deceased_cum!F14+recover_cum!F14)</f>
        <v>40</v>
      </c>
      <c r="G14">
        <f>tot_cum!G14-(deceased_cum!G14+recover_cum!G14)</f>
        <v>50</v>
      </c>
      <c r="H14">
        <f>tot_cum!H14-(deceased_cum!H14+recover_cum!H14)</f>
        <v>37</v>
      </c>
      <c r="I14">
        <f>tot_cum!I14-(deceased_cum!I14+recover_cum!I14)</f>
        <v>31</v>
      </c>
      <c r="J14">
        <f>tot_cum!J14-(deceased_cum!J14+recover_cum!J14)</f>
        <v>19</v>
      </c>
      <c r="K14">
        <f>tot_cum!K14-(deceased_cum!K14+recover_cum!K14)</f>
        <v>10</v>
      </c>
      <c r="L14">
        <f>tot_cum!L14-(deceased_cum!L14+recover_cum!L14)</f>
        <v>43</v>
      </c>
      <c r="M14">
        <f>tot_cum!M14-(deceased_cum!M14+recover_cum!M14)</f>
        <v>126</v>
      </c>
      <c r="N14">
        <f t="shared" si="0"/>
        <v>27</v>
      </c>
    </row>
    <row r="15" spans="1:14" x14ac:dyDescent="0.25">
      <c r="A15" s="1">
        <v>43917</v>
      </c>
      <c r="B15">
        <f>tot_cum!B15-(deceased_cum!B15+recover_cum!B15)</f>
        <v>791</v>
      </c>
      <c r="C15">
        <f>tot_cum!C15-(deceased_cum!C15+recover_cum!C15)</f>
        <v>133</v>
      </c>
      <c r="D15" s="14">
        <f>tot_cum!D15-(deceased_cum!D15+recover_cum!D15)</f>
        <v>35</v>
      </c>
      <c r="E15">
        <f>tot_cum!E15-(deceased_cum!E15+recover_cum!E15)</f>
        <v>33</v>
      </c>
      <c r="F15">
        <f>tot_cum!F15-(deceased_cum!F15+recover_cum!F15)</f>
        <v>44</v>
      </c>
      <c r="G15">
        <f>tot_cum!G15-(deceased_cum!G15+recover_cum!G15)</f>
        <v>56</v>
      </c>
      <c r="H15">
        <f>tot_cum!H15-(deceased_cum!H15+recover_cum!H15)</f>
        <v>47</v>
      </c>
      <c r="I15">
        <f>tot_cum!I15-(deceased_cum!I15+recover_cum!I15)</f>
        <v>38</v>
      </c>
      <c r="J15">
        <f>tot_cum!J15-(deceased_cum!J15+recover_cum!J15)</f>
        <v>27</v>
      </c>
      <c r="K15">
        <f>tot_cum!K15-(deceased_cum!K15+recover_cum!K15)</f>
        <v>12</v>
      </c>
      <c r="L15">
        <f>tot_cum!L15-(deceased_cum!L15+recover_cum!L15)</f>
        <v>58</v>
      </c>
      <c r="M15">
        <f>tot_cum!M15-(deceased_cum!M15+recover_cum!M15)</f>
        <v>165</v>
      </c>
      <c r="N15">
        <f t="shared" si="0"/>
        <v>35</v>
      </c>
    </row>
    <row r="16" spans="1:14" x14ac:dyDescent="0.25">
      <c r="A16" s="1">
        <v>43918</v>
      </c>
      <c r="B16">
        <f>tot_cum!B16-(deceased_cum!B16+recover_cum!B16)</f>
        <v>920</v>
      </c>
      <c r="C16">
        <f>tot_cum!C16-(deceased_cum!C16+recover_cum!C16)</f>
        <v>155</v>
      </c>
      <c r="D16" s="14">
        <f>tot_cum!D16-(deceased_cum!D16+recover_cum!D16)</f>
        <v>39</v>
      </c>
      <c r="E16">
        <f>tot_cum!E16-(deceased_cum!E16+recover_cum!E16)</f>
        <v>42</v>
      </c>
      <c r="F16">
        <f>tot_cum!F16-(deceased_cum!F16+recover_cum!F16)</f>
        <v>51</v>
      </c>
      <c r="G16">
        <f>tot_cum!G16-(deceased_cum!G16+recover_cum!G16)</f>
        <v>73</v>
      </c>
      <c r="H16">
        <f>tot_cum!H16-(deceased_cum!H16+recover_cum!H16)</f>
        <v>51</v>
      </c>
      <c r="I16">
        <f>tot_cum!I16-(deceased_cum!I16+recover_cum!I16)</f>
        <v>54</v>
      </c>
      <c r="J16">
        <f>tot_cum!J16-(deceased_cum!J16+recover_cum!J16)</f>
        <v>37</v>
      </c>
      <c r="K16">
        <f>tot_cum!K16-(deceased_cum!K16+recover_cum!K16)</f>
        <v>18</v>
      </c>
      <c r="L16">
        <f>tot_cum!L16-(deceased_cum!L16+recover_cum!L16)</f>
        <v>65</v>
      </c>
      <c r="M16">
        <f>tot_cum!M16-(deceased_cum!M16+recover_cum!M16)</f>
        <v>169</v>
      </c>
      <c r="N16">
        <f t="shared" si="0"/>
        <v>39</v>
      </c>
    </row>
    <row r="17" spans="1:14" x14ac:dyDescent="0.25">
      <c r="A17" s="1">
        <v>43919</v>
      </c>
      <c r="B17">
        <f>tot_cum!B17-(deceased_cum!B17+recover_cum!B17)</f>
        <v>1022</v>
      </c>
      <c r="C17">
        <f>tot_cum!C17-(deceased_cum!C17+recover_cum!C17)</f>
        <v>171</v>
      </c>
      <c r="D17" s="14">
        <f>tot_cum!D17-(deceased_cum!D17+recover_cum!D17)</f>
        <v>47</v>
      </c>
      <c r="E17">
        <f>tot_cum!E17-(deceased_cum!E17+recover_cum!E17)</f>
        <v>64</v>
      </c>
      <c r="F17">
        <f>tot_cum!F17-(deceased_cum!F17+recover_cum!F17)</f>
        <v>57</v>
      </c>
      <c r="G17">
        <f>tot_cum!G17-(deceased_cum!G17+recover_cum!G17)</f>
        <v>75</v>
      </c>
      <c r="H17">
        <f>tot_cum!H17-(deceased_cum!H17+recover_cum!H17)</f>
        <v>56</v>
      </c>
      <c r="I17">
        <f>tot_cum!I17-(deceased_cum!I17+recover_cum!I17)</f>
        <v>61</v>
      </c>
      <c r="J17">
        <f>tot_cum!J17-(deceased_cum!J17+recover_cum!J17)</f>
        <v>37</v>
      </c>
      <c r="K17">
        <f>tot_cum!K17-(deceased_cum!K17+recover_cum!K17)</f>
        <v>20</v>
      </c>
      <c r="L17">
        <f>tot_cum!L17-(deceased_cum!L17+recover_cum!L17)</f>
        <v>68</v>
      </c>
      <c r="M17">
        <f>tot_cum!M17-(deceased_cum!M17+recover_cum!M17)</f>
        <v>185</v>
      </c>
      <c r="N17">
        <f t="shared" si="0"/>
        <v>47</v>
      </c>
    </row>
    <row r="18" spans="1:14" x14ac:dyDescent="0.25">
      <c r="A18" s="1">
        <v>43920</v>
      </c>
      <c r="B18">
        <f>tot_cum!B18-(deceased_cum!B18+recover_cum!B18)</f>
        <v>1147</v>
      </c>
      <c r="C18">
        <f>tot_cum!C18-(deceased_cum!C18+recover_cum!C18)</f>
        <v>172</v>
      </c>
      <c r="D18" s="14">
        <f>tot_cum!D18-(deceased_cum!D18+recover_cum!D18)</f>
        <v>62</v>
      </c>
      <c r="E18">
        <f>tot_cum!E18-(deceased_cum!E18+recover_cum!E18)</f>
        <v>89</v>
      </c>
      <c r="F18">
        <f>tot_cum!F18-(deceased_cum!F18+recover_cum!F18)</f>
        <v>61</v>
      </c>
      <c r="G18">
        <f>tot_cum!G18-(deceased_cum!G18+recover_cum!G18)</f>
        <v>79</v>
      </c>
      <c r="H18">
        <f>tot_cum!H18-(deceased_cum!H18+recover_cum!H18)</f>
        <v>76</v>
      </c>
      <c r="I18">
        <f>tot_cum!I18-(deceased_cum!I18+recover_cum!I18)</f>
        <v>79</v>
      </c>
      <c r="J18">
        <f>tot_cum!J18-(deceased_cum!J18+recover_cum!J18)</f>
        <v>43</v>
      </c>
      <c r="K18">
        <f>tot_cum!K18-(deceased_cum!K18+recover_cum!K18)</f>
        <v>22</v>
      </c>
      <c r="L18">
        <f>tot_cum!L18-(deceased_cum!L18+recover_cum!L18)</f>
        <v>57</v>
      </c>
      <c r="M18">
        <f>tot_cum!M18-(deceased_cum!M18+recover_cum!M18)</f>
        <v>213</v>
      </c>
      <c r="N18">
        <f t="shared" si="0"/>
        <v>62</v>
      </c>
    </row>
    <row r="19" spans="1:14" x14ac:dyDescent="0.25">
      <c r="A19" s="1">
        <v>43921</v>
      </c>
      <c r="B19">
        <f>tot_cum!B19-(deceased_cum!B19+recover_cum!B19)</f>
        <v>1435</v>
      </c>
      <c r="C19">
        <f>tot_cum!C19-(deceased_cum!C19+recover_cum!C19)</f>
        <v>253</v>
      </c>
      <c r="D19" s="14">
        <f>tot_cum!D19-(deceased_cum!D19+recover_cum!D19)</f>
        <v>117</v>
      </c>
      <c r="E19">
        <f>tot_cum!E19-(deceased_cum!E19+recover_cum!E19)</f>
        <v>112</v>
      </c>
      <c r="F19">
        <f>tot_cum!F19-(deceased_cum!F19+recover_cum!F19)</f>
        <v>63</v>
      </c>
      <c r="G19">
        <f>tot_cum!G19-(deceased_cum!G19+recover_cum!G19)</f>
        <v>90</v>
      </c>
      <c r="H19">
        <f>tot_cum!H19-(deceased_cum!H19+recover_cum!H19)</f>
        <v>90</v>
      </c>
      <c r="I19">
        <f>tot_cum!I19-(deceased_cum!I19+recover_cum!I19)</f>
        <v>87</v>
      </c>
      <c r="J19">
        <f>tot_cum!J19-(deceased_cum!J19+recover_cum!J19)</f>
        <v>61</v>
      </c>
      <c r="K19">
        <f>tot_cum!K19-(deceased_cum!K19+recover_cum!K19)</f>
        <v>43</v>
      </c>
      <c r="L19">
        <f>tot_cum!L19-(deceased_cum!L19+recover_cum!L19)</f>
        <v>77</v>
      </c>
      <c r="M19">
        <f>tot_cum!M19-(deceased_cum!M19+recover_cum!M19)</f>
        <v>215</v>
      </c>
      <c r="N19">
        <f t="shared" si="0"/>
        <v>117</v>
      </c>
    </row>
    <row r="20" spans="1:14" x14ac:dyDescent="0.25">
      <c r="A20" s="1">
        <v>43922</v>
      </c>
      <c r="B20">
        <f>tot_cum!B20-(deceased_cum!B20+recover_cum!B20)</f>
        <v>1834</v>
      </c>
      <c r="C20">
        <f>tot_cum!C20-(deceased_cum!C20+recover_cum!C20)</f>
        <v>283</v>
      </c>
      <c r="D20" s="14">
        <f>tot_cum!D20-(deceased_cum!D20+recover_cum!D20)</f>
        <v>227</v>
      </c>
      <c r="E20">
        <f>tot_cum!E20-(deceased_cum!E20+recover_cum!E20)</f>
        <v>144</v>
      </c>
      <c r="F20">
        <f>tot_cum!F20-(deceased_cum!F20+recover_cum!F20)</f>
        <v>76</v>
      </c>
      <c r="G20">
        <f>tot_cum!G20-(deceased_cum!G20+recover_cum!G20)</f>
        <v>98</v>
      </c>
      <c r="H20">
        <f>tot_cum!H20-(deceased_cum!H20+recover_cum!H20)</f>
        <v>117</v>
      </c>
      <c r="I20">
        <f>tot_cum!I20-(deceased_cum!I20+recover_cum!I20)</f>
        <v>98</v>
      </c>
      <c r="J20">
        <f>tot_cum!J20-(deceased_cum!J20+recover_cum!J20)</f>
        <v>92</v>
      </c>
      <c r="K20">
        <f>tot_cum!K20-(deceased_cum!K20+recover_cum!K20)</f>
        <v>109</v>
      </c>
      <c r="L20">
        <f>tot_cum!L20-(deceased_cum!L20+recover_cum!L20)</f>
        <v>104</v>
      </c>
      <c r="M20">
        <f>tot_cum!M20-(deceased_cum!M20+recover_cum!M20)</f>
        <v>237</v>
      </c>
      <c r="N20">
        <f t="shared" si="0"/>
        <v>227</v>
      </c>
    </row>
    <row r="21" spans="1:14" x14ac:dyDescent="0.25">
      <c r="A21" s="1">
        <v>43923</v>
      </c>
      <c r="B21">
        <f>tot_cum!B21-(deceased_cum!B21+recover_cum!B21)</f>
        <v>2284</v>
      </c>
      <c r="C21">
        <f>tot_cum!C21-(deceased_cum!C21+recover_cum!C21)</f>
        <v>360</v>
      </c>
      <c r="D21" s="14">
        <f>tot_cum!D21-(deceased_cum!D21+recover_cum!D21)</f>
        <v>302</v>
      </c>
      <c r="E21">
        <f>tot_cum!E21-(deceased_cum!E21+recover_cum!E21)</f>
        <v>281</v>
      </c>
      <c r="F21">
        <f>tot_cum!F21-(deceased_cum!F21+recover_cum!F21)</f>
        <v>71</v>
      </c>
      <c r="G21">
        <f>tot_cum!G21-(deceased_cum!G21+recover_cum!G21)</f>
        <v>110</v>
      </c>
      <c r="H21">
        <f>tot_cum!H21-(deceased_cum!H21+recover_cum!H21)</f>
        <v>130</v>
      </c>
      <c r="I21">
        <f>tot_cum!I21-(deceased_cum!I21+recover_cum!I21)</f>
        <v>109</v>
      </c>
      <c r="J21">
        <f>tot_cum!J21-(deceased_cum!J21+recover_cum!J21)</f>
        <v>99</v>
      </c>
      <c r="K21">
        <f>tot_cum!K21-(deceased_cum!K21+recover_cum!K21)</f>
        <v>147</v>
      </c>
      <c r="L21">
        <f>tot_cum!L21-(deceased_cum!L21+recover_cum!L21)</f>
        <v>128</v>
      </c>
      <c r="M21">
        <f>tot_cum!M21-(deceased_cum!M21+recover_cum!M21)</f>
        <v>256</v>
      </c>
      <c r="N21">
        <f t="shared" si="0"/>
        <v>302</v>
      </c>
    </row>
    <row r="22" spans="1:14" x14ac:dyDescent="0.25">
      <c r="A22" s="1">
        <v>43924</v>
      </c>
      <c r="B22">
        <f>tot_cum!B22-(deceased_cum!B22+recover_cum!B22)</f>
        <v>2792</v>
      </c>
      <c r="C22">
        <f>tot_cum!C22-(deceased_cum!C22+recover_cum!C22)</f>
        <v>411</v>
      </c>
      <c r="D22" s="14">
        <f>tot_cum!D22-(deceased_cum!D22+recover_cum!D22)</f>
        <v>404</v>
      </c>
      <c r="E22">
        <f>tot_cum!E22-(deceased_cum!E22+recover_cum!E22)</f>
        <v>372</v>
      </c>
      <c r="F22">
        <f>tot_cum!F22-(deceased_cum!F22+recover_cum!F22)</f>
        <v>76</v>
      </c>
      <c r="G22">
        <f>tot_cum!G22-(deceased_cum!G22+recover_cum!G22)</f>
        <v>113</v>
      </c>
      <c r="H22">
        <f>tot_cum!H22-(deceased_cum!H22+recover_cum!H22)</f>
        <v>176</v>
      </c>
      <c r="I22">
        <f>tot_cum!I22-(deceased_cum!I22+recover_cum!I22)</f>
        <v>155</v>
      </c>
      <c r="J22">
        <f>tot_cum!J22-(deceased_cum!J22+recover_cum!J22)</f>
        <v>146</v>
      </c>
      <c r="K22">
        <f>tot_cum!K22-(deceased_cum!K22+recover_cum!K22)</f>
        <v>161</v>
      </c>
      <c r="L22">
        <f>tot_cum!L22-(deceased_cum!L22+recover_cum!L22)</f>
        <v>186</v>
      </c>
      <c r="M22">
        <f>tot_cum!M22-(deceased_cum!M22+recover_cum!M22)</f>
        <v>251</v>
      </c>
      <c r="N22">
        <f t="shared" si="0"/>
        <v>404</v>
      </c>
    </row>
    <row r="23" spans="1:14" x14ac:dyDescent="0.25">
      <c r="A23" s="1">
        <v>43925</v>
      </c>
      <c r="B23">
        <f>tot_cum!B23-(deceased_cum!B23+recover_cum!B23)</f>
        <v>3302</v>
      </c>
      <c r="C23">
        <f>tot_cum!C23-(deceased_cum!C23+recover_cum!C23)</f>
        <v>551</v>
      </c>
      <c r="D23" s="14">
        <f>tot_cum!D23-(deceased_cum!D23+recover_cum!D23)</f>
        <v>474</v>
      </c>
      <c r="E23">
        <f>tot_cum!E23-(deceased_cum!E23+recover_cum!E23)</f>
        <v>423</v>
      </c>
      <c r="F23">
        <f>tot_cum!F23-(deceased_cum!F23+recover_cum!F23)</f>
        <v>85</v>
      </c>
      <c r="G23">
        <f>tot_cum!G23-(deceased_cum!G23+recover_cum!G23)</f>
        <v>129</v>
      </c>
      <c r="H23">
        <f>tot_cum!H23-(deceased_cum!H23+recover_cum!H23)</f>
        <v>180</v>
      </c>
      <c r="I23">
        <f>tot_cum!I23-(deceased_cum!I23+recover_cum!I23)</f>
        <v>211</v>
      </c>
      <c r="J23">
        <f>tot_cum!J23-(deceased_cum!J23+recover_cum!J23)</f>
        <v>168</v>
      </c>
      <c r="K23">
        <f>tot_cum!K23-(deceased_cum!K23+recover_cum!K23)</f>
        <v>189</v>
      </c>
      <c r="L23">
        <f>tot_cum!L23-(deceased_cum!L23+recover_cum!L23)</f>
        <v>228</v>
      </c>
      <c r="M23">
        <f>tot_cum!M23-(deceased_cum!M23+recover_cum!M23)</f>
        <v>254</v>
      </c>
      <c r="N23">
        <f t="shared" si="0"/>
        <v>474</v>
      </c>
    </row>
    <row r="24" spans="1:14" x14ac:dyDescent="0.25">
      <c r="A24" s="1">
        <v>43926</v>
      </c>
      <c r="B24">
        <f>tot_cum!B24-(deceased_cum!B24+recover_cum!B24)</f>
        <v>3846</v>
      </c>
      <c r="C24">
        <f>tot_cum!C24-(deceased_cum!C24+recover_cum!C24)</f>
        <v>646</v>
      </c>
      <c r="D24" s="14">
        <f>tot_cum!D24-(deceased_cum!D24+recover_cum!D24)</f>
        <v>558</v>
      </c>
      <c r="E24">
        <f>tot_cum!E24-(deceased_cum!E24+recover_cum!E24)</f>
        <v>480</v>
      </c>
      <c r="F24">
        <f>tot_cum!F24-(deceased_cum!F24+recover_cum!F24)</f>
        <v>96</v>
      </c>
      <c r="G24">
        <f>tot_cum!G24-(deceased_cum!G24+recover_cum!G24)</f>
        <v>135</v>
      </c>
      <c r="H24">
        <f>tot_cum!H24-(deceased_cum!H24+recover_cum!H24)</f>
        <v>240</v>
      </c>
      <c r="I24">
        <f>tot_cum!I24-(deceased_cum!I24+recover_cum!I24)</f>
        <v>254</v>
      </c>
      <c r="J24">
        <f>tot_cum!J24-(deceased_cum!J24+recover_cum!J24)</f>
        <v>177</v>
      </c>
      <c r="K24">
        <f>tot_cum!K24-(deceased_cum!K24+recover_cum!K24)</f>
        <v>250</v>
      </c>
      <c r="L24">
        <f>tot_cum!L24-(deceased_cum!L24+recover_cum!L24)</f>
        <v>290</v>
      </c>
      <c r="M24">
        <f>tot_cum!M24-(deceased_cum!M24+recover_cum!M24)</f>
        <v>256</v>
      </c>
      <c r="N24">
        <f t="shared" si="0"/>
        <v>558</v>
      </c>
    </row>
    <row r="25" spans="1:14" x14ac:dyDescent="0.25">
      <c r="A25" s="1">
        <v>43927</v>
      </c>
      <c r="B25">
        <f>tot_cum!B25-(deceased_cum!B25+recover_cum!B25)</f>
        <v>4249</v>
      </c>
      <c r="C25">
        <f>tot_cum!C25-(deceased_cum!C25+recover_cum!C25)</f>
        <v>746</v>
      </c>
      <c r="D25" s="14">
        <f>tot_cum!D25-(deceased_cum!D25+recover_cum!D25)</f>
        <v>602</v>
      </c>
      <c r="E25">
        <f>tot_cum!E25-(deceased_cum!E25+recover_cum!E25)</f>
        <v>502</v>
      </c>
      <c r="F25">
        <f>tot_cum!F25-(deceased_cum!F25+recover_cum!F25)</f>
        <v>112</v>
      </c>
      <c r="G25">
        <f>tot_cum!G25-(deceased_cum!G25+recover_cum!G25)</f>
        <v>139</v>
      </c>
      <c r="H25">
        <f>tot_cum!H25-(deceased_cum!H25+recover_cum!H25)</f>
        <v>274</v>
      </c>
      <c r="I25">
        <f>tot_cum!I25-(deceased_cum!I25+recover_cum!I25)</f>
        <v>281</v>
      </c>
      <c r="J25">
        <f>tot_cum!J25-(deceased_cum!J25+recover_cum!J25)</f>
        <v>230</v>
      </c>
      <c r="K25">
        <f>tot_cum!K25-(deceased_cum!K25+recover_cum!K25)</f>
        <v>295</v>
      </c>
      <c r="L25">
        <f>tot_cum!L25-(deceased_cum!L25+recover_cum!L25)</f>
        <v>308</v>
      </c>
      <c r="M25">
        <f>tot_cum!M25-(deceased_cum!M25+recover_cum!M25)</f>
        <v>266</v>
      </c>
      <c r="N25">
        <f t="shared" si="0"/>
        <v>602</v>
      </c>
    </row>
    <row r="26" spans="1:14" x14ac:dyDescent="0.25">
      <c r="A26" s="1">
        <v>43928</v>
      </c>
      <c r="B26">
        <f>tot_cum!B26-(deceased_cum!B26+recover_cum!B26)</f>
        <v>4719</v>
      </c>
      <c r="C26">
        <f>tot_cum!C26-(deceased_cum!C26+recover_cum!C26)</f>
        <v>875</v>
      </c>
      <c r="D26" s="14">
        <f>tot_cum!D26-(deceased_cum!D26+recover_cum!D26)</f>
        <v>664</v>
      </c>
      <c r="E26">
        <f>tot_cum!E26-(deceased_cum!E26+recover_cum!E26)</f>
        <v>547</v>
      </c>
      <c r="F26">
        <f>tot_cum!F26-(deceased_cum!F26+recover_cum!F26)</f>
        <v>136</v>
      </c>
      <c r="G26">
        <f>tot_cum!G26-(deceased_cum!G26+recover_cum!G26)</f>
        <v>146</v>
      </c>
      <c r="H26">
        <f>tot_cum!H26-(deceased_cum!H26+recover_cum!H26)</f>
        <v>316</v>
      </c>
      <c r="I26">
        <f>tot_cum!I26-(deceased_cum!I26+recover_cum!I26)</f>
        <v>308</v>
      </c>
      <c r="J26">
        <f>tot_cum!J26-(deceased_cum!J26+recover_cum!J26)</f>
        <v>248</v>
      </c>
      <c r="K26">
        <f>tot_cum!K26-(deceased_cum!K26+recover_cum!K26)</f>
        <v>305</v>
      </c>
      <c r="L26">
        <f>tot_cum!L26-(deceased_cum!L26+recover_cum!L26)</f>
        <v>348</v>
      </c>
      <c r="M26">
        <f>tot_cum!M26-(deceased_cum!M26+recover_cum!M26)</f>
        <v>263</v>
      </c>
      <c r="N26">
        <f t="shared" si="0"/>
        <v>664</v>
      </c>
    </row>
    <row r="27" spans="1:14" x14ac:dyDescent="0.25">
      <c r="A27" s="1">
        <v>43929</v>
      </c>
      <c r="B27">
        <f>tot_cum!B27-(deceased_cum!B27+recover_cum!B27)</f>
        <v>5168</v>
      </c>
      <c r="C27">
        <f>tot_cum!C27-(deceased_cum!C27+recover_cum!C27)</f>
        <v>946</v>
      </c>
      <c r="D27" s="14">
        <f>tot_cum!D27-(deceased_cum!D27+recover_cum!D27)</f>
        <v>709</v>
      </c>
      <c r="E27">
        <f>tot_cum!E27-(deceased_cum!E27+recover_cum!E27)</f>
        <v>639</v>
      </c>
      <c r="F27">
        <f>tot_cum!F27-(deceased_cum!F27+recover_cum!F27)</f>
        <v>145</v>
      </c>
      <c r="G27">
        <f>tot_cum!G27-(deceased_cum!G27+recover_cum!G27)</f>
        <v>148</v>
      </c>
      <c r="H27">
        <f>tot_cum!H27-(deceased_cum!H27+recover_cum!H27)</f>
        <v>335</v>
      </c>
      <c r="I27">
        <f>tot_cum!I27-(deceased_cum!I27+recover_cum!I27)</f>
        <v>326</v>
      </c>
      <c r="J27">
        <f>tot_cum!J27-(deceased_cum!J27+recover_cum!J27)</f>
        <v>292</v>
      </c>
      <c r="K27">
        <f>tot_cum!K27-(deceased_cum!K27+recover_cum!K27)</f>
        <v>338</v>
      </c>
      <c r="L27">
        <f>tot_cum!L27-(deceased_cum!L27+recover_cum!L27)</f>
        <v>397</v>
      </c>
      <c r="M27">
        <f>tot_cum!M27-(deceased_cum!M27+recover_cum!M27)</f>
        <v>259</v>
      </c>
      <c r="N27">
        <f t="shared" si="0"/>
        <v>709</v>
      </c>
    </row>
    <row r="28" spans="1:14" x14ac:dyDescent="0.25">
      <c r="A28" s="1">
        <v>43930</v>
      </c>
      <c r="B28">
        <f>tot_cum!B28-(deceased_cum!B28+recover_cum!B28)</f>
        <v>5865</v>
      </c>
      <c r="C28">
        <f>tot_cum!C28-(deceased_cum!C28+recover_cum!C28)</f>
        <v>1142</v>
      </c>
      <c r="D28" s="14">
        <f>tot_cum!D28-(deceased_cum!D28+recover_cum!D28)</f>
        <v>799</v>
      </c>
      <c r="E28">
        <f>tot_cum!E28-(deceased_cum!E28+recover_cum!E28)</f>
        <v>683</v>
      </c>
      <c r="F28">
        <f>tot_cum!F28-(deceased_cum!F28+recover_cum!F28)</f>
        <v>218</v>
      </c>
      <c r="G28">
        <f>tot_cum!G28-(deceased_cum!G28+recover_cum!G28)</f>
        <v>161</v>
      </c>
      <c r="H28">
        <f>tot_cum!H28-(deceased_cum!H28+recover_cum!H28)</f>
        <v>400</v>
      </c>
      <c r="I28">
        <f>tot_cum!I28-(deceased_cum!I28+recover_cum!I28)</f>
        <v>375</v>
      </c>
      <c r="J28">
        <f>tot_cum!J28-(deceased_cum!J28+recover_cum!J28)</f>
        <v>353</v>
      </c>
      <c r="K28">
        <f>tot_cum!K28-(deceased_cum!K28+recover_cum!K28)</f>
        <v>347</v>
      </c>
      <c r="L28">
        <f>tot_cum!L28-(deceased_cum!L28+recover_cum!L28)</f>
        <v>414</v>
      </c>
      <c r="M28">
        <f>tot_cum!M28-(deceased_cum!M28+recover_cum!M28)</f>
        <v>258</v>
      </c>
      <c r="N28">
        <f t="shared" si="0"/>
        <v>799</v>
      </c>
    </row>
    <row r="29" spans="1:14" x14ac:dyDescent="0.25">
      <c r="A29" s="1">
        <v>43931</v>
      </c>
      <c r="B29">
        <f>tot_cum!B29-(deceased_cum!B29+recover_cum!B29)</f>
        <v>6563</v>
      </c>
      <c r="C29">
        <f>tot_cum!C29-(deceased_cum!C29+recover_cum!C29)</f>
        <v>1277</v>
      </c>
      <c r="D29" s="14">
        <f>tot_cum!D29-(deceased_cum!D29+recover_cum!D29)</f>
        <v>858</v>
      </c>
      <c r="E29">
        <f>tot_cum!E29-(deceased_cum!E29+recover_cum!E29)</f>
        <v>862</v>
      </c>
      <c r="F29">
        <f>tot_cum!F29-(deceased_cum!F29+recover_cum!F29)</f>
        <v>326</v>
      </c>
      <c r="G29">
        <f>tot_cum!G29-(deceased_cum!G29+recover_cum!G29)</f>
        <v>167</v>
      </c>
      <c r="H29">
        <f>tot_cum!H29-(deceased_cum!H29+recover_cum!H29)</f>
        <v>498</v>
      </c>
      <c r="I29">
        <f>tot_cum!I29-(deceased_cum!I29+recover_cum!I29)</f>
        <v>397</v>
      </c>
      <c r="J29">
        <f>tot_cum!J29-(deceased_cum!J29+recover_cum!J29)</f>
        <v>377</v>
      </c>
      <c r="K29">
        <f>tot_cum!K29-(deceased_cum!K29+recover_cum!K29)</f>
        <v>365</v>
      </c>
      <c r="L29">
        <f>tot_cum!L29-(deceased_cum!L29+recover_cum!L29)</f>
        <v>430</v>
      </c>
      <c r="M29">
        <f>tot_cum!M29-(deceased_cum!M29+recover_cum!M29)</f>
        <v>238</v>
      </c>
      <c r="N29">
        <f t="shared" si="0"/>
        <v>858</v>
      </c>
    </row>
    <row r="30" spans="1:14" x14ac:dyDescent="0.25">
      <c r="A30" s="1">
        <v>43932</v>
      </c>
      <c r="B30">
        <f>tot_cum!B30-(deceased_cum!B30+recover_cum!B30)</f>
        <v>7191</v>
      </c>
      <c r="C30">
        <f>tot_cum!C30-(deceased_cum!C30+recover_cum!C30)</f>
        <v>1427</v>
      </c>
      <c r="D30" s="14">
        <f>tot_cum!D30-(deceased_cum!D30+recover_cum!D30)</f>
        <v>915</v>
      </c>
      <c r="E30">
        <f>tot_cum!E30-(deceased_cum!E30+recover_cum!E30)</f>
        <v>1023</v>
      </c>
      <c r="F30">
        <f>tot_cum!F30-(deceased_cum!F30+recover_cum!F30)</f>
        <v>402</v>
      </c>
      <c r="G30">
        <f>tot_cum!G30-(deceased_cum!G30+recover_cum!G30)</f>
        <v>170</v>
      </c>
      <c r="H30">
        <f>tot_cum!H30-(deceased_cum!H30+recover_cum!H30)</f>
        <v>575</v>
      </c>
      <c r="I30">
        <f>tot_cum!I30-(deceased_cum!I30+recover_cum!I30)</f>
        <v>402</v>
      </c>
      <c r="J30">
        <f>tot_cum!J30-(deceased_cum!J30+recover_cum!J30)</f>
        <v>450</v>
      </c>
      <c r="K30">
        <f>tot_cum!K30-(deceased_cum!K30+recover_cum!K30)</f>
        <v>389</v>
      </c>
      <c r="L30">
        <f>tot_cum!L30-(deceased_cum!L30+recover_cum!L30)</f>
        <v>393</v>
      </c>
      <c r="M30">
        <f>tot_cum!M30-(deceased_cum!M30+recover_cum!M30)</f>
        <v>228</v>
      </c>
      <c r="N30">
        <f t="shared" si="0"/>
        <v>915</v>
      </c>
    </row>
    <row r="31" spans="1:14" x14ac:dyDescent="0.25">
      <c r="A31" s="1">
        <v>43933</v>
      </c>
      <c r="B31">
        <f>tot_cum!B31-(deceased_cum!B31+recover_cum!B31)</f>
        <v>7793</v>
      </c>
      <c r="C31">
        <f>tot_cum!C31-(deceased_cum!C31+recover_cum!C31)</f>
        <v>1617</v>
      </c>
      <c r="D31" s="14">
        <f>tot_cum!D31-(deceased_cum!D31+recover_cum!D31)</f>
        <v>1014</v>
      </c>
      <c r="E31">
        <f>tot_cum!E31-(deceased_cum!E31+recover_cum!E31)</f>
        <v>1102</v>
      </c>
      <c r="F31">
        <f>tot_cum!F31-(deceased_cum!F31+recover_cum!F31)</f>
        <v>448</v>
      </c>
      <c r="G31">
        <f>tot_cum!G31-(deceased_cum!G31+recover_cum!G31)</f>
        <v>172</v>
      </c>
      <c r="H31">
        <f>tot_cum!H31-(deceased_cum!H31+recover_cum!H31)</f>
        <v>672</v>
      </c>
      <c r="I31">
        <f>tot_cum!I31-(deceased_cum!I31+recover_cum!I31)</f>
        <v>433</v>
      </c>
      <c r="J31">
        <f>tot_cum!J31-(deceased_cum!J31+recover_cum!J31)</f>
        <v>477</v>
      </c>
      <c r="K31">
        <f>tot_cum!K31-(deceased_cum!K31+recover_cum!K31)</f>
        <v>401</v>
      </c>
      <c r="L31">
        <f>tot_cum!L31-(deceased_cum!L31+recover_cum!L31)</f>
        <v>412</v>
      </c>
      <c r="M31">
        <f>tot_cum!M31-(deceased_cum!M31+recover_cum!M31)</f>
        <v>194</v>
      </c>
      <c r="N31">
        <f t="shared" si="0"/>
        <v>1014</v>
      </c>
    </row>
    <row r="32" spans="1:14" x14ac:dyDescent="0.25">
      <c r="A32" s="1">
        <v>43934</v>
      </c>
      <c r="B32">
        <f>tot_cum!B32-(deceased_cum!B32+recover_cum!B32)</f>
        <v>8897</v>
      </c>
      <c r="C32">
        <f>tot_cum!C32-(deceased_cum!C32+recover_cum!C32)</f>
        <v>1946</v>
      </c>
      <c r="D32" s="14">
        <f>tot_cum!D32-(deceased_cum!D32+recover_cum!D32)</f>
        <v>1104</v>
      </c>
      <c r="E32">
        <f>tot_cum!E32-(deceased_cum!E32+recover_cum!E32)</f>
        <v>1451</v>
      </c>
      <c r="F32">
        <f>tot_cum!F32-(deceased_cum!F32+recover_cum!F32)</f>
        <v>492</v>
      </c>
      <c r="G32">
        <f>tot_cum!G32-(deceased_cum!G32+recover_cum!G32)</f>
        <v>179</v>
      </c>
      <c r="H32">
        <f>tot_cum!H32-(deceased_cum!H32+recover_cum!H32)</f>
        <v>765</v>
      </c>
      <c r="I32">
        <f>tot_cum!I32-(deceased_cum!I32+recover_cum!I32)</f>
        <v>504</v>
      </c>
      <c r="J32">
        <f>tot_cum!J32-(deceased_cum!J32+recover_cum!J32)</f>
        <v>512</v>
      </c>
      <c r="K32">
        <f>tot_cum!K32-(deceased_cum!K32+recover_cum!K32)</f>
        <v>420</v>
      </c>
      <c r="L32">
        <f>tot_cum!L32-(deceased_cum!L32+recover_cum!L32)</f>
        <v>472</v>
      </c>
      <c r="M32">
        <f>tot_cum!M32-(deceased_cum!M32+recover_cum!M32)</f>
        <v>178</v>
      </c>
      <c r="N32">
        <f t="shared" si="0"/>
        <v>1104</v>
      </c>
    </row>
    <row r="33" spans="1:14" x14ac:dyDescent="0.25">
      <c r="A33" s="1">
        <v>43935</v>
      </c>
      <c r="B33">
        <f>tot_cum!B33-(deceased_cum!B33+recover_cum!B33)</f>
        <v>9724</v>
      </c>
      <c r="C33">
        <f>tot_cum!C33-(deceased_cum!C33+recover_cum!C33)</f>
        <v>2244</v>
      </c>
      <c r="D33" s="14">
        <f>tot_cum!D33-(deceased_cum!D33+recover_cum!D33)</f>
        <v>1111</v>
      </c>
      <c r="E33">
        <f>tot_cum!E33-(deceased_cum!E33+recover_cum!E33)</f>
        <v>1500</v>
      </c>
      <c r="F33">
        <f>tot_cum!F33-(deceased_cum!F33+recover_cum!F33)</f>
        <v>563</v>
      </c>
      <c r="G33">
        <f>tot_cum!G33-(deceased_cum!G33+recover_cum!G33)</f>
        <v>179</v>
      </c>
      <c r="H33">
        <f>tot_cum!H33-(deceased_cum!H33+recover_cum!H33)</f>
        <v>847</v>
      </c>
      <c r="I33">
        <f>tot_cum!I33-(deceased_cum!I33+recover_cum!I33)</f>
        <v>602</v>
      </c>
      <c r="J33">
        <f>tot_cum!J33-(deceased_cum!J33+recover_cum!J33)</f>
        <v>623</v>
      </c>
      <c r="K33">
        <f>tot_cum!K33-(deceased_cum!K33+recover_cum!K33)</f>
        <v>457</v>
      </c>
      <c r="L33">
        <f>tot_cum!L33-(deceased_cum!L33+recover_cum!L33)</f>
        <v>516</v>
      </c>
      <c r="M33">
        <f>tot_cum!M33-(deceased_cum!M33+recover_cum!M33)</f>
        <v>173</v>
      </c>
      <c r="N33">
        <f t="shared" si="0"/>
        <v>1111</v>
      </c>
    </row>
    <row r="34" spans="1:14" x14ac:dyDescent="0.25">
      <c r="A34" s="1">
        <v>43936</v>
      </c>
      <c r="B34">
        <f>tot_cum!B34-(deceased_cum!B34+recover_cum!B34)</f>
        <v>10439</v>
      </c>
      <c r="C34">
        <f>tot_cum!C34-(deceased_cum!C34+recover_cum!C34)</f>
        <v>2435</v>
      </c>
      <c r="D34" s="14">
        <f>tot_cum!D34-(deceased_cum!D34+recover_cum!D34)</f>
        <v>1110</v>
      </c>
      <c r="E34">
        <f>tot_cum!E34-(deceased_cum!E34+recover_cum!E34)</f>
        <v>1505</v>
      </c>
      <c r="F34">
        <f>tot_cum!F34-(deceased_cum!F34+recover_cum!F34)</f>
        <v>669</v>
      </c>
      <c r="G34">
        <f>tot_cum!G34-(deceased_cum!G34+recover_cum!G34)</f>
        <v>187</v>
      </c>
      <c r="H34">
        <f>tot_cum!H34-(deceased_cum!H34+recover_cum!H34)</f>
        <v>918</v>
      </c>
      <c r="I34">
        <f>tot_cum!I34-(deceased_cum!I34+recover_cum!I34)</f>
        <v>667</v>
      </c>
      <c r="J34">
        <f>tot_cum!J34-(deceased_cum!J34+recover_cum!J34)</f>
        <v>820</v>
      </c>
      <c r="K34">
        <f>tot_cum!K34-(deceased_cum!K34+recover_cum!K34)</f>
        <v>491</v>
      </c>
      <c r="L34">
        <f>tot_cum!L34-(deceased_cum!L34+recover_cum!L34)</f>
        <v>514</v>
      </c>
      <c r="M34">
        <f>tot_cum!M34-(deceased_cum!M34+recover_cum!M34)</f>
        <v>167</v>
      </c>
      <c r="N34">
        <f t="shared" si="0"/>
        <v>1110</v>
      </c>
    </row>
    <row r="35" spans="1:14" x14ac:dyDescent="0.25">
      <c r="A35" s="1">
        <v>43937</v>
      </c>
      <c r="B35">
        <f>tot_cum!B35-(deceased_cum!B35+recover_cum!B35)</f>
        <v>11216</v>
      </c>
      <c r="C35">
        <f>tot_cum!C35-(deceased_cum!C35+recover_cum!C35)</f>
        <v>2708</v>
      </c>
      <c r="D35" s="14">
        <f>tot_cum!D35-(deceased_cum!D35+recover_cum!D35)</f>
        <v>1072</v>
      </c>
      <c r="E35">
        <f>tot_cum!E35-(deceased_cum!E35+recover_cum!E35)</f>
        <v>1550</v>
      </c>
      <c r="F35">
        <f>tot_cum!F35-(deceased_cum!F35+recover_cum!F35)</f>
        <v>820</v>
      </c>
      <c r="G35">
        <f>tot_cum!G35-(deceased_cum!G35+recover_cum!G35)</f>
        <v>220</v>
      </c>
      <c r="H35">
        <f>tot_cum!H35-(deceased_cum!H35+recover_cum!H35)</f>
        <v>956</v>
      </c>
      <c r="I35">
        <f>tot_cum!I35-(deceased_cum!I35+recover_cum!I35)</f>
        <v>724</v>
      </c>
      <c r="J35">
        <f>tot_cum!J35-(deceased_cum!J35+recover_cum!J35)</f>
        <v>1038</v>
      </c>
      <c r="K35">
        <f>tot_cum!K35-(deceased_cum!K35+recover_cum!K35)</f>
        <v>500</v>
      </c>
      <c r="L35">
        <f>tot_cum!L35-(deceased_cum!L35+recover_cum!L35)</f>
        <v>496</v>
      </c>
      <c r="M35">
        <f>tot_cum!M35-(deceased_cum!M35+recover_cum!M35)</f>
        <v>147</v>
      </c>
      <c r="N35">
        <f t="shared" si="0"/>
        <v>1072</v>
      </c>
    </row>
    <row r="36" spans="1:14" x14ac:dyDescent="0.25">
      <c r="A36" s="1">
        <v>43938</v>
      </c>
      <c r="B36">
        <f>tot_cum!B36-(deceased_cum!B36+recover_cum!B36)</f>
        <v>11827</v>
      </c>
      <c r="C36">
        <f>tot_cum!C36-(deceased_cum!C36+recover_cum!C36)</f>
        <v>2790</v>
      </c>
      <c r="D36" s="14">
        <f>tot_cum!D36-(deceased_cum!D36+recover_cum!D36)</f>
        <v>1025</v>
      </c>
      <c r="E36">
        <f>tot_cum!E36-(deceased_cum!E36+recover_cum!E36)</f>
        <v>1593</v>
      </c>
      <c r="F36">
        <f>tot_cum!F36-(deceased_cum!F36+recover_cum!F36)</f>
        <v>972</v>
      </c>
      <c r="G36">
        <f>tot_cum!G36-(deceased_cum!G36+recover_cum!G36)</f>
        <v>258</v>
      </c>
      <c r="H36">
        <f>tot_cum!H36-(deceased_cum!H36+recover_cum!H36)</f>
        <v>1029</v>
      </c>
      <c r="I36">
        <f>tot_cum!I36-(deceased_cum!I36+recover_cum!I36)</f>
        <v>753</v>
      </c>
      <c r="J36">
        <f>tot_cum!J36-(deceased_cum!J36+recover_cum!J36)</f>
        <v>1170</v>
      </c>
      <c r="K36">
        <f>tot_cum!K36-(deceased_cum!K36+recover_cum!K36)</f>
        <v>523</v>
      </c>
      <c r="L36">
        <f>tot_cum!L36-(deceased_cum!L36+recover_cum!L36)</f>
        <v>562</v>
      </c>
      <c r="M36">
        <f>tot_cum!M36-(deceased_cum!M36+recover_cum!M36)</f>
        <v>138</v>
      </c>
      <c r="N36">
        <f t="shared" si="0"/>
        <v>1025</v>
      </c>
    </row>
    <row r="37" spans="1:14" x14ac:dyDescent="0.25">
      <c r="A37" s="1">
        <v>43939</v>
      </c>
      <c r="B37">
        <f>tot_cum!B37-(deceased_cum!B37+recover_cum!B37)</f>
        <v>12737</v>
      </c>
      <c r="C37">
        <f>tot_cum!C37-(deceased_cum!C37+recover_cum!C37)</f>
        <v>3073</v>
      </c>
      <c r="D37" s="14">
        <f>tot_cum!D37-(deceased_cum!D37+recover_cum!D37)</f>
        <v>992</v>
      </c>
      <c r="E37">
        <f>tot_cum!E37-(deceased_cum!E37+recover_cum!E37)</f>
        <v>1643</v>
      </c>
      <c r="F37">
        <f>tot_cum!F37-(deceased_cum!F37+recover_cum!F37)</f>
        <v>1230</v>
      </c>
      <c r="G37">
        <f>tot_cum!G37-(deceased_cum!G37+recover_cum!G37)</f>
        <v>266</v>
      </c>
      <c r="H37">
        <f>tot_cum!H37-(deceased_cum!H37+recover_cum!H37)</f>
        <v>1130</v>
      </c>
      <c r="I37">
        <f>tot_cum!I37-(deceased_cum!I37+recover_cum!I37)</f>
        <v>853</v>
      </c>
      <c r="J37">
        <f>tot_cum!J37-(deceased_cum!J37+recover_cum!J37)</f>
        <v>1205</v>
      </c>
      <c r="K37">
        <f>tot_cum!K37-(deceased_cum!K37+recover_cum!K37)</f>
        <v>545</v>
      </c>
      <c r="L37">
        <f>tot_cum!L37-(deceased_cum!L37+recover_cum!L37)</f>
        <v>605</v>
      </c>
      <c r="M37">
        <f>tot_cum!M37-(deceased_cum!M37+recover_cum!M37)</f>
        <v>140</v>
      </c>
      <c r="N37">
        <f t="shared" si="0"/>
        <v>992</v>
      </c>
    </row>
    <row r="38" spans="1:14" x14ac:dyDescent="0.25">
      <c r="A38" s="1">
        <v>43940</v>
      </c>
      <c r="B38">
        <f>tot_cum!B38-(deceased_cum!B38+recover_cum!B38)</f>
        <v>13891</v>
      </c>
      <c r="C38">
        <f>tot_cum!C38-(deceased_cum!C38+recover_cum!C38)</f>
        <v>3471</v>
      </c>
      <c r="D38" s="14">
        <f>tot_cum!D38-(deceased_cum!D38+recover_cum!D38)</f>
        <v>1051</v>
      </c>
      <c r="E38">
        <f>tot_cum!E38-(deceased_cum!E38+recover_cum!E38)</f>
        <v>1668</v>
      </c>
      <c r="F38">
        <f>tot_cum!F38-(deceased_cum!F38+recover_cum!F38)</f>
        <v>1575</v>
      </c>
      <c r="G38">
        <f>tot_cum!G38-(deceased_cum!G38+recover_cum!G38)</f>
        <v>263</v>
      </c>
      <c r="H38">
        <f>tot_cum!H38-(deceased_cum!H38+recover_cum!H38)</f>
        <v>1250</v>
      </c>
      <c r="I38">
        <f>tot_cum!I38-(deceased_cum!I38+recover_cum!I38)</f>
        <v>956</v>
      </c>
      <c r="J38">
        <f>tot_cum!J38-(deceased_cum!J38+recover_cum!J38)</f>
        <v>1203</v>
      </c>
      <c r="K38">
        <f>tot_cum!K38-(deceased_cum!K38+recover_cum!K38)</f>
        <v>565</v>
      </c>
      <c r="L38">
        <f>tot_cum!L38-(deceased_cum!L38+recover_cum!L38)</f>
        <v>651</v>
      </c>
      <c r="M38">
        <f>tot_cum!M38-(deceased_cum!M38+recover_cum!M38)</f>
        <v>129</v>
      </c>
      <c r="N38">
        <f t="shared" si="0"/>
        <v>1051</v>
      </c>
    </row>
    <row r="39" spans="1:14" x14ac:dyDescent="0.25">
      <c r="A39" s="1">
        <v>43941</v>
      </c>
      <c r="B39">
        <f>tot_cum!B39-(deceased_cum!B39+recover_cum!B39)</f>
        <v>14678</v>
      </c>
      <c r="C39">
        <f>tot_cum!C39-(deceased_cum!C39+recover_cum!C39)</f>
        <v>3863</v>
      </c>
      <c r="D39" s="14">
        <f>tot_cum!D39-(deceased_cum!D39+recover_cum!D39)</f>
        <v>1046</v>
      </c>
      <c r="E39">
        <f>tot_cum!E39-(deceased_cum!E39+recover_cum!E39)</f>
        <v>1603</v>
      </c>
      <c r="F39">
        <f>tot_cum!F39-(deceased_cum!F39+recover_cum!F39)</f>
        <v>1737</v>
      </c>
      <c r="G39">
        <f>tot_cum!G39-(deceased_cum!G39+recover_cum!G39)</f>
        <v>280</v>
      </c>
      <c r="H39">
        <f>tot_cum!H39-(deceased_cum!H39+recover_cum!H39)</f>
        <v>1346</v>
      </c>
      <c r="I39">
        <f>tot_cum!I39-(deceased_cum!I39+recover_cum!I39)</f>
        <v>1026</v>
      </c>
      <c r="J39">
        <f>tot_cum!J39-(deceased_cum!J39+recover_cum!J39)</f>
        <v>1270</v>
      </c>
      <c r="K39">
        <f>tot_cum!K39-(deceased_cum!K39+recover_cum!K39)</f>
        <v>610</v>
      </c>
      <c r="L39">
        <f>tot_cum!L39-(deceased_cum!L39+recover_cum!L39)</f>
        <v>663</v>
      </c>
      <c r="M39">
        <f>tot_cum!M39-(deceased_cum!M39+recover_cum!M39)</f>
        <v>114</v>
      </c>
      <c r="N39">
        <f t="shared" si="0"/>
        <v>1046</v>
      </c>
    </row>
    <row r="40" spans="1:14" x14ac:dyDescent="0.25">
      <c r="A40" s="1">
        <v>43942</v>
      </c>
      <c r="B40">
        <f>tot_cum!B40-(deceased_cum!B40+recover_cum!B40)</f>
        <v>15459</v>
      </c>
      <c r="C40">
        <f>tot_cum!C40-(deceased_cum!C40+recover_cum!C40)</f>
        <v>4246</v>
      </c>
      <c r="D40" s="14">
        <f>tot_cum!D40-(deceased_cum!D40+recover_cum!D40)</f>
        <v>943</v>
      </c>
      <c r="E40">
        <f>tot_cum!E40-(deceased_cum!E40+recover_cum!E40)</f>
        <v>1498</v>
      </c>
      <c r="F40">
        <f>tot_cum!F40-(deceased_cum!F40+recover_cum!F40)</f>
        <v>1949</v>
      </c>
      <c r="G40">
        <f>tot_cum!G40-(deceased_cum!G40+recover_cum!G40)</f>
        <v>272</v>
      </c>
      <c r="H40">
        <f>tot_cum!H40-(deceased_cum!H40+recover_cum!H40)</f>
        <v>1435</v>
      </c>
      <c r="I40">
        <f>tot_cum!I40-(deceased_cum!I40+recover_cum!I40)</f>
        <v>1154</v>
      </c>
      <c r="J40">
        <f>tot_cum!J40-(deceased_cum!J40+recover_cum!J40)</f>
        <v>1323</v>
      </c>
      <c r="K40">
        <f>tot_cum!K40-(deceased_cum!K40+recover_cum!K40)</f>
        <v>639</v>
      </c>
      <c r="L40">
        <f>tot_cum!L40-(deceased_cum!L40+recover_cum!L40)</f>
        <v>711</v>
      </c>
      <c r="M40">
        <f>tot_cum!M40-(deceased_cum!M40+recover_cum!M40)</f>
        <v>117</v>
      </c>
      <c r="N40">
        <f t="shared" si="0"/>
        <v>943</v>
      </c>
    </row>
    <row r="41" spans="1:14" x14ac:dyDescent="0.25">
      <c r="A41" s="1">
        <v>43943</v>
      </c>
      <c r="B41">
        <f>tot_cum!B41-(deceased_cum!B41+recover_cum!B41)</f>
        <v>16321</v>
      </c>
      <c r="C41">
        <f>tot_cum!C41-(deceased_cum!C41+recover_cum!C41)</f>
        <v>4592</v>
      </c>
      <c r="D41" s="14">
        <f>tot_cum!D41-(deceased_cum!D41+recover_cum!D41)</f>
        <v>949</v>
      </c>
      <c r="E41">
        <f>tot_cum!E41-(deceased_cum!E41+recover_cum!E41)</f>
        <v>1476</v>
      </c>
      <c r="F41">
        <f>tot_cum!F41-(deceased_cum!F41+recover_cum!F41)</f>
        <v>2125</v>
      </c>
      <c r="G41">
        <f>tot_cum!G41-(deceased_cum!G41+recover_cum!G41)</f>
        <v>279</v>
      </c>
      <c r="H41">
        <f>tot_cum!H41-(deceased_cum!H41+recover_cum!H41)</f>
        <v>1517</v>
      </c>
      <c r="I41">
        <f>tot_cum!I41-(deceased_cum!I41+recover_cum!I41)</f>
        <v>1255</v>
      </c>
      <c r="J41">
        <f>tot_cum!J41-(deceased_cum!J41+recover_cum!J41)</f>
        <v>1354</v>
      </c>
      <c r="K41">
        <f>tot_cum!K41-(deceased_cum!K41+recover_cum!K41)</f>
        <v>669</v>
      </c>
      <c r="L41">
        <f>tot_cum!L41-(deceased_cum!L41+recover_cum!L41)</f>
        <v>725</v>
      </c>
      <c r="M41">
        <f>tot_cum!M41-(deceased_cum!M41+recover_cum!M41)</f>
        <v>127</v>
      </c>
      <c r="N41">
        <f t="shared" si="0"/>
        <v>949</v>
      </c>
    </row>
    <row r="42" spans="1:14" x14ac:dyDescent="0.25">
      <c r="A42" s="1">
        <v>43944</v>
      </c>
      <c r="B42">
        <f>tot_cum!B42-(deceased_cum!B42+recover_cum!B42)</f>
        <v>17306</v>
      </c>
      <c r="C42">
        <f>tot_cum!C42-(deceased_cum!C42+recover_cum!C42)</f>
        <v>5305</v>
      </c>
      <c r="D42" s="14">
        <f>tot_cum!D42-(deceased_cum!D42+recover_cum!D42)</f>
        <v>911</v>
      </c>
      <c r="E42">
        <f>tot_cum!E42-(deceased_cum!E42+recover_cum!E42)</f>
        <v>1518</v>
      </c>
      <c r="F42">
        <f>tot_cum!F42-(deceased_cum!F42+recover_cum!F42)</f>
        <v>2254</v>
      </c>
      <c r="G42">
        <f>tot_cum!G42-(deceased_cum!G42+recover_cum!G42)</f>
        <v>283</v>
      </c>
      <c r="H42">
        <f>tot_cum!H42-(deceased_cum!H42+recover_cum!H42)</f>
        <v>1485</v>
      </c>
      <c r="I42">
        <f>tot_cum!I42-(deceased_cum!I42+recover_cum!I42)</f>
        <v>1280</v>
      </c>
      <c r="J42">
        <f>tot_cum!J42-(deceased_cum!J42+recover_cum!J42)</f>
        <v>1400</v>
      </c>
      <c r="K42">
        <f>tot_cum!K42-(deceased_cum!K42+recover_cum!K42)</f>
        <v>725</v>
      </c>
      <c r="L42">
        <f>tot_cum!L42-(deceased_cum!L42+recover_cum!L42)</f>
        <v>693</v>
      </c>
      <c r="M42">
        <f>tot_cum!M42-(deceased_cum!M42+recover_cum!M42)</f>
        <v>129</v>
      </c>
      <c r="N42">
        <f t="shared" si="0"/>
        <v>911</v>
      </c>
    </row>
    <row r="43" spans="1:14" x14ac:dyDescent="0.25">
      <c r="A43" s="1">
        <v>43945</v>
      </c>
      <c r="B43">
        <f>tot_cum!B43-(deceased_cum!B43+recover_cum!B43)</f>
        <v>18171</v>
      </c>
      <c r="C43">
        <f>tot_cum!C43-(deceased_cum!C43+recover_cum!C43)</f>
        <v>5560</v>
      </c>
      <c r="D43" s="14">
        <f>tot_cum!D43-(deceased_cum!D43+recover_cum!D43)</f>
        <v>867</v>
      </c>
      <c r="E43">
        <f>tot_cum!E43-(deceased_cum!E43+recover_cum!E43)</f>
        <v>1604</v>
      </c>
      <c r="F43">
        <f>tot_cum!F43-(deceased_cum!F43+recover_cum!F43)</f>
        <v>2423</v>
      </c>
      <c r="G43">
        <f>tot_cum!G43-(deceased_cum!G43+recover_cum!G43)</f>
        <v>304</v>
      </c>
      <c r="H43">
        <f>tot_cum!H43-(deceased_cum!H43+recover_cum!H43)</f>
        <v>1509</v>
      </c>
      <c r="I43">
        <f>tot_cum!I43-(deceased_cum!I43+recover_cum!I43)</f>
        <v>1370</v>
      </c>
      <c r="J43">
        <f>tot_cum!J43-(deceased_cum!J43+recover_cum!J43)</f>
        <v>1543</v>
      </c>
      <c r="K43">
        <f>tot_cum!K43-(deceased_cum!K43+recover_cum!K43)</f>
        <v>781</v>
      </c>
      <c r="L43">
        <f>tot_cum!L43-(deceased_cum!L43+recover_cum!L43)</f>
        <v>667</v>
      </c>
      <c r="M43">
        <f>tot_cum!M43-(deceased_cum!M43+recover_cum!M43)</f>
        <v>116</v>
      </c>
      <c r="N43">
        <f t="shared" si="0"/>
        <v>867</v>
      </c>
    </row>
    <row r="44" spans="1:14" x14ac:dyDescent="0.25">
      <c r="A44" s="1">
        <v>43946</v>
      </c>
      <c r="B44">
        <f>tot_cum!B44-(deceased_cum!B44+recover_cum!B44)</f>
        <v>19520</v>
      </c>
      <c r="C44">
        <f>tot_cum!C44-(deceased_cum!C44+recover_cum!C44)</f>
        <v>6230</v>
      </c>
      <c r="D44" s="14">
        <f>tot_cum!D44-(deceased_cum!D44+recover_cum!D44)</f>
        <v>838</v>
      </c>
      <c r="E44">
        <f>tot_cum!E44-(deceased_cum!E44+recover_cum!E44)</f>
        <v>1702</v>
      </c>
      <c r="F44">
        <f>tot_cum!F44-(deceased_cum!F44+recover_cum!F44)</f>
        <v>2656</v>
      </c>
      <c r="G44">
        <f>tot_cum!G44-(deceased_cum!G44+recover_cum!G44)</f>
        <v>324</v>
      </c>
      <c r="H44">
        <f>tot_cum!H44-(deceased_cum!H44+recover_cum!H44)</f>
        <v>1536</v>
      </c>
      <c r="I44">
        <f>tot_cum!I44-(deceased_cum!I44+recover_cum!I44)</f>
        <v>1505</v>
      </c>
      <c r="J44">
        <f>tot_cum!J44-(deceased_cum!J44+recover_cum!J44)</f>
        <v>1564</v>
      </c>
      <c r="K44">
        <f>tot_cum!K44-(deceased_cum!K44+recover_cum!K44)</f>
        <v>814</v>
      </c>
      <c r="L44">
        <f>tot_cum!L44-(deceased_cum!L44+recover_cum!L44)</f>
        <v>658</v>
      </c>
      <c r="M44">
        <f>tot_cum!M44-(deceased_cum!M44+recover_cum!M44)</f>
        <v>116</v>
      </c>
      <c r="N44">
        <f t="shared" si="0"/>
        <v>838</v>
      </c>
    </row>
    <row r="45" spans="1:14" x14ac:dyDescent="0.25">
      <c r="A45" s="1">
        <v>43947</v>
      </c>
      <c r="B45">
        <f>tot_cum!B45-(deceased_cum!B45+recover_cum!B45)</f>
        <v>20486</v>
      </c>
      <c r="C45">
        <f>tot_cum!C45-(deceased_cum!C45+recover_cum!C45)</f>
        <v>6539</v>
      </c>
      <c r="D45" s="14">
        <f>tot_cum!D45-(deceased_cum!D45+recover_cum!D45)</f>
        <v>841</v>
      </c>
      <c r="E45">
        <f>tot_cum!E45-(deceased_cum!E45+recover_cum!E45)</f>
        <v>1987</v>
      </c>
      <c r="F45">
        <f>tot_cum!F45-(deceased_cum!F45+recover_cum!F45)</f>
        <v>2837</v>
      </c>
      <c r="G45">
        <f>tot_cum!G45-(deceased_cum!G45+recover_cum!G45)</f>
        <v>302</v>
      </c>
      <c r="H45">
        <f>tot_cum!H45-(deceased_cum!H45+recover_cum!H45)</f>
        <v>1515</v>
      </c>
      <c r="I45">
        <f>tot_cum!I45-(deceased_cum!I45+recover_cum!I45)</f>
        <v>1516</v>
      </c>
      <c r="J45">
        <f>tot_cum!J45-(deceased_cum!J45+recover_cum!J45)</f>
        <v>1684</v>
      </c>
      <c r="K45">
        <f>tot_cum!K45-(deceased_cum!K45+recover_cum!K45)</f>
        <v>835</v>
      </c>
      <c r="L45">
        <f>tot_cum!L45-(deceased_cum!L45+recover_cum!L45)</f>
        <v>660</v>
      </c>
      <c r="M45">
        <f>tot_cum!M45-(deceased_cum!M45+recover_cum!M45)</f>
        <v>123</v>
      </c>
      <c r="N45">
        <f t="shared" si="0"/>
        <v>841</v>
      </c>
    </row>
    <row r="46" spans="1:14" x14ac:dyDescent="0.25">
      <c r="A46" s="1">
        <v>43948</v>
      </c>
      <c r="B46">
        <f>tot_cum!B46-(deceased_cum!B46+recover_cum!B46)</f>
        <v>21416</v>
      </c>
      <c r="C46">
        <f>tot_cum!C46-(deceased_cum!C46+recover_cum!C46)</f>
        <v>6940</v>
      </c>
      <c r="D46" s="14">
        <f>tot_cum!D46-(deceased_cum!D46+recover_cum!D46)</f>
        <v>839</v>
      </c>
      <c r="E46">
        <f>tot_cum!E46-(deceased_cum!E46+recover_cum!E46)</f>
        <v>2177</v>
      </c>
      <c r="F46">
        <f>tot_cum!F46-(deceased_cum!F46+recover_cum!F46)</f>
        <v>2992</v>
      </c>
      <c r="G46">
        <f>tot_cum!G46-(deceased_cum!G46+recover_cum!G46)</f>
        <v>299</v>
      </c>
      <c r="H46">
        <f>tot_cum!H46-(deceased_cum!H46+recover_cum!H46)</f>
        <v>1468</v>
      </c>
      <c r="I46">
        <f>tot_cum!I46-(deceased_cum!I46+recover_cum!I46)</f>
        <v>1556</v>
      </c>
      <c r="J46">
        <f>tot_cum!J46-(deceased_cum!J46+recover_cum!J46)</f>
        <v>1697</v>
      </c>
      <c r="K46">
        <f>tot_cum!K46-(deceased_cum!K46+recover_cum!K46)</f>
        <v>911</v>
      </c>
      <c r="L46">
        <f>tot_cum!L46-(deceased_cum!L46+recover_cum!L46)</f>
        <v>646</v>
      </c>
      <c r="M46">
        <f>tot_cum!M46-(deceased_cum!M46+recover_cum!M46)</f>
        <v>123</v>
      </c>
      <c r="N46">
        <f t="shared" si="0"/>
        <v>839</v>
      </c>
    </row>
    <row r="47" spans="1:14" x14ac:dyDescent="0.25">
      <c r="A47" s="1">
        <v>43949</v>
      </c>
      <c r="B47">
        <f>tot_cum!B47-(deceased_cum!B47+recover_cum!B47)</f>
        <v>22613</v>
      </c>
      <c r="C47">
        <f>tot_cum!C47-(deceased_cum!C47+recover_cum!C47)</f>
        <v>7531</v>
      </c>
      <c r="D47" s="14">
        <f>tot_cum!D47-(deceased_cum!D47+recover_cum!D47)</f>
        <v>905</v>
      </c>
      <c r="E47">
        <f>tot_cum!E47-(deceased_cum!E47+recover_cum!E47)</f>
        <v>2182</v>
      </c>
      <c r="F47">
        <f>tot_cum!F47-(deceased_cum!F47+recover_cum!F47)</f>
        <v>3159</v>
      </c>
      <c r="G47">
        <f>tot_cum!G47-(deceased_cum!G47+recover_cum!G47)</f>
        <v>296</v>
      </c>
      <c r="H47">
        <f>tot_cum!H47-(deceased_cum!H47+recover_cum!H47)</f>
        <v>1542</v>
      </c>
      <c r="I47">
        <f>tot_cum!I47-(deceased_cum!I47+recover_cum!I47)</f>
        <v>1557</v>
      </c>
      <c r="J47">
        <f>tot_cum!J47-(deceased_cum!J47+recover_cum!J47)</f>
        <v>1893</v>
      </c>
      <c r="K47">
        <f>tot_cum!K47-(deceased_cum!K47+recover_cum!K47)</f>
        <v>970</v>
      </c>
      <c r="L47">
        <f>tot_cum!L47-(deceased_cum!L47+recover_cum!L47)</f>
        <v>610</v>
      </c>
      <c r="M47">
        <f>tot_cum!M47-(deceased_cum!M47+recover_cum!M47)</f>
        <v>123</v>
      </c>
      <c r="N47">
        <f t="shared" si="0"/>
        <v>905</v>
      </c>
    </row>
    <row r="48" spans="1:14" x14ac:dyDescent="0.25">
      <c r="A48" s="1">
        <v>43950</v>
      </c>
      <c r="B48">
        <f>tot_cum!B48-(deceased_cum!B48+recover_cum!B48)</f>
        <v>23557</v>
      </c>
      <c r="C48">
        <f>tot_cum!C48-(deceased_cum!C48+recover_cum!C48)</f>
        <v>7891</v>
      </c>
      <c r="D48" s="14">
        <f>tot_cum!D48-(deceased_cum!D48+recover_cum!D48)</f>
        <v>925</v>
      </c>
      <c r="E48">
        <f>tot_cum!E48-(deceased_cum!E48+recover_cum!E48)</f>
        <v>2291</v>
      </c>
      <c r="F48">
        <f>tot_cum!F48-(deceased_cum!F48+recover_cum!F48)</f>
        <v>3358</v>
      </c>
      <c r="G48">
        <f>tot_cum!G48-(deceased_cum!G48+recover_cum!G48)</f>
        <v>298</v>
      </c>
      <c r="H48">
        <f>tot_cum!H48-(deceased_cum!H48+recover_cum!H48)</f>
        <v>1571</v>
      </c>
      <c r="I48">
        <f>tot_cum!I48-(deceased_cum!I48+recover_cum!I48)</f>
        <v>1585</v>
      </c>
      <c r="J48">
        <f>tot_cum!J48-(deceased_cum!J48+recover_cum!J48)</f>
        <v>1968</v>
      </c>
      <c r="K48">
        <f>tot_cum!K48-(deceased_cum!K48+recover_cum!K48)</f>
        <v>1014</v>
      </c>
      <c r="L48">
        <f>tot_cum!L48-(deceased_cum!L48+recover_cum!L48)</f>
        <v>582</v>
      </c>
      <c r="M48">
        <f>tot_cum!M48-(deceased_cum!M48+recover_cum!M48)</f>
        <v>123</v>
      </c>
      <c r="N48">
        <f t="shared" si="0"/>
        <v>925</v>
      </c>
    </row>
    <row r="49" spans="1:14" x14ac:dyDescent="0.25">
      <c r="A49" s="1">
        <v>43951</v>
      </c>
      <c r="B49">
        <f>tot_cum!B49-(deceased_cum!B49+recover_cum!B49)</f>
        <v>24654</v>
      </c>
      <c r="C49">
        <f>tot_cum!C49-(deceased_cum!C49+recover_cum!C49)</f>
        <v>8267</v>
      </c>
      <c r="D49" s="14">
        <f>tot_cum!D49-(deceased_cum!D49+recover_cum!D49)</f>
        <v>1038</v>
      </c>
      <c r="E49">
        <f>tot_cum!E49-(deceased_cum!E49+recover_cum!E49)</f>
        <v>2362</v>
      </c>
      <c r="F49">
        <f>tot_cum!F49-(deceased_cum!F49+recover_cum!F49)</f>
        <v>3568</v>
      </c>
      <c r="G49">
        <f>tot_cum!G49-(deceased_cum!G49+recover_cum!G49)</f>
        <v>314</v>
      </c>
      <c r="H49">
        <f>tot_cum!H49-(deceased_cum!H49+recover_cum!H49)</f>
        <v>1633</v>
      </c>
      <c r="I49">
        <f>tot_cum!I49-(deceased_cum!I49+recover_cum!I49)</f>
        <v>1620</v>
      </c>
      <c r="J49">
        <f>tot_cum!J49-(deceased_cum!J49+recover_cum!J49)</f>
        <v>2005</v>
      </c>
      <c r="K49">
        <f>tot_cum!K49-(deceased_cum!K49+recover_cum!K49)</f>
        <v>1051</v>
      </c>
      <c r="L49">
        <f>tot_cum!L49-(deceased_cum!L49+recover_cum!L49)</f>
        <v>568</v>
      </c>
      <c r="M49">
        <f>tot_cum!M49-(deceased_cum!M49+recover_cum!M49)</f>
        <v>111</v>
      </c>
      <c r="N49">
        <f t="shared" si="0"/>
        <v>1038</v>
      </c>
    </row>
    <row r="50" spans="1:14" x14ac:dyDescent="0.25">
      <c r="A50" s="1">
        <v>43952</v>
      </c>
      <c r="B50">
        <f>tot_cum!B50-(deceased_cum!B50+recover_cum!B50)</f>
        <v>26011</v>
      </c>
      <c r="C50">
        <f>tot_cum!C50-(deceased_cum!C50+recover_cum!C50)</f>
        <v>9143</v>
      </c>
      <c r="D50" s="14">
        <f>tot_cum!D50-(deceased_cum!D50+recover_cum!D50)</f>
        <v>1186</v>
      </c>
      <c r="E50">
        <f>tot_cum!E50-(deceased_cum!E50+recover_cum!E50)</f>
        <v>2510</v>
      </c>
      <c r="F50">
        <f>tot_cum!F50-(deceased_cum!F50+recover_cum!F50)</f>
        <v>3749</v>
      </c>
      <c r="G50">
        <f>tot_cum!G50-(deceased_cum!G50+recover_cum!G50)</f>
        <v>316</v>
      </c>
      <c r="H50">
        <f>tot_cum!H50-(deceased_cum!H50+recover_cum!H50)</f>
        <v>1488</v>
      </c>
      <c r="I50">
        <f>tot_cum!I50-(deceased_cum!I50+recover_cum!I50)</f>
        <v>1632</v>
      </c>
      <c r="J50">
        <f>tot_cum!J50-(deceased_cum!J50+recover_cum!J50)</f>
        <v>2045</v>
      </c>
      <c r="K50">
        <f>tot_cum!K50-(deceased_cum!K50+recover_cum!K50)</f>
        <v>1027</v>
      </c>
      <c r="L50">
        <f>tot_cum!L50-(deceased_cum!L50+recover_cum!L50)</f>
        <v>552</v>
      </c>
      <c r="M50">
        <f>tot_cum!M50-(deceased_cum!M50+recover_cum!M50)</f>
        <v>102</v>
      </c>
      <c r="N50">
        <f t="shared" si="0"/>
        <v>1186</v>
      </c>
    </row>
    <row r="51" spans="1:14" x14ac:dyDescent="0.25">
      <c r="A51" s="1">
        <v>43953</v>
      </c>
      <c r="B51">
        <f>tot_cum!B51-(deceased_cum!B51+recover_cum!B51)</f>
        <v>27652</v>
      </c>
      <c r="C51">
        <f>tot_cum!C51-(deceased_cum!C51+recover_cum!C51)</f>
        <v>9776</v>
      </c>
      <c r="D51" s="14">
        <f>tot_cum!D51-(deceased_cum!D51+recover_cum!D51)</f>
        <v>1387</v>
      </c>
      <c r="E51">
        <f>tot_cum!E51-(deceased_cum!E51+recover_cum!E51)</f>
        <v>2802</v>
      </c>
      <c r="F51">
        <f>tot_cum!F51-(deceased_cum!F51+recover_cum!F51)</f>
        <v>3896</v>
      </c>
      <c r="G51">
        <f>tot_cum!G51-(deceased_cum!G51+recover_cum!G51)</f>
        <v>305</v>
      </c>
      <c r="H51">
        <f>tot_cum!H51-(deceased_cum!H51+recover_cum!H51)</f>
        <v>1462</v>
      </c>
      <c r="I51">
        <f>tot_cum!I51-(deceased_cum!I51+recover_cum!I51)</f>
        <v>1746</v>
      </c>
      <c r="J51">
        <f>tot_cum!J51-(deceased_cum!J51+recover_cum!J51)</f>
        <v>2012</v>
      </c>
      <c r="K51">
        <f>tot_cum!K51-(deceased_cum!K51+recover_cum!K51)</f>
        <v>1051</v>
      </c>
      <c r="L51">
        <f>tot_cum!L51-(deceased_cum!L51+recover_cum!L51)</f>
        <v>533</v>
      </c>
      <c r="M51">
        <f>tot_cum!M51-(deceased_cum!M51+recover_cum!M51)</f>
        <v>96</v>
      </c>
      <c r="N51">
        <f t="shared" si="0"/>
        <v>1387</v>
      </c>
    </row>
    <row r="52" spans="1:14" x14ac:dyDescent="0.25">
      <c r="A52" s="1">
        <v>43954</v>
      </c>
      <c r="B52">
        <f>tot_cum!B52-(deceased_cum!B52+recover_cum!B52)</f>
        <v>29553</v>
      </c>
      <c r="C52">
        <f>tot_cum!C52-(deceased_cum!C52+recover_cum!C52)</f>
        <v>10312</v>
      </c>
      <c r="D52" s="14">
        <f>tot_cum!D52-(deceased_cum!D52+recover_cum!D52)</f>
        <v>1614</v>
      </c>
      <c r="E52">
        <f>tot_cum!E52-(deceased_cum!E52+recover_cum!E52)</f>
        <v>3123</v>
      </c>
      <c r="F52">
        <f>tot_cum!F52-(deceased_cum!F52+recover_cum!F52)</f>
        <v>4096</v>
      </c>
      <c r="G52">
        <f>tot_cum!G52-(deceased_cum!G52+recover_cum!G52)</f>
        <v>296</v>
      </c>
      <c r="H52">
        <f>tot_cum!H52-(deceased_cum!H52+recover_cum!H52)</f>
        <v>1459</v>
      </c>
      <c r="I52">
        <f>tot_cum!I52-(deceased_cum!I52+recover_cum!I52)</f>
        <v>1848</v>
      </c>
      <c r="J52">
        <f>tot_cum!J52-(deceased_cum!J52+recover_cum!J52)</f>
        <v>1882</v>
      </c>
      <c r="K52">
        <f>tot_cum!K52-(deceased_cum!K52+recover_cum!K52)</f>
        <v>1062</v>
      </c>
      <c r="L52">
        <f>tot_cum!L52-(deceased_cum!L52+recover_cum!L52)</f>
        <v>508</v>
      </c>
      <c r="M52">
        <f>tot_cum!M52-(deceased_cum!M52+recover_cum!M52)</f>
        <v>95</v>
      </c>
      <c r="N52">
        <f t="shared" si="0"/>
        <v>1614</v>
      </c>
    </row>
    <row r="53" spans="1:14" x14ac:dyDescent="0.25">
      <c r="A53" s="1">
        <v>43955</v>
      </c>
      <c r="B53">
        <f>tot_cum!B53-(deceased_cum!B53+recover_cum!B53)</f>
        <v>32024</v>
      </c>
      <c r="C53">
        <f>tot_cum!C53-(deceased_cum!C53+recover_cum!C53)</f>
        <v>11494</v>
      </c>
      <c r="D53" s="14">
        <f>tot_cum!D53-(deceased_cum!D53+recover_cum!D53)</f>
        <v>2110</v>
      </c>
      <c r="E53">
        <f>tot_cum!E53-(deceased_cum!E53+recover_cum!E53)</f>
        <v>3403</v>
      </c>
      <c r="F53">
        <f>tot_cum!F53-(deceased_cum!F53+recover_cum!F53)</f>
        <v>4290</v>
      </c>
      <c r="G53">
        <f>tot_cum!G53-(deceased_cum!G53+recover_cum!G53)</f>
        <v>303</v>
      </c>
      <c r="H53">
        <f>tot_cum!H53-(deceased_cum!H53+recover_cum!H53)</f>
        <v>1546</v>
      </c>
      <c r="I53">
        <f>tot_cum!I53-(deceased_cum!I53+recover_cum!I53)</f>
        <v>1914</v>
      </c>
      <c r="J53">
        <f>tot_cum!J53-(deceased_cum!J53+recover_cum!J53)</f>
        <v>1920</v>
      </c>
      <c r="K53">
        <f>tot_cum!K53-(deceased_cum!K53+recover_cum!K53)</f>
        <v>1093</v>
      </c>
      <c r="L53">
        <f>tot_cum!L53-(deceased_cum!L53+recover_cum!L53)</f>
        <v>471</v>
      </c>
      <c r="M53">
        <f>tot_cum!M53-(deceased_cum!M53+recover_cum!M53)</f>
        <v>34</v>
      </c>
      <c r="N53">
        <f t="shared" si="0"/>
        <v>2110</v>
      </c>
    </row>
    <row r="54" spans="1:14" x14ac:dyDescent="0.25">
      <c r="A54" s="1">
        <v>43956</v>
      </c>
      <c r="B54">
        <f>tot_cum!B54-(deceased_cum!B54+recover_cum!B54)</f>
        <v>33572</v>
      </c>
      <c r="C54">
        <f>tot_cum!C54-(deceased_cum!C54+recover_cum!C54)</f>
        <v>12090</v>
      </c>
      <c r="D54" s="14">
        <f>tot_cum!D54-(deceased_cum!D54+recover_cum!D54)</f>
        <v>2540</v>
      </c>
      <c r="E54">
        <f>tot_cum!E54-(deceased_cum!E54+recover_cum!E54)</f>
        <v>3572</v>
      </c>
      <c r="F54">
        <f>tot_cum!F54-(deceased_cum!F54+recover_cum!F54)</f>
        <v>4496</v>
      </c>
      <c r="G54">
        <f>tot_cum!G54-(deceased_cum!G54+recover_cum!G54)</f>
        <v>313</v>
      </c>
      <c r="H54">
        <f>tot_cum!H54-(deceased_cum!H54+recover_cum!H54)</f>
        <v>1544</v>
      </c>
      <c r="I54">
        <f>tot_cum!I54-(deceased_cum!I54+recover_cum!I54)</f>
        <v>1837</v>
      </c>
      <c r="J54">
        <f>tot_cum!J54-(deceased_cum!J54+recover_cum!J54)</f>
        <v>1872</v>
      </c>
      <c r="K54">
        <f>tot_cum!K54-(deceased_cum!K54+recover_cum!K54)</f>
        <v>1094</v>
      </c>
      <c r="L54">
        <f>tot_cum!L54-(deceased_cum!L54+recover_cum!L54)</f>
        <v>439</v>
      </c>
      <c r="M54">
        <f>tot_cum!M54-(deceased_cum!M54+recover_cum!M54)</f>
        <v>37</v>
      </c>
      <c r="N54">
        <f t="shared" si="0"/>
        <v>2540</v>
      </c>
    </row>
    <row r="55" spans="1:14" x14ac:dyDescent="0.25">
      <c r="A55" s="1">
        <v>43957</v>
      </c>
      <c r="B55">
        <f>tot_cum!B55-(deceased_cum!B55+recover_cum!B55)</f>
        <v>35922</v>
      </c>
      <c r="C55">
        <f>tot_cum!C55-(deceased_cum!C55+recover_cum!C55)</f>
        <v>13014</v>
      </c>
      <c r="D55" s="14">
        <f>tot_cum!D55-(deceased_cum!D55+recover_cum!D55)</f>
        <v>3278</v>
      </c>
      <c r="E55">
        <f>tot_cum!E55-(deceased_cum!E55+recover_cum!E55)</f>
        <v>3925</v>
      </c>
      <c r="F55">
        <f>tot_cum!F55-(deceased_cum!F55+recover_cum!F55)</f>
        <v>4729</v>
      </c>
      <c r="G55">
        <f>tot_cum!G55-(deceased_cum!G55+recover_cum!G55)</f>
        <v>310</v>
      </c>
      <c r="H55">
        <f>tot_cum!H55-(deceased_cum!H55+recover_cum!H55)</f>
        <v>1485</v>
      </c>
      <c r="I55">
        <f>tot_cum!I55-(deceased_cum!I55+recover_cum!I55)</f>
        <v>1808</v>
      </c>
      <c r="J55">
        <f>tot_cum!J55-(deceased_cum!J55+recover_cum!J55)</f>
        <v>1853</v>
      </c>
      <c r="K55">
        <f>tot_cum!K55-(deceased_cum!K55+recover_cum!K55)</f>
        <v>1012</v>
      </c>
      <c r="L55">
        <f>tot_cum!L55-(deceased_cum!L55+recover_cum!L55)</f>
        <v>430</v>
      </c>
      <c r="M55">
        <f>tot_cum!M55-(deceased_cum!M55+recover_cum!M55)</f>
        <v>30</v>
      </c>
      <c r="N55">
        <f t="shared" si="0"/>
        <v>3278</v>
      </c>
    </row>
    <row r="56" spans="1:14" x14ac:dyDescent="0.25">
      <c r="A56" s="1">
        <v>43958</v>
      </c>
      <c r="B56">
        <f>tot_cum!B56-(deceased_cum!B56+recover_cum!B56)</f>
        <v>37687</v>
      </c>
      <c r="C56">
        <f>tot_cum!C56-(deceased_cum!C56+recover_cum!C56)</f>
        <v>13980</v>
      </c>
      <c r="D56" s="14">
        <f>tot_cum!D56-(deceased_cum!D56+recover_cum!D56)</f>
        <v>3825</v>
      </c>
      <c r="E56">
        <f>tot_cum!E56-(deceased_cum!E56+recover_cum!E56)</f>
        <v>3983</v>
      </c>
      <c r="F56">
        <f>tot_cum!F56-(deceased_cum!F56+recover_cum!F56)</f>
        <v>4879</v>
      </c>
      <c r="G56">
        <f>tot_cum!G56-(deceased_cum!G56+recover_cum!G56)</f>
        <v>309</v>
      </c>
      <c r="H56">
        <f>tot_cum!H56-(deceased_cum!H56+recover_cum!H56)</f>
        <v>1439</v>
      </c>
      <c r="I56">
        <f>tot_cum!I56-(deceased_cum!I56+recover_cum!I56)</f>
        <v>1759</v>
      </c>
      <c r="J56">
        <f>tot_cum!J56-(deceased_cum!J56+recover_cum!J56)</f>
        <v>1827</v>
      </c>
      <c r="K56">
        <f>tot_cum!K56-(deceased_cum!K56+recover_cum!K56)</f>
        <v>1015</v>
      </c>
      <c r="L56">
        <f>tot_cum!L56-(deceased_cum!L56+recover_cum!L56)</f>
        <v>400</v>
      </c>
      <c r="M56">
        <f>tot_cum!M56-(deceased_cum!M56+recover_cum!M56)</f>
        <v>25</v>
      </c>
      <c r="N56">
        <f t="shared" si="0"/>
        <v>3825</v>
      </c>
    </row>
    <row r="57" spans="1:14" x14ac:dyDescent="0.25">
      <c r="A57" s="1">
        <v>43959</v>
      </c>
      <c r="B57">
        <f>tot_cum!B57-(deceased_cum!B57+recover_cum!B57)</f>
        <v>39818</v>
      </c>
      <c r="C57">
        <f>tot_cum!C57-(deceased_cum!C57+recover_cum!C57)</f>
        <v>14863</v>
      </c>
      <c r="D57" s="14">
        <f>tot_cum!D57-(deceased_cum!D57+recover_cum!D57)</f>
        <v>4364</v>
      </c>
      <c r="E57">
        <f>tot_cum!E57-(deceased_cum!E57+recover_cum!E57)</f>
        <v>4230</v>
      </c>
      <c r="F57">
        <f>tot_cum!F57-(deceased_cum!F57+recover_cum!F57)</f>
        <v>5082</v>
      </c>
      <c r="G57">
        <f>tot_cum!G57-(deceased_cum!G57+recover_cum!G57)</f>
        <v>347</v>
      </c>
      <c r="H57">
        <f>tot_cum!H57-(deceased_cum!H57+recover_cum!H57)</f>
        <v>1465</v>
      </c>
      <c r="I57">
        <f>tot_cum!I57-(deceased_cum!I57+recover_cum!I57)</f>
        <v>1761</v>
      </c>
      <c r="J57">
        <f>tot_cum!J57-(deceased_cum!J57+recover_cum!J57)</f>
        <v>1791</v>
      </c>
      <c r="K57">
        <f>tot_cum!K57-(deceased_cum!K57+recover_cum!K57)</f>
        <v>1004</v>
      </c>
      <c r="L57">
        <f>tot_cum!L57-(deceased_cum!L57+recover_cum!L57)</f>
        <v>376</v>
      </c>
      <c r="M57">
        <f>tot_cum!M57-(deceased_cum!M57+recover_cum!M57)</f>
        <v>16</v>
      </c>
      <c r="N57">
        <f t="shared" si="0"/>
        <v>4364</v>
      </c>
    </row>
    <row r="58" spans="1:14" x14ac:dyDescent="0.25">
      <c r="A58" s="1">
        <v>43960</v>
      </c>
      <c r="B58">
        <f>tot_cum!B58-(deceased_cum!B58+recover_cum!B58)</f>
        <v>41464</v>
      </c>
      <c r="C58">
        <f>tot_cum!C58-(deceased_cum!C58+recover_cum!C58)</f>
        <v>15650</v>
      </c>
      <c r="D58" s="14">
        <f>tot_cum!D58-(deceased_cum!D58+recover_cum!D58)</f>
        <v>4667</v>
      </c>
      <c r="E58">
        <f>tot_cum!E58-(deceased_cum!E58+recover_cum!E58)</f>
        <v>4454</v>
      </c>
      <c r="F58">
        <f>tot_cum!F58-(deceased_cum!F58+recover_cum!F58)</f>
        <v>5234</v>
      </c>
      <c r="G58">
        <f>tot_cum!G58-(deceased_cum!G58+recover_cum!G58)</f>
        <v>378</v>
      </c>
      <c r="H58">
        <f>tot_cum!H58-(deceased_cum!H58+recover_cum!H58)</f>
        <v>1440</v>
      </c>
      <c r="I58">
        <f>tot_cum!I58-(deceased_cum!I58+recover_cum!I58)</f>
        <v>1800</v>
      </c>
      <c r="J58">
        <f>tot_cum!J58-(deceased_cum!J58+recover_cum!J58)</f>
        <v>1765</v>
      </c>
      <c r="K58">
        <f>tot_cum!K58-(deceased_cum!K58+recover_cum!K58)</f>
        <v>999</v>
      </c>
      <c r="L58">
        <f>tot_cum!L58-(deceased_cum!L58+recover_cum!L58)</f>
        <v>382</v>
      </c>
      <c r="M58">
        <f>tot_cum!M58-(deceased_cum!M58+recover_cum!M58)</f>
        <v>17</v>
      </c>
      <c r="N58">
        <f t="shared" si="0"/>
        <v>4667</v>
      </c>
    </row>
    <row r="59" spans="1:14" x14ac:dyDescent="0.25">
      <c r="A59" s="1">
        <v>43961</v>
      </c>
      <c r="B59">
        <f>tot_cum!B59-(deceased_cum!B59+recover_cum!B59)</f>
        <v>43994</v>
      </c>
      <c r="C59">
        <f>tot_cum!C59-(deceased_cum!C59+recover_cum!C59)</f>
        <v>17141</v>
      </c>
      <c r="D59" s="14">
        <f>tot_cum!D59-(deceased_cum!D59+recover_cum!D59)</f>
        <v>5198</v>
      </c>
      <c r="E59">
        <f>tot_cum!E59-(deceased_cum!E59+recover_cum!E59)</f>
        <v>4781</v>
      </c>
      <c r="F59">
        <f>tot_cum!F59-(deceased_cum!F59+recover_cum!F59)</f>
        <v>5157</v>
      </c>
      <c r="G59">
        <f>tot_cum!G59-(deceased_cum!G59+recover_cum!G59)</f>
        <v>395</v>
      </c>
      <c r="H59">
        <f>tot_cum!H59-(deceased_cum!H59+recover_cum!H59)</f>
        <v>1465</v>
      </c>
      <c r="I59">
        <f>tot_cum!I59-(deceased_cum!I59+recover_cum!I59)</f>
        <v>1735</v>
      </c>
      <c r="J59">
        <f>tot_cum!J59-(deceased_cum!J59+recover_cum!J59)</f>
        <v>1722</v>
      </c>
      <c r="K59">
        <f>tot_cum!K59-(deceased_cum!K59+recover_cum!K59)</f>
        <v>1010</v>
      </c>
      <c r="L59">
        <f>tot_cum!L59-(deceased_cum!L59+recover_cum!L59)</f>
        <v>415</v>
      </c>
      <c r="M59">
        <f>tot_cum!M59-(deceased_cum!M59+recover_cum!M59)</f>
        <v>20</v>
      </c>
      <c r="N59">
        <f t="shared" si="0"/>
        <v>5198</v>
      </c>
    </row>
    <row r="60" spans="1:14" x14ac:dyDescent="0.25">
      <c r="A60" s="1">
        <v>43962</v>
      </c>
      <c r="B60">
        <f>tot_cum!B60-(deceased_cum!B60+recover_cum!B60)</f>
        <v>45926</v>
      </c>
      <c r="C60">
        <f>tot_cum!C60-(deceased_cum!C60+recover_cum!C60)</f>
        <v>17748</v>
      </c>
      <c r="D60" s="14">
        <f>tot_cum!D60-(deceased_cum!D60+recover_cum!D60)</f>
        <v>5898</v>
      </c>
      <c r="E60">
        <f>tot_cum!E60-(deceased_cum!E60+recover_cum!E60)</f>
        <v>5031</v>
      </c>
      <c r="F60">
        <f>tot_cum!F60-(deceased_cum!F60+recover_cum!F60)</f>
        <v>5249</v>
      </c>
      <c r="G60">
        <f>tot_cum!G60-(deceased_cum!G60+recover_cum!G60)</f>
        <v>405</v>
      </c>
      <c r="H60">
        <f>tot_cum!H60-(deceased_cum!H60+recover_cum!H60)</f>
        <v>1551</v>
      </c>
      <c r="I60">
        <f>tot_cum!I60-(deceased_cum!I60+recover_cum!I60)</f>
        <v>1735</v>
      </c>
      <c r="J60">
        <f>tot_cum!J60-(deceased_cum!J60+recover_cum!J60)</f>
        <v>1816</v>
      </c>
      <c r="K60">
        <f>tot_cum!K60-(deceased_cum!K60+recover_cum!K60)</f>
        <v>975</v>
      </c>
      <c r="L60">
        <f>tot_cum!L60-(deceased_cum!L60+recover_cum!L60)</f>
        <v>444</v>
      </c>
      <c r="M60">
        <f>tot_cum!M60-(deceased_cum!M60+recover_cum!M60)</f>
        <v>27</v>
      </c>
      <c r="N60">
        <f t="shared" si="0"/>
        <v>5898</v>
      </c>
    </row>
    <row r="61" spans="1:14" x14ac:dyDescent="0.25">
      <c r="A61" s="1">
        <v>43963</v>
      </c>
      <c r="B61">
        <f>tot_cum!B61-(deceased_cum!B61+recover_cum!B61)</f>
        <v>47463</v>
      </c>
      <c r="C61">
        <f>tot_cum!C61-(deceased_cum!C61+recover_cum!C61)</f>
        <v>18382</v>
      </c>
      <c r="D61" s="14">
        <f>tot_cum!D61-(deceased_cum!D61+recover_cum!D61)</f>
        <v>6523</v>
      </c>
      <c r="E61">
        <f>tot_cum!E61-(deceased_cum!E61+recover_cum!E61)</f>
        <v>5041</v>
      </c>
      <c r="F61">
        <f>tot_cum!F61-(deceased_cum!F61+recover_cum!F61)</f>
        <v>5121</v>
      </c>
      <c r="G61">
        <f>tot_cum!G61-(deceased_cum!G61+recover_cum!G61)</f>
        <v>461</v>
      </c>
      <c r="H61">
        <f>tot_cum!H61-(deceased_cum!H61+recover_cum!H61)</f>
        <v>1555</v>
      </c>
      <c r="I61">
        <f>tot_cum!I61-(deceased_cum!I61+recover_cum!I61)</f>
        <v>1709</v>
      </c>
      <c r="J61">
        <f>tot_cum!J61-(deceased_cum!J61+recover_cum!J61)</f>
        <v>1900</v>
      </c>
      <c r="K61">
        <f>tot_cum!K61-(deceased_cum!K61+recover_cum!K61)</f>
        <v>987</v>
      </c>
      <c r="L61">
        <f>tot_cum!L61-(deceased_cum!L61+recover_cum!L61)</f>
        <v>472</v>
      </c>
      <c r="M61">
        <f>tot_cum!M61-(deceased_cum!M61+recover_cum!M61)</f>
        <v>32</v>
      </c>
      <c r="N61">
        <f t="shared" si="0"/>
        <v>6523</v>
      </c>
    </row>
    <row r="62" spans="1:14" x14ac:dyDescent="0.25">
      <c r="A62" s="1">
        <v>43964</v>
      </c>
      <c r="B62">
        <f>tot_cum!B62-(deceased_cum!B62+recover_cum!B62)</f>
        <v>49089</v>
      </c>
      <c r="C62">
        <f>tot_cum!C62-(deceased_cum!C62+recover_cum!C62)</f>
        <v>19401</v>
      </c>
      <c r="D62" s="14">
        <f>tot_cum!D62-(deceased_cum!D62+recover_cum!D62)</f>
        <v>6988</v>
      </c>
      <c r="E62">
        <f>tot_cum!E62-(deceased_cum!E62+recover_cum!E62)</f>
        <v>5034</v>
      </c>
      <c r="F62">
        <f>tot_cum!F62-(deceased_cum!F62+recover_cum!F62)</f>
        <v>5140</v>
      </c>
      <c r="G62">
        <f>tot_cum!G62-(deceased_cum!G62+recover_cum!G62)</f>
        <v>475</v>
      </c>
      <c r="H62">
        <f>tot_cum!H62-(deceased_cum!H62+recover_cum!H62)</f>
        <v>1634</v>
      </c>
      <c r="I62">
        <f>tot_cum!I62-(deceased_cum!I62+recover_cum!I62)</f>
        <v>1707</v>
      </c>
      <c r="J62">
        <f>tot_cum!J62-(deceased_cum!J62+recover_cum!J62)</f>
        <v>1936</v>
      </c>
      <c r="K62">
        <f>tot_cum!K62-(deceased_cum!K62+recover_cum!K62)</f>
        <v>948</v>
      </c>
      <c r="L62">
        <f>tot_cum!L62-(deceased_cum!L62+recover_cum!L62)</f>
        <v>394</v>
      </c>
      <c r="M62">
        <f>tot_cum!M62-(deceased_cum!M62+recover_cum!M62)</f>
        <v>41</v>
      </c>
      <c r="N62">
        <f t="shared" si="0"/>
        <v>6988</v>
      </c>
    </row>
    <row r="63" spans="1:14" x14ac:dyDescent="0.25">
      <c r="A63" s="1">
        <v>43965</v>
      </c>
      <c r="B63">
        <f>tot_cum!B63-(deceased_cum!B63+recover_cum!B63)</f>
        <v>51389</v>
      </c>
      <c r="C63">
        <f>tot_cum!C63-(deceased_cum!C63+recover_cum!C63)</f>
        <v>20417</v>
      </c>
      <c r="D63" s="14">
        <f>tot_cum!D63-(deceased_cum!D63+recover_cum!D63)</f>
        <v>7368</v>
      </c>
      <c r="E63">
        <f>tot_cum!E63-(deceased_cum!E63+recover_cum!E63)</f>
        <v>5310</v>
      </c>
      <c r="F63">
        <f>tot_cum!F63-(deceased_cum!F63+recover_cum!F63)</f>
        <v>5253</v>
      </c>
      <c r="G63">
        <f>tot_cum!G63-(deceased_cum!G63+recover_cum!G63)</f>
        <v>492</v>
      </c>
      <c r="H63">
        <f>tot_cum!H63-(deceased_cum!H63+recover_cum!H63)</f>
        <v>1771</v>
      </c>
      <c r="I63">
        <f>tot_cum!I63-(deceased_cum!I63+recover_cum!I63)</f>
        <v>1742</v>
      </c>
      <c r="J63">
        <f>tot_cum!J63-(deceased_cum!J63+recover_cum!J63)</f>
        <v>2017</v>
      </c>
      <c r="K63">
        <f>tot_cum!K63-(deceased_cum!K63+recover_cum!K63)</f>
        <v>965</v>
      </c>
      <c r="L63">
        <f>tot_cum!L63-(deceased_cum!L63+recover_cum!L63)</f>
        <v>428</v>
      </c>
      <c r="M63">
        <f>tot_cum!M63-(deceased_cum!M63+recover_cum!M63)</f>
        <v>64</v>
      </c>
      <c r="N63">
        <f t="shared" si="0"/>
        <v>7368</v>
      </c>
    </row>
    <row r="64" spans="1:14" x14ac:dyDescent="0.25">
      <c r="A64" s="1">
        <v>43966</v>
      </c>
      <c r="B64">
        <f>tot_cum!B64-(deceased_cum!B64+recover_cum!B64)</f>
        <v>52859</v>
      </c>
      <c r="C64">
        <f>tot_cum!C64-(deceased_cum!C64+recover_cum!C64)</f>
        <v>21469</v>
      </c>
      <c r="D64" s="14">
        <f>tot_cum!D64-(deceased_cum!D64+recover_cum!D64)</f>
        <v>7438</v>
      </c>
      <c r="E64">
        <f>tot_cum!E64-(deceased_cum!E64+recover_cum!E64)</f>
        <v>5254</v>
      </c>
      <c r="F64">
        <f>tot_cum!F64-(deceased_cum!F64+recover_cum!F64)</f>
        <v>5291</v>
      </c>
      <c r="G64">
        <f>tot_cum!G64-(deceased_cum!G64+recover_cum!G64)</f>
        <v>540</v>
      </c>
      <c r="H64">
        <f>tot_cum!H64-(deceased_cum!H64+recover_cum!H64)</f>
        <v>1893</v>
      </c>
      <c r="I64">
        <f>tot_cum!I64-(deceased_cum!I64+recover_cum!I64)</f>
        <v>1797</v>
      </c>
      <c r="J64">
        <f>tot_cum!J64-(deceased_cum!J64+recover_cum!J64)</f>
        <v>2072</v>
      </c>
      <c r="K64">
        <f>tot_cum!K64-(deceased_cum!K64+recover_cum!K64)</f>
        <v>1007</v>
      </c>
      <c r="L64">
        <f>tot_cum!L64-(deceased_cum!L64+recover_cum!L64)</f>
        <v>461</v>
      </c>
      <c r="M64">
        <f>tot_cum!M64-(deceased_cum!M64+recover_cum!M64)</f>
        <v>80</v>
      </c>
      <c r="N64">
        <f t="shared" si="0"/>
        <v>7438</v>
      </c>
    </row>
    <row r="65" spans="1:14" x14ac:dyDescent="0.25">
      <c r="A65" s="1">
        <v>43967</v>
      </c>
      <c r="B65">
        <f>tot_cum!B65-(deceased_cum!B65+recover_cum!B65)</f>
        <v>53521</v>
      </c>
      <c r="C65">
        <f>tot_cum!C65-(deceased_cum!C65+recover_cum!C65)</f>
        <v>22484</v>
      </c>
      <c r="D65" s="14">
        <f>tot_cum!D65-(deceased_cum!D65+recover_cum!D65)</f>
        <v>6972</v>
      </c>
      <c r="E65">
        <f>tot_cum!E65-(deceased_cum!E65+recover_cum!E65)</f>
        <v>5278</v>
      </c>
      <c r="F65">
        <f>tot_cum!F65-(deceased_cum!F65+recover_cum!F65)</f>
        <v>6056</v>
      </c>
      <c r="G65">
        <f>tot_cum!G65-(deceased_cum!G65+recover_cum!G65)</f>
        <v>560</v>
      </c>
      <c r="H65">
        <f>tot_cum!H65-(deceased_cum!H65+recover_cum!H65)</f>
        <v>1890</v>
      </c>
      <c r="I65">
        <f>tot_cum!I65-(deceased_cum!I65+recover_cum!I65)</f>
        <v>1713</v>
      </c>
      <c r="J65">
        <f>tot_cum!J65-(deceased_cum!J65+recover_cum!J65)</f>
        <v>2231</v>
      </c>
      <c r="K65">
        <f>tot_cum!K65-(deceased_cum!K65+recover_cum!K65)</f>
        <v>953</v>
      </c>
      <c r="L65">
        <f>tot_cum!L65-(deceased_cum!L65+recover_cum!L65)</f>
        <v>504</v>
      </c>
      <c r="M65">
        <f>tot_cum!M65-(deceased_cum!M65+recover_cum!M65)</f>
        <v>87</v>
      </c>
      <c r="N65">
        <f t="shared" si="0"/>
        <v>6972</v>
      </c>
    </row>
    <row r="66" spans="1:14" x14ac:dyDescent="0.25">
      <c r="A66" s="1">
        <v>43968</v>
      </c>
      <c r="B66">
        <f>tot_cum!B66-(deceased_cum!B66+recover_cum!B66)</f>
        <v>55880</v>
      </c>
      <c r="C66">
        <f>tot_cum!C66-(deceased_cum!C66+recover_cum!C66)</f>
        <v>24168</v>
      </c>
      <c r="D66" s="14">
        <f>tot_cum!D66-(deceased_cum!D66+recover_cum!D66)</f>
        <v>6973</v>
      </c>
      <c r="E66">
        <f>tot_cum!E66-(deceased_cum!E66+recover_cum!E66)</f>
        <v>5405</v>
      </c>
      <c r="F66">
        <f>tot_cum!F66-(deceased_cum!F66+recover_cum!F66)</f>
        <v>6222</v>
      </c>
      <c r="G66">
        <f>tot_cum!G66-(deceased_cum!G66+recover_cum!G66)</f>
        <v>601</v>
      </c>
      <c r="H66">
        <f>tot_cum!H66-(deceased_cum!H66+recover_cum!H66)</f>
        <v>2016</v>
      </c>
      <c r="I66">
        <f>tot_cum!I66-(deceased_cum!I66+recover_cum!I66)</f>
        <v>1716</v>
      </c>
      <c r="J66">
        <f>tot_cum!J66-(deceased_cum!J66+recover_cum!J66)</f>
        <v>2325</v>
      </c>
      <c r="K66">
        <f>tot_cum!K66-(deceased_cum!K66+recover_cum!K66)</f>
        <v>874</v>
      </c>
      <c r="L66">
        <f>tot_cum!L66-(deceased_cum!L66+recover_cum!L66)</f>
        <v>525</v>
      </c>
      <c r="M66">
        <f>tot_cum!M66-(deceased_cum!M66+recover_cum!M66)</f>
        <v>101</v>
      </c>
      <c r="N66">
        <f t="shared" si="0"/>
        <v>6973</v>
      </c>
    </row>
    <row r="67" spans="1:14" x14ac:dyDescent="0.25">
      <c r="A67" s="1">
        <v>43969</v>
      </c>
      <c r="B67">
        <f>tot_cum!B67-(deceased_cum!B67+recover_cum!B67)</f>
        <v>57895</v>
      </c>
      <c r="C67">
        <f>tot_cum!C67-(deceased_cum!C67+recover_cum!C67)</f>
        <v>25373</v>
      </c>
      <c r="D67" s="14">
        <f>tot_cum!D67-(deceased_cum!D67+recover_cum!D67)</f>
        <v>7272</v>
      </c>
      <c r="E67">
        <f>tot_cum!E67-(deceased_cum!E67+recover_cum!E67)</f>
        <v>5409</v>
      </c>
      <c r="F67">
        <f>tot_cum!F67-(deceased_cum!F67+recover_cum!F67)</f>
        <v>6248</v>
      </c>
      <c r="G67">
        <f>tot_cum!G67-(deceased_cum!G67+recover_cum!G67)</f>
        <v>679</v>
      </c>
      <c r="H67">
        <f>tot_cum!H67-(deceased_cum!H67+recover_cum!H67)</f>
        <v>2151</v>
      </c>
      <c r="I67">
        <f>tot_cum!I67-(deceased_cum!I67+recover_cum!I67)</f>
        <v>1704</v>
      </c>
      <c r="J67">
        <f>tot_cum!J67-(deceased_cum!J67+recover_cum!J67)</f>
        <v>2548</v>
      </c>
      <c r="K67">
        <f>tot_cum!K67-(deceased_cum!K67+recover_cum!K67)</f>
        <v>830</v>
      </c>
      <c r="L67">
        <f>tot_cum!L67-(deceased_cum!L67+recover_cum!L67)</f>
        <v>556</v>
      </c>
      <c r="M67">
        <f>tot_cum!M67-(deceased_cum!M67+recover_cum!M67)</f>
        <v>130</v>
      </c>
      <c r="N67">
        <f t="shared" ref="N67:N116" si="1">D67</f>
        <v>7272</v>
      </c>
    </row>
    <row r="68" spans="1:14" x14ac:dyDescent="0.25">
      <c r="A68" s="1">
        <v>43970</v>
      </c>
      <c r="B68">
        <f>tot_cum!B68-(deceased_cum!B68+recover_cum!B68)</f>
        <v>60871</v>
      </c>
      <c r="C68">
        <f>tot_cum!C68-(deceased_cum!C68+recover_cum!C68)</f>
        <v>26173</v>
      </c>
      <c r="D68" s="14">
        <f>tot_cum!D68-(deceased_cum!D68+recover_cum!D68)</f>
        <v>7468</v>
      </c>
      <c r="E68">
        <f>tot_cum!E68-(deceased_cum!E68+recover_cum!E68)</f>
        <v>5638</v>
      </c>
      <c r="F68">
        <f>tot_cum!F68-(deceased_cum!F68+recover_cum!F68)</f>
        <v>6379</v>
      </c>
      <c r="G68">
        <f>tot_cum!G68-(deceased_cum!G68+recover_cum!G68)</f>
        <v>812</v>
      </c>
      <c r="H68">
        <f>tot_cum!H68-(deceased_cum!H68+recover_cum!H68)</f>
        <v>2365</v>
      </c>
      <c r="I68">
        <f>tot_cum!I68-(deceased_cum!I68+recover_cum!I68)</f>
        <v>1885</v>
      </c>
      <c r="J68">
        <f>tot_cum!J68-(deceased_cum!J68+recover_cum!J68)</f>
        <v>2575</v>
      </c>
      <c r="K68">
        <f>tot_cum!K68-(deceased_cum!K68+recover_cum!K68)</f>
        <v>816</v>
      </c>
      <c r="L68">
        <f>tot_cum!L68-(deceased_cum!L68+recover_cum!L68)</f>
        <v>585</v>
      </c>
      <c r="M68">
        <f>tot_cum!M68-(deceased_cum!M68+recover_cum!M68)</f>
        <v>142</v>
      </c>
      <c r="N68">
        <f t="shared" si="1"/>
        <v>7468</v>
      </c>
    </row>
    <row r="69" spans="1:14" x14ac:dyDescent="0.25">
      <c r="A69" s="1">
        <v>43971</v>
      </c>
      <c r="B69">
        <f>tot_cum!B69-(deceased_cum!B69+recover_cum!B69)</f>
        <v>63344</v>
      </c>
      <c r="C69">
        <f>tot_cum!C69-(deceased_cum!C69+recover_cum!C69)</f>
        <v>27590</v>
      </c>
      <c r="D69" s="14">
        <f>tot_cum!D69-(deceased_cum!D69+recover_cum!D69)</f>
        <v>7221</v>
      </c>
      <c r="E69">
        <f>tot_cum!E69-(deceased_cum!E69+recover_cum!E69)</f>
        <v>5720</v>
      </c>
      <c r="F69">
        <f>tot_cum!F69-(deceased_cum!F69+recover_cum!F69)</f>
        <v>6571</v>
      </c>
      <c r="G69">
        <f>tot_cum!G69-(deceased_cum!G69+recover_cum!G69)</f>
        <v>865</v>
      </c>
      <c r="H69">
        <f>tot_cum!H69-(deceased_cum!H69+recover_cum!H69)</f>
        <v>2464</v>
      </c>
      <c r="I69">
        <f>tot_cum!I69-(deceased_cum!I69+recover_cum!I69)</f>
        <v>1982</v>
      </c>
      <c r="J69">
        <f>tot_cum!J69-(deceased_cum!J69+recover_cum!J69)</f>
        <v>2733</v>
      </c>
      <c r="K69">
        <f>tot_cum!K69-(deceased_cum!K69+recover_cum!K69)</f>
        <v>843</v>
      </c>
      <c r="L69">
        <f>tot_cum!L69-(deceased_cum!L69+recover_cum!L69)</f>
        <v>608</v>
      </c>
      <c r="M69">
        <f>tot_cum!M69-(deceased_cum!M69+recover_cum!M69)</f>
        <v>161</v>
      </c>
      <c r="N69">
        <f t="shared" si="1"/>
        <v>7221</v>
      </c>
    </row>
    <row r="70" spans="1:14" x14ac:dyDescent="0.25">
      <c r="A70" s="1">
        <v>43972</v>
      </c>
      <c r="B70">
        <f>tot_cum!B70-(deceased_cum!B70+recover_cum!B70)</f>
        <v>66088</v>
      </c>
      <c r="C70">
        <f>tot_cum!C70-(deceased_cum!C70+recover_cum!C70)</f>
        <v>28463</v>
      </c>
      <c r="D70" s="14">
        <f>tot_cum!D70-(deceased_cum!D70+recover_cum!D70)</f>
        <v>7590</v>
      </c>
      <c r="E70">
        <f>tot_cum!E70-(deceased_cum!E70+recover_cum!E70)</f>
        <v>5898</v>
      </c>
      <c r="F70">
        <f>tot_cum!F70-(deceased_cum!F70+recover_cum!F70)</f>
        <v>6649</v>
      </c>
      <c r="G70">
        <f>tot_cum!G70-(deceased_cum!G70+recover_cum!G70)</f>
        <v>993</v>
      </c>
      <c r="H70">
        <f>tot_cum!H70-(deceased_cum!H70+recover_cum!H70)</f>
        <v>2591</v>
      </c>
      <c r="I70">
        <f>tot_cum!I70-(deceased_cum!I70+recover_cum!I70)</f>
        <v>2173</v>
      </c>
      <c r="J70">
        <f>tot_cum!J70-(deceased_cum!J70+recover_cum!J70)</f>
        <v>2865</v>
      </c>
      <c r="K70">
        <f>tot_cum!K70-(deceased_cum!K70+recover_cum!K70)</f>
        <v>846</v>
      </c>
      <c r="L70">
        <f>tot_cum!L70-(deceased_cum!L70+recover_cum!L70)</f>
        <v>618</v>
      </c>
      <c r="M70">
        <f>tot_cum!M70-(deceased_cum!M70+recover_cum!M70)</f>
        <v>177</v>
      </c>
      <c r="N70">
        <f t="shared" si="1"/>
        <v>7590</v>
      </c>
    </row>
    <row r="71" spans="1:14" x14ac:dyDescent="0.25">
      <c r="A71" s="1">
        <v>43973</v>
      </c>
      <c r="B71">
        <f>tot_cum!B71-(deceased_cum!B71+recover_cum!B71)</f>
        <v>69202</v>
      </c>
      <c r="C71">
        <f>tot_cum!C71-(deceased_cum!C71+recover_cum!C71)</f>
        <v>30483</v>
      </c>
      <c r="D71" s="14">
        <f>tot_cum!D71-(deceased_cum!D71+recover_cum!D71)</f>
        <v>7526</v>
      </c>
      <c r="E71">
        <f>tot_cum!E71-(deceased_cum!E71+recover_cum!E71)</f>
        <v>6214</v>
      </c>
      <c r="F71">
        <f>tot_cum!F71-(deceased_cum!F71+recover_cum!F71)</f>
        <v>6591</v>
      </c>
      <c r="G71">
        <f>tot_cum!G71-(deceased_cum!G71+recover_cum!G71)</f>
        <v>1105</v>
      </c>
      <c r="H71">
        <f>tot_cum!H71-(deceased_cum!H71+recover_cum!H71)</f>
        <v>2661</v>
      </c>
      <c r="I71">
        <f>tot_cum!I71-(deceased_cum!I71+recover_cum!I71)</f>
        <v>2259</v>
      </c>
      <c r="J71">
        <f>tot_cum!J71-(deceased_cum!J71+recover_cum!J71)</f>
        <v>2808</v>
      </c>
      <c r="K71">
        <f>tot_cum!K71-(deceased_cum!K71+recover_cum!K71)</f>
        <v>881</v>
      </c>
      <c r="L71">
        <f>tot_cum!L71-(deceased_cum!L71+recover_cum!L71)</f>
        <v>670</v>
      </c>
      <c r="M71">
        <f>tot_cum!M71-(deceased_cum!M71+recover_cum!M71)</f>
        <v>216</v>
      </c>
      <c r="N71">
        <f t="shared" si="1"/>
        <v>7526</v>
      </c>
    </row>
    <row r="72" spans="1:14" x14ac:dyDescent="0.25">
      <c r="A72" s="1">
        <v>43974</v>
      </c>
      <c r="B72">
        <f>tot_cum!B72-(deceased_cum!B72+recover_cum!B72)</f>
        <v>73147</v>
      </c>
      <c r="C72">
        <f>tot_cum!C72-(deceased_cum!C72+recover_cum!C72)</f>
        <v>32210</v>
      </c>
      <c r="D72" s="14">
        <f>tot_cum!D72-(deceased_cum!D72+recover_cum!D72)</f>
        <v>7917</v>
      </c>
      <c r="E72">
        <f>tot_cum!E72-(deceased_cum!E72+recover_cum!E72)</f>
        <v>6412</v>
      </c>
      <c r="F72">
        <f>tot_cum!F72-(deceased_cum!F72+recover_cum!F72)</f>
        <v>6671</v>
      </c>
      <c r="G72">
        <f>tot_cum!G72-(deceased_cum!G72+recover_cum!G72)</f>
        <v>1309</v>
      </c>
      <c r="H72">
        <f>tot_cum!H72-(deceased_cum!H72+recover_cum!H72)</f>
        <v>2796</v>
      </c>
      <c r="I72">
        <f>tot_cum!I72-(deceased_cum!I72+recover_cum!I72)</f>
        <v>2456</v>
      </c>
      <c r="J72">
        <f>tot_cum!J72-(deceased_cum!J72+recover_cum!J72)</f>
        <v>2822</v>
      </c>
      <c r="K72">
        <f>tot_cum!K72-(deceased_cum!K72+recover_cum!K72)</f>
        <v>879</v>
      </c>
      <c r="L72">
        <f>tot_cum!L72-(deceased_cum!L72+recover_cum!L72)</f>
        <v>696</v>
      </c>
      <c r="M72">
        <f>tot_cum!M72-(deceased_cum!M72+recover_cum!M72)</f>
        <v>275</v>
      </c>
      <c r="N72">
        <f t="shared" si="1"/>
        <v>7917</v>
      </c>
    </row>
    <row r="73" spans="1:14" x14ac:dyDescent="0.25">
      <c r="A73" s="1">
        <v>43975</v>
      </c>
      <c r="B73">
        <f>tot_cum!B73-(deceased_cum!B73+recover_cum!B73)</f>
        <v>76817</v>
      </c>
      <c r="C73">
        <f>tot_cum!C73-(deceased_cum!C73+recover_cum!C73)</f>
        <v>33997</v>
      </c>
      <c r="D73" s="14">
        <f>tot_cum!D73-(deceased_cum!D73+recover_cum!D73)</f>
        <v>7841</v>
      </c>
      <c r="E73">
        <f>tot_cum!E73-(deceased_cum!E73+recover_cum!E73)</f>
        <v>6617</v>
      </c>
      <c r="F73">
        <f>tot_cum!F73-(deceased_cum!F73+recover_cum!F73)</f>
        <v>6793</v>
      </c>
      <c r="G73">
        <f>tot_cum!G73-(deceased_cum!G73+recover_cum!G73)</f>
        <v>1393</v>
      </c>
      <c r="H73">
        <f>tot_cum!H73-(deceased_cum!H73+recover_cum!H73)</f>
        <v>3017</v>
      </c>
      <c r="I73">
        <f>tot_cum!I73-(deceased_cum!I73+recover_cum!I73)</f>
        <v>2569</v>
      </c>
      <c r="J73">
        <f>tot_cum!J73-(deceased_cum!J73+recover_cum!J73)</f>
        <v>2966</v>
      </c>
      <c r="K73">
        <f>tot_cum!K73-(deceased_cum!K73+recover_cum!K73)</f>
        <v>883</v>
      </c>
      <c r="L73">
        <f>tot_cum!L73-(deceased_cum!L73+recover_cum!L73)</f>
        <v>709</v>
      </c>
      <c r="M73">
        <f>tot_cum!M73-(deceased_cum!M73+recover_cum!M73)</f>
        <v>322</v>
      </c>
      <c r="N73">
        <f t="shared" si="1"/>
        <v>7841</v>
      </c>
    </row>
    <row r="74" spans="1:14" x14ac:dyDescent="0.25">
      <c r="A74" s="1">
        <v>43976</v>
      </c>
      <c r="B74">
        <f>tot_cum!B74-(deceased_cum!B74+recover_cum!B74)</f>
        <v>80069</v>
      </c>
      <c r="C74">
        <f>tot_cum!C74-(deceased_cum!C74+recover_cum!C74)</f>
        <v>35187</v>
      </c>
      <c r="D74" s="14">
        <f>tot_cum!D74-(deceased_cum!D74+recover_cum!D74)</f>
        <v>8232</v>
      </c>
      <c r="E74">
        <f>tot_cum!E74-(deceased_cum!E74+recover_cum!E74)</f>
        <v>7006</v>
      </c>
      <c r="F74">
        <f>tot_cum!F74-(deceased_cum!F74+recover_cum!F74)</f>
        <v>6944</v>
      </c>
      <c r="G74">
        <f>tot_cum!G74-(deceased_cum!G74+recover_cum!G74)</f>
        <v>1433</v>
      </c>
      <c r="H74">
        <f>tot_cum!H74-(deceased_cum!H74+recover_cum!H74)</f>
        <v>3077</v>
      </c>
      <c r="I74">
        <f>tot_cum!I74-(deceased_cum!I74+recover_cum!I74)</f>
        <v>2668</v>
      </c>
      <c r="J74">
        <f>tot_cum!J74-(deceased_cum!J74+recover_cum!J74)</f>
        <v>2987</v>
      </c>
      <c r="K74">
        <f>tot_cum!K74-(deceased_cum!K74+recover_cum!K74)</f>
        <v>938</v>
      </c>
      <c r="L74">
        <f>tot_cum!L74-(deceased_cum!L74+recover_cum!L74)</f>
        <v>700</v>
      </c>
      <c r="M74">
        <f>tot_cum!M74-(deceased_cum!M74+recover_cum!M74)</f>
        <v>359</v>
      </c>
      <c r="N74">
        <f t="shared" si="1"/>
        <v>8232</v>
      </c>
    </row>
    <row r="75" spans="1:14" x14ac:dyDescent="0.25">
      <c r="A75" s="1">
        <v>43977</v>
      </c>
      <c r="B75">
        <f>tot_cum!B75-(deceased_cum!B75+recover_cum!B75)</f>
        <v>82218</v>
      </c>
      <c r="C75">
        <f>tot_cum!C75-(deceased_cum!C75+recover_cum!C75)</f>
        <v>36013</v>
      </c>
      <c r="D75" s="14">
        <f>tot_cum!D75-(deceased_cum!D75+recover_cum!D75)</f>
        <v>8256</v>
      </c>
      <c r="E75">
        <f>tot_cum!E75-(deceased_cum!E75+recover_cum!E75)</f>
        <v>7223</v>
      </c>
      <c r="F75">
        <f>tot_cum!F75-(deceased_cum!F75+recover_cum!F75)</f>
        <v>6777</v>
      </c>
      <c r="G75">
        <f>tot_cum!G75-(deceased_cum!G75+recover_cum!G75)</f>
        <v>1475</v>
      </c>
      <c r="H75">
        <f>tot_cum!H75-(deceased_cum!H75+recover_cum!H75)</f>
        <v>3090</v>
      </c>
      <c r="I75">
        <f>tot_cum!I75-(deceased_cum!I75+recover_cum!I75)</f>
        <v>2723</v>
      </c>
      <c r="J75">
        <f>tot_cum!J75-(deceased_cum!J75+recover_cum!J75)</f>
        <v>3029</v>
      </c>
      <c r="K75">
        <f>tot_cum!K75-(deceased_cum!K75+recover_cum!K75)</f>
        <v>909</v>
      </c>
      <c r="L75">
        <f>tot_cum!L75-(deceased_cum!L75+recover_cum!L75)</f>
        <v>691</v>
      </c>
      <c r="M75">
        <f>tot_cum!M75-(deceased_cum!M75+recover_cum!M75)</f>
        <v>415</v>
      </c>
      <c r="N75">
        <f t="shared" si="1"/>
        <v>8256</v>
      </c>
    </row>
    <row r="76" spans="1:14" x14ac:dyDescent="0.25">
      <c r="A76" s="1">
        <v>43978</v>
      </c>
      <c r="B76">
        <f>tot_cum!B76-(deceased_cum!B76+recover_cum!B76)</f>
        <v>85842</v>
      </c>
      <c r="C76">
        <f>tot_cum!C76-(deceased_cum!C76+recover_cum!C76)</f>
        <v>37134</v>
      </c>
      <c r="D76" s="14">
        <f>tot_cum!D76-(deceased_cum!D76+recover_cum!D76)</f>
        <v>8500</v>
      </c>
      <c r="E76">
        <f>tot_cum!E76-(deceased_cum!E76+recover_cum!E76)</f>
        <v>7690</v>
      </c>
      <c r="F76">
        <f>tot_cum!F76-(deceased_cum!F76+recover_cum!F76)</f>
        <v>6720</v>
      </c>
      <c r="G76">
        <f>tot_cum!G76-(deceased_cum!G76+recover_cum!G76)</f>
        <v>1590</v>
      </c>
      <c r="H76">
        <f>tot_cum!H76-(deceased_cum!H76+recover_cum!H76)</f>
        <v>3081</v>
      </c>
      <c r="I76">
        <f>tot_cum!I76-(deceased_cum!I76+recover_cum!I76)</f>
        <v>2818</v>
      </c>
      <c r="J76">
        <f>tot_cum!J76-(deceased_cum!J76+recover_cum!J76)</f>
        <v>3020</v>
      </c>
      <c r="K76">
        <f>tot_cum!K76-(deceased_cum!K76+recover_cum!K76)</f>
        <v>994</v>
      </c>
      <c r="L76">
        <f>tot_cum!L76-(deceased_cum!L76+recover_cum!L76)</f>
        <v>755</v>
      </c>
      <c r="M76">
        <f>tot_cum!M76-(deceased_cum!M76+recover_cum!M76)</f>
        <v>445</v>
      </c>
      <c r="N76">
        <f t="shared" si="1"/>
        <v>8500</v>
      </c>
    </row>
    <row r="77" spans="1:14" x14ac:dyDescent="0.25">
      <c r="A77" s="1">
        <v>43979</v>
      </c>
      <c r="B77">
        <f>tot_cum!B77-(deceased_cum!B77+recover_cum!B77)</f>
        <v>89749</v>
      </c>
      <c r="C77">
        <f>tot_cum!C77-(deceased_cum!C77+recover_cum!C77)</f>
        <v>38949</v>
      </c>
      <c r="D77" s="14">
        <f>tot_cum!D77-(deceased_cum!D77+recover_cum!D77)</f>
        <v>8676</v>
      </c>
      <c r="E77">
        <f>tot_cum!E77-(deceased_cum!E77+recover_cum!E77)</f>
        <v>8470</v>
      </c>
      <c r="F77">
        <f>tot_cum!F77-(deceased_cum!F77+recover_cum!F77)</f>
        <v>6611</v>
      </c>
      <c r="G77">
        <f>tot_cum!G77-(deceased_cum!G77+recover_cum!G77)</f>
        <v>1652</v>
      </c>
      <c r="H77">
        <f>tot_cum!H77-(deceased_cum!H77+recover_cum!H77)</f>
        <v>3072</v>
      </c>
      <c r="I77">
        <f>tot_cum!I77-(deceased_cum!I77+recover_cum!I77)</f>
        <v>2758</v>
      </c>
      <c r="J77">
        <f>tot_cum!J77-(deceased_cum!J77+recover_cum!J77)</f>
        <v>3081</v>
      </c>
      <c r="K77">
        <f>tot_cum!K77-(deceased_cum!K77+recover_cum!K77)</f>
        <v>1053</v>
      </c>
      <c r="L77">
        <f>tot_cum!L77-(deceased_cum!L77+recover_cum!L77)</f>
        <v>844</v>
      </c>
      <c r="M77">
        <f>tot_cum!M77-(deceased_cum!M77+recover_cum!M77)</f>
        <v>526</v>
      </c>
      <c r="N77">
        <f t="shared" si="1"/>
        <v>8676</v>
      </c>
    </row>
    <row r="78" spans="1:14" x14ac:dyDescent="0.25">
      <c r="A78" s="1">
        <v>43980</v>
      </c>
      <c r="B78">
        <f>tot_cum!B78-(deceased_cum!B78+recover_cum!B78)</f>
        <v>85883</v>
      </c>
      <c r="C78">
        <f>tot_cum!C78-(deceased_cum!C78+recover_cum!C78)</f>
        <v>33134</v>
      </c>
      <c r="D78" s="14">
        <f>tot_cum!D78-(deceased_cum!D78+recover_cum!D78)</f>
        <v>8776</v>
      </c>
      <c r="E78">
        <f>tot_cum!E78-(deceased_cum!E78+recover_cum!E78)</f>
        <v>9142</v>
      </c>
      <c r="F78">
        <f>tot_cum!F78-(deceased_cum!F78+recover_cum!F78)</f>
        <v>6355</v>
      </c>
      <c r="G78">
        <f>tot_cum!G78-(deceased_cum!G78+recover_cum!G78)</f>
        <v>1839</v>
      </c>
      <c r="H78">
        <f>tot_cum!H78-(deceased_cum!H78+recover_cum!H78)</f>
        <v>2937</v>
      </c>
      <c r="I78">
        <f>tot_cum!I78-(deceased_cum!I78+recover_cum!I78)</f>
        <v>2834</v>
      </c>
      <c r="J78">
        <f>tot_cum!J78-(deceased_cum!J78+recover_cum!J78)</f>
        <v>3041</v>
      </c>
      <c r="K78">
        <f>tot_cum!K78-(deceased_cum!K78+recover_cum!K78)</f>
        <v>1036</v>
      </c>
      <c r="L78">
        <f>tot_cum!L78-(deceased_cum!L78+recover_cum!L78)</f>
        <v>973</v>
      </c>
      <c r="M78">
        <f>tot_cum!M78-(deceased_cum!M78+recover_cum!M78)</f>
        <v>577</v>
      </c>
      <c r="N78">
        <f t="shared" si="1"/>
        <v>8776</v>
      </c>
    </row>
    <row r="79" spans="1:14" x14ac:dyDescent="0.25">
      <c r="A79" s="1">
        <v>43981</v>
      </c>
      <c r="B79">
        <f>tot_cum!B79-(deceased_cum!B79+recover_cum!B79)</f>
        <v>89739</v>
      </c>
      <c r="C79">
        <f>tot_cum!C79-(deceased_cum!C79+recover_cum!C79)</f>
        <v>34891</v>
      </c>
      <c r="D79" s="14">
        <f>tot_cum!D79-(deceased_cum!D79+recover_cum!D79)</f>
        <v>9021</v>
      </c>
      <c r="E79">
        <f>tot_cum!E79-(deceased_cum!E79+recover_cum!E79)</f>
        <v>10058</v>
      </c>
      <c r="F79">
        <f>tot_cum!F79-(deceased_cum!F79+recover_cum!F79)</f>
        <v>6119</v>
      </c>
      <c r="G79">
        <f>tot_cum!G79-(deceased_cum!G79+recover_cum!G79)</f>
        <v>1876</v>
      </c>
      <c r="H79">
        <f>tot_cum!H79-(deceased_cum!H79+recover_cum!H79)</f>
        <v>2685</v>
      </c>
      <c r="I79">
        <f>tot_cum!I79-(deceased_cum!I79+recover_cum!I79)</f>
        <v>2837</v>
      </c>
      <c r="J79">
        <f>tot_cum!J79-(deceased_cum!J79+recover_cum!J79)</f>
        <v>3103</v>
      </c>
      <c r="K79">
        <f>tot_cum!K79-(deceased_cum!K79+recover_cum!K79)</f>
        <v>1112</v>
      </c>
      <c r="L79">
        <f>tot_cum!L79-(deceased_cum!L79+recover_cum!L79)</f>
        <v>1010</v>
      </c>
      <c r="M79">
        <f>tot_cum!M79-(deceased_cum!M79+recover_cum!M79)</f>
        <v>624</v>
      </c>
      <c r="N79">
        <f t="shared" si="1"/>
        <v>9021</v>
      </c>
    </row>
    <row r="80" spans="1:14" x14ac:dyDescent="0.25">
      <c r="A80" s="1">
        <v>43982</v>
      </c>
      <c r="B80">
        <f>tot_cum!B80-(deceased_cum!B80+recover_cum!B80)</f>
        <v>93378</v>
      </c>
      <c r="C80">
        <f>tot_cum!C80-(deceased_cum!C80+recover_cum!C80)</f>
        <v>36041</v>
      </c>
      <c r="D80" s="14">
        <f>tot_cum!D80-(deceased_cum!D80+recover_cum!D80)</f>
        <v>9400</v>
      </c>
      <c r="E80">
        <f>tot_cum!E80-(deceased_cum!E80+recover_cum!E80)</f>
        <v>10893</v>
      </c>
      <c r="F80">
        <f>tot_cum!F80-(deceased_cum!F80+recover_cum!F80)</f>
        <v>5837</v>
      </c>
      <c r="G80">
        <f>tot_cum!G80-(deceased_cum!G80+recover_cum!G80)</f>
        <v>1952</v>
      </c>
      <c r="H80">
        <f>tot_cum!H80-(deceased_cum!H80+recover_cum!H80)</f>
        <v>2605</v>
      </c>
      <c r="I80">
        <f>tot_cum!I80-(deceased_cum!I80+recover_cum!I80)</f>
        <v>3015</v>
      </c>
      <c r="J80">
        <f>tot_cum!J80-(deceased_cum!J80+recover_cum!J80)</f>
        <v>2896</v>
      </c>
      <c r="K80">
        <f>tot_cum!K80-(deceased_cum!K80+recover_cum!K80)</f>
        <v>1169</v>
      </c>
      <c r="L80">
        <f>tot_cum!L80-(deceased_cum!L80+recover_cum!L80)</f>
        <v>1188</v>
      </c>
      <c r="M80">
        <f>tot_cum!M80-(deceased_cum!M80+recover_cum!M80)</f>
        <v>670</v>
      </c>
      <c r="N80">
        <f t="shared" si="1"/>
        <v>9400</v>
      </c>
    </row>
    <row r="81" spans="1:14" x14ac:dyDescent="0.25">
      <c r="A81" s="1">
        <v>43983</v>
      </c>
      <c r="B81">
        <f>tot_cum!B81-(deceased_cum!B81+recover_cum!B81)</f>
        <v>97018</v>
      </c>
      <c r="C81">
        <f>tot_cum!C81-(deceased_cum!C81+recover_cum!C81)</f>
        <v>37544</v>
      </c>
      <c r="D81" s="14">
        <f>tot_cum!D81-(deceased_cum!D81+recover_cum!D81)-3</f>
        <v>10135</v>
      </c>
      <c r="E81">
        <f>tot_cum!E81-(deceased_cum!E81+recover_cum!E81)</f>
        <v>11565</v>
      </c>
      <c r="F81">
        <f>tot_cum!F81-(deceased_cum!F81+recover_cum!F81)</f>
        <v>5374</v>
      </c>
      <c r="G81">
        <f>tot_cum!G81-(deceased_cum!G81+recover_cum!G81)</f>
        <v>2038</v>
      </c>
      <c r="H81">
        <f>tot_cum!H81-(deceased_cum!H81+recover_cum!H81)</f>
        <v>2688</v>
      </c>
      <c r="I81">
        <f>tot_cum!I81-(deceased_cum!I81+recover_cum!I81)</f>
        <v>3109</v>
      </c>
      <c r="J81">
        <f>tot_cum!J81-(deceased_cum!J81+recover_cum!J81)</f>
        <v>2921</v>
      </c>
      <c r="K81">
        <f>tot_cum!K81-(deceased_cum!K81+recover_cum!K81)</f>
        <v>1238</v>
      </c>
      <c r="L81">
        <f>tot_cum!L81-(deceased_cum!L81+recover_cum!L81)</f>
        <v>1213</v>
      </c>
      <c r="M81">
        <f>tot_cum!M81-(deceased_cum!M81+recover_cum!M81)</f>
        <v>708</v>
      </c>
      <c r="N81">
        <f t="shared" si="1"/>
        <v>10135</v>
      </c>
    </row>
    <row r="82" spans="1:14" x14ac:dyDescent="0.25">
      <c r="A82" s="1">
        <v>43984</v>
      </c>
      <c r="B82">
        <f>tot_cum!B82-(deceased_cum!B82+recover_cum!B82)</f>
        <v>101080</v>
      </c>
      <c r="C82">
        <f>tot_cum!C82-(deceased_cum!C82+recover_cum!C82)</f>
        <v>38503</v>
      </c>
      <c r="D82" s="14">
        <f>tot_cum!D82-(deceased_cum!D82+recover_cum!D82)-3</f>
        <v>10677</v>
      </c>
      <c r="E82">
        <f>tot_cum!E82-(deceased_cum!E82+recover_cum!E82)</f>
        <v>12333</v>
      </c>
      <c r="F82">
        <f>tot_cum!F82-(deceased_cum!F82+recover_cum!F82)</f>
        <v>4646</v>
      </c>
      <c r="G82">
        <f>tot_cum!G82-(deceased_cum!G82+recover_cum!G82)</f>
        <v>2351</v>
      </c>
      <c r="H82">
        <f>tot_cum!H82-(deceased_cum!H82+recover_cum!H82)</f>
        <v>2735</v>
      </c>
      <c r="I82">
        <f>tot_cum!I82-(deceased_cum!I82+recover_cum!I82)</f>
        <v>3324</v>
      </c>
      <c r="J82">
        <f>tot_cum!J82-(deceased_cum!J82+recover_cum!J82)</f>
        <v>2834</v>
      </c>
      <c r="K82">
        <f>tot_cum!K82-(deceased_cum!K82+recover_cum!K82)</f>
        <v>1313</v>
      </c>
      <c r="L82">
        <f>tot_cum!L82-(deceased_cum!L82+recover_cum!L82)</f>
        <v>1273</v>
      </c>
      <c r="M82">
        <f>tot_cum!M82-(deceased_cum!M82+recover_cum!M82)</f>
        <v>774</v>
      </c>
      <c r="N82">
        <f t="shared" si="1"/>
        <v>10677</v>
      </c>
    </row>
    <row r="83" spans="1:14" x14ac:dyDescent="0.25">
      <c r="A83" s="1">
        <v>43985</v>
      </c>
      <c r="B83">
        <f>tot_cum!B83-(deceased_cum!B83+recover_cum!B83)</f>
        <v>106721</v>
      </c>
      <c r="C83">
        <f>tot_cum!C83-(deceased_cum!C83+recover_cum!C83)</f>
        <v>39945</v>
      </c>
      <c r="D83" s="14">
        <f>tot_cum!D83-(deceased_cum!D83+recover_cum!D83)-3</f>
        <v>11345</v>
      </c>
      <c r="E83">
        <f>tot_cum!E83-(deceased_cum!E83+recover_cum!E83)</f>
        <v>13488</v>
      </c>
      <c r="F83">
        <f>tot_cum!F83-(deceased_cum!F83+recover_cum!F83)</f>
        <v>4783</v>
      </c>
      <c r="G83">
        <f>tot_cum!G83-(deceased_cum!G83+recover_cum!G83)</f>
        <v>2506</v>
      </c>
      <c r="H83">
        <f>tot_cum!H83-(deceased_cum!H83+recover_cum!H83)</f>
        <v>2699</v>
      </c>
      <c r="I83">
        <f>tot_cum!I83-(deceased_cum!I83+recover_cum!I83)</f>
        <v>3383</v>
      </c>
      <c r="J83">
        <f>tot_cum!J83-(deceased_cum!J83+recover_cum!J83)</f>
        <v>2771</v>
      </c>
      <c r="K83">
        <f>tot_cum!K83-(deceased_cum!K83+recover_cum!K83)</f>
        <v>1439</v>
      </c>
      <c r="L83">
        <f>tot_cum!L83-(deceased_cum!L83+recover_cum!L83)</f>
        <v>1365</v>
      </c>
      <c r="M83">
        <f>tot_cum!M83-(deceased_cum!M83+recover_cum!M83)</f>
        <v>832</v>
      </c>
      <c r="N83">
        <f t="shared" si="1"/>
        <v>11345</v>
      </c>
    </row>
    <row r="84" spans="1:14" x14ac:dyDescent="0.25">
      <c r="A84" s="1">
        <v>43986</v>
      </c>
      <c r="B84">
        <f>tot_cum!B84-(deceased_cum!B84+recover_cum!B84)</f>
        <v>111904</v>
      </c>
      <c r="C84">
        <f>tot_cum!C84-(deceased_cum!C84+recover_cum!C84)</f>
        <v>41403</v>
      </c>
      <c r="D84" s="14">
        <f>tot_cum!D84-(deceased_cum!D84+recover_cum!D84)-3</f>
        <v>12129</v>
      </c>
      <c r="E84">
        <f>tot_cum!E84-(deceased_cum!E84+recover_cum!E84)</f>
        <v>14447</v>
      </c>
      <c r="F84">
        <f>tot_cum!F84-(deceased_cum!F84+recover_cum!F84)</f>
        <v>4787</v>
      </c>
      <c r="G84">
        <f>tot_cum!G84-(deceased_cum!G84+recover_cum!G84)</f>
        <v>2653</v>
      </c>
      <c r="H84">
        <f>tot_cum!H84-(deceased_cum!H84+recover_cum!H84)</f>
        <v>2545</v>
      </c>
      <c r="I84">
        <f>tot_cum!I84-(deceased_cum!I84+recover_cum!I84)</f>
        <v>3553</v>
      </c>
      <c r="J84">
        <f>tot_cum!J84-(deceased_cum!J84+recover_cum!J84)</f>
        <v>2747</v>
      </c>
      <c r="K84">
        <f>tot_cum!K84-(deceased_cum!K84+recover_cum!K84)</f>
        <v>1512</v>
      </c>
      <c r="L84">
        <f>tot_cum!L84-(deceased_cum!L84+recover_cum!L84)</f>
        <v>1455</v>
      </c>
      <c r="M84">
        <f>tot_cum!M84-(deceased_cum!M84+recover_cum!M84)</f>
        <v>884</v>
      </c>
      <c r="N84">
        <f t="shared" si="1"/>
        <v>12129</v>
      </c>
    </row>
    <row r="85" spans="1:14" x14ac:dyDescent="0.25">
      <c r="A85" s="1">
        <v>43987</v>
      </c>
      <c r="B85">
        <f>tot_cum!B85-(deceased_cum!B85+recover_cum!B85)</f>
        <v>116320</v>
      </c>
      <c r="C85">
        <f>tot_cum!C85-(deceased_cum!C85+recover_cum!C85)</f>
        <v>42234</v>
      </c>
      <c r="D85" s="14">
        <f>tot_cum!D85-(deceased_cum!D85+recover_cum!D85)-3</f>
        <v>12694</v>
      </c>
      <c r="E85">
        <f>tot_cum!E85-(deceased_cum!E85+recover_cum!E85)</f>
        <v>15311</v>
      </c>
      <c r="F85">
        <f>tot_cum!F85-(deceased_cum!F85+recover_cum!F85)</f>
        <v>4918</v>
      </c>
      <c r="G85">
        <f>tot_cum!G85-(deceased_cum!G85+recover_cum!G85)</f>
        <v>3085</v>
      </c>
      <c r="H85">
        <f>tot_cum!H85-(deceased_cum!H85+recover_cum!H85)</f>
        <v>2507</v>
      </c>
      <c r="I85">
        <f>tot_cum!I85-(deceased_cum!I85+recover_cum!I85)</f>
        <v>3828</v>
      </c>
      <c r="J85">
        <f>tot_cum!J85-(deceased_cum!J85+recover_cum!J85)</f>
        <v>2733</v>
      </c>
      <c r="K85">
        <f>tot_cum!K85-(deceased_cum!K85+recover_cum!K85)</f>
        <v>1612</v>
      </c>
      <c r="L85">
        <f>tot_cum!L85-(deceased_cum!L85+recover_cum!L85)</f>
        <v>1550</v>
      </c>
      <c r="M85">
        <f>tot_cum!M85-(deceased_cum!M85+recover_cum!M85)</f>
        <v>973</v>
      </c>
      <c r="N85">
        <f t="shared" si="1"/>
        <v>12694</v>
      </c>
    </row>
    <row r="86" spans="1:14" x14ac:dyDescent="0.25">
      <c r="A86" s="1">
        <v>43988</v>
      </c>
      <c r="B86">
        <f>tot_cum!B86-(deceased_cum!B86+recover_cum!B86)</f>
        <v>120998</v>
      </c>
      <c r="C86">
        <f>tot_cum!C86-(deceased_cum!C86+recover_cum!C86)</f>
        <v>42610</v>
      </c>
      <c r="D86" s="14">
        <f>tot_cum!D86-(deceased_cum!D86+recover_cum!D86)-3</f>
        <v>13500</v>
      </c>
      <c r="E86">
        <f>tot_cum!E86-(deceased_cum!E86+recover_cum!E86)</f>
        <v>16229</v>
      </c>
      <c r="F86">
        <f>tot_cum!F86-(deceased_cum!F86+recover_cum!F86)</f>
        <v>5074</v>
      </c>
      <c r="G86">
        <f>tot_cum!G86-(deceased_cum!G86+recover_cum!G86)</f>
        <v>3181</v>
      </c>
      <c r="H86">
        <f>tot_cum!H86-(deceased_cum!H86+recover_cum!H86)</f>
        <v>2605</v>
      </c>
      <c r="I86">
        <f>tot_cum!I86-(deceased_cum!I86+recover_cum!I86)</f>
        <v>3927</v>
      </c>
      <c r="J86">
        <f>tot_cum!J86-(deceased_cum!J86+recover_cum!J86)</f>
        <v>2720</v>
      </c>
      <c r="K86">
        <f>tot_cum!K86-(deceased_cum!K86+recover_cum!K86)</f>
        <v>1747</v>
      </c>
      <c r="L86">
        <f>tot_cum!L86-(deceased_cum!L86+recover_cum!L86)</f>
        <v>1663</v>
      </c>
      <c r="M86">
        <f>tot_cum!M86-(deceased_cum!M86+recover_cum!M86)</f>
        <v>1030</v>
      </c>
      <c r="N86">
        <f t="shared" si="1"/>
        <v>13500</v>
      </c>
    </row>
    <row r="87" spans="1:14" x14ac:dyDescent="0.25">
      <c r="A87" s="1">
        <v>43989</v>
      </c>
      <c r="B87">
        <f>tot_cum!B87-(deceased_cum!B87+recover_cum!B87)</f>
        <v>126428</v>
      </c>
      <c r="C87">
        <f>tot_cum!C87-(deceased_cum!C87+recover_cum!C87)</f>
        <v>43602</v>
      </c>
      <c r="D87" s="14">
        <f>tot_cum!D87-(deceased_cum!D87+recover_cum!D87)-3</f>
        <v>14393</v>
      </c>
      <c r="E87">
        <f>tot_cum!E87-(deceased_cum!E87+recover_cum!E87)</f>
        <v>17125</v>
      </c>
      <c r="F87">
        <f>tot_cum!F87-(deceased_cum!F87+recover_cum!F87)</f>
        <v>5205</v>
      </c>
      <c r="G87">
        <f>tot_cum!G87-(deceased_cum!G87+recover_cum!G87)</f>
        <v>3259</v>
      </c>
      <c r="H87">
        <f>tot_cum!H87-(deceased_cum!H87+recover_cum!H87)</f>
        <v>2605</v>
      </c>
      <c r="I87">
        <f>tot_cum!I87-(deceased_cum!I87+recover_cum!I87)</f>
        <v>4076</v>
      </c>
      <c r="J87">
        <f>tot_cum!J87-(deceased_cum!J87+recover_cum!J87)</f>
        <v>2657</v>
      </c>
      <c r="K87">
        <f>tot_cum!K87-(deceased_cum!K87+recover_cum!K87)</f>
        <v>1915</v>
      </c>
      <c r="L87">
        <f>tot_cum!L87-(deceased_cum!L87+recover_cum!L87)</f>
        <v>1771</v>
      </c>
      <c r="M87">
        <f>tot_cum!M87-(deceased_cum!M87+recover_cum!M87)</f>
        <v>1096</v>
      </c>
      <c r="N87">
        <f t="shared" si="1"/>
        <v>14393</v>
      </c>
    </row>
    <row r="88" spans="1:14" x14ac:dyDescent="0.25">
      <c r="A88" s="1">
        <v>43990</v>
      </c>
      <c r="B88">
        <f>tot_cum!B88-(deceased_cum!B88+recover_cum!B88)</f>
        <v>129522</v>
      </c>
      <c r="C88">
        <f>tot_cum!C88-(deceased_cum!C88+recover_cum!C88)</f>
        <v>44386</v>
      </c>
      <c r="D88" s="14">
        <f>tot_cum!D88-(deceased_cum!D88+recover_cum!D88)-3</f>
        <v>15410</v>
      </c>
      <c r="E88">
        <f>tot_cum!E88-(deceased_cum!E88+recover_cum!E88)</f>
        <v>17712</v>
      </c>
      <c r="F88">
        <f>tot_cum!F88-(deceased_cum!F88+recover_cum!F88)</f>
        <v>5330</v>
      </c>
      <c r="G88">
        <f>tot_cum!G88-(deceased_cum!G88+recover_cum!G88)</f>
        <v>3255</v>
      </c>
      <c r="H88">
        <f>tot_cum!H88-(deceased_cum!H88+recover_cum!H88)</f>
        <v>2513</v>
      </c>
      <c r="I88">
        <f>tot_cum!I88-(deceased_cum!I88+recover_cum!I88)</f>
        <v>4320</v>
      </c>
      <c r="J88">
        <f>tot_cum!J88-(deceased_cum!J88+recover_cum!J88)</f>
        <v>2687</v>
      </c>
      <c r="K88">
        <f>tot_cum!K88-(deceased_cum!K88+recover_cum!K88)</f>
        <v>2027</v>
      </c>
      <c r="L88">
        <f>tot_cum!L88-(deceased_cum!L88+recover_cum!L88)</f>
        <v>1858</v>
      </c>
      <c r="M88">
        <f>tot_cum!M88-(deceased_cum!M88+recover_cum!M88)</f>
        <v>1175</v>
      </c>
      <c r="N88">
        <f t="shared" si="1"/>
        <v>15410</v>
      </c>
    </row>
    <row r="89" spans="1:14" x14ac:dyDescent="0.25">
      <c r="A89" s="1">
        <v>43991</v>
      </c>
      <c r="B89">
        <f>tot_cum!B89-(deceased_cum!B89+recover_cum!B89)</f>
        <v>133597</v>
      </c>
      <c r="C89">
        <f>tot_cum!C89-(deceased_cum!C89+recover_cum!C89)</f>
        <v>44860</v>
      </c>
      <c r="D89" s="14">
        <f>tot_cum!D89-(deceased_cum!D89+recover_cum!D89)-3</f>
        <v>16279</v>
      </c>
      <c r="E89">
        <f>tot_cum!E89-(deceased_cum!E89+recover_cum!E89)</f>
        <v>18543</v>
      </c>
      <c r="F89">
        <f>tot_cum!F89-(deceased_cum!F89+recover_cum!F89)</f>
        <v>5358</v>
      </c>
      <c r="G89">
        <f>tot_cum!G89-(deceased_cum!G89+recover_cum!G89)</f>
        <v>3250</v>
      </c>
      <c r="H89">
        <f>tot_cum!H89-(deceased_cum!H89+recover_cum!H89)</f>
        <v>2662</v>
      </c>
      <c r="I89">
        <f>tot_cum!I89-(deceased_cum!I89+recover_cum!I89)</f>
        <v>4365</v>
      </c>
      <c r="J89">
        <f>tot_cum!J89-(deceased_cum!J89+recover_cum!J89)</f>
        <v>2699</v>
      </c>
      <c r="K89">
        <f>tot_cum!K89-(deceased_cum!K89+recover_cum!K89)</f>
        <v>2046</v>
      </c>
      <c r="L89">
        <f>tot_cum!L89-(deceased_cum!L89+recover_cum!L89)</f>
        <v>2030</v>
      </c>
      <c r="M89">
        <f>tot_cum!M89-(deceased_cum!M89+recover_cum!M89)</f>
        <v>1232</v>
      </c>
      <c r="N89">
        <f t="shared" si="1"/>
        <v>16279</v>
      </c>
    </row>
    <row r="90" spans="1:14" x14ac:dyDescent="0.25">
      <c r="A90" s="1">
        <v>43992</v>
      </c>
      <c r="B90">
        <f>tot_cum!B90-(deceased_cum!B90+recover_cum!B90)</f>
        <v>138120</v>
      </c>
      <c r="C90">
        <f>tot_cum!C90-(deceased_cum!C90+recover_cum!C90)</f>
        <v>46088</v>
      </c>
      <c r="D90" s="14">
        <f>tot_cum!D90-(deceased_cum!D90+recover_cum!D90)-3</f>
        <v>17179</v>
      </c>
      <c r="E90">
        <f>tot_cum!E90-(deceased_cum!E90+recover_cum!E90)</f>
        <v>19581</v>
      </c>
      <c r="F90">
        <f>tot_cum!F90-(deceased_cum!F90+recover_cum!F90)</f>
        <v>5464</v>
      </c>
      <c r="G90">
        <f>tot_cum!G90-(deceased_cum!G90+recover_cum!G90)</f>
        <v>3110</v>
      </c>
      <c r="H90">
        <f>tot_cum!H90-(deceased_cum!H90+recover_cum!H90)</f>
        <v>2772</v>
      </c>
      <c r="I90">
        <f>tot_cum!I90-(deceased_cum!I90+recover_cum!I90)</f>
        <v>4318</v>
      </c>
      <c r="J90">
        <f>tot_cum!J90-(deceased_cum!J90+recover_cum!J90)</f>
        <v>2729</v>
      </c>
      <c r="K90">
        <f>tot_cum!K90-(deceased_cum!K90+recover_cum!K90)</f>
        <v>2300</v>
      </c>
      <c r="L90">
        <f>tot_cum!L90-(deceased_cum!L90+recover_cum!L90)</f>
        <v>2138</v>
      </c>
      <c r="M90">
        <f>tot_cum!M90-(deceased_cum!M90+recover_cum!M90)</f>
        <v>1239</v>
      </c>
      <c r="N90">
        <f t="shared" si="1"/>
        <v>17179</v>
      </c>
    </row>
    <row r="91" spans="1:14" x14ac:dyDescent="0.25">
      <c r="A91" s="1">
        <v>43993</v>
      </c>
      <c r="B91">
        <f>tot_cum!B91-(deceased_cum!B91+recover_cum!B91)</f>
        <v>142817</v>
      </c>
      <c r="C91">
        <f>tot_cum!C91-(deceased_cum!C91+recover_cum!C91)</f>
        <v>47981</v>
      </c>
      <c r="D91" s="14">
        <f>tot_cum!D91-(deceased_cum!D91+recover_cum!D91)-3</f>
        <v>17659</v>
      </c>
      <c r="E91">
        <f>tot_cum!E91-(deceased_cum!E91+recover_cum!E91)</f>
        <v>20871</v>
      </c>
      <c r="F91">
        <f>tot_cum!F91-(deceased_cum!F91+recover_cum!F91)</f>
        <v>5573</v>
      </c>
      <c r="G91">
        <f>tot_cum!G91-(deceased_cum!G91+recover_cum!G91)</f>
        <v>3197</v>
      </c>
      <c r="H91">
        <f>tot_cum!H91-(deceased_cum!H91+recover_cum!H91)</f>
        <v>2798</v>
      </c>
      <c r="I91">
        <f>tot_cum!I91-(deceased_cum!I91+recover_cum!I91)</f>
        <v>4451</v>
      </c>
      <c r="J91">
        <f>tot_cum!J91-(deceased_cum!J91+recover_cum!J91)</f>
        <v>2767</v>
      </c>
      <c r="K91">
        <f>tot_cum!K91-(deceased_cum!K91+recover_cum!K91)</f>
        <v>2381</v>
      </c>
      <c r="L91">
        <f>tot_cum!L91-(deceased_cum!L91+recover_cum!L91)</f>
        <v>2162</v>
      </c>
      <c r="M91">
        <f>tot_cum!M91-(deceased_cum!M91+recover_cum!M91)</f>
        <v>1259</v>
      </c>
      <c r="N91">
        <f t="shared" si="1"/>
        <v>17659</v>
      </c>
    </row>
    <row r="92" spans="1:14" x14ac:dyDescent="0.25">
      <c r="A92" s="1">
        <v>43994</v>
      </c>
      <c r="B92">
        <f>tot_cum!B92-(deceased_cum!B92+recover_cum!B92)</f>
        <v>146472</v>
      </c>
      <c r="C92">
        <f>tot_cum!C92-(deceased_cum!C92+recover_cum!C92)</f>
        <v>49629</v>
      </c>
      <c r="D92" s="14">
        <f>tot_cum!D92-(deceased_cum!D92+recover_cum!D92)-3</f>
        <v>18281</v>
      </c>
      <c r="E92">
        <f>tot_cum!E92-(deceased_cum!E92+recover_cum!E92)</f>
        <v>22212</v>
      </c>
      <c r="F92">
        <f>tot_cum!F92-(deceased_cum!F92+recover_cum!F92)</f>
        <v>5645</v>
      </c>
      <c r="G92">
        <f>tot_cum!G92-(deceased_cum!G92+recover_cum!G92)</f>
        <v>2997</v>
      </c>
      <c r="H92">
        <f>tot_cum!H92-(deceased_cum!H92+recover_cum!H92)</f>
        <v>2785</v>
      </c>
      <c r="I92">
        <f>tot_cum!I92-(deceased_cum!I92+recover_cum!I92)</f>
        <v>4642</v>
      </c>
      <c r="J92">
        <f>tot_cum!J92-(deceased_cum!J92+recover_cum!J92)</f>
        <v>2801</v>
      </c>
      <c r="K92">
        <f>tot_cum!K92-(deceased_cum!K92+recover_cum!K92)</f>
        <v>2465</v>
      </c>
      <c r="L92">
        <f>tot_cum!L92-(deceased_cum!L92+recover_cum!L92)</f>
        <v>2032</v>
      </c>
      <c r="M92">
        <f>tot_cum!M92-(deceased_cum!M92+recover_cum!M92)</f>
        <v>1304</v>
      </c>
      <c r="N92">
        <f t="shared" si="1"/>
        <v>18281</v>
      </c>
    </row>
    <row r="93" spans="1:14" x14ac:dyDescent="0.25">
      <c r="A93" s="1">
        <v>43995</v>
      </c>
      <c r="B93">
        <f>tot_cum!B93-(deceased_cum!B93+recover_cum!B93)</f>
        <v>150110</v>
      </c>
      <c r="C93">
        <f>tot_cum!C93-(deceased_cum!C93+recover_cum!C93)</f>
        <v>51393</v>
      </c>
      <c r="D93" s="14">
        <f>tot_cum!D93-(deceased_cum!D93+recover_cum!D93)-3</f>
        <v>18878</v>
      </c>
      <c r="E93">
        <f>tot_cum!E93-(deceased_cum!E93+recover_cum!E93)</f>
        <v>22742</v>
      </c>
      <c r="F93">
        <f>tot_cum!F93-(deceased_cum!F93+recover_cum!F93)</f>
        <v>5739</v>
      </c>
      <c r="G93">
        <f>tot_cum!G93-(deceased_cum!G93+recover_cum!G93)</f>
        <v>3094</v>
      </c>
      <c r="H93">
        <f>tot_cum!H93-(deceased_cum!H93+recover_cum!H93)</f>
        <v>2782</v>
      </c>
      <c r="I93">
        <f>tot_cum!I93-(deceased_cum!I93+recover_cum!I93)</f>
        <v>4858</v>
      </c>
      <c r="J93">
        <f>tot_cum!J93-(deceased_cum!J93+recover_cum!J93)</f>
        <v>2816</v>
      </c>
      <c r="K93">
        <f>tot_cum!K93-(deceased_cum!K93+recover_cum!K93)</f>
        <v>2591</v>
      </c>
      <c r="L93">
        <f>tot_cum!L93-(deceased_cum!L93+recover_cum!L93)</f>
        <v>2203</v>
      </c>
      <c r="M93">
        <f>tot_cum!M93-(deceased_cum!M93+recover_cum!M93)</f>
        <v>1343</v>
      </c>
      <c r="N93">
        <f t="shared" si="1"/>
        <v>18878</v>
      </c>
    </row>
    <row r="94" spans="1:14" x14ac:dyDescent="0.25">
      <c r="A94" s="1">
        <v>43996</v>
      </c>
      <c r="B94">
        <f>tot_cum!B94-(deceased_cum!B94+recover_cum!B94)</f>
        <v>153833</v>
      </c>
      <c r="C94">
        <f>tot_cum!C94-(deceased_cum!C94+recover_cum!C94)</f>
        <v>53031</v>
      </c>
      <c r="D94" s="14">
        <f>tot_cum!D94-(deceased_cum!D94+recover_cum!D94)-3</f>
        <v>19676</v>
      </c>
      <c r="E94">
        <f>tot_cum!E94-(deceased_cum!E94+recover_cum!E94)</f>
        <v>24032</v>
      </c>
      <c r="F94">
        <f>tot_cum!F94-(deceased_cum!F94+recover_cum!F94)</f>
        <v>5779</v>
      </c>
      <c r="G94">
        <f>tot_cum!G94-(deceased_cum!G94+recover_cum!G94)</f>
        <v>2953</v>
      </c>
      <c r="H94">
        <f>tot_cum!H94-(deceased_cum!H94+recover_cum!H94)</f>
        <v>2836</v>
      </c>
      <c r="I94">
        <f>tot_cum!I94-(deceased_cum!I94+recover_cum!I94)</f>
        <v>4948</v>
      </c>
      <c r="J94">
        <f>tot_cum!J94-(deceased_cum!J94+recover_cum!J94)</f>
        <v>2665</v>
      </c>
      <c r="K94">
        <f>tot_cum!K94-(deceased_cum!K94+recover_cum!K94)</f>
        <v>2752</v>
      </c>
      <c r="L94">
        <f>tot_cum!L94-(deceased_cum!L94+recover_cum!L94)</f>
        <v>2412</v>
      </c>
      <c r="M94">
        <f>tot_cum!M94-(deceased_cum!M94+recover_cum!M94)</f>
        <v>1341</v>
      </c>
      <c r="N94">
        <f t="shared" si="1"/>
        <v>19676</v>
      </c>
    </row>
    <row r="95" spans="1:14" x14ac:dyDescent="0.25">
      <c r="A95" s="1">
        <v>43997</v>
      </c>
      <c r="B95">
        <f>tot_cum!B95-(deceased_cum!B95+recover_cum!B95)</f>
        <v>152832</v>
      </c>
      <c r="C95">
        <f>tot_cum!C95-(deceased_cum!C95+recover_cum!C95)</f>
        <v>50568</v>
      </c>
      <c r="D95" s="14">
        <f>tot_cum!D95-(deceased_cum!D95+recover_cum!D95)-3</f>
        <v>20678</v>
      </c>
      <c r="E95">
        <f>tot_cum!E95-(deceased_cum!E95+recover_cum!E95)</f>
        <v>25002</v>
      </c>
      <c r="F95">
        <f>tot_cum!F95-(deceased_cum!F95+recover_cum!F95)</f>
        <v>5926</v>
      </c>
      <c r="G95">
        <f>tot_cum!G95-(deceased_cum!G95+recover_cum!G95)</f>
        <v>2984</v>
      </c>
      <c r="H95">
        <f>tot_cum!H95-(deceased_cum!H95+recover_cum!H95)</f>
        <v>2895</v>
      </c>
      <c r="I95">
        <f>tot_cum!I95-(deceased_cum!I95+recover_cum!I95)</f>
        <v>5064</v>
      </c>
      <c r="J95">
        <f>tot_cum!J95-(deceased_cum!J95+recover_cum!J95)</f>
        <v>2566</v>
      </c>
      <c r="K95">
        <f>tot_cum!K95-(deceased_cum!K95+recover_cum!K95)</f>
        <v>2985</v>
      </c>
      <c r="L95">
        <f>tot_cum!L95-(deceased_cum!L95+recover_cum!L95)</f>
        <v>2240</v>
      </c>
      <c r="M95">
        <f>tot_cum!M95-(deceased_cum!M95+recover_cum!M95)</f>
        <v>1349</v>
      </c>
      <c r="N95">
        <f t="shared" si="1"/>
        <v>20678</v>
      </c>
    </row>
    <row r="96" spans="1:14" x14ac:dyDescent="0.25">
      <c r="A96" s="1">
        <v>43998</v>
      </c>
      <c r="B96">
        <f>tot_cum!B96-(deceased_cum!B96+recover_cum!B96)</f>
        <v>154688</v>
      </c>
      <c r="C96">
        <f>tot_cum!C96-(deceased_cum!C96+recover_cum!C96)</f>
        <v>50058</v>
      </c>
      <c r="D96" s="14">
        <f>tot_cum!D96-(deceased_cum!D96+recover_cum!D96)-3</f>
        <v>20706</v>
      </c>
      <c r="E96">
        <f>tot_cum!E96-(deceased_cum!E96+recover_cum!E96)</f>
        <v>26351</v>
      </c>
      <c r="F96">
        <f>tot_cum!F96-(deceased_cum!F96+recover_cum!F96)</f>
        <v>6004</v>
      </c>
      <c r="G96">
        <f>tot_cum!G96-(deceased_cum!G96+recover_cum!G96)</f>
        <v>2972</v>
      </c>
      <c r="H96">
        <f>tot_cum!H96-(deceased_cum!H96+recover_cum!H96)</f>
        <v>2946</v>
      </c>
      <c r="I96">
        <f>tot_cum!I96-(deceased_cum!I96+recover_cum!I96)</f>
        <v>5259</v>
      </c>
      <c r="J96">
        <f>tot_cum!J96-(deceased_cum!J96+recover_cum!J96)</f>
        <v>2454</v>
      </c>
      <c r="K96">
        <f>tot_cum!K96-(deceased_cum!K96+recover_cum!K96)</f>
        <v>3119</v>
      </c>
      <c r="L96">
        <f>tot_cum!L96-(deceased_cum!L96+recover_cum!L96)</f>
        <v>2188</v>
      </c>
      <c r="M96">
        <f>tot_cum!M96-(deceased_cum!M96+recover_cum!M96)</f>
        <v>1368</v>
      </c>
      <c r="N96">
        <f t="shared" si="1"/>
        <v>20706</v>
      </c>
    </row>
    <row r="97" spans="1:14" x14ac:dyDescent="0.25">
      <c r="A97" s="1">
        <v>43999</v>
      </c>
      <c r="B97">
        <f>tot_cum!B97-(deceased_cum!B97+recover_cum!B97)</f>
        <v>160565</v>
      </c>
      <c r="C97">
        <f>tot_cum!C97-(deceased_cum!C97+recover_cum!C97)</f>
        <v>51936</v>
      </c>
      <c r="D97" s="14">
        <f>tot_cum!D97-(deceased_cum!D97+recover_cum!D97)-3</f>
        <v>21990</v>
      </c>
      <c r="E97">
        <f>tot_cum!E97-(deceased_cum!E97+recover_cum!E97)</f>
        <v>27741</v>
      </c>
      <c r="F97">
        <f>tot_cum!F97-(deceased_cum!F97+recover_cum!F97)</f>
        <v>6149</v>
      </c>
      <c r="G97">
        <f>tot_cum!G97-(deceased_cum!G97+recover_cum!G97)</f>
        <v>2820</v>
      </c>
      <c r="H97">
        <f>tot_cum!H97-(deceased_cum!H97+recover_cum!H97)</f>
        <v>2762</v>
      </c>
      <c r="I97">
        <f>tot_cum!I97-(deceased_cum!I97+recover_cum!I97)</f>
        <v>5477</v>
      </c>
      <c r="J97">
        <f>tot_cum!J97-(deceased_cum!J97+recover_cum!J97)</f>
        <v>2373</v>
      </c>
      <c r="K97">
        <f>tot_cum!K97-(deceased_cum!K97+recover_cum!K97)</f>
        <v>3340</v>
      </c>
      <c r="L97">
        <f>tot_cum!L97-(deceased_cum!L97+recover_cum!L97)</f>
        <v>2412</v>
      </c>
      <c r="M97">
        <f>tot_cum!M97-(deceased_cum!M97+recover_cum!M97)</f>
        <v>1353</v>
      </c>
      <c r="N97">
        <f t="shared" si="1"/>
        <v>21990</v>
      </c>
    </row>
    <row r="98" spans="1:14" x14ac:dyDescent="0.25">
      <c r="A98" s="1">
        <v>44000</v>
      </c>
      <c r="B98">
        <f>tot_cum!B98-(deceased_cum!B98+recover_cum!B98)</f>
        <v>163307</v>
      </c>
      <c r="C98">
        <f>tot_cum!C98-(deceased_cum!C98+recover_cum!C98)</f>
        <v>53916</v>
      </c>
      <c r="D98" s="14">
        <f>tot_cum!D98-(deceased_cum!D98+recover_cum!D98)-3</f>
        <v>23065</v>
      </c>
      <c r="E98">
        <f>tot_cum!E98-(deceased_cum!E98+recover_cum!E98)</f>
        <v>26669</v>
      </c>
      <c r="F98">
        <f>tot_cum!F98-(deceased_cum!F98+recover_cum!F98)</f>
        <v>6239</v>
      </c>
      <c r="G98">
        <f>tot_cum!G98-(deceased_cum!G98+recover_cum!G98)</f>
        <v>2842</v>
      </c>
      <c r="H98">
        <f>tot_cum!H98-(deceased_cum!H98+recover_cum!H98)</f>
        <v>2785</v>
      </c>
      <c r="I98">
        <f>tot_cum!I98-(deceased_cum!I98+recover_cum!I98)</f>
        <v>5659</v>
      </c>
      <c r="J98">
        <f>tot_cum!J98-(deceased_cum!J98+recover_cum!J98)</f>
        <v>2307</v>
      </c>
      <c r="K98">
        <f>tot_cum!K98-(deceased_cum!K98+recover_cum!K98)</f>
        <v>3632</v>
      </c>
      <c r="L98">
        <f>tot_cum!L98-(deceased_cum!L98+recover_cum!L98)</f>
        <v>2531</v>
      </c>
      <c r="M98">
        <f>tot_cum!M98-(deceased_cum!M98+recover_cum!M98)</f>
        <v>1360</v>
      </c>
      <c r="N98">
        <f t="shared" si="1"/>
        <v>23065</v>
      </c>
    </row>
    <row r="99" spans="1:14" x14ac:dyDescent="0.25">
      <c r="A99" s="1">
        <v>44001</v>
      </c>
      <c r="B99">
        <f>tot_cum!B99-(deceased_cum!B99+recover_cum!B99)</f>
        <v>168552</v>
      </c>
      <c r="C99">
        <f>tot_cum!C99-(deceased_cum!C99+recover_cum!C99)</f>
        <v>55666</v>
      </c>
      <c r="D99" s="14">
        <f>tot_cum!D99-(deceased_cum!D99+recover_cum!D99)-3</f>
        <v>23509</v>
      </c>
      <c r="E99">
        <f>tot_cum!E99-(deceased_cum!E99+recover_cum!E99)</f>
        <v>27512</v>
      </c>
      <c r="F99">
        <f>tot_cum!F99-(deceased_cum!F99+recover_cum!F99)</f>
        <v>6412</v>
      </c>
      <c r="G99">
        <f>tot_cum!G99-(deceased_cum!G99+recover_cum!G99)</f>
        <v>2940</v>
      </c>
      <c r="H99">
        <f>tot_cum!H99-(deceased_cum!H99+recover_cum!H99)</f>
        <v>2826</v>
      </c>
      <c r="I99">
        <f>tot_cum!I99-(deceased_cum!I99+recover_cum!I99)</f>
        <v>6092</v>
      </c>
      <c r="J99">
        <f>tot_cum!J99-(deceased_cum!J99+recover_cum!J99)</f>
        <v>2338</v>
      </c>
      <c r="K99">
        <f>tot_cum!K99-(deceased_cum!K99+recover_cum!K99)</f>
        <v>3960</v>
      </c>
      <c r="L99">
        <f>tot_cum!L99-(deceased_cum!L99+recover_cum!L99)</f>
        <v>2976</v>
      </c>
      <c r="M99">
        <f>tot_cum!M99-(deceased_cum!M99+recover_cum!M99)</f>
        <v>1382</v>
      </c>
      <c r="N99">
        <f t="shared" si="1"/>
        <v>23509</v>
      </c>
    </row>
    <row r="100" spans="1:14" x14ac:dyDescent="0.25">
      <c r="A100" s="1">
        <v>44002</v>
      </c>
      <c r="B100">
        <f>tot_cum!B100-(deceased_cum!B100+recover_cum!B100)</f>
        <v>170188</v>
      </c>
      <c r="C100">
        <f>tot_cum!C100-(deceased_cum!C100+recover_cum!C100)</f>
        <v>58069</v>
      </c>
      <c r="D100" s="14">
        <f>tot_cum!D100-(deceased_cum!D100+recover_cum!D100)-3</f>
        <v>24822</v>
      </c>
      <c r="E100">
        <f>tot_cum!E100-(deceased_cum!E100+recover_cum!E100)</f>
        <v>23340</v>
      </c>
      <c r="F100">
        <f>tot_cum!F100-(deceased_cum!F100+recover_cum!F100)</f>
        <v>6396</v>
      </c>
      <c r="G100">
        <f>tot_cum!G100-(deceased_cum!G100+recover_cum!G100)</f>
        <v>3164</v>
      </c>
      <c r="H100">
        <f>tot_cum!H100-(deceased_cum!H100+recover_cum!H100)</f>
        <v>2926</v>
      </c>
      <c r="I100">
        <f>tot_cum!I100-(deceased_cum!I100+recover_cum!I100)</f>
        <v>6237</v>
      </c>
      <c r="J100">
        <f>tot_cum!J100-(deceased_cum!J100+recover_cum!J100)</f>
        <v>2342</v>
      </c>
      <c r="K100">
        <f>tot_cum!K100-(deceased_cum!K100+recover_cum!K100)</f>
        <v>4240</v>
      </c>
      <c r="L100">
        <f>tot_cum!L100-(deceased_cum!L100+recover_cum!L100)</f>
        <v>3363</v>
      </c>
      <c r="M100">
        <f>tot_cum!M100-(deceased_cum!M100+recover_cum!M100)</f>
        <v>1452</v>
      </c>
      <c r="N100">
        <f t="shared" si="1"/>
        <v>24822</v>
      </c>
    </row>
    <row r="101" spans="1:14" x14ac:dyDescent="0.25">
      <c r="A101" s="1">
        <v>44003</v>
      </c>
      <c r="B101">
        <f>tot_cum!B101-(deceased_cum!B101+recover_cum!B101)</f>
        <v>175833</v>
      </c>
      <c r="C101">
        <f>tot_cum!C101-(deceased_cum!C101+recover_cum!C101)</f>
        <v>60162</v>
      </c>
      <c r="D101" s="14">
        <f>tot_cum!D101-(deceased_cum!D101+recover_cum!D101)-3</f>
        <v>25863</v>
      </c>
      <c r="E101">
        <f>tot_cum!E101-(deceased_cum!E101+recover_cum!E101)</f>
        <v>24558</v>
      </c>
      <c r="F101">
        <f>tot_cum!F101-(deceased_cum!F101+recover_cum!F101)</f>
        <v>6296</v>
      </c>
      <c r="G101">
        <f>tot_cum!G101-(deceased_cum!G101+recover_cum!G101)</f>
        <v>3387</v>
      </c>
      <c r="H101">
        <f>tot_cum!H101-(deceased_cum!H101+recover_cum!H101)</f>
        <v>2984</v>
      </c>
      <c r="I101">
        <f>tot_cum!I101-(deceased_cum!I101+recover_cum!I101)</f>
        <v>6186</v>
      </c>
      <c r="J101">
        <f>tot_cum!J101-(deceased_cum!J101+recover_cum!J101)</f>
        <v>2372</v>
      </c>
      <c r="K101">
        <f>tot_cum!K101-(deceased_cum!K101+recover_cum!K101)</f>
        <v>4516</v>
      </c>
      <c r="L101">
        <f>tot_cum!L101-(deceased_cum!L101+recover_cum!L101)</f>
        <v>3861</v>
      </c>
      <c r="M101">
        <f>tot_cum!M101-(deceased_cum!M101+recover_cum!M101)</f>
        <v>1492</v>
      </c>
      <c r="N101">
        <f t="shared" si="1"/>
        <v>25863</v>
      </c>
    </row>
    <row r="102" spans="1:14" x14ac:dyDescent="0.25">
      <c r="A102" s="1">
        <v>44004</v>
      </c>
      <c r="B102">
        <f>tot_cum!B102-(deceased_cum!B102+recover_cum!B102)</f>
        <v>178190</v>
      </c>
      <c r="C102">
        <f>tot_cum!C102-(deceased_cum!C102+recover_cum!C102)</f>
        <v>61808</v>
      </c>
      <c r="D102" s="14">
        <f>tot_cum!D102-(deceased_cum!D102+recover_cum!D102)-3</f>
        <v>27178</v>
      </c>
      <c r="E102">
        <f>tot_cum!E102-(deceased_cum!E102+recover_cum!E102)</f>
        <v>23820</v>
      </c>
      <c r="F102">
        <f>tot_cum!F102-(deceased_cum!F102+recover_cum!F102)</f>
        <v>6278</v>
      </c>
      <c r="G102">
        <f>tot_cum!G102-(deceased_cum!G102+recover_cum!G102)</f>
        <v>3520</v>
      </c>
      <c r="H102">
        <f>tot_cum!H102-(deceased_cum!H102+recover_cum!H102)</f>
        <v>2966</v>
      </c>
      <c r="I102">
        <f>tot_cum!I102-(deceased_cum!I102+recover_cum!I102)</f>
        <v>6152</v>
      </c>
      <c r="J102">
        <f>tot_cum!J102-(deceased_cum!J102+recover_cum!J102)</f>
        <v>2341</v>
      </c>
      <c r="K102">
        <f>tot_cum!K102-(deceased_cum!K102+recover_cum!K102)</f>
        <v>4826</v>
      </c>
      <c r="L102">
        <f>tot_cum!L102-(deceased_cum!L102+recover_cum!L102)</f>
        <v>4452</v>
      </c>
      <c r="M102">
        <f>tot_cum!M102-(deceased_cum!M102+recover_cum!M102)</f>
        <v>1542</v>
      </c>
      <c r="N102">
        <f t="shared" si="1"/>
        <v>27178</v>
      </c>
    </row>
    <row r="103" spans="1:14" x14ac:dyDescent="0.25">
      <c r="A103" s="1">
        <v>44005</v>
      </c>
      <c r="B103">
        <f>tot_cum!B103-(deceased_cum!B103+recover_cum!B103)</f>
        <v>182916</v>
      </c>
      <c r="C103">
        <f>tot_cum!C103-(deceased_cum!C103+recover_cum!C103)</f>
        <v>62849</v>
      </c>
      <c r="D103" s="14">
        <f>tot_cum!D103-(deceased_cum!D103+recover_cum!D103)-3</f>
        <v>28428</v>
      </c>
      <c r="E103">
        <f>tot_cum!E103-(deceased_cum!E103+recover_cum!E103)</f>
        <v>24988</v>
      </c>
      <c r="F103">
        <f>tot_cum!F103-(deceased_cum!F103+recover_cum!F103)</f>
        <v>6197</v>
      </c>
      <c r="G103">
        <f>tot_cum!G103-(deceased_cum!G103+recover_cum!G103)</f>
        <v>3560</v>
      </c>
      <c r="H103">
        <f>tot_cum!H103-(deceased_cum!H103+recover_cum!H103)</f>
        <v>3049</v>
      </c>
      <c r="I103">
        <f>tot_cum!I103-(deceased_cum!I103+recover_cum!I103)</f>
        <v>6189</v>
      </c>
      <c r="J103">
        <f>tot_cum!J103-(deceased_cum!J103+recover_cum!J103)</f>
        <v>2400</v>
      </c>
      <c r="K103">
        <f>tot_cum!K103-(deceased_cum!K103+recover_cum!K103)</f>
        <v>5123</v>
      </c>
      <c r="L103">
        <f>tot_cum!L103-(deceased_cum!L103+recover_cum!L103)</f>
        <v>5109</v>
      </c>
      <c r="M103">
        <f>tot_cum!M103-(deceased_cum!M103+recover_cum!M103)</f>
        <v>1622</v>
      </c>
      <c r="N103">
        <f t="shared" si="1"/>
        <v>28428</v>
      </c>
    </row>
    <row r="104" spans="1:14" x14ac:dyDescent="0.25">
      <c r="A104" s="1">
        <v>44006</v>
      </c>
      <c r="B104">
        <f>tot_cum!B104-(deceased_cum!B104+recover_cum!B104)</f>
        <v>186271</v>
      </c>
      <c r="C104">
        <f>tot_cum!C104-(deceased_cum!C104+recover_cum!C104)</f>
        <v>62369</v>
      </c>
      <c r="D104" s="14">
        <f>tot_cum!D104-(deceased_cum!D104+recover_cum!D104)-3</f>
        <v>28836</v>
      </c>
      <c r="E104">
        <f>tot_cum!E104-(deceased_cum!E104+recover_cum!E104)</f>
        <v>26588</v>
      </c>
      <c r="F104">
        <f>tot_cum!F104-(deceased_cum!F104+recover_cum!F104)</f>
        <v>6169</v>
      </c>
      <c r="G104">
        <f>tot_cum!G104-(deceased_cum!G104+recover_cum!G104)</f>
        <v>3794</v>
      </c>
      <c r="H104">
        <f>tot_cum!H104-(deceased_cum!H104+recover_cum!H104)</f>
        <v>3023</v>
      </c>
      <c r="I104">
        <f>tot_cum!I104-(deceased_cum!I104+recover_cum!I104)</f>
        <v>6375</v>
      </c>
      <c r="J104">
        <f>tot_cum!J104-(deceased_cum!J104+recover_cum!J104)</f>
        <v>2440</v>
      </c>
      <c r="K104">
        <f>tot_cum!K104-(deceased_cum!K104+recover_cum!K104)</f>
        <v>5423</v>
      </c>
      <c r="L104">
        <f>tot_cum!L104-(deceased_cum!L104+recover_cum!L104)</f>
        <v>5858</v>
      </c>
      <c r="M104">
        <f>tot_cum!M104-(deceased_cum!M104+recover_cum!M104)</f>
        <v>1693</v>
      </c>
      <c r="N104">
        <f t="shared" si="1"/>
        <v>28836</v>
      </c>
    </row>
    <row r="105" spans="1:14" x14ac:dyDescent="0.25">
      <c r="A105" s="1">
        <v>44007</v>
      </c>
      <c r="B105">
        <f>tot_cum!B105-(deceased_cum!B105+recover_cum!B105)</f>
        <v>190092</v>
      </c>
      <c r="C105">
        <f>tot_cum!C105-(deceased_cum!C105+recover_cum!C105)</f>
        <v>63358</v>
      </c>
      <c r="D105" s="14">
        <f>tot_cum!D105-(deceased_cum!D105+recover_cum!D105)-3</f>
        <v>30064</v>
      </c>
      <c r="E105">
        <f>tot_cum!E105-(deceased_cum!E105+recover_cum!E105)</f>
        <v>26586</v>
      </c>
      <c r="F105">
        <f>tot_cum!F105-(deceased_cum!F105+recover_cum!F105)</f>
        <v>6318</v>
      </c>
      <c r="G105">
        <f>tot_cum!G105-(deceased_cum!G105+recover_cum!G105)</f>
        <v>3711</v>
      </c>
      <c r="H105">
        <f>tot_cum!H105-(deceased_cum!H105+recover_cum!H105)</f>
        <v>3077</v>
      </c>
      <c r="I105">
        <f>tot_cum!I105-(deceased_cum!I105+recover_cum!I105)</f>
        <v>6463</v>
      </c>
      <c r="J105">
        <f>tot_cum!J105-(deceased_cum!J105+recover_cum!J105)</f>
        <v>2433</v>
      </c>
      <c r="K105">
        <f>tot_cum!K105-(deceased_cum!K105+recover_cum!K105)</f>
        <v>5760</v>
      </c>
      <c r="L105">
        <f>tot_cum!L105-(deceased_cum!L105+recover_cum!L105)</f>
        <v>6446</v>
      </c>
      <c r="M105">
        <f>tot_cum!M105-(deceased_cum!M105+recover_cum!M105)</f>
        <v>1763</v>
      </c>
      <c r="N105">
        <f t="shared" si="1"/>
        <v>30064</v>
      </c>
    </row>
    <row r="106" spans="1:14" x14ac:dyDescent="0.25">
      <c r="A106" s="1">
        <v>44008</v>
      </c>
      <c r="B106">
        <f>tot_cum!B106-(deceased_cum!B106+recover_cum!B106)</f>
        <v>197721</v>
      </c>
      <c r="C106">
        <f>tot_cum!C106-(deceased_cum!C106+recover_cum!C106)</f>
        <v>65845</v>
      </c>
      <c r="D106" s="14">
        <f>tot_cum!D106-(deceased_cum!D106+recover_cum!D106)-3</f>
        <v>32305</v>
      </c>
      <c r="E106">
        <f>tot_cum!E106-(deceased_cum!E106+recover_cum!E106)</f>
        <v>27657</v>
      </c>
      <c r="F106">
        <f>tot_cum!F106-(deceased_cum!F106+recover_cum!F106)</f>
        <v>6348</v>
      </c>
      <c r="G106">
        <f>tot_cum!G106-(deceased_cum!G106+recover_cum!G106)</f>
        <v>3900</v>
      </c>
      <c r="H106">
        <f>tot_cum!H106-(deceased_cum!H106+recover_cum!H106)</f>
        <v>3218</v>
      </c>
      <c r="I106">
        <f>tot_cum!I106-(deceased_cum!I106+recover_cum!I106)</f>
        <v>6730</v>
      </c>
      <c r="J106">
        <f>tot_cum!J106-(deceased_cum!J106+recover_cum!J106)</f>
        <v>2447</v>
      </c>
      <c r="K106">
        <f>tot_cum!K106-(deceased_cum!K106+recover_cum!K106)</f>
        <v>6147</v>
      </c>
      <c r="L106">
        <f>tot_cum!L106-(deceased_cum!L106+recover_cum!L106)</f>
        <v>7346</v>
      </c>
      <c r="M106">
        <f>tot_cum!M106-(deceased_cum!M106+recover_cum!M106)</f>
        <v>1848</v>
      </c>
      <c r="N106">
        <f t="shared" si="1"/>
        <v>32305</v>
      </c>
    </row>
    <row r="107" spans="1:14" x14ac:dyDescent="0.25">
      <c r="A107" s="1">
        <v>44009</v>
      </c>
      <c r="B107">
        <f>tot_cum!B107-(deceased_cum!B107+recover_cum!B107)</f>
        <v>203212</v>
      </c>
      <c r="C107">
        <f>tot_cum!C107-(deceased_cum!C107+recover_cum!C107)</f>
        <v>67616</v>
      </c>
      <c r="D107" s="14">
        <f>tot_cum!D107-(deceased_cum!D107+recover_cum!D107)-3</f>
        <v>33213</v>
      </c>
      <c r="E107">
        <f>tot_cum!E107-(deceased_cum!E107+recover_cum!E107)</f>
        <v>28329</v>
      </c>
      <c r="F107">
        <f>tot_cum!F107-(deceased_cum!F107+recover_cum!F107)</f>
        <v>6566</v>
      </c>
      <c r="G107">
        <f>tot_cum!G107-(deceased_cum!G107+recover_cum!G107)</f>
        <v>4436</v>
      </c>
      <c r="H107">
        <f>tot_cum!H107-(deceased_cum!H107+recover_cum!H107)</f>
        <v>3186</v>
      </c>
      <c r="I107">
        <f>tot_cum!I107-(deceased_cum!I107+recover_cum!I107)</f>
        <v>6685</v>
      </c>
      <c r="J107">
        <f>tot_cum!J107-(deceased_cum!J107+recover_cum!J107)</f>
        <v>2443</v>
      </c>
      <c r="K107">
        <f>tot_cum!K107-(deceased_cum!K107+recover_cum!K107)</f>
        <v>6648</v>
      </c>
      <c r="L107">
        <f>tot_cum!L107-(deceased_cum!L107+recover_cum!L107)</f>
        <v>8265</v>
      </c>
      <c r="M107">
        <f>tot_cum!M107-(deceased_cum!M107+recover_cum!M107)</f>
        <v>1941</v>
      </c>
      <c r="N107">
        <f t="shared" si="1"/>
        <v>33213</v>
      </c>
    </row>
    <row r="108" spans="1:14" x14ac:dyDescent="0.25">
      <c r="A108" s="1">
        <v>44010</v>
      </c>
      <c r="B108">
        <f>tot_cum!B108-(deceased_cum!B108+recover_cum!B108)</f>
        <v>210810</v>
      </c>
      <c r="C108">
        <f>tot_cum!C108-(deceased_cum!C108+recover_cum!C108)</f>
        <v>70623</v>
      </c>
      <c r="D108" s="14">
        <f>tot_cum!D108-(deceased_cum!D108+recover_cum!D108)-3</f>
        <v>35656</v>
      </c>
      <c r="E108">
        <f>tot_cum!E108-(deceased_cum!E108+recover_cum!E108)</f>
        <v>27847</v>
      </c>
      <c r="F108">
        <f>tot_cum!F108-(deceased_cum!F108+recover_cum!F108)</f>
        <v>6780</v>
      </c>
      <c r="G108">
        <f>tot_cum!G108-(deceased_cum!G108+recover_cum!G108)</f>
        <v>5467</v>
      </c>
      <c r="H108">
        <f>tot_cum!H108-(deceased_cum!H108+recover_cum!H108)</f>
        <v>3261</v>
      </c>
      <c r="I108">
        <f>tot_cum!I108-(deceased_cum!I108+recover_cum!I108)</f>
        <v>6679</v>
      </c>
      <c r="J108">
        <f>tot_cum!J108-(deceased_cum!J108+recover_cum!J108)</f>
        <v>2544</v>
      </c>
      <c r="K108">
        <f>tot_cum!K108-(deceased_cum!K108+recover_cum!K108)</f>
        <v>7021</v>
      </c>
      <c r="L108">
        <f>tot_cum!L108-(deceased_cum!L108+recover_cum!L108)</f>
        <v>9000</v>
      </c>
      <c r="M108">
        <f>tot_cum!M108-(deceased_cum!M108+recover_cum!M108)</f>
        <v>2017</v>
      </c>
      <c r="N108">
        <f t="shared" si="1"/>
        <v>35656</v>
      </c>
    </row>
    <row r="109" spans="1:14" x14ac:dyDescent="0.25">
      <c r="A109" s="1">
        <v>44011</v>
      </c>
      <c r="B109">
        <f>tot_cum!B109-(deceased_cum!B109+recover_cum!B109)</f>
        <v>215235</v>
      </c>
      <c r="C109">
        <f>tot_cum!C109-(deceased_cum!C109+recover_cum!C109)</f>
        <v>73314</v>
      </c>
      <c r="D109" s="14">
        <f>tot_cum!D109-(deceased_cum!D109+recover_cum!D109)-3</f>
        <v>37331</v>
      </c>
      <c r="E109">
        <f>tot_cum!E109-(deceased_cum!E109+recover_cum!E109)</f>
        <v>26246</v>
      </c>
      <c r="F109">
        <f>tot_cum!F109-(deceased_cum!F109+recover_cum!F109)</f>
        <v>6947</v>
      </c>
      <c r="G109">
        <f>tot_cum!G109-(deceased_cum!G109+recover_cum!G109)</f>
        <v>6377</v>
      </c>
      <c r="H109">
        <f>tot_cum!H109-(deceased_cum!H109+recover_cum!H109)</f>
        <v>3334</v>
      </c>
      <c r="I109">
        <f>tot_cum!I109-(deceased_cum!I109+recover_cum!I109)</f>
        <v>6650</v>
      </c>
      <c r="J109">
        <f>tot_cum!J109-(deceased_cum!J109+recover_cum!J109)</f>
        <v>2606</v>
      </c>
      <c r="K109">
        <f>tot_cum!K109-(deceased_cum!K109+recover_cum!K109)</f>
        <v>7479</v>
      </c>
      <c r="L109">
        <f>tot_cum!L109-(deceased_cum!L109+recover_cum!L109)</f>
        <v>9559</v>
      </c>
      <c r="M109">
        <f>tot_cum!M109-(deceased_cum!M109+recover_cum!M109)</f>
        <v>2059</v>
      </c>
      <c r="N109">
        <f t="shared" si="1"/>
        <v>37331</v>
      </c>
    </row>
    <row r="110" spans="1:14" x14ac:dyDescent="0.25">
      <c r="A110" s="1">
        <v>44012</v>
      </c>
      <c r="B110">
        <f>tot_cum!B110-(deceased_cum!B110+recover_cum!B110)</f>
        <v>220420</v>
      </c>
      <c r="C110">
        <f>tot_cum!C110-(deceased_cum!C110+recover_cum!C110)</f>
        <v>75996</v>
      </c>
      <c r="D110" s="14">
        <f>tot_cum!D110-(deceased_cum!D110+recover_cum!D110)-3</f>
        <v>38889</v>
      </c>
      <c r="E110">
        <f>tot_cum!E110-(deceased_cum!E110+recover_cum!E110)</f>
        <v>26270</v>
      </c>
      <c r="F110">
        <f>tot_cum!F110-(deceased_cum!F110+recover_cum!F110)</f>
        <v>7125</v>
      </c>
      <c r="G110">
        <f>tot_cum!G110-(deceased_cum!G110+recover_cum!G110)</f>
        <v>7069</v>
      </c>
      <c r="H110">
        <f>tot_cum!H110-(deceased_cum!H110+recover_cum!H110)</f>
        <v>3375</v>
      </c>
      <c r="I110">
        <f>tot_cum!I110-(deceased_cum!I110+recover_cum!I110)</f>
        <v>6711</v>
      </c>
      <c r="J110">
        <f>tot_cum!J110-(deceased_cum!J110+recover_cum!J110)</f>
        <v>2625</v>
      </c>
      <c r="K110">
        <f>tot_cum!K110-(deceased_cum!K110+recover_cum!K110)</f>
        <v>7897</v>
      </c>
      <c r="L110">
        <f>tot_cum!L110-(deceased_cum!L110+recover_cum!L110)</f>
        <v>8785</v>
      </c>
      <c r="M110">
        <f>tot_cum!M110-(deceased_cum!M110+recover_cum!M110)</f>
        <v>2114</v>
      </c>
      <c r="N110">
        <f t="shared" si="1"/>
        <v>38889</v>
      </c>
    </row>
    <row r="111" spans="1:14" x14ac:dyDescent="0.25">
      <c r="A111" s="1">
        <v>44013</v>
      </c>
      <c r="B111">
        <f>tot_cum!B111-(deceased_cum!B111+recover_cum!B111)</f>
        <v>227347</v>
      </c>
      <c r="C111">
        <f>tot_cum!C111-(deceased_cum!C111+recover_cum!C111)</f>
        <v>79092</v>
      </c>
      <c r="D111" s="14">
        <f>tot_cum!D111-(deceased_cum!D111+recover_cum!D111)-3</f>
        <v>39856</v>
      </c>
      <c r="E111">
        <f>tot_cum!E111-(deceased_cum!E111+recover_cum!E111)</f>
        <v>27007</v>
      </c>
      <c r="F111">
        <f>tot_cum!F111-(deceased_cum!F111+recover_cum!F111)</f>
        <v>7411</v>
      </c>
      <c r="G111">
        <f>tot_cum!G111-(deceased_cum!G111+recover_cum!G111)</f>
        <v>8189</v>
      </c>
      <c r="H111">
        <f>tot_cum!H111-(deceased_cum!H111+recover_cum!H111)</f>
        <v>3317</v>
      </c>
      <c r="I111">
        <f>tot_cum!I111-(deceased_cum!I111+recover_cum!I111)</f>
        <v>6709</v>
      </c>
      <c r="J111">
        <f>tot_cum!J111-(deceased_cum!J111+recover_cum!J111)</f>
        <v>2624</v>
      </c>
      <c r="K111">
        <f>tot_cum!K111-(deceased_cum!K111+recover_cum!K111)</f>
        <v>8071</v>
      </c>
      <c r="L111">
        <f>tot_cum!L111-(deceased_cum!L111+recover_cum!L111)</f>
        <v>9008</v>
      </c>
      <c r="M111">
        <f>tot_cum!M111-(deceased_cum!M111+recover_cum!M111)</f>
        <v>2132</v>
      </c>
      <c r="N111">
        <f t="shared" si="1"/>
        <v>39856</v>
      </c>
    </row>
    <row r="112" spans="1:14" x14ac:dyDescent="0.25">
      <c r="A112" s="1">
        <v>44014</v>
      </c>
      <c r="B112">
        <f>tot_cum!B112-(deceased_cum!B112+recover_cum!B112)</f>
        <v>228917</v>
      </c>
      <c r="C112">
        <f>tot_cum!C112-(deceased_cum!C112+recover_cum!C112)</f>
        <v>77277</v>
      </c>
      <c r="D112" s="14">
        <f>tot_cum!D112-(deceased_cum!D112+recover_cum!D112)-3</f>
        <v>41047</v>
      </c>
      <c r="E112">
        <f>tot_cum!E112-(deceased_cum!E112+recover_cum!E112)</f>
        <v>26304</v>
      </c>
      <c r="F112">
        <f>tot_cum!F112-(deceased_cum!F112+recover_cum!F112)</f>
        <v>7510</v>
      </c>
      <c r="G112">
        <f>tot_cum!G112-(deceased_cum!G112+recover_cum!G112)</f>
        <v>9401</v>
      </c>
      <c r="H112">
        <f>tot_cum!H112-(deceased_cum!H112+recover_cum!H112)</f>
        <v>3284</v>
      </c>
      <c r="I112">
        <f>tot_cum!I112-(deceased_cum!I112+recover_cum!I112)</f>
        <v>6869</v>
      </c>
      <c r="J112">
        <f>tot_cum!J112-(deceased_cum!J112+recover_cum!J112)</f>
        <v>2701</v>
      </c>
      <c r="K112">
        <f>tot_cum!K112-(deceased_cum!K112+recover_cum!K112)</f>
        <v>8586</v>
      </c>
      <c r="L112">
        <f>tot_cum!L112-(deceased_cum!L112+recover_cum!L112)</f>
        <v>9226</v>
      </c>
      <c r="M112">
        <f>tot_cum!M112-(deceased_cum!M112+recover_cum!M112)</f>
        <v>2090</v>
      </c>
      <c r="N112">
        <f t="shared" si="1"/>
        <v>41047</v>
      </c>
    </row>
    <row r="113" spans="1:14" x14ac:dyDescent="0.25">
      <c r="A113" s="1">
        <v>44015</v>
      </c>
      <c r="B113">
        <f>tot_cum!B113-(deceased_cum!B113+recover_cum!B113)</f>
        <v>236777</v>
      </c>
      <c r="C113">
        <f>tot_cum!C113-(deceased_cum!C113+recover_cum!C113)</f>
        <v>79928</v>
      </c>
      <c r="D113" s="14">
        <f>tot_cum!D113-(deceased_cum!D113+recover_cum!D113)-3</f>
        <v>42955</v>
      </c>
      <c r="E113">
        <f>tot_cum!E113-(deceased_cum!E113+recover_cum!E113)</f>
        <v>26148</v>
      </c>
      <c r="F113">
        <f>tot_cum!F113-(deceased_cum!F113+recover_cum!F113)</f>
        <v>7839</v>
      </c>
      <c r="G113">
        <f>tot_cum!G113-(deceased_cum!G113+recover_cum!G113)</f>
        <v>10603</v>
      </c>
      <c r="H113">
        <f>tot_cum!H113-(deceased_cum!H113+recover_cum!H113)</f>
        <v>3331</v>
      </c>
      <c r="I113">
        <f>tot_cum!I113-(deceased_cum!I113+recover_cum!I113)</f>
        <v>7451</v>
      </c>
      <c r="J113">
        <f>tot_cum!J113-(deceased_cum!J113+recover_cum!J113)</f>
        <v>2654</v>
      </c>
      <c r="K113">
        <f>tot_cum!K113-(deceased_cum!K113+recover_cum!K113)</f>
        <v>9096</v>
      </c>
      <c r="L113">
        <f>tot_cum!L113-(deceased_cum!L113+recover_cum!L113)</f>
        <v>9984</v>
      </c>
      <c r="M113">
        <f>tot_cum!M113-(deceased_cum!M113+recover_cum!M113)</f>
        <v>2100</v>
      </c>
      <c r="N113">
        <f t="shared" si="1"/>
        <v>42955</v>
      </c>
    </row>
    <row r="114" spans="1:14" x14ac:dyDescent="0.25">
      <c r="A114" s="1">
        <v>44016</v>
      </c>
      <c r="B114">
        <f>tot_cum!B114-(deceased_cum!B114+recover_cum!B114)</f>
        <v>245438</v>
      </c>
      <c r="C114">
        <f>tot_cum!C114-(deceased_cum!C114+recover_cum!C114)</f>
        <v>83312</v>
      </c>
      <c r="D114" s="14">
        <f>tot_cum!D114-(deceased_cum!D114+recover_cum!D114)-3</f>
        <v>44956</v>
      </c>
      <c r="E114">
        <f>tot_cum!E114-(deceased_cum!E114+recover_cum!E114)</f>
        <v>25940</v>
      </c>
      <c r="F114">
        <f>tot_cum!F114-(deceased_cum!F114+recover_cum!F114)</f>
        <v>8057</v>
      </c>
      <c r="G114">
        <f>tot_cum!G114-(deceased_cum!G114+recover_cum!G114)</f>
        <v>11961</v>
      </c>
      <c r="H114">
        <f>tot_cum!H114-(deceased_cum!H114+recover_cum!H114)</f>
        <v>3445</v>
      </c>
      <c r="I114">
        <f>tot_cum!I114-(deceased_cum!I114+recover_cum!I114)</f>
        <v>7627</v>
      </c>
      <c r="J114">
        <f>tot_cum!J114-(deceased_cum!J114+recover_cum!J114)</f>
        <v>2771</v>
      </c>
      <c r="K114">
        <f>tot_cum!K114-(deceased_cum!K114+recover_cum!K114)</f>
        <v>9473</v>
      </c>
      <c r="L114">
        <f>tot_cum!L114-(deceased_cum!L114+recover_cum!L114)</f>
        <v>10487</v>
      </c>
      <c r="M114">
        <f>tot_cum!M114-(deceased_cum!M114+recover_cum!M114)</f>
        <v>2131</v>
      </c>
      <c r="N114">
        <f t="shared" si="1"/>
        <v>44956</v>
      </c>
    </row>
    <row r="115" spans="1:14" x14ac:dyDescent="0.25">
      <c r="A115" s="1">
        <v>44017</v>
      </c>
      <c r="B115">
        <f>tot_cum!B115-(deceased_cum!B115+recover_cum!B115)</f>
        <v>253136</v>
      </c>
      <c r="C115">
        <f>tot_cum!C115-(deceased_cum!C115+recover_cum!C115)</f>
        <v>86058</v>
      </c>
      <c r="D115" s="14">
        <f>tot_cum!D115-(deceased_cum!D115+recover_cum!D115)-3</f>
        <v>46860</v>
      </c>
      <c r="E115">
        <f>tot_cum!E115-(deceased_cum!E115+recover_cum!E115)</f>
        <v>25038</v>
      </c>
      <c r="F115">
        <f>tot_cum!F115-(deceased_cum!F115+recover_cum!F115)</f>
        <v>8278</v>
      </c>
      <c r="G115">
        <f>tot_cum!G115-(deceased_cum!G115+recover_cum!G115)</f>
        <v>13246</v>
      </c>
      <c r="H115">
        <f>tot_cum!H115-(deceased_cum!H115+recover_cum!H115)</f>
        <v>3780</v>
      </c>
      <c r="I115">
        <f>tot_cum!I115-(deceased_cum!I115+recover_cum!I115)</f>
        <v>8161</v>
      </c>
      <c r="J115">
        <f>tot_cum!J115-(deceased_cum!J115+recover_cum!J115)</f>
        <v>2910</v>
      </c>
      <c r="K115">
        <f>tot_cum!K115-(deceased_cum!K115+recover_cum!K115)</f>
        <v>10043</v>
      </c>
      <c r="L115">
        <f>tot_cum!L115-(deceased_cum!L115+recover_cum!L115)</f>
        <v>10904</v>
      </c>
      <c r="M115">
        <f>tot_cum!M115-(deceased_cum!M115+recover_cum!M115)</f>
        <v>2230</v>
      </c>
      <c r="N115">
        <f t="shared" si="1"/>
        <v>46860</v>
      </c>
    </row>
    <row r="116" spans="1:14" x14ac:dyDescent="0.25">
      <c r="A116" s="1">
        <v>44018</v>
      </c>
      <c r="B116">
        <f>tot_cum!B116-(deceased_cum!B116+recover_cum!B116)</f>
        <v>259907</v>
      </c>
      <c r="C116">
        <f>tot_cum!C116-(deceased_cum!C116+recover_cum!C116)</f>
        <v>87700</v>
      </c>
      <c r="D116" s="14">
        <f>tot_cum!D116-(deceased_cum!D116+recover_cum!D116)-3</f>
        <v>46833</v>
      </c>
      <c r="E116">
        <f>tot_cum!E116-(deceased_cum!E116+recover_cum!E116)</f>
        <v>25620</v>
      </c>
      <c r="F116">
        <f>tot_cum!F116-(deceased_cum!F116+recover_cum!F116)</f>
        <v>8573</v>
      </c>
      <c r="G116">
        <f>tot_cum!G116-(deceased_cum!G116+recover_cum!G116)</f>
        <v>14379</v>
      </c>
      <c r="H116">
        <f>tot_cum!H116-(deceased_cum!H116+recover_cum!H116)</f>
        <v>3949</v>
      </c>
      <c r="I116">
        <f>tot_cum!I116-(deceased_cum!I116+recover_cum!I116)</f>
        <v>8718</v>
      </c>
      <c r="J116">
        <f>tot_cum!J116-(deceased_cum!J116+recover_cum!J116)</f>
        <v>3087</v>
      </c>
      <c r="K116">
        <f>tot_cum!K116-(deceased_cum!K116+recover_cum!K116)</f>
        <v>10860</v>
      </c>
      <c r="L116">
        <f>tot_cum!L116-(deceased_cum!L116+recover_cum!L116)</f>
        <v>10646</v>
      </c>
      <c r="M116">
        <f>tot_cum!M116-(deceased_cum!M116+recover_cum!M116)</f>
        <v>2254</v>
      </c>
      <c r="N116">
        <f t="shared" si="1"/>
        <v>46833</v>
      </c>
    </row>
    <row r="117" spans="1:14" x14ac:dyDescent="0.25">
      <c r="A117" s="1">
        <v>44019</v>
      </c>
      <c r="B117">
        <f>tot_cum!B117-(deceased_cum!B117+recover_cum!B117)</f>
        <v>265714</v>
      </c>
      <c r="C117">
        <f>tot_cum!C117-(deceased_cum!C117+recover_cum!C117)</f>
        <v>89314</v>
      </c>
      <c r="D117" s="14">
        <f>tot_cum!D117-(deceased_cum!D117+recover_cum!D117)-3</f>
        <v>45839</v>
      </c>
      <c r="E117">
        <f>tot_cum!E117-(deceased_cum!E117+recover_cum!E117)</f>
        <v>25449</v>
      </c>
      <c r="F117">
        <f>tot_cum!F117-(deceased_cum!F117+recover_cum!F117)</f>
        <v>8913</v>
      </c>
      <c r="G117">
        <f>tot_cum!G117-(deceased_cum!G117+recover_cum!G117)</f>
        <v>15291</v>
      </c>
      <c r="H117">
        <f>tot_cum!H117-(deceased_cum!H117+recover_cum!H117)</f>
        <v>4357</v>
      </c>
      <c r="I117">
        <f>tot_cum!I117-(deceased_cum!I117+recover_cum!I117)</f>
        <v>9514</v>
      </c>
      <c r="J117">
        <f>tot_cum!J117-(deceased_cum!J117+recover_cum!J117)</f>
        <v>3236</v>
      </c>
      <c r="K117">
        <f>tot_cum!K117-(deceased_cum!K117+recover_cum!K117)</f>
        <v>11200</v>
      </c>
      <c r="L117">
        <f>tot_cum!L117-(deceased_cum!L117+recover_cum!L117)</f>
        <v>11012</v>
      </c>
      <c r="M117">
        <f>tot_cum!M117-(deceased_cum!M117+recover_cum!M117)</f>
        <v>2415</v>
      </c>
      <c r="N117">
        <f t="shared" ref="N117:N118" si="2">D117</f>
        <v>45839</v>
      </c>
    </row>
    <row r="118" spans="1:14" x14ac:dyDescent="0.25">
      <c r="A118" s="1">
        <v>44020</v>
      </c>
      <c r="B118">
        <f>tot_cum!B118-(deceased_cum!B118+recover_cum!B118)</f>
        <v>271275</v>
      </c>
      <c r="C118">
        <f>tot_cum!C118-(deceased_cum!C118+recover_cum!C118)</f>
        <v>91085</v>
      </c>
      <c r="D118" s="14">
        <f>tot_cum!D118-(deceased_cum!D118+recover_cum!D118)-3</f>
        <v>46480</v>
      </c>
      <c r="E118">
        <f>tot_cum!E118-(deceased_cum!E118+recover_cum!E118)</f>
        <v>23452</v>
      </c>
      <c r="F118">
        <f>tot_cum!F118-(deceased_cum!F118+recover_cum!F118)</f>
        <v>9111</v>
      </c>
      <c r="G118">
        <f>tot_cum!G118-(deceased_cum!G118+recover_cum!G118)</f>
        <v>16521</v>
      </c>
      <c r="H118">
        <f>tot_cum!H118-(deceased_cum!H118+recover_cum!H118)</f>
        <v>4715</v>
      </c>
      <c r="I118">
        <f>tot_cum!I118-(deceased_cum!I118+recover_cum!I118)</f>
        <v>9980</v>
      </c>
      <c r="J118">
        <f>tot_cum!J118-(deceased_cum!J118+recover_cum!J118)</f>
        <v>3419</v>
      </c>
      <c r="K118">
        <f>tot_cum!K118-(deceased_cum!K118+recover_cum!K118)</f>
        <v>10894</v>
      </c>
      <c r="L118">
        <f>tot_cum!L118-(deceased_cum!L118+recover_cum!L118)</f>
        <v>11933</v>
      </c>
      <c r="M118">
        <f>tot_cum!M118-(deceased_cum!M118+recover_cum!M118)</f>
        <v>2608</v>
      </c>
      <c r="N118">
        <f t="shared" si="2"/>
        <v>46480</v>
      </c>
    </row>
    <row r="119" spans="1:14" x14ac:dyDescent="0.25">
      <c r="A119" s="1">
        <v>44021</v>
      </c>
      <c r="B119">
        <f>tot_cum!B119-(deceased_cum!B119+recover_cum!B119)</f>
        <v>277179</v>
      </c>
      <c r="C119">
        <f>tot_cum!C119-(deceased_cum!C119+recover_cum!C119)</f>
        <v>93674</v>
      </c>
      <c r="D119" s="14">
        <f>tot_cum!D119-(deceased_cum!D119+recover_cum!D119)-3</f>
        <v>46652</v>
      </c>
      <c r="E119">
        <f>tot_cum!E119-(deceased_cum!E119+recover_cum!E119)</f>
        <v>21567</v>
      </c>
      <c r="F119">
        <f>tot_cum!F119-(deceased_cum!F119+recover_cum!F119)</f>
        <v>9528</v>
      </c>
      <c r="G119">
        <f>tot_cum!G119-(deceased_cum!G119+recover_cum!G119)</f>
        <v>17775</v>
      </c>
      <c r="H119">
        <f>tot_cum!H119-(deceased_cum!H119+recover_cum!H119)</f>
        <v>5002</v>
      </c>
      <c r="I119">
        <f>tot_cum!I119-(deceased_cum!I119+recover_cum!I119)</f>
        <v>10373</v>
      </c>
      <c r="J119">
        <f>tot_cum!J119-(deceased_cum!J119+recover_cum!J119)</f>
        <v>3474</v>
      </c>
      <c r="K119">
        <f>tot_cum!K119-(deceased_cum!K119+recover_cum!K119)</f>
        <v>11383</v>
      </c>
      <c r="L119">
        <f>tot_cum!L119-(deceased_cum!L119+recover_cum!L119)</f>
        <v>12423</v>
      </c>
      <c r="M119">
        <f>tot_cum!M119-(deceased_cum!M119+recover_cum!M119)</f>
        <v>2798</v>
      </c>
      <c r="N119">
        <f t="shared" ref="N119" si="3">D119</f>
        <v>46652</v>
      </c>
    </row>
    <row r="120" spans="1:14" x14ac:dyDescent="0.25">
      <c r="A120" s="1">
        <v>44022</v>
      </c>
      <c r="B120">
        <f>tot_cum!B120-(deceased_cum!B120+recover_cum!B120)</f>
        <v>284132</v>
      </c>
      <c r="C120">
        <f>tot_cum!C120-(deceased_cum!C120+recover_cum!C120)</f>
        <v>95944</v>
      </c>
      <c r="D120" s="14">
        <f>tot_cum!D120-(deceased_cum!D120+recover_cum!D120)-3</f>
        <v>46105</v>
      </c>
      <c r="E120">
        <f>tot_cum!E120-(deceased_cum!E120+recover_cum!E120)</f>
        <v>21146</v>
      </c>
      <c r="F120">
        <f>tot_cum!F120-(deceased_cum!F120+recover_cum!F120)</f>
        <v>9948</v>
      </c>
      <c r="G120">
        <f>tot_cum!G120-(deceased_cum!G120+recover_cum!G120)</f>
        <v>19028</v>
      </c>
      <c r="H120">
        <f>tot_cum!H120-(deceased_cum!H120+recover_cum!H120)</f>
        <v>5057</v>
      </c>
      <c r="I120">
        <f>tot_cum!I120-(deceased_cum!I120+recover_cum!I120)</f>
        <v>11024</v>
      </c>
      <c r="J120">
        <f>tot_cum!J120-(deceased_cum!J120+recover_cum!J120)</f>
        <v>3537</v>
      </c>
      <c r="K120">
        <f>tot_cum!K120-(deceased_cum!K120+recover_cum!K120)</f>
        <v>11936</v>
      </c>
      <c r="L120">
        <f>tot_cum!L120-(deceased_cum!L120+recover_cum!L120)</f>
        <v>12680</v>
      </c>
      <c r="M120">
        <f>tot_cum!M120-(deceased_cum!M120+recover_cum!M120)</f>
        <v>3102</v>
      </c>
      <c r="N120">
        <f t="shared" ref="N120" si="4">D120</f>
        <v>46105</v>
      </c>
    </row>
    <row r="121" spans="1:14" x14ac:dyDescent="0.25">
      <c r="A121" s="1">
        <v>44023</v>
      </c>
      <c r="B121">
        <f>tot_cum!B121-(deceased_cum!B121+recover_cum!B121)</f>
        <v>291363</v>
      </c>
      <c r="C121">
        <f>tot_cum!C121-(deceased_cum!C121+recover_cum!C121)</f>
        <v>99500</v>
      </c>
      <c r="D121" s="14">
        <f>tot_cum!D121-(deceased_cum!D121+recover_cum!D121)-3</f>
        <v>46410</v>
      </c>
      <c r="E121">
        <f>tot_cum!E121-(deceased_cum!E121+recover_cum!E121)</f>
        <v>19895</v>
      </c>
      <c r="F121">
        <f>tot_cum!F121-(deceased_cum!F121+recover_cum!F121)</f>
        <v>10308</v>
      </c>
      <c r="G121">
        <f>tot_cum!G121-(deceased_cum!G121+recover_cum!G121)</f>
        <v>20876</v>
      </c>
      <c r="H121">
        <f>tot_cum!H121-(deceased_cum!H121+recover_cum!H121)</f>
        <v>5376</v>
      </c>
      <c r="I121">
        <f>tot_cum!I121-(deceased_cum!I121+recover_cum!I121)</f>
        <v>11490</v>
      </c>
      <c r="J121">
        <f>tot_cum!J121-(deceased_cum!J121+recover_cum!J121)</f>
        <v>3877</v>
      </c>
      <c r="K121">
        <f>tot_cum!K121-(deceased_cum!K121+recover_cum!K121)</f>
        <v>12533</v>
      </c>
      <c r="L121">
        <f>tot_cum!L121-(deceased_cum!L121+recover_cum!L121)</f>
        <v>12135</v>
      </c>
      <c r="M121">
        <f>tot_cum!M121-(deceased_cum!M121+recover_cum!M121)</f>
        <v>3445</v>
      </c>
      <c r="N121">
        <f t="shared" ref="N121" si="5">D121</f>
        <v>46410</v>
      </c>
    </row>
    <row r="122" spans="1:14" x14ac:dyDescent="0.25">
      <c r="A122" s="1">
        <v>44024</v>
      </c>
      <c r="B122">
        <f>tot_cum!B122-(deceased_cum!B122+recover_cum!B122)</f>
        <v>301770</v>
      </c>
      <c r="C122">
        <f>tot_cum!C122-(deceased_cum!C122+recover_cum!C122)</f>
        <v>103814</v>
      </c>
      <c r="D122" s="14">
        <f>tot_cum!D122-(deceased_cum!D122+recover_cum!D122)-3</f>
        <v>46969</v>
      </c>
      <c r="E122">
        <f>tot_cum!E122-(deceased_cum!E122+recover_cum!E122)</f>
        <v>19155</v>
      </c>
      <c r="F122">
        <f>tot_cum!F122-(deceased_cum!F122+recover_cum!F122)</f>
        <v>10661</v>
      </c>
      <c r="G122">
        <f>tot_cum!G122-(deceased_cum!G122+recover_cum!G122)</f>
        <v>22739</v>
      </c>
      <c r="H122">
        <f>tot_cum!H122-(deceased_cum!H122+recover_cum!H122)</f>
        <v>5779</v>
      </c>
      <c r="I122">
        <f>tot_cum!I122-(deceased_cum!I122+recover_cum!I122)</f>
        <v>12208</v>
      </c>
      <c r="J122">
        <f>tot_cum!J122-(deceased_cum!J122+recover_cum!J122)</f>
        <v>4102</v>
      </c>
      <c r="K122">
        <f>tot_cum!K122-(deceased_cum!K122+recover_cum!K122)</f>
        <v>13428</v>
      </c>
      <c r="L122">
        <f>tot_cum!L122-(deceased_cum!L122+recover_cum!L122)</f>
        <v>11833</v>
      </c>
      <c r="M122">
        <f>tot_cum!M122-(deceased_cum!M122+recover_cum!M122)</f>
        <v>3746</v>
      </c>
      <c r="N122">
        <f t="shared" ref="N122" si="6">D122</f>
        <v>46969</v>
      </c>
    </row>
    <row r="123" spans="1:14" x14ac:dyDescent="0.25">
      <c r="A123" s="1">
        <v>44025</v>
      </c>
      <c r="B123">
        <f>tot_cum!B123-(deceased_cum!B123+recover_cum!B123)</f>
        <v>311724</v>
      </c>
      <c r="C123">
        <f>tot_cum!C123-(deceased_cum!C123+recover_cum!C123)</f>
        <v>105936</v>
      </c>
      <c r="D123" s="14">
        <f>tot_cum!D123-(deceased_cum!D123+recover_cum!D123)-3</f>
        <v>48196</v>
      </c>
      <c r="E123">
        <f>tot_cum!E123-(deceased_cum!E123+recover_cum!E123)</f>
        <v>19017</v>
      </c>
      <c r="F123">
        <f>tot_cum!F123-(deceased_cum!F123+recover_cum!F123)</f>
        <v>10945</v>
      </c>
      <c r="G123">
        <f>tot_cum!G123-(deceased_cum!G123+recover_cum!G123)</f>
        <v>24566</v>
      </c>
      <c r="H123">
        <f>tot_cum!H123-(deceased_cum!H123+recover_cum!H123)</f>
        <v>5788</v>
      </c>
      <c r="I123">
        <f>tot_cum!I123-(deceased_cum!I123+recover_cum!I123)</f>
        <v>12972</v>
      </c>
      <c r="J123">
        <f>tot_cum!J123-(deceased_cum!J123+recover_cum!J123)</f>
        <v>4335</v>
      </c>
      <c r="K123">
        <f>tot_cum!K123-(deceased_cum!K123+recover_cum!K123)</f>
        <v>14274</v>
      </c>
      <c r="L123">
        <f>tot_cum!L123-(deceased_cum!L123+recover_cum!L123)</f>
        <v>12177</v>
      </c>
      <c r="M123">
        <f>tot_cum!M123-(deceased_cum!M123+recover_cum!M123)</f>
        <v>4031</v>
      </c>
      <c r="N123">
        <f t="shared" ref="N123:N124" si="7">D123</f>
        <v>48196</v>
      </c>
    </row>
    <row r="124" spans="1:14" x14ac:dyDescent="0.25">
      <c r="A124" s="1">
        <v>44026</v>
      </c>
      <c r="B124">
        <f>tot_cum!B124-(deceased_cum!B124+recover_cum!B124)</f>
        <v>320078</v>
      </c>
      <c r="C124">
        <f>tot_cum!C124-(deceased_cum!C124+recover_cum!C124)</f>
        <v>107964</v>
      </c>
      <c r="D124" s="14">
        <f>tot_cum!D124-(deceased_cum!D124+recover_cum!D124)-3</f>
        <v>47912</v>
      </c>
      <c r="E124">
        <f>tot_cum!E124-(deceased_cum!E124+recover_cum!E124)</f>
        <v>18664</v>
      </c>
      <c r="F124">
        <f>tot_cum!F124-(deceased_cum!F124+recover_cum!F124)</f>
        <v>11097</v>
      </c>
      <c r="G124">
        <f>tot_cum!G124-(deceased_cum!G124+recover_cum!G124)</f>
        <v>25833</v>
      </c>
      <c r="H124">
        <f>tot_cum!H124-(deceased_cum!H124+recover_cum!H124)</f>
        <v>5878</v>
      </c>
      <c r="I124">
        <f>tot_cum!I124-(deceased_cum!I124+recover_cum!I124)</f>
        <v>13760</v>
      </c>
      <c r="J124">
        <f>tot_cum!J124-(deceased_cum!J124+recover_cum!J124)</f>
        <v>4756</v>
      </c>
      <c r="K124">
        <f>tot_cum!K124-(deceased_cum!K124+recover_cum!K124)</f>
        <v>15144</v>
      </c>
      <c r="L124">
        <f>tot_cum!L124-(deceased_cum!L124+recover_cum!L124)</f>
        <v>12530</v>
      </c>
      <c r="M124">
        <f>tot_cum!M124-(deceased_cum!M124+recover_cum!M124)</f>
        <v>4457</v>
      </c>
      <c r="N124">
        <f t="shared" si="7"/>
        <v>47912</v>
      </c>
    </row>
    <row r="125" spans="1:14" x14ac:dyDescent="0.25">
      <c r="A125" s="1">
        <v>44027</v>
      </c>
      <c r="B125">
        <f>tot_cum!B125-(deceased_cum!B125+recover_cum!B125)</f>
        <v>331425</v>
      </c>
      <c r="C125">
        <f>tot_cum!C125-(deceased_cum!C125+recover_cum!C125)</f>
        <v>112100</v>
      </c>
      <c r="D125" s="14">
        <f>tot_cum!D125-(deceased_cum!D125+recover_cum!D125)-3</f>
        <v>47340</v>
      </c>
      <c r="E125">
        <f>tot_cum!E125-(deceased_cum!E125+recover_cum!E125)</f>
        <v>17807</v>
      </c>
      <c r="F125">
        <f>tot_cum!F125-(deceased_cum!F125+recover_cum!F125)</f>
        <v>11221</v>
      </c>
      <c r="G125">
        <f>tot_cum!G125-(deceased_cum!G125+recover_cum!G125)</f>
        <v>27846</v>
      </c>
      <c r="H125">
        <f>tot_cum!H125-(deceased_cum!H125+recover_cum!H125)</f>
        <v>6405</v>
      </c>
      <c r="I125">
        <f>tot_cum!I125-(deceased_cum!I125+recover_cum!I125)</f>
        <v>14628</v>
      </c>
      <c r="J125">
        <f>tot_cum!J125-(deceased_cum!J125+recover_cum!J125)</f>
        <v>5052</v>
      </c>
      <c r="K125">
        <f>tot_cum!K125-(deceased_cum!K125+recover_cum!K125)</f>
        <v>16621</v>
      </c>
      <c r="L125">
        <f>tot_cum!L125-(deceased_cum!L125+recover_cum!L125)</f>
        <v>12957</v>
      </c>
      <c r="M125">
        <f>tot_cum!M125-(deceased_cum!M125+recover_cum!M125)</f>
        <v>4883</v>
      </c>
      <c r="N125">
        <f t="shared" ref="N125" si="8">D125</f>
        <v>47340</v>
      </c>
    </row>
    <row r="126" spans="1:14" x14ac:dyDescent="0.25">
      <c r="A126" s="1">
        <v>44028</v>
      </c>
      <c r="B126">
        <f>tot_cum!B126-(deceased_cum!B126+recover_cum!B126)</f>
        <v>343346</v>
      </c>
      <c r="C126">
        <f>tot_cum!C126-(deceased_cum!C126+recover_cum!C126)</f>
        <v>114948</v>
      </c>
      <c r="D126" s="14">
        <f>tot_cum!D126-(deceased_cum!D126+recover_cum!D126)-3</f>
        <v>46714</v>
      </c>
      <c r="E126">
        <f>tot_cum!E126-(deceased_cum!E126+recover_cum!E126)</f>
        <v>17407</v>
      </c>
      <c r="F126">
        <f>tot_cum!F126-(deceased_cum!F126+recover_cum!F126)</f>
        <v>11302</v>
      </c>
      <c r="G126">
        <f>tot_cum!G126-(deceased_cum!G126+recover_cum!G126)</f>
        <v>30648</v>
      </c>
      <c r="H126">
        <f>tot_cum!H126-(deceased_cum!H126+recover_cum!H126)</f>
        <v>6666</v>
      </c>
      <c r="I126">
        <f>tot_cum!I126-(deceased_cum!I126+recover_cum!I126)</f>
        <v>15720</v>
      </c>
      <c r="J126">
        <f>tot_cum!J126-(deceased_cum!J126+recover_cum!J126)</f>
        <v>5561</v>
      </c>
      <c r="K126">
        <f>tot_cum!K126-(deceased_cum!K126+recover_cum!K126)</f>
        <v>18159</v>
      </c>
      <c r="L126">
        <f>tot_cum!L126-(deceased_cum!L126+recover_cum!L126)</f>
        <v>13327</v>
      </c>
      <c r="M126">
        <f>tot_cum!M126-(deceased_cum!M126+recover_cum!M126)</f>
        <v>5375</v>
      </c>
      <c r="N126">
        <f t="shared" ref="N126" si="9">D126</f>
        <v>46714</v>
      </c>
    </row>
    <row r="127" spans="1:14" x14ac:dyDescent="0.25">
      <c r="A127" s="1">
        <v>44029</v>
      </c>
      <c r="B127">
        <f>tot_cum!B127-(deceased_cum!B127+recover_cum!B127)</f>
        <v>360014</v>
      </c>
      <c r="C127">
        <f>tot_cum!C127-(deceased_cum!C127+recover_cum!C127)</f>
        <v>120781</v>
      </c>
      <c r="D127" s="14">
        <f>tot_cum!D127-(deceased_cum!D127+recover_cum!D127)-3</f>
        <v>47782</v>
      </c>
      <c r="E127">
        <f>tot_cum!E127-(deceased_cum!E127+recover_cum!E127)</f>
        <v>17235</v>
      </c>
      <c r="F127">
        <f>tot_cum!F127-(deceased_cum!F127+recover_cum!F127)</f>
        <v>11464</v>
      </c>
      <c r="G127">
        <f>tot_cum!G127-(deceased_cum!G127+recover_cum!G127)</f>
        <v>33198</v>
      </c>
      <c r="H127">
        <f>tot_cum!H127-(deceased_cum!H127+recover_cum!H127)</f>
        <v>6617</v>
      </c>
      <c r="I127">
        <f>tot_cum!I127-(deceased_cum!I127+recover_cum!I127)</f>
        <v>16445</v>
      </c>
      <c r="J127">
        <f>tot_cum!J127-(deceased_cum!J127+recover_cum!J127)</f>
        <v>5869</v>
      </c>
      <c r="K127">
        <f>tot_cum!K127-(deceased_cum!K127+recover_cum!K127)</f>
        <v>19814</v>
      </c>
      <c r="L127">
        <f>tot_cum!L127-(deceased_cum!L127+recover_cum!L127)</f>
        <v>13388</v>
      </c>
      <c r="M127">
        <f>tot_cum!M127-(deceased_cum!M127+recover_cum!M127)</f>
        <v>6033</v>
      </c>
      <c r="N127">
        <f t="shared" ref="N127" si="10">D127</f>
        <v>47782</v>
      </c>
    </row>
    <row r="128" spans="1:14" x14ac:dyDescent="0.25">
      <c r="A128" s="1">
        <v>44030</v>
      </c>
      <c r="B128">
        <f>tot_cum!B128-(deceased_cum!B128+recover_cum!B128)</f>
        <v>373326</v>
      </c>
      <c r="C128">
        <f>tot_cum!C128-(deceased_cum!C128+recover_cum!C128)</f>
        <v>123679</v>
      </c>
      <c r="D128" s="14">
        <f>tot_cum!D128-(deceased_cum!D128+recover_cum!D128)-3</f>
        <v>49452</v>
      </c>
      <c r="E128">
        <f>tot_cum!E128-(deceased_cum!E128+recover_cum!E128)</f>
        <v>16711</v>
      </c>
      <c r="F128">
        <f>tot_cum!F128-(deceased_cum!F128+recover_cum!F128)</f>
        <v>11344</v>
      </c>
      <c r="G128">
        <f>tot_cum!G128-(deceased_cum!G128+recover_cum!G128)</f>
        <v>36624</v>
      </c>
      <c r="H128">
        <f>tot_cum!H128-(deceased_cum!H128+recover_cum!H128)</f>
        <v>6803</v>
      </c>
      <c r="I128">
        <f>tot_cum!I128-(deceased_cum!I128+recover_cum!I128)</f>
        <v>17264</v>
      </c>
      <c r="J128">
        <f>tot_cum!J128-(deceased_cum!J128+recover_cum!J128)</f>
        <v>6192</v>
      </c>
      <c r="K128">
        <f>tot_cum!K128-(deceased_cum!K128+recover_cum!K128)</f>
        <v>22260</v>
      </c>
      <c r="L128">
        <f>tot_cum!L128-(deceased_cum!L128+recover_cum!L128)</f>
        <v>12764</v>
      </c>
      <c r="M128">
        <f>tot_cum!M128-(deceased_cum!M128+recover_cum!M128)</f>
        <v>6420</v>
      </c>
      <c r="N128">
        <f t="shared" ref="N128" si="11">D128</f>
        <v>49452</v>
      </c>
    </row>
    <row r="129" spans="1:14" x14ac:dyDescent="0.25">
      <c r="A129" s="1">
        <v>44031</v>
      </c>
      <c r="B129">
        <f>tot_cum!B129-(deceased_cum!B129+recover_cum!B129)</f>
        <v>390152</v>
      </c>
      <c r="C129">
        <f>tot_cum!C129-(deceased_cum!C129+recover_cum!C129)</f>
        <v>129033</v>
      </c>
      <c r="D129" s="14">
        <f>tot_cum!D129-(deceased_cum!D129+recover_cum!D129)-3</f>
        <v>50294</v>
      </c>
      <c r="E129">
        <f>tot_cum!E129-(deceased_cum!E129+recover_cum!E129)</f>
        <v>16031</v>
      </c>
      <c r="F129">
        <f>tot_cum!F129-(deceased_cum!F129+recover_cum!F129)</f>
        <v>11412</v>
      </c>
      <c r="G129">
        <f>tot_cum!G129-(deceased_cum!G129+recover_cum!G129)</f>
        <v>39363</v>
      </c>
      <c r="H129">
        <f>tot_cum!H129-(deceased_cum!H129+recover_cum!H129)</f>
        <v>7145</v>
      </c>
      <c r="I129">
        <f>tot_cum!I129-(deceased_cum!I129+recover_cum!I129)</f>
        <v>18256</v>
      </c>
      <c r="J129">
        <f>tot_cum!J129-(deceased_cum!J129+recover_cum!J129)</f>
        <v>6567</v>
      </c>
      <c r="K129">
        <f>tot_cum!K129-(deceased_cum!K129+recover_cum!K129)</f>
        <v>26118</v>
      </c>
      <c r="L129">
        <f>tot_cum!L129-(deceased_cum!L129+recover_cum!L129)</f>
        <v>12223</v>
      </c>
      <c r="M129">
        <f>tot_cum!M129-(deceased_cum!M129+recover_cum!M129)</f>
        <v>7067</v>
      </c>
      <c r="N129">
        <f t="shared" ref="N129" si="12">D129</f>
        <v>50294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9"/>
  <sheetViews>
    <sheetView workbookViewId="0">
      <pane xSplit="1" ySplit="1" topLeftCell="B126" activePane="bottomRight" state="frozen"/>
      <selection pane="topRight" activeCell="B1" sqref="B1"/>
      <selection pane="bottomLeft" activeCell="A2" sqref="A2"/>
      <selection pane="bottomRight" activeCell="R125" sqref="R125"/>
    </sheetView>
  </sheetViews>
  <sheetFormatPr defaultRowHeight="15" x14ac:dyDescent="0.25"/>
  <cols>
    <col min="1" max="1" width="10.140625" bestFit="1" customWidth="1"/>
    <col min="4" max="4" width="9.140625" style="9"/>
  </cols>
  <sheetData>
    <row r="1" spans="1:14" x14ac:dyDescent="0.25">
      <c r="A1" t="s">
        <v>0</v>
      </c>
      <c r="B1" t="s">
        <v>13</v>
      </c>
      <c r="C1" t="s">
        <v>8</v>
      </c>
      <c r="D1" s="9" t="s">
        <v>10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t="s">
        <v>7</v>
      </c>
      <c r="K1" t="s">
        <v>2</v>
      </c>
      <c r="L1" t="s">
        <v>11</v>
      </c>
      <c r="M1" t="s">
        <v>6</v>
      </c>
      <c r="N1" t="s">
        <v>10</v>
      </c>
    </row>
    <row r="2" spans="1:14" x14ac:dyDescent="0.25">
      <c r="A2" s="1">
        <v>43904</v>
      </c>
      <c r="B2">
        <f>recovered!B2</f>
        <v>9</v>
      </c>
      <c r="C2">
        <f>recovered!C2</f>
        <v>0</v>
      </c>
      <c r="D2" s="9">
        <f>recovered!D2</f>
        <v>0</v>
      </c>
      <c r="E2">
        <f>recovered!E2</f>
        <v>1</v>
      </c>
      <c r="F2">
        <f>recovered!F2</f>
        <v>0</v>
      </c>
      <c r="G2">
        <f>recovered!L2</f>
        <v>0</v>
      </c>
      <c r="H2">
        <f>recovered!G2</f>
        <v>1</v>
      </c>
      <c r="I2">
        <f>recovered!H2</f>
        <v>4</v>
      </c>
      <c r="J2">
        <f>recovered!I2</f>
        <v>0</v>
      </c>
      <c r="K2">
        <f>recovered!J2</f>
        <v>0</v>
      </c>
      <c r="L2">
        <f>recovered!K2</f>
        <v>0</v>
      </c>
      <c r="M2">
        <f>recovered!M2</f>
        <v>3</v>
      </c>
      <c r="N2">
        <f>D2</f>
        <v>0</v>
      </c>
    </row>
    <row r="3" spans="1:14" x14ac:dyDescent="0.25">
      <c r="A3" s="1">
        <v>43905</v>
      </c>
      <c r="B3">
        <f>B2+recovered!B3</f>
        <v>13</v>
      </c>
      <c r="C3">
        <f>C2+recovered!C3</f>
        <v>0</v>
      </c>
      <c r="D3" s="9">
        <f>D2+recovered!D3</f>
        <v>0</v>
      </c>
      <c r="E3">
        <f>E2+recovered!E3</f>
        <v>2</v>
      </c>
      <c r="F3">
        <f>F2+recovered!F3</f>
        <v>0</v>
      </c>
      <c r="G3">
        <f>G2+recovered!L3</f>
        <v>0</v>
      </c>
      <c r="H3">
        <f>H2+recovered!G3</f>
        <v>3</v>
      </c>
      <c r="I3">
        <f>I2+recovered!H3</f>
        <v>4</v>
      </c>
      <c r="J3">
        <f>J2+recovered!I3</f>
        <v>0</v>
      </c>
      <c r="K3">
        <f>K2+recovered!J3</f>
        <v>0</v>
      </c>
      <c r="L3">
        <f>L2+recovered!K3</f>
        <v>1</v>
      </c>
      <c r="M3">
        <f>M2+recovered!M3</f>
        <v>3</v>
      </c>
      <c r="N3">
        <f t="shared" ref="N3:N66" si="0">D3</f>
        <v>0</v>
      </c>
    </row>
    <row r="4" spans="1:14" x14ac:dyDescent="0.25">
      <c r="A4" s="1">
        <v>43906</v>
      </c>
      <c r="B4">
        <f>B3+recovered!B4</f>
        <v>14</v>
      </c>
      <c r="C4">
        <f>C3+recovered!C4</f>
        <v>0</v>
      </c>
      <c r="D4" s="9">
        <f>D3+recovered!D4</f>
        <v>1</v>
      </c>
      <c r="E4">
        <f>E3+recovered!E4</f>
        <v>2</v>
      </c>
      <c r="F4">
        <f>F3+recovered!F4</f>
        <v>0</v>
      </c>
      <c r="G4">
        <f>G3+recovered!L4</f>
        <v>0</v>
      </c>
      <c r="H4">
        <f>H3+recovered!G4</f>
        <v>3</v>
      </c>
      <c r="I4">
        <f>I3+recovered!H4</f>
        <v>4</v>
      </c>
      <c r="J4">
        <f>J3+recovered!I4</f>
        <v>0</v>
      </c>
      <c r="K4">
        <f>K3+recovered!J4</f>
        <v>0</v>
      </c>
      <c r="L4">
        <f>L3+recovered!K4</f>
        <v>1</v>
      </c>
      <c r="M4">
        <f>M3+recovered!M4</f>
        <v>3</v>
      </c>
      <c r="N4">
        <f t="shared" si="0"/>
        <v>1</v>
      </c>
    </row>
    <row r="5" spans="1:14" x14ac:dyDescent="0.25">
      <c r="A5" s="1">
        <v>43907</v>
      </c>
      <c r="B5">
        <f>B4+recovered!B5</f>
        <v>15</v>
      </c>
      <c r="C5">
        <f>C4+recovered!C5</f>
        <v>0</v>
      </c>
      <c r="D5" s="9">
        <f>D4+recovered!D5</f>
        <v>1</v>
      </c>
      <c r="E5">
        <f>E4+recovered!E5</f>
        <v>2</v>
      </c>
      <c r="F5">
        <f>F4+recovered!F5</f>
        <v>0</v>
      </c>
      <c r="G5">
        <f>G4+recovered!L5</f>
        <v>0</v>
      </c>
      <c r="H5">
        <f>H4+recovered!G5</f>
        <v>3</v>
      </c>
      <c r="I5">
        <f>I4+recovered!H5</f>
        <v>5</v>
      </c>
      <c r="J5">
        <f>J4+recovered!I5</f>
        <v>0</v>
      </c>
      <c r="K5">
        <f>K4+recovered!J5</f>
        <v>0</v>
      </c>
      <c r="L5">
        <f>L4+recovered!K5</f>
        <v>1</v>
      </c>
      <c r="M5">
        <f>M4+recovered!M5</f>
        <v>3</v>
      </c>
      <c r="N5">
        <f t="shared" si="0"/>
        <v>1</v>
      </c>
    </row>
    <row r="6" spans="1:14" x14ac:dyDescent="0.25">
      <c r="A6" s="1">
        <v>43908</v>
      </c>
      <c r="B6">
        <f>B5+recovered!B6</f>
        <v>15</v>
      </c>
      <c r="C6">
        <f>C5+recovered!C6</f>
        <v>0</v>
      </c>
      <c r="D6" s="9">
        <f>D5+recovered!D6</f>
        <v>1</v>
      </c>
      <c r="E6">
        <f>E5+recovered!E6</f>
        <v>2</v>
      </c>
      <c r="F6">
        <f>F5+recovered!F6</f>
        <v>0</v>
      </c>
      <c r="G6">
        <f>G5+recovered!L6</f>
        <v>0</v>
      </c>
      <c r="H6">
        <f>H5+recovered!G6</f>
        <v>3</v>
      </c>
      <c r="I6">
        <f>I5+recovered!H6</f>
        <v>5</v>
      </c>
      <c r="J6">
        <f>J5+recovered!I6</f>
        <v>0</v>
      </c>
      <c r="K6">
        <f>K5+recovered!J6</f>
        <v>0</v>
      </c>
      <c r="L6">
        <f>L5+recovered!K6</f>
        <v>1</v>
      </c>
      <c r="M6">
        <f>M5+recovered!M6</f>
        <v>3</v>
      </c>
      <c r="N6">
        <f t="shared" si="0"/>
        <v>1</v>
      </c>
    </row>
    <row r="7" spans="1:14" x14ac:dyDescent="0.25">
      <c r="A7" s="1">
        <v>43909</v>
      </c>
      <c r="B7">
        <f>B6+recovered!B7</f>
        <v>20</v>
      </c>
      <c r="C7">
        <f>C6+recovered!C7</f>
        <v>0</v>
      </c>
      <c r="D7" s="9">
        <f>D6+recovered!D7</f>
        <v>1</v>
      </c>
      <c r="E7">
        <f>E6+recovered!E7</f>
        <v>3</v>
      </c>
      <c r="F7">
        <f>F6+recovered!F7</f>
        <v>0</v>
      </c>
      <c r="G7">
        <f>G6+recovered!L7</f>
        <v>0</v>
      </c>
      <c r="H7">
        <f>H6+recovered!G7</f>
        <v>3</v>
      </c>
      <c r="I7">
        <f>I6+recovered!H7</f>
        <v>9</v>
      </c>
      <c r="J7">
        <f>J6+recovered!I7</f>
        <v>0</v>
      </c>
      <c r="K7">
        <f>K6+recovered!J7</f>
        <v>0</v>
      </c>
      <c r="L7">
        <f>L6+recovered!K7</f>
        <v>1</v>
      </c>
      <c r="M7">
        <f>M6+recovered!M7</f>
        <v>3</v>
      </c>
      <c r="N7">
        <f t="shared" si="0"/>
        <v>1</v>
      </c>
    </row>
    <row r="8" spans="1:14" x14ac:dyDescent="0.25">
      <c r="A8" s="1">
        <v>43910</v>
      </c>
      <c r="B8">
        <f>B7+recovered!B8</f>
        <v>23</v>
      </c>
      <c r="C8">
        <f>C7+recovered!C8</f>
        <v>0</v>
      </c>
      <c r="D8" s="9">
        <f>D7+recovered!D8</f>
        <v>1</v>
      </c>
      <c r="E8">
        <f>E7+recovered!E8</f>
        <v>5</v>
      </c>
      <c r="F8">
        <f>F7+recovered!F8</f>
        <v>0</v>
      </c>
      <c r="G8">
        <f>G7+recovered!L8</f>
        <v>1</v>
      </c>
      <c r="H8">
        <f>H7+recovered!G8</f>
        <v>3</v>
      </c>
      <c r="I8">
        <f>I7+recovered!H8</f>
        <v>9</v>
      </c>
      <c r="J8">
        <f>J7+recovered!I8</f>
        <v>0</v>
      </c>
      <c r="K8">
        <f>K7+recovered!J8</f>
        <v>0</v>
      </c>
      <c r="L8">
        <f>L7+recovered!K8</f>
        <v>1</v>
      </c>
      <c r="M8">
        <f>M7+recovered!M8</f>
        <v>3</v>
      </c>
      <c r="N8">
        <f t="shared" si="0"/>
        <v>1</v>
      </c>
    </row>
    <row r="9" spans="1:14" x14ac:dyDescent="0.25">
      <c r="A9" s="1">
        <v>43911</v>
      </c>
      <c r="B9">
        <f>B8+recovered!B9</f>
        <v>23</v>
      </c>
      <c r="C9">
        <f>C8+recovered!C9</f>
        <v>0</v>
      </c>
      <c r="D9" s="9">
        <f>D8+recovered!D9</f>
        <v>1</v>
      </c>
      <c r="E9">
        <f>E8+recovered!E9</f>
        <v>5</v>
      </c>
      <c r="F9">
        <f>F8+recovered!F9</f>
        <v>0</v>
      </c>
      <c r="G9">
        <f>G8+recovered!L9</f>
        <v>1</v>
      </c>
      <c r="H9">
        <f>H8+recovered!G9</f>
        <v>3</v>
      </c>
      <c r="I9">
        <f>I8+recovered!H9</f>
        <v>9</v>
      </c>
      <c r="J9">
        <f>J8+recovered!I9</f>
        <v>0</v>
      </c>
      <c r="K9">
        <f>K8+recovered!J9</f>
        <v>0</v>
      </c>
      <c r="L9">
        <f>L8+recovered!K9</f>
        <v>1</v>
      </c>
      <c r="M9">
        <f>M8+recovered!M9</f>
        <v>3</v>
      </c>
      <c r="N9">
        <f t="shared" si="0"/>
        <v>1</v>
      </c>
    </row>
    <row r="10" spans="1:14" x14ac:dyDescent="0.25">
      <c r="A10" s="1">
        <v>43912</v>
      </c>
      <c r="B10">
        <f>B9+recovered!B10</f>
        <v>23</v>
      </c>
      <c r="C10">
        <f>C9+recovered!C10</f>
        <v>0</v>
      </c>
      <c r="D10" s="9">
        <f>D9+recovered!D10</f>
        <v>1</v>
      </c>
      <c r="E10">
        <f>E9+recovered!E10</f>
        <v>5</v>
      </c>
      <c r="F10">
        <f>F9+recovered!F10</f>
        <v>0</v>
      </c>
      <c r="G10">
        <f>G9+recovered!L10</f>
        <v>1</v>
      </c>
      <c r="H10">
        <f>H9+recovered!G10</f>
        <v>3</v>
      </c>
      <c r="I10">
        <f>I9+recovered!H10</f>
        <v>9</v>
      </c>
      <c r="J10">
        <f>J9+recovered!I10</f>
        <v>0</v>
      </c>
      <c r="K10">
        <f>K9+recovered!J10</f>
        <v>0</v>
      </c>
      <c r="L10">
        <f>L9+recovered!K10</f>
        <v>1</v>
      </c>
      <c r="M10">
        <f>M9+recovered!M10</f>
        <v>3</v>
      </c>
      <c r="N10">
        <f t="shared" si="0"/>
        <v>1</v>
      </c>
    </row>
    <row r="11" spans="1:14" x14ac:dyDescent="0.25">
      <c r="A11" s="1">
        <v>43913</v>
      </c>
      <c r="B11">
        <f>B10+recovered!B11</f>
        <v>35</v>
      </c>
      <c r="C11">
        <f>C10+recovered!C11</f>
        <v>0</v>
      </c>
      <c r="D11" s="9">
        <f>D10+recovered!D11</f>
        <v>1</v>
      </c>
      <c r="E11">
        <f>E10+recovered!E11</f>
        <v>5</v>
      </c>
      <c r="F11">
        <f>F10+recovered!F11</f>
        <v>0</v>
      </c>
      <c r="G11">
        <f>G10+recovered!L11</f>
        <v>2</v>
      </c>
      <c r="H11">
        <f>H10+recovered!G11</f>
        <v>3</v>
      </c>
      <c r="I11">
        <f>I10+recovered!H11</f>
        <v>9</v>
      </c>
      <c r="J11">
        <f>J10+recovered!I11</f>
        <v>0</v>
      </c>
      <c r="K11">
        <f>K10+recovered!J11</f>
        <v>0</v>
      </c>
      <c r="L11">
        <f>L10+recovered!K11</f>
        <v>1</v>
      </c>
      <c r="M11">
        <f>M10+recovered!M11</f>
        <v>3</v>
      </c>
      <c r="N11">
        <f t="shared" si="0"/>
        <v>1</v>
      </c>
    </row>
    <row r="12" spans="1:14" x14ac:dyDescent="0.25">
      <c r="A12" s="1">
        <v>43914</v>
      </c>
      <c r="B12">
        <f>B11+recovered!B12</f>
        <v>40</v>
      </c>
      <c r="C12">
        <f>C11+recovered!C12</f>
        <v>0</v>
      </c>
      <c r="D12" s="9">
        <f>D11+recovered!D12</f>
        <v>1</v>
      </c>
      <c r="E12">
        <f>E11+recovered!E12</f>
        <v>6</v>
      </c>
      <c r="F12">
        <f>F11+recovered!F12</f>
        <v>0</v>
      </c>
      <c r="G12">
        <f>G11+recovered!L12</f>
        <v>3</v>
      </c>
      <c r="H12">
        <f>H11+recovered!G12</f>
        <v>3</v>
      </c>
      <c r="I12">
        <f>I11+recovered!H12</f>
        <v>11</v>
      </c>
      <c r="J12">
        <f>J11+recovered!I12</f>
        <v>0</v>
      </c>
      <c r="K12">
        <f>K11+recovered!J12</f>
        <v>0</v>
      </c>
      <c r="L12">
        <f>L11+recovered!K12</f>
        <v>1</v>
      </c>
      <c r="M12">
        <f>M11+recovered!M12</f>
        <v>4</v>
      </c>
      <c r="N12">
        <f t="shared" si="0"/>
        <v>1</v>
      </c>
    </row>
    <row r="13" spans="1:14" x14ac:dyDescent="0.25">
      <c r="A13" s="1">
        <v>43915</v>
      </c>
      <c r="B13">
        <f>B12+recovered!B13</f>
        <v>43</v>
      </c>
      <c r="C13">
        <f>C12+recovered!C13</f>
        <v>1</v>
      </c>
      <c r="D13" s="9">
        <f>D12+recovered!D13</f>
        <v>1</v>
      </c>
      <c r="E13">
        <f>E12+recovered!E13</f>
        <v>6</v>
      </c>
      <c r="F13">
        <f>F12+recovered!F13</f>
        <v>0</v>
      </c>
      <c r="G13">
        <f>G12+recovered!L13</f>
        <v>3</v>
      </c>
      <c r="H13">
        <f>H12+recovered!G13</f>
        <v>3</v>
      </c>
      <c r="I13">
        <f>I12+recovered!H13</f>
        <v>11</v>
      </c>
      <c r="J13">
        <f>J12+recovered!I13</f>
        <v>0</v>
      </c>
      <c r="K13">
        <f>K12+recovered!J13</f>
        <v>1</v>
      </c>
      <c r="L13">
        <f>L12+recovered!K13</f>
        <v>1</v>
      </c>
      <c r="M13">
        <f>M12+recovered!M13</f>
        <v>4</v>
      </c>
      <c r="N13">
        <f t="shared" si="0"/>
        <v>1</v>
      </c>
    </row>
    <row r="14" spans="1:14" x14ac:dyDescent="0.25">
      <c r="A14" s="1">
        <v>43916</v>
      </c>
      <c r="B14">
        <f>B13+recovered!B14</f>
        <v>50</v>
      </c>
      <c r="C14">
        <f>C13+recovered!C14</f>
        <v>1</v>
      </c>
      <c r="D14" s="9">
        <f>D13+recovered!D14</f>
        <v>1</v>
      </c>
      <c r="E14">
        <f>E13+recovered!E14</f>
        <v>6</v>
      </c>
      <c r="F14">
        <f>F13+recovered!F14</f>
        <v>0</v>
      </c>
      <c r="G14">
        <f>G13+recovered!L14</f>
        <v>3</v>
      </c>
      <c r="H14">
        <f>H13+recovered!G14</f>
        <v>3</v>
      </c>
      <c r="I14">
        <f>I13+recovered!H14</f>
        <v>11</v>
      </c>
      <c r="J14">
        <f>J13+recovered!I14</f>
        <v>0</v>
      </c>
      <c r="K14">
        <f>K13+recovered!J14</f>
        <v>1</v>
      </c>
      <c r="L14">
        <f>L13+recovered!K14</f>
        <v>1</v>
      </c>
      <c r="M14">
        <f>M13+recovered!M14</f>
        <v>11</v>
      </c>
      <c r="N14">
        <f t="shared" si="0"/>
        <v>1</v>
      </c>
    </row>
    <row r="15" spans="1:14" x14ac:dyDescent="0.25">
      <c r="A15" s="1">
        <v>43917</v>
      </c>
      <c r="B15">
        <f>B14+recovered!B15</f>
        <v>76</v>
      </c>
      <c r="C15">
        <f>C14+recovered!C15</f>
        <v>19</v>
      </c>
      <c r="D15" s="9">
        <f>D14+recovered!D15</f>
        <v>2</v>
      </c>
      <c r="E15">
        <f>E14+recovered!E15</f>
        <v>6</v>
      </c>
      <c r="F15">
        <f>F14+recovered!F15</f>
        <v>0</v>
      </c>
      <c r="G15">
        <f>G14+recovered!L15</f>
        <v>5</v>
      </c>
      <c r="H15">
        <f>H14+recovered!G15</f>
        <v>3</v>
      </c>
      <c r="I15">
        <f>I14+recovered!H15</f>
        <v>11</v>
      </c>
      <c r="J15">
        <f>J14+recovered!I15</f>
        <v>0</v>
      </c>
      <c r="K15">
        <f>K14+recovered!J15</f>
        <v>1</v>
      </c>
      <c r="L15">
        <f>L14+recovered!K15</f>
        <v>1</v>
      </c>
      <c r="M15">
        <f>M14+recovered!M15</f>
        <v>11</v>
      </c>
      <c r="N15">
        <f t="shared" si="0"/>
        <v>2</v>
      </c>
    </row>
    <row r="16" spans="1:14" x14ac:dyDescent="0.25">
      <c r="A16" s="1">
        <v>43918</v>
      </c>
      <c r="B16">
        <f>B15+recovered!B16</f>
        <v>85</v>
      </c>
      <c r="C16">
        <f>C15+recovered!C16</f>
        <v>25</v>
      </c>
      <c r="D16" s="9">
        <f>D15+recovered!D16</f>
        <v>2</v>
      </c>
      <c r="E16">
        <f>E15+recovered!E16</f>
        <v>6</v>
      </c>
      <c r="F16">
        <f>F15+recovered!F16</f>
        <v>0</v>
      </c>
      <c r="G16">
        <f>G15+recovered!L16</f>
        <v>5</v>
      </c>
      <c r="H16">
        <f>H15+recovered!G16</f>
        <v>3</v>
      </c>
      <c r="I16">
        <f>I15+recovered!H16</f>
        <v>11</v>
      </c>
      <c r="J16">
        <f>J15+recovered!I16</f>
        <v>0</v>
      </c>
      <c r="K16">
        <f>K15+recovered!J16</f>
        <v>1</v>
      </c>
      <c r="L16">
        <f>L15+recovered!K16</f>
        <v>1</v>
      </c>
      <c r="M16">
        <f>M15+recovered!M16</f>
        <v>12</v>
      </c>
      <c r="N16">
        <f t="shared" si="0"/>
        <v>2</v>
      </c>
    </row>
    <row r="17" spans="1:14" x14ac:dyDescent="0.25">
      <c r="A17" s="1">
        <v>43919</v>
      </c>
      <c r="B17">
        <f>B16+recovered!B17</f>
        <v>90</v>
      </c>
      <c r="C17">
        <f>C16+recovered!C17</f>
        <v>25</v>
      </c>
      <c r="D17" s="9">
        <f>D16+recovered!D17</f>
        <v>2</v>
      </c>
      <c r="E17">
        <f>E16+recovered!E17</f>
        <v>6</v>
      </c>
      <c r="F17">
        <f>F16+recovered!F17</f>
        <v>1</v>
      </c>
      <c r="G17">
        <f>G16+recovered!L17</f>
        <v>5</v>
      </c>
      <c r="H17">
        <f>H16+recovered!G17</f>
        <v>3</v>
      </c>
      <c r="I17">
        <f>I16+recovered!H17</f>
        <v>11</v>
      </c>
      <c r="J17">
        <f>J16+recovered!I17</f>
        <v>0</v>
      </c>
      <c r="K17">
        <f>K16+recovered!J17</f>
        <v>1</v>
      </c>
      <c r="L17">
        <f>L16+recovered!K17</f>
        <v>1</v>
      </c>
      <c r="M17">
        <f>M16+recovered!M17</f>
        <v>16</v>
      </c>
      <c r="N17">
        <f t="shared" si="0"/>
        <v>2</v>
      </c>
    </row>
    <row r="18" spans="1:14" x14ac:dyDescent="0.25">
      <c r="A18" s="1">
        <v>43920</v>
      </c>
      <c r="B18">
        <f>B17+recovered!B18</f>
        <v>139</v>
      </c>
      <c r="C18">
        <f>C17+recovered!C18</f>
        <v>39</v>
      </c>
      <c r="D18" s="9">
        <f>D17+recovered!D18</f>
        <v>4</v>
      </c>
      <c r="E18">
        <f>E17+recovered!E18</f>
        <v>6</v>
      </c>
      <c r="F18">
        <f>F17+recovered!F18</f>
        <v>3</v>
      </c>
      <c r="G18">
        <f>G17+recovered!L18</f>
        <v>6</v>
      </c>
      <c r="H18">
        <f>H17+recovered!G18</f>
        <v>3</v>
      </c>
      <c r="I18">
        <f>I17+recovered!H18</f>
        <v>17</v>
      </c>
      <c r="J18">
        <f>J17+recovered!I18</f>
        <v>0</v>
      </c>
      <c r="K18">
        <f>K17+recovered!J18</f>
        <v>1</v>
      </c>
      <c r="L18">
        <f>L17+recovered!K18</f>
        <v>14</v>
      </c>
      <c r="M18">
        <f>M17+recovered!M18</f>
        <v>20</v>
      </c>
      <c r="N18">
        <f t="shared" si="0"/>
        <v>4</v>
      </c>
    </row>
    <row r="19" spans="1:14" x14ac:dyDescent="0.25">
      <c r="A19" s="1">
        <v>43921</v>
      </c>
      <c r="B19">
        <f>B18+recovered!B19</f>
        <v>154</v>
      </c>
      <c r="C19">
        <f>C18+recovered!C19</f>
        <v>39</v>
      </c>
      <c r="D19" s="9">
        <f>D18+recovered!D19</f>
        <v>6</v>
      </c>
      <c r="E19">
        <f>E18+recovered!E19</f>
        <v>6</v>
      </c>
      <c r="F19">
        <f>F18+recovered!F19</f>
        <v>5</v>
      </c>
      <c r="G19">
        <f>G18+recovered!L19</f>
        <v>8</v>
      </c>
      <c r="H19">
        <f>H18+recovered!G19</f>
        <v>3</v>
      </c>
      <c r="I19">
        <f>I18+recovered!H19</f>
        <v>17</v>
      </c>
      <c r="J19">
        <f>J18+recovered!I19</f>
        <v>0</v>
      </c>
      <c r="K19">
        <f>K18+recovered!J19</f>
        <v>1</v>
      </c>
      <c r="L19">
        <f>L18+recovered!K19</f>
        <v>14</v>
      </c>
      <c r="M19">
        <f>M18+recovered!M19</f>
        <v>24</v>
      </c>
      <c r="N19">
        <f t="shared" si="0"/>
        <v>6</v>
      </c>
    </row>
    <row r="20" spans="1:14" x14ac:dyDescent="0.25">
      <c r="A20" s="1">
        <v>43922</v>
      </c>
      <c r="B20">
        <f>B19+recovered!B20</f>
        <v>170</v>
      </c>
      <c r="C20">
        <f>C19+recovered!C20</f>
        <v>39</v>
      </c>
      <c r="D20" s="9">
        <f>D19+recovered!D20</f>
        <v>6</v>
      </c>
      <c r="E20">
        <f>E19+recovered!E20</f>
        <v>6</v>
      </c>
      <c r="F20">
        <f>F19+recovered!F20</f>
        <v>5</v>
      </c>
      <c r="G20">
        <f>G19+recovered!L20</f>
        <v>9</v>
      </c>
      <c r="H20">
        <f>H19+recovered!G20</f>
        <v>3</v>
      </c>
      <c r="I20">
        <f>I19+recovered!H20</f>
        <v>17</v>
      </c>
      <c r="J20">
        <f>J19+recovered!I20</f>
        <v>0</v>
      </c>
      <c r="K20">
        <f>K19+recovered!J20</f>
        <v>2</v>
      </c>
      <c r="L20">
        <f>L19+recovered!K20</f>
        <v>14</v>
      </c>
      <c r="M20">
        <f>M19+recovered!M20</f>
        <v>26</v>
      </c>
      <c r="N20">
        <f t="shared" si="0"/>
        <v>6</v>
      </c>
    </row>
    <row r="21" spans="1:14" x14ac:dyDescent="0.25">
      <c r="A21" s="1">
        <v>43923</v>
      </c>
      <c r="B21">
        <f>B20+recovered!B21</f>
        <v>192</v>
      </c>
      <c r="C21">
        <f>C20+recovered!C21</f>
        <v>42</v>
      </c>
      <c r="D21" s="9">
        <f>D20+recovered!D21</f>
        <v>6</v>
      </c>
      <c r="E21">
        <f>E20+recovered!E21</f>
        <v>8</v>
      </c>
      <c r="F21">
        <f>F20+recovered!F21</f>
        <v>10</v>
      </c>
      <c r="G21">
        <f>G20+recovered!L21</f>
        <v>11</v>
      </c>
      <c r="H21">
        <f>H20+recovered!G21</f>
        <v>3</v>
      </c>
      <c r="I21">
        <f>I20+recovered!H21</f>
        <v>17</v>
      </c>
      <c r="J21">
        <f>J20+recovered!I21</f>
        <v>0</v>
      </c>
      <c r="K21">
        <f>K20+recovered!J21</f>
        <v>2</v>
      </c>
      <c r="L21">
        <f>L20+recovered!K21</f>
        <v>17</v>
      </c>
      <c r="M21">
        <f>M20+recovered!M21</f>
        <v>28</v>
      </c>
      <c r="N21">
        <f t="shared" si="0"/>
        <v>6</v>
      </c>
    </row>
    <row r="22" spans="1:14" x14ac:dyDescent="0.25">
      <c r="A22" s="1">
        <v>43924</v>
      </c>
      <c r="B22">
        <f>B21+recovered!B22</f>
        <v>230</v>
      </c>
      <c r="C22">
        <f>C21+recovered!C22</f>
        <v>50</v>
      </c>
      <c r="D22" s="9">
        <f>D21+recovered!D22</f>
        <v>6</v>
      </c>
      <c r="E22">
        <f>E21+recovered!E22</f>
        <v>8</v>
      </c>
      <c r="F22">
        <f>F21+recovered!F22</f>
        <v>10</v>
      </c>
      <c r="G22">
        <f>G21+recovered!L22</f>
        <v>11</v>
      </c>
      <c r="H22">
        <f>H21+recovered!G22</f>
        <v>3</v>
      </c>
      <c r="I22">
        <f>I21+recovered!H22</f>
        <v>17</v>
      </c>
      <c r="J22">
        <f>J21+recovered!I22</f>
        <v>0</v>
      </c>
      <c r="K22">
        <f>K21+recovered!J22</f>
        <v>2</v>
      </c>
      <c r="L22">
        <f>L21+recovered!K22</f>
        <v>32</v>
      </c>
      <c r="M22">
        <f>M21+recovered!M22</f>
        <v>42</v>
      </c>
      <c r="N22">
        <f t="shared" si="0"/>
        <v>6</v>
      </c>
    </row>
    <row r="23" spans="1:14" x14ac:dyDescent="0.25">
      <c r="A23" s="1">
        <v>43925</v>
      </c>
      <c r="B23">
        <f>B22+recovered!B23</f>
        <v>286</v>
      </c>
      <c r="C23">
        <f>C22+recovered!C23</f>
        <v>52</v>
      </c>
      <c r="D23" s="9">
        <f>D22+recovered!D23</f>
        <v>8</v>
      </c>
      <c r="E23">
        <f>E22+recovered!E23</f>
        <v>16</v>
      </c>
      <c r="F23">
        <f>F22+recovered!F23</f>
        <v>13</v>
      </c>
      <c r="G23">
        <f>G22+recovered!L23</f>
        <v>11</v>
      </c>
      <c r="H23">
        <f>H22+recovered!G23</f>
        <v>25</v>
      </c>
      <c r="I23">
        <f>I22+recovered!H23</f>
        <v>21</v>
      </c>
      <c r="J23">
        <f>J22+recovered!I23</f>
        <v>0</v>
      </c>
      <c r="K23">
        <f>K22+recovered!J23</f>
        <v>2</v>
      </c>
      <c r="L23">
        <f>L22+recovered!K23</f>
        <v>33</v>
      </c>
      <c r="M23">
        <f>M22+recovered!M23</f>
        <v>50</v>
      </c>
      <c r="N23">
        <f t="shared" si="0"/>
        <v>8</v>
      </c>
    </row>
    <row r="24" spans="1:14" x14ac:dyDescent="0.25">
      <c r="A24" s="1">
        <v>43926</v>
      </c>
      <c r="B24">
        <f>B23+recovered!B24</f>
        <v>329</v>
      </c>
      <c r="C24">
        <f>C23+recovered!C24</f>
        <v>56</v>
      </c>
      <c r="D24" s="9">
        <f>D23+recovered!D24</f>
        <v>8</v>
      </c>
      <c r="E24">
        <f>E23+recovered!E24</f>
        <v>16</v>
      </c>
      <c r="F24">
        <f>F23+recovered!F24</f>
        <v>21</v>
      </c>
      <c r="G24">
        <f>G23+recovered!L24</f>
        <v>12</v>
      </c>
      <c r="H24">
        <f>H23+recovered!G24</f>
        <v>25</v>
      </c>
      <c r="I24">
        <f>I23+recovered!H24</f>
        <v>21</v>
      </c>
      <c r="J24">
        <f>J23+recovered!I24</f>
        <v>3</v>
      </c>
      <c r="K24">
        <f>K23+recovered!J24</f>
        <v>5</v>
      </c>
      <c r="L24">
        <f>L23+recovered!K24</f>
        <v>33</v>
      </c>
      <c r="M24">
        <f>M23+recovered!M24</f>
        <v>56</v>
      </c>
      <c r="N24">
        <f t="shared" si="0"/>
        <v>8</v>
      </c>
    </row>
    <row r="25" spans="1:14" x14ac:dyDescent="0.25">
      <c r="A25" s="1">
        <v>43927</v>
      </c>
      <c r="B25">
        <f>B24+recovered!B25</f>
        <v>394</v>
      </c>
      <c r="C25">
        <f>C24+recovered!C25</f>
        <v>70</v>
      </c>
      <c r="D25" s="9">
        <f>D24+recovered!D25</f>
        <v>13</v>
      </c>
      <c r="E25">
        <f>E24+recovered!E25</f>
        <v>16</v>
      </c>
      <c r="F25">
        <f>F24+recovered!F25</f>
        <v>22</v>
      </c>
      <c r="G25">
        <f>G24+recovered!L25</f>
        <v>20</v>
      </c>
      <c r="H25">
        <f>H24+recovered!G25</f>
        <v>25</v>
      </c>
      <c r="I25">
        <f>I24+recovered!H25</f>
        <v>21</v>
      </c>
      <c r="J25">
        <f>J24+recovered!I25</f>
        <v>11</v>
      </c>
      <c r="K25">
        <f>K24+recovered!J25</f>
        <v>5</v>
      </c>
      <c r="L25">
        <f>L24+recovered!K25</f>
        <v>45</v>
      </c>
      <c r="M25">
        <f>M24+recovered!M25</f>
        <v>59</v>
      </c>
      <c r="N25">
        <f t="shared" si="0"/>
        <v>13</v>
      </c>
    </row>
    <row r="26" spans="1:14" x14ac:dyDescent="0.25">
      <c r="A26" s="1">
        <v>43928</v>
      </c>
      <c r="B26">
        <f>B25+recovered!B26</f>
        <v>469</v>
      </c>
      <c r="C26">
        <f>C25+recovered!C26</f>
        <v>79</v>
      </c>
      <c r="D26" s="9">
        <f>D25+recovered!D26</f>
        <v>19</v>
      </c>
      <c r="E26">
        <f>E25+recovered!E26</f>
        <v>20</v>
      </c>
      <c r="F26">
        <f>F25+recovered!F26</f>
        <v>25</v>
      </c>
      <c r="G26">
        <f>G25+recovered!L26</f>
        <v>25</v>
      </c>
      <c r="H26">
        <f>H25+recovered!G26</f>
        <v>25</v>
      </c>
      <c r="I26">
        <f>I25+recovered!H26</f>
        <v>21</v>
      </c>
      <c r="J26">
        <f>J25+recovered!I26</f>
        <v>21</v>
      </c>
      <c r="K26">
        <f>K25+recovered!J26</f>
        <v>5</v>
      </c>
      <c r="L26">
        <f>L25+recovered!K26</f>
        <v>45</v>
      </c>
      <c r="M26">
        <f>M25+recovered!M26</f>
        <v>71</v>
      </c>
      <c r="N26">
        <f t="shared" si="0"/>
        <v>19</v>
      </c>
    </row>
    <row r="27" spans="1:14" x14ac:dyDescent="0.25">
      <c r="A27" s="1">
        <v>43929</v>
      </c>
      <c r="B27">
        <f>B26+recovered!B27</f>
        <v>565</v>
      </c>
      <c r="C27">
        <f>C26+recovered!C27</f>
        <v>117</v>
      </c>
      <c r="D27" s="9">
        <f>D26+recovered!D27</f>
        <v>21</v>
      </c>
      <c r="E27">
        <f>E26+recovered!E27</f>
        <v>21</v>
      </c>
      <c r="F27">
        <f>F26+recovered!F27</f>
        <v>25</v>
      </c>
      <c r="G27">
        <f>G26+recovered!L27</f>
        <v>28</v>
      </c>
      <c r="H27">
        <f>H26+recovered!G27</f>
        <v>45</v>
      </c>
      <c r="I27">
        <f>I26+recovered!H27</f>
        <v>31</v>
      </c>
      <c r="J27">
        <f>J26+recovered!I27</f>
        <v>25</v>
      </c>
      <c r="K27">
        <f>K26+recovered!J27</f>
        <v>6</v>
      </c>
      <c r="L27">
        <f>L26+recovered!K27</f>
        <v>45</v>
      </c>
      <c r="M27">
        <f>M26+recovered!M27</f>
        <v>84</v>
      </c>
      <c r="N27">
        <f t="shared" si="0"/>
        <v>21</v>
      </c>
    </row>
    <row r="28" spans="1:14" x14ac:dyDescent="0.25">
      <c r="A28" s="1">
        <v>43930</v>
      </c>
      <c r="B28">
        <f>B27+recovered!B28</f>
        <v>635</v>
      </c>
      <c r="C28">
        <f>C27+recovered!C28</f>
        <v>125</v>
      </c>
      <c r="D28" s="9">
        <f>D27+recovered!D28</f>
        <v>27</v>
      </c>
      <c r="E28">
        <f>E27+recovered!E28</f>
        <v>25</v>
      </c>
      <c r="F28">
        <f>F27+recovered!F28</f>
        <v>26</v>
      </c>
      <c r="G28">
        <f>G27+recovered!L28</f>
        <v>30</v>
      </c>
      <c r="H28">
        <f>H27+recovered!G28</f>
        <v>60</v>
      </c>
      <c r="I28">
        <f>I27+recovered!H28</f>
        <v>31</v>
      </c>
      <c r="J28">
        <f>J27+recovered!I28</f>
        <v>25</v>
      </c>
      <c r="K28">
        <f>K27+recovered!J28</f>
        <v>10</v>
      </c>
      <c r="L28">
        <f>L27+recovered!K28</f>
        <v>45</v>
      </c>
      <c r="M28">
        <f>M27+recovered!M28</f>
        <v>97</v>
      </c>
      <c r="N28">
        <f t="shared" si="0"/>
        <v>27</v>
      </c>
    </row>
    <row r="29" spans="1:14" x14ac:dyDescent="0.25">
      <c r="A29" s="1">
        <v>43931</v>
      </c>
      <c r="B29">
        <f>B28+recovered!B29</f>
        <v>786</v>
      </c>
      <c r="C29">
        <f>C28+recovered!C29</f>
        <v>188</v>
      </c>
      <c r="D29" s="9">
        <f>D28+recovered!D29</f>
        <v>44</v>
      </c>
      <c r="E29">
        <f>E28+recovered!E29</f>
        <v>27</v>
      </c>
      <c r="F29">
        <f>F28+recovered!F29</f>
        <v>33</v>
      </c>
      <c r="G29">
        <f>G28+recovered!L29</f>
        <v>34</v>
      </c>
      <c r="H29">
        <f>H28+recovered!G29</f>
        <v>60</v>
      </c>
      <c r="I29">
        <f>I28+recovered!H29</f>
        <v>32</v>
      </c>
      <c r="J29">
        <f>J28+recovered!I29</f>
        <v>37</v>
      </c>
      <c r="K29">
        <f>K28+recovered!J29</f>
        <v>10</v>
      </c>
      <c r="L29">
        <f>L28+recovered!K29</f>
        <v>45</v>
      </c>
      <c r="M29">
        <f>M28+recovered!M29</f>
        <v>124</v>
      </c>
      <c r="N29">
        <f t="shared" si="0"/>
        <v>44</v>
      </c>
    </row>
    <row r="30" spans="1:14" x14ac:dyDescent="0.25">
      <c r="A30" s="1">
        <v>43932</v>
      </c>
      <c r="B30">
        <f>B29+recovered!B30</f>
        <v>972</v>
      </c>
      <c r="C30">
        <f>C29+recovered!C30</f>
        <v>208</v>
      </c>
      <c r="D30" s="9">
        <f>D29+recovered!D30</f>
        <v>44</v>
      </c>
      <c r="E30">
        <f>E29+recovered!E30</f>
        <v>27</v>
      </c>
      <c r="F30">
        <f>F29+recovered!F30</f>
        <v>44</v>
      </c>
      <c r="G30">
        <f>G29+recovered!L30</f>
        <v>39</v>
      </c>
      <c r="H30">
        <f>H29+recovered!G30</f>
        <v>116</v>
      </c>
      <c r="I30">
        <f>I29+recovered!H30</f>
        <v>45</v>
      </c>
      <c r="J30">
        <f>J29+recovered!I30</f>
        <v>38</v>
      </c>
      <c r="K30">
        <f>K29+recovered!J30</f>
        <v>10</v>
      </c>
      <c r="L30">
        <f>L29+recovered!K30</f>
        <v>96</v>
      </c>
      <c r="M30">
        <f>M29+recovered!M30</f>
        <v>143</v>
      </c>
      <c r="N30">
        <f t="shared" si="0"/>
        <v>44</v>
      </c>
    </row>
    <row r="31" spans="1:14" x14ac:dyDescent="0.25">
      <c r="A31" s="1">
        <v>43933</v>
      </c>
      <c r="B31">
        <f>B30+recovered!B31</f>
        <v>1086</v>
      </c>
      <c r="C31">
        <f>C30+recovered!C31</f>
        <v>217</v>
      </c>
      <c r="D31" s="9">
        <f>D30+recovered!D31</f>
        <v>50</v>
      </c>
      <c r="E31">
        <f>E30+recovered!E31</f>
        <v>28</v>
      </c>
      <c r="F31">
        <f>F30+recovered!F31</f>
        <v>44</v>
      </c>
      <c r="G31">
        <f>G30+recovered!L31</f>
        <v>54</v>
      </c>
      <c r="H31">
        <f>H30+recovered!G31</f>
        <v>121</v>
      </c>
      <c r="I31">
        <f>I30+recovered!H31</f>
        <v>45</v>
      </c>
      <c r="J31">
        <f>J30+recovered!I31</f>
        <v>41</v>
      </c>
      <c r="K31">
        <f>K30+recovered!J31</f>
        <v>12</v>
      </c>
      <c r="L31">
        <f>L30+recovered!K31</f>
        <v>103</v>
      </c>
      <c r="M31">
        <f>M30+recovered!M31</f>
        <v>179</v>
      </c>
      <c r="N31">
        <f t="shared" si="0"/>
        <v>50</v>
      </c>
    </row>
    <row r="32" spans="1:14" x14ac:dyDescent="0.25">
      <c r="A32" s="1">
        <v>43934</v>
      </c>
      <c r="B32">
        <f>B31+recovered!B32</f>
        <v>1198</v>
      </c>
      <c r="C32">
        <f>C31+recovered!C32</f>
        <v>229</v>
      </c>
      <c r="D32" s="9">
        <f>D31+recovered!D32</f>
        <v>58</v>
      </c>
      <c r="E32">
        <f>E31+recovered!E32</f>
        <v>31</v>
      </c>
      <c r="F32">
        <f>F31+recovered!F32</f>
        <v>54</v>
      </c>
      <c r="G32">
        <f>G31+recovered!L32</f>
        <v>60</v>
      </c>
      <c r="H32">
        <f>H31+recovered!G32</f>
        <v>121</v>
      </c>
      <c r="I32">
        <f>I31+recovered!H32</f>
        <v>49</v>
      </c>
      <c r="J32">
        <f>J31+recovered!I32</f>
        <v>51</v>
      </c>
      <c r="K32">
        <f>K31+recovered!J32</f>
        <v>12</v>
      </c>
      <c r="L32">
        <f>L31+recovered!K32</f>
        <v>103</v>
      </c>
      <c r="M32">
        <f>M31+recovered!M32</f>
        <v>198</v>
      </c>
      <c r="N32">
        <f t="shared" si="0"/>
        <v>58</v>
      </c>
    </row>
    <row r="33" spans="1:14" x14ac:dyDescent="0.25">
      <c r="A33" s="1">
        <v>43935</v>
      </c>
      <c r="B33">
        <f>B32+recovered!B33</f>
        <v>1365</v>
      </c>
      <c r="C33">
        <f>C32+recovered!C33</f>
        <v>259</v>
      </c>
      <c r="D33" s="9">
        <f>D32+recovered!D33</f>
        <v>81</v>
      </c>
      <c r="E33">
        <f>E32+recovered!E33</f>
        <v>31</v>
      </c>
      <c r="F33">
        <f>F32+recovered!F33</f>
        <v>59</v>
      </c>
      <c r="G33">
        <f>G32+recovered!L33</f>
        <v>71</v>
      </c>
      <c r="H33">
        <f>H32+recovered!G33</f>
        <v>147</v>
      </c>
      <c r="I33">
        <f>I32+recovered!H33</f>
        <v>50</v>
      </c>
      <c r="J33">
        <f>J32+recovered!I33</f>
        <v>64</v>
      </c>
      <c r="K33">
        <f>K32+recovered!J33</f>
        <v>16</v>
      </c>
      <c r="L33">
        <f>L32+recovered!K33</f>
        <v>110</v>
      </c>
      <c r="M33">
        <f>M32+recovered!M33</f>
        <v>211</v>
      </c>
      <c r="N33">
        <f t="shared" si="0"/>
        <v>81</v>
      </c>
    </row>
    <row r="34" spans="1:14" x14ac:dyDescent="0.25">
      <c r="A34" s="1">
        <v>43936</v>
      </c>
      <c r="B34">
        <f>B33+recovered!B34</f>
        <v>1509</v>
      </c>
      <c r="C34">
        <f>C33+recovered!C34</f>
        <v>295</v>
      </c>
      <c r="D34" s="9">
        <f>D33+recovered!D34</f>
        <v>118</v>
      </c>
      <c r="E34">
        <f>E33+recovered!E34</f>
        <v>41</v>
      </c>
      <c r="F34">
        <f>F33+recovered!F34</f>
        <v>64</v>
      </c>
      <c r="G34">
        <f>G33+recovered!L34</f>
        <v>80</v>
      </c>
      <c r="H34">
        <f>H33+recovered!G34</f>
        <v>147</v>
      </c>
      <c r="I34">
        <f>I33+recovered!H34</f>
        <v>57</v>
      </c>
      <c r="J34">
        <f>J33+recovered!I34</f>
        <v>64</v>
      </c>
      <c r="K34">
        <f>K33+recovered!J34</f>
        <v>20</v>
      </c>
      <c r="L34">
        <f>L33+recovered!K34</f>
        <v>118</v>
      </c>
      <c r="M34">
        <f>M33+recovered!M34</f>
        <v>218</v>
      </c>
      <c r="N34">
        <f t="shared" si="0"/>
        <v>118</v>
      </c>
    </row>
    <row r="35" spans="1:14" x14ac:dyDescent="0.25">
      <c r="A35" s="1">
        <v>43937</v>
      </c>
      <c r="B35">
        <f>B34+recovered!B35</f>
        <v>1767</v>
      </c>
      <c r="C35">
        <f>C34+recovered!C35</f>
        <v>300</v>
      </c>
      <c r="D35" s="9">
        <f>D34+recovered!D35</f>
        <v>180</v>
      </c>
      <c r="E35">
        <f>E34+recovered!E35</f>
        <v>52</v>
      </c>
      <c r="F35">
        <f>F34+recovered!F35</f>
        <v>73</v>
      </c>
      <c r="G35">
        <f>G34+recovered!L35</f>
        <v>82</v>
      </c>
      <c r="H35">
        <f>H34+recovered!G35</f>
        <v>164</v>
      </c>
      <c r="I35">
        <f>I34+recovered!H35</f>
        <v>68</v>
      </c>
      <c r="J35">
        <f>J34+recovered!I35</f>
        <v>70</v>
      </c>
      <c r="K35">
        <f>K34+recovered!J35</f>
        <v>20</v>
      </c>
      <c r="L35">
        <f>L34+recovered!K35</f>
        <v>186</v>
      </c>
      <c r="M35">
        <f>M34+recovered!M35</f>
        <v>245</v>
      </c>
      <c r="N35">
        <f t="shared" si="0"/>
        <v>180</v>
      </c>
    </row>
    <row r="36" spans="1:14" x14ac:dyDescent="0.25">
      <c r="A36" s="1">
        <v>43938</v>
      </c>
      <c r="B36">
        <f>B35+recovered!B36</f>
        <v>2040</v>
      </c>
      <c r="C36">
        <f>C35+recovered!C36</f>
        <v>331</v>
      </c>
      <c r="D36" s="9">
        <f>D35+recovered!D36</f>
        <v>283</v>
      </c>
      <c r="E36">
        <f>E35+recovered!E36</f>
        <v>72</v>
      </c>
      <c r="F36">
        <f>F35+recovered!F36</f>
        <v>86</v>
      </c>
      <c r="G36">
        <f>G35+recovered!L36</f>
        <v>88</v>
      </c>
      <c r="H36">
        <f>H35+recovered!G36</f>
        <v>183</v>
      </c>
      <c r="I36">
        <f>I35+recovered!H36</f>
        <v>82</v>
      </c>
      <c r="J36">
        <f>J35+recovered!I36</f>
        <v>70</v>
      </c>
      <c r="K36">
        <f>K35+recovered!J36</f>
        <v>35</v>
      </c>
      <c r="L36">
        <f>L35+recovered!K36</f>
        <v>186</v>
      </c>
      <c r="M36">
        <f>M35+recovered!M36</f>
        <v>255</v>
      </c>
      <c r="N36">
        <f t="shared" si="0"/>
        <v>283</v>
      </c>
    </row>
    <row r="37" spans="1:14" x14ac:dyDescent="0.25">
      <c r="A37" s="1">
        <v>43939</v>
      </c>
      <c r="B37">
        <f>B36+recovered!B37</f>
        <v>2466</v>
      </c>
      <c r="C37">
        <f>C36+recovered!C37</f>
        <v>365</v>
      </c>
      <c r="D37" s="9">
        <f>D36+recovered!D37</f>
        <v>365</v>
      </c>
      <c r="E37">
        <f>E36+recovered!E37</f>
        <v>207</v>
      </c>
      <c r="F37">
        <f>F36+recovered!F37</f>
        <v>93</v>
      </c>
      <c r="G37">
        <f>G36+recovered!L37</f>
        <v>104</v>
      </c>
      <c r="H37">
        <f>H36+recovered!G37</f>
        <v>200</v>
      </c>
      <c r="I37">
        <f>I36+recovered!H37</f>
        <v>108</v>
      </c>
      <c r="J37">
        <f>J36+recovered!I37</f>
        <v>127</v>
      </c>
      <c r="K37">
        <f>K36+recovered!J37</f>
        <v>42</v>
      </c>
      <c r="L37">
        <f>L36+recovered!K37</f>
        <v>186</v>
      </c>
      <c r="M37">
        <f>M36+recovered!M37</f>
        <v>257</v>
      </c>
      <c r="N37">
        <f t="shared" si="0"/>
        <v>365</v>
      </c>
    </row>
    <row r="38" spans="1:14" x14ac:dyDescent="0.25">
      <c r="A38" s="1">
        <v>43940</v>
      </c>
      <c r="B38">
        <f>B37+recovered!B38</f>
        <v>2854</v>
      </c>
      <c r="C38">
        <f>C37+recovered!C38</f>
        <v>507</v>
      </c>
      <c r="D38" s="9">
        <f>D37+recovered!D38</f>
        <v>411</v>
      </c>
      <c r="E38">
        <f>E37+recovered!E38</f>
        <v>290</v>
      </c>
      <c r="F38">
        <f>F37+recovered!F38</f>
        <v>105</v>
      </c>
      <c r="G38">
        <f>G37+recovered!L38</f>
        <v>111</v>
      </c>
      <c r="H38">
        <f>H37+recovered!G38</f>
        <v>205</v>
      </c>
      <c r="I38">
        <f>I37+recovered!H38</f>
        <v>127</v>
      </c>
      <c r="J38">
        <f>J37+recovered!I38</f>
        <v>131</v>
      </c>
      <c r="K38">
        <f>K37+recovered!J38</f>
        <v>65</v>
      </c>
      <c r="L38">
        <f>L37+recovered!K38</f>
        <v>186</v>
      </c>
      <c r="M38">
        <f>M37+recovered!M38</f>
        <v>270</v>
      </c>
      <c r="N38">
        <f t="shared" si="0"/>
        <v>411</v>
      </c>
    </row>
    <row r="39" spans="1:14" x14ac:dyDescent="0.25">
      <c r="A39" s="1">
        <v>43941</v>
      </c>
      <c r="B39">
        <f>B38+recovered!B39</f>
        <v>3273</v>
      </c>
      <c r="C39">
        <f>C38+recovered!C39</f>
        <v>572</v>
      </c>
      <c r="D39" s="9">
        <f>D38+recovered!D39</f>
        <v>457</v>
      </c>
      <c r="E39">
        <f>E38+recovered!E39</f>
        <v>431</v>
      </c>
      <c r="F39">
        <f>F38+recovered!F39</f>
        <v>131</v>
      </c>
      <c r="G39">
        <f>G38+recovered!L39</f>
        <v>112</v>
      </c>
      <c r="H39">
        <f>H38+recovered!G39</f>
        <v>205</v>
      </c>
      <c r="I39">
        <f>I38+recovered!H39</f>
        <v>140</v>
      </c>
      <c r="J39">
        <f>J38+recovered!I39</f>
        <v>138</v>
      </c>
      <c r="K39">
        <f>K38+recovered!J39</f>
        <v>92</v>
      </c>
      <c r="L39">
        <f>L38+recovered!K39</f>
        <v>186</v>
      </c>
      <c r="M39">
        <f>M38+recovered!M39</f>
        <v>291</v>
      </c>
      <c r="N39">
        <f t="shared" si="0"/>
        <v>457</v>
      </c>
    </row>
    <row r="40" spans="1:14" x14ac:dyDescent="0.25">
      <c r="A40" s="1">
        <v>43942</v>
      </c>
      <c r="B40">
        <f>B39+recovered!B40</f>
        <v>3976</v>
      </c>
      <c r="C40">
        <f>C39+recovered!C40</f>
        <v>722</v>
      </c>
      <c r="D40" s="9">
        <f>D39+recovered!D40</f>
        <v>635</v>
      </c>
      <c r="E40">
        <f>E39+recovered!E40</f>
        <v>611</v>
      </c>
      <c r="F40">
        <f>F39+recovered!F40</f>
        <v>139</v>
      </c>
      <c r="G40">
        <f>G39+recovered!L40</f>
        <v>129</v>
      </c>
      <c r="H40">
        <f>H39+recovered!G40</f>
        <v>274</v>
      </c>
      <c r="I40">
        <f>I39+recovered!H40</f>
        <v>162</v>
      </c>
      <c r="J40">
        <f>J39+recovered!I40</f>
        <v>148</v>
      </c>
      <c r="K40">
        <f>K39+recovered!J40</f>
        <v>96</v>
      </c>
      <c r="L40">
        <f>L39+recovered!K40</f>
        <v>194</v>
      </c>
      <c r="M40">
        <f>M39+recovered!M40</f>
        <v>307</v>
      </c>
      <c r="N40">
        <f t="shared" si="0"/>
        <v>635</v>
      </c>
    </row>
    <row r="41" spans="1:14" x14ac:dyDescent="0.25">
      <c r="A41" s="1">
        <v>43943</v>
      </c>
      <c r="B41">
        <f>B40+recovered!B41</f>
        <v>4370</v>
      </c>
      <c r="C41">
        <f>C40+recovered!C41</f>
        <v>789</v>
      </c>
      <c r="D41" s="9">
        <f>D40+recovered!D41</f>
        <v>662</v>
      </c>
      <c r="E41">
        <f>E40+recovered!E41</f>
        <v>724</v>
      </c>
      <c r="F41">
        <f>F40+recovered!F41</f>
        <v>179</v>
      </c>
      <c r="G41">
        <f>G40+recovered!L41</f>
        <v>131</v>
      </c>
      <c r="H41">
        <f>H40+recovered!G41</f>
        <v>344</v>
      </c>
      <c r="I41">
        <f>I40+recovered!H41</f>
        <v>173</v>
      </c>
      <c r="J41">
        <f>J40+recovered!I41</f>
        <v>152</v>
      </c>
      <c r="K41">
        <f>K40+recovered!J41</f>
        <v>120</v>
      </c>
      <c r="L41">
        <f>L40+recovered!K41</f>
        <v>194</v>
      </c>
      <c r="M41">
        <f>M40+recovered!M41</f>
        <v>308</v>
      </c>
      <c r="N41">
        <f t="shared" si="0"/>
        <v>662</v>
      </c>
    </row>
    <row r="42" spans="1:14" x14ac:dyDescent="0.25">
      <c r="A42" s="1">
        <v>43944</v>
      </c>
      <c r="B42">
        <f>B41+recovered!B42</f>
        <v>5012</v>
      </c>
      <c r="C42">
        <f>C41+recovered!C42</f>
        <v>840</v>
      </c>
      <c r="D42" s="9">
        <f>D41+recovered!D42</f>
        <v>752</v>
      </c>
      <c r="E42">
        <f>E41+recovered!E42</f>
        <v>808</v>
      </c>
      <c r="F42">
        <f>F41+recovered!F42</f>
        <v>258</v>
      </c>
      <c r="G42">
        <f>G41+recovered!L42</f>
        <v>145</v>
      </c>
      <c r="H42">
        <f>H41+recovered!G42</f>
        <v>451</v>
      </c>
      <c r="I42">
        <f>I41+recovered!H42</f>
        <v>206</v>
      </c>
      <c r="J42">
        <f>J41+recovered!I42</f>
        <v>203</v>
      </c>
      <c r="K42">
        <f>K41+recovered!J42</f>
        <v>141</v>
      </c>
      <c r="L42">
        <f>L41+recovered!K42</f>
        <v>252</v>
      </c>
      <c r="M42">
        <f>M41+recovered!M42</f>
        <v>316</v>
      </c>
      <c r="N42">
        <f t="shared" si="0"/>
        <v>752</v>
      </c>
    </row>
    <row r="43" spans="1:14" x14ac:dyDescent="0.25">
      <c r="A43" s="1">
        <v>43945</v>
      </c>
      <c r="B43">
        <f>B42+recovered!B43</f>
        <v>5496</v>
      </c>
      <c r="C43">
        <f>C42+recovered!C43</f>
        <v>957</v>
      </c>
      <c r="D43" s="9">
        <f>D42+recovered!D43</f>
        <v>866</v>
      </c>
      <c r="E43">
        <f>E42+recovered!E43</f>
        <v>857</v>
      </c>
      <c r="F43">
        <f>F42+recovered!F43</f>
        <v>265</v>
      </c>
      <c r="G43">
        <f>G42+recovered!L43</f>
        <v>152</v>
      </c>
      <c r="H43">
        <f>H42+recovered!G43</f>
        <v>493</v>
      </c>
      <c r="I43">
        <f>I42+recovered!H43</f>
        <v>226</v>
      </c>
      <c r="J43">
        <f>J42+recovered!I43</f>
        <v>210</v>
      </c>
      <c r="K43">
        <f>K42+recovered!J43</f>
        <v>145</v>
      </c>
      <c r="L43">
        <f>L42+recovered!K43</f>
        <v>291</v>
      </c>
      <c r="M43">
        <f>M42+recovered!M43</f>
        <v>331</v>
      </c>
      <c r="N43">
        <f t="shared" si="0"/>
        <v>866</v>
      </c>
    </row>
    <row r="44" spans="1:14" x14ac:dyDescent="0.25">
      <c r="A44" s="1">
        <v>43946</v>
      </c>
      <c r="B44">
        <f>B43+recovered!B44</f>
        <v>5938</v>
      </c>
      <c r="C44">
        <f>C43+recovered!C44</f>
        <v>1076</v>
      </c>
      <c r="D44" s="9">
        <f>D43+recovered!D44</f>
        <v>960</v>
      </c>
      <c r="E44">
        <f>E43+recovered!E44</f>
        <v>869</v>
      </c>
      <c r="F44">
        <f>F43+recovered!F44</f>
        <v>282</v>
      </c>
      <c r="G44">
        <f>G43+recovered!L44</f>
        <v>158</v>
      </c>
      <c r="H44">
        <f>H43+recovered!G44</f>
        <v>513</v>
      </c>
      <c r="I44">
        <f>I43+recovered!H44</f>
        <v>261</v>
      </c>
      <c r="J44">
        <f>J43+recovered!I44</f>
        <v>281</v>
      </c>
      <c r="K44">
        <f>K43+recovered!J44</f>
        <v>171</v>
      </c>
      <c r="L44">
        <f>L43+recovered!K44</f>
        <v>307</v>
      </c>
      <c r="M44">
        <f>M43+recovered!M44</f>
        <v>338</v>
      </c>
      <c r="N44">
        <f t="shared" si="0"/>
        <v>960</v>
      </c>
    </row>
    <row r="45" spans="1:14" x14ac:dyDescent="0.25">
      <c r="A45" s="1">
        <v>43947</v>
      </c>
      <c r="B45">
        <f>B44+recovered!B45</f>
        <v>6523</v>
      </c>
      <c r="C45">
        <f>C44+recovered!C45</f>
        <v>1188</v>
      </c>
      <c r="D45" s="9">
        <f>D44+recovered!D45</f>
        <v>1020</v>
      </c>
      <c r="E45">
        <f>E44+recovered!E45</f>
        <v>877</v>
      </c>
      <c r="F45">
        <f>F44+recovered!F45</f>
        <v>313</v>
      </c>
      <c r="G45">
        <f>G44+recovered!L45</f>
        <v>182</v>
      </c>
      <c r="H45">
        <f>H44+recovered!G45</f>
        <v>629</v>
      </c>
      <c r="I45">
        <f>I44+recovered!H45</f>
        <v>327</v>
      </c>
      <c r="J45">
        <f>J44+recovered!I45</f>
        <v>302</v>
      </c>
      <c r="K45">
        <f>K44+recovered!J45</f>
        <v>231</v>
      </c>
      <c r="L45">
        <f>L44+recovered!K45</f>
        <v>316</v>
      </c>
      <c r="M45">
        <f>M44+recovered!M45</f>
        <v>342</v>
      </c>
      <c r="N45">
        <f t="shared" si="0"/>
        <v>1020</v>
      </c>
    </row>
    <row r="46" spans="1:14" x14ac:dyDescent="0.25">
      <c r="A46" s="1">
        <v>43948</v>
      </c>
      <c r="B46">
        <f>B45+recovered!B46</f>
        <v>7103</v>
      </c>
      <c r="C46">
        <f>C45+recovered!C46</f>
        <v>1282</v>
      </c>
      <c r="D46" s="9">
        <f>D45+recovered!D46</f>
        <v>1074</v>
      </c>
      <c r="E46">
        <f>E45+recovered!E46</f>
        <v>877</v>
      </c>
      <c r="F46">
        <f>F45+recovered!F46</f>
        <v>394</v>
      </c>
      <c r="G46">
        <f>G45+recovered!L46</f>
        <v>193</v>
      </c>
      <c r="H46">
        <f>H45+recovered!G46</f>
        <v>744</v>
      </c>
      <c r="I46">
        <f>I45+recovered!H46</f>
        <v>399</v>
      </c>
      <c r="J46">
        <f>J45+recovered!I46</f>
        <v>357</v>
      </c>
      <c r="K46">
        <f>K45+recovered!J46</f>
        <v>235</v>
      </c>
      <c r="L46">
        <f>L45+recovered!K46</f>
        <v>332</v>
      </c>
      <c r="M46">
        <f>M45+recovered!M46</f>
        <v>355</v>
      </c>
      <c r="N46">
        <f t="shared" si="0"/>
        <v>1074</v>
      </c>
    </row>
    <row r="47" spans="1:14" x14ac:dyDescent="0.25">
      <c r="A47" s="1">
        <v>43949</v>
      </c>
      <c r="B47">
        <f>B46+recovered!B47</f>
        <v>7739</v>
      </c>
      <c r="C47">
        <f>C46+recovered!C47</f>
        <v>1388</v>
      </c>
      <c r="D47" s="9">
        <f>D46+recovered!D47</f>
        <v>1128</v>
      </c>
      <c r="E47">
        <f>E46+recovered!E47</f>
        <v>1078</v>
      </c>
      <c r="F47">
        <f>F46+recovered!F47</f>
        <v>434</v>
      </c>
      <c r="G47">
        <f>G46+recovered!L47</f>
        <v>207</v>
      </c>
      <c r="H47">
        <f>H46+recovered!G47</f>
        <v>770</v>
      </c>
      <c r="I47">
        <f>I46+recovered!H47</f>
        <v>462</v>
      </c>
      <c r="J47">
        <f>J46+recovered!I47</f>
        <v>373</v>
      </c>
      <c r="K47">
        <f>K46+recovered!J47</f>
        <v>258</v>
      </c>
      <c r="L47">
        <f>L46+recovered!K47</f>
        <v>374</v>
      </c>
      <c r="M47">
        <f>M46+recovered!M47</f>
        <v>359</v>
      </c>
      <c r="N47">
        <f t="shared" si="0"/>
        <v>1128</v>
      </c>
    </row>
    <row r="48" spans="1:14" x14ac:dyDescent="0.25">
      <c r="A48" s="1">
        <v>43950</v>
      </c>
      <c r="B48">
        <f>B47+recovered!B48</f>
        <v>8429</v>
      </c>
      <c r="C48">
        <f>C47+recovered!C48</f>
        <v>1593</v>
      </c>
      <c r="D48" s="9">
        <f>D47+recovered!D48</f>
        <v>1210</v>
      </c>
      <c r="E48">
        <f>E47+recovered!E48</f>
        <v>1092</v>
      </c>
      <c r="F48">
        <f>F47+recovered!F48</f>
        <v>527</v>
      </c>
      <c r="G48">
        <f>G47+recovered!L48</f>
        <v>216</v>
      </c>
      <c r="H48">
        <f>H47+recovered!G48</f>
        <v>814</v>
      </c>
      <c r="I48">
        <f>I47+recovered!H48</f>
        <v>510</v>
      </c>
      <c r="J48">
        <f>J47+recovered!I48</f>
        <v>461</v>
      </c>
      <c r="K48">
        <f>K47+recovered!J48</f>
        <v>287</v>
      </c>
      <c r="L48">
        <f>L47+recovered!K48</f>
        <v>409</v>
      </c>
      <c r="M48">
        <f>M47+recovered!M48</f>
        <v>369</v>
      </c>
      <c r="N48">
        <f t="shared" si="0"/>
        <v>1210</v>
      </c>
    </row>
    <row r="49" spans="1:14" x14ac:dyDescent="0.25">
      <c r="A49" s="1">
        <v>43951</v>
      </c>
      <c r="B49">
        <f>B48+recovered!B49</f>
        <v>9059</v>
      </c>
      <c r="C49">
        <f>C48+recovered!C49</f>
        <v>1773</v>
      </c>
      <c r="D49" s="9">
        <f>D48+recovered!D49</f>
        <v>1258</v>
      </c>
      <c r="E49">
        <f>E48+recovered!E49</f>
        <v>1094</v>
      </c>
      <c r="F49">
        <f>F48+recovered!F49</f>
        <v>613</v>
      </c>
      <c r="G49">
        <f>G48+recovered!L49</f>
        <v>229</v>
      </c>
      <c r="H49">
        <f>H48+recovered!G49</f>
        <v>893</v>
      </c>
      <c r="I49">
        <f>I48+recovered!H49</f>
        <v>551</v>
      </c>
      <c r="J49">
        <f>J48+recovered!I49</f>
        <v>482</v>
      </c>
      <c r="K49">
        <f>K48+recovered!J49</f>
        <v>321</v>
      </c>
      <c r="L49">
        <f>L48+recovered!K49</f>
        <v>442</v>
      </c>
      <c r="M49">
        <f>M48+recovered!M49</f>
        <v>383</v>
      </c>
      <c r="N49">
        <f t="shared" si="0"/>
        <v>1258</v>
      </c>
    </row>
    <row r="50" spans="1:14" x14ac:dyDescent="0.25">
      <c r="A50" s="1">
        <v>43952</v>
      </c>
      <c r="B50">
        <f>B49+recovered!B50</f>
        <v>10021</v>
      </c>
      <c r="C50">
        <f>C49+recovered!C50</f>
        <v>1879</v>
      </c>
      <c r="D50" s="9">
        <f>D49+recovered!D50</f>
        <v>1312</v>
      </c>
      <c r="E50">
        <f>E49+recovered!E50</f>
        <v>1167</v>
      </c>
      <c r="F50">
        <f>F49+recovered!F50</f>
        <v>736</v>
      </c>
      <c r="G50">
        <f>G49+recovered!L50</f>
        <v>251</v>
      </c>
      <c r="H50">
        <f>H49+recovered!G50</f>
        <v>1116</v>
      </c>
      <c r="I50">
        <f>I49+recovered!H50</f>
        <v>654</v>
      </c>
      <c r="J50">
        <f>J49+recovered!I50</f>
        <v>524</v>
      </c>
      <c r="K50">
        <f>K49+recovered!J50</f>
        <v>403</v>
      </c>
      <c r="L50">
        <f>L49+recovered!K50</f>
        <v>464</v>
      </c>
      <c r="M50">
        <f>M49+recovered!M50</f>
        <v>392</v>
      </c>
      <c r="N50">
        <f t="shared" si="0"/>
        <v>1312</v>
      </c>
    </row>
    <row r="51" spans="1:14" x14ac:dyDescent="0.25">
      <c r="A51" s="1">
        <v>43953</v>
      </c>
      <c r="B51">
        <f>B50+recovered!B51</f>
        <v>10852</v>
      </c>
      <c r="C51">
        <f>C50+recovered!C51</f>
        <v>2000</v>
      </c>
      <c r="D51" s="9">
        <f>D50+recovered!D51</f>
        <v>1341</v>
      </c>
      <c r="E51">
        <f>E50+recovered!E51</f>
        <v>1256</v>
      </c>
      <c r="F51">
        <f>F50+recovered!F51</f>
        <v>896</v>
      </c>
      <c r="G51">
        <f>G50+recovered!L51</f>
        <v>271</v>
      </c>
      <c r="H51">
        <f>H50+recovered!G51</f>
        <v>1242</v>
      </c>
      <c r="I51">
        <f>I50+recovered!H51</f>
        <v>698</v>
      </c>
      <c r="J51">
        <f>J50+recovered!I51</f>
        <v>624</v>
      </c>
      <c r="K51">
        <f>K50+recovered!J51</f>
        <v>441</v>
      </c>
      <c r="L51">
        <f>L50+recovered!K51</f>
        <v>499</v>
      </c>
      <c r="M51">
        <f>M50+recovered!M51</f>
        <v>400</v>
      </c>
      <c r="N51">
        <f t="shared" si="0"/>
        <v>1341</v>
      </c>
    </row>
    <row r="52" spans="1:14" x14ac:dyDescent="0.25">
      <c r="A52" s="1">
        <v>43954</v>
      </c>
      <c r="B52">
        <f>B51+recovered!B52</f>
        <v>11763</v>
      </c>
      <c r="C52">
        <f>C51+recovered!C52</f>
        <v>2115</v>
      </c>
      <c r="D52" s="9">
        <f>D51+recovered!D52</f>
        <v>1379</v>
      </c>
      <c r="E52">
        <f>E51+recovered!E52</f>
        <v>1362</v>
      </c>
      <c r="F52">
        <f>F51+recovered!F52</f>
        <v>1042</v>
      </c>
      <c r="G52">
        <f>G51+recovered!L52</f>
        <v>293</v>
      </c>
      <c r="H52">
        <f>H51+recovered!G52</f>
        <v>1356</v>
      </c>
      <c r="I52">
        <f>I51+recovered!H52</f>
        <v>754</v>
      </c>
      <c r="J52">
        <f>J51+recovered!I52</f>
        <v>798</v>
      </c>
      <c r="K52">
        <f>K51+recovered!J52</f>
        <v>488</v>
      </c>
      <c r="L52">
        <f>L51+recovered!K52</f>
        <v>545</v>
      </c>
      <c r="M52">
        <f>M51+recovered!M52</f>
        <v>401</v>
      </c>
      <c r="N52">
        <f t="shared" si="0"/>
        <v>1379</v>
      </c>
    </row>
    <row r="53" spans="1:14" x14ac:dyDescent="0.25">
      <c r="A53" s="1">
        <v>43955</v>
      </c>
      <c r="B53">
        <f>B52+recovered!B53</f>
        <v>12845</v>
      </c>
      <c r="C53">
        <f>C52+recovered!C53</f>
        <v>2465</v>
      </c>
      <c r="D53" s="9">
        <f>D52+recovered!D53</f>
        <v>1409</v>
      </c>
      <c r="E53">
        <f>E52+recovered!E53</f>
        <v>1431</v>
      </c>
      <c r="F53">
        <f>F52+recovered!F53</f>
        <v>1195</v>
      </c>
      <c r="G53">
        <f>G52+recovered!L53</f>
        <v>321</v>
      </c>
      <c r="H53">
        <f>H52+recovered!G53</f>
        <v>1438</v>
      </c>
      <c r="I53">
        <f>I52+recovered!H53</f>
        <v>802</v>
      </c>
      <c r="J53">
        <f>J52+recovered!I53</f>
        <v>856</v>
      </c>
      <c r="K53">
        <f>K52+recovered!J53</f>
        <v>524</v>
      </c>
      <c r="L53">
        <f>L52+recovered!K53</f>
        <v>585</v>
      </c>
      <c r="M53">
        <f>M52+recovered!M53</f>
        <v>462</v>
      </c>
      <c r="N53">
        <f t="shared" si="0"/>
        <v>1409</v>
      </c>
    </row>
    <row r="54" spans="1:14" x14ac:dyDescent="0.25">
      <c r="A54" s="1">
        <v>43956</v>
      </c>
      <c r="B54">
        <f>B53+recovered!B54</f>
        <v>14140</v>
      </c>
      <c r="C54">
        <f>C53+recovered!C54</f>
        <v>2819</v>
      </c>
      <c r="D54" s="9">
        <f>D53+recovered!D54</f>
        <v>1485</v>
      </c>
      <c r="E54">
        <f>E53+recovered!E54</f>
        <v>1468</v>
      </c>
      <c r="F54">
        <f>F53+recovered!F54</f>
        <v>1381</v>
      </c>
      <c r="G54">
        <f>G53+recovered!L54</f>
        <v>331</v>
      </c>
      <c r="H54">
        <f>H53+recovered!G54</f>
        <v>1525</v>
      </c>
      <c r="I54">
        <f>I53+recovered!H54</f>
        <v>987</v>
      </c>
      <c r="J54">
        <f>J53+recovered!I54</f>
        <v>1000</v>
      </c>
      <c r="K54">
        <f>K53+recovered!J54</f>
        <v>589</v>
      </c>
      <c r="L54">
        <f>L53+recovered!K54</f>
        <v>628</v>
      </c>
      <c r="M54">
        <f>M53+recovered!M54</f>
        <v>462</v>
      </c>
      <c r="N54">
        <f t="shared" si="0"/>
        <v>1485</v>
      </c>
    </row>
    <row r="55" spans="1:14" x14ac:dyDescent="0.25">
      <c r="A55" s="1">
        <v>43957</v>
      </c>
      <c r="B55">
        <f>B54+recovered!B55</f>
        <v>15301</v>
      </c>
      <c r="C55">
        <f>C54+recovered!C55</f>
        <v>3094</v>
      </c>
      <c r="D55" s="9">
        <f>D54+recovered!D55</f>
        <v>1516</v>
      </c>
      <c r="E55">
        <f>E54+recovered!E55</f>
        <v>1542</v>
      </c>
      <c r="F55">
        <f>F54+recovered!F55</f>
        <v>1500</v>
      </c>
      <c r="G55">
        <f>G54+recovered!L55</f>
        <v>354</v>
      </c>
      <c r="H55">
        <f>H54+recovered!G55</f>
        <v>1739</v>
      </c>
      <c r="I55">
        <f>I54+recovered!H55</f>
        <v>1130</v>
      </c>
      <c r="J55">
        <f>J54+recovered!I55</f>
        <v>1099</v>
      </c>
      <c r="K55">
        <f>K54+recovered!J55</f>
        <v>729</v>
      </c>
      <c r="L55">
        <f>L54+recovered!K55</f>
        <v>648</v>
      </c>
      <c r="M55">
        <f>M54+recovered!M55</f>
        <v>469</v>
      </c>
      <c r="N55">
        <f t="shared" si="0"/>
        <v>1516</v>
      </c>
    </row>
    <row r="56" spans="1:14" x14ac:dyDescent="0.25">
      <c r="A56" s="1">
        <v>43958</v>
      </c>
      <c r="B56">
        <f>B55+recovered!B56</f>
        <v>16776</v>
      </c>
      <c r="C56">
        <f>C55+recovered!C56</f>
        <v>3301</v>
      </c>
      <c r="D56" s="9">
        <f>D55+recovered!D56</f>
        <v>1547</v>
      </c>
      <c r="E56">
        <f>E55+recovered!E56</f>
        <v>1931</v>
      </c>
      <c r="F56">
        <f>F55+recovered!F56</f>
        <v>1709</v>
      </c>
      <c r="G56">
        <f>G55+recovered!L56</f>
        <v>366</v>
      </c>
      <c r="H56">
        <f>H55+recovered!G56</f>
        <v>1889</v>
      </c>
      <c r="I56">
        <f>I55+recovered!H56</f>
        <v>1250</v>
      </c>
      <c r="J56">
        <f>J55+recovered!I56</f>
        <v>1231</v>
      </c>
      <c r="K56">
        <f>K55+recovered!J56</f>
        <v>780</v>
      </c>
      <c r="L56">
        <f>L55+recovered!K56</f>
        <v>693</v>
      </c>
      <c r="M56">
        <f>M55+recovered!M56</f>
        <v>474</v>
      </c>
      <c r="N56">
        <f t="shared" si="0"/>
        <v>1547</v>
      </c>
    </row>
    <row r="57" spans="1:14" x14ac:dyDescent="0.25">
      <c r="A57" s="1">
        <v>43959</v>
      </c>
      <c r="B57">
        <f>B56+recovered!B57</f>
        <v>17887</v>
      </c>
      <c r="C57">
        <f>C56+recovered!C57</f>
        <v>3470</v>
      </c>
      <c r="D57" s="9">
        <f>D56+recovered!D57</f>
        <v>1605</v>
      </c>
      <c r="E57">
        <f>E56+recovered!E57</f>
        <v>2020</v>
      </c>
      <c r="F57">
        <f>F56+recovered!F57</f>
        <v>1872</v>
      </c>
      <c r="G57">
        <f>G56+recovered!L57</f>
        <v>376</v>
      </c>
      <c r="H57">
        <f>H56+recovered!G57</f>
        <v>2011</v>
      </c>
      <c r="I57">
        <f>I56+recovered!H57</f>
        <v>1387</v>
      </c>
      <c r="J57">
        <f>J56+recovered!I57</f>
        <v>1349</v>
      </c>
      <c r="K57">
        <f>K56+recovered!J57</f>
        <v>842</v>
      </c>
      <c r="L57">
        <f>L56+recovered!K57</f>
        <v>727</v>
      </c>
      <c r="M57">
        <f>M56+recovered!M57</f>
        <v>484</v>
      </c>
      <c r="N57">
        <f t="shared" si="0"/>
        <v>1605</v>
      </c>
    </row>
    <row r="58" spans="1:14" x14ac:dyDescent="0.25">
      <c r="A58" s="1">
        <v>43960</v>
      </c>
      <c r="B58">
        <f>B57+recovered!B58</f>
        <v>19301</v>
      </c>
      <c r="C58">
        <f>C57+recovered!C58</f>
        <v>3800</v>
      </c>
      <c r="D58" s="9">
        <f>D57+recovered!D58</f>
        <v>1824</v>
      </c>
      <c r="E58">
        <f>E57+recovered!E58</f>
        <v>2020</v>
      </c>
      <c r="F58">
        <f>F57+recovered!F58</f>
        <v>2091</v>
      </c>
      <c r="G58">
        <f>G57+recovered!L58</f>
        <v>386</v>
      </c>
      <c r="H58">
        <f>H57+recovered!G58</f>
        <v>2162</v>
      </c>
      <c r="I58">
        <f>I57+recovered!H58</f>
        <v>1499</v>
      </c>
      <c r="J58">
        <f>J57+recovered!I58</f>
        <v>1480</v>
      </c>
      <c r="K58">
        <f>K57+recovered!J58</f>
        <v>887</v>
      </c>
      <c r="L58">
        <f>L57+recovered!K58</f>
        <v>751</v>
      </c>
      <c r="M58">
        <f>M57+recovered!M58</f>
        <v>485</v>
      </c>
      <c r="N58">
        <f t="shared" si="0"/>
        <v>1824</v>
      </c>
    </row>
    <row r="59" spans="1:14" x14ac:dyDescent="0.25">
      <c r="A59" s="1">
        <v>43961</v>
      </c>
      <c r="B59">
        <f>B58+recovered!B59</f>
        <v>20970</v>
      </c>
      <c r="C59">
        <f>C58+recovered!C59</f>
        <v>4199</v>
      </c>
      <c r="D59" s="9">
        <f>D58+recovered!D59</f>
        <v>1959</v>
      </c>
      <c r="E59">
        <f>E58+recovered!E59</f>
        <v>2069</v>
      </c>
      <c r="F59">
        <f>F58+recovered!F59</f>
        <v>2545</v>
      </c>
      <c r="G59">
        <f>G58+recovered!L59</f>
        <v>422</v>
      </c>
      <c r="H59">
        <f>H58+recovered!G59</f>
        <v>2241</v>
      </c>
      <c r="I59">
        <f>I58+recovered!H59</f>
        <v>1653</v>
      </c>
      <c r="J59">
        <f>J58+recovered!I59</f>
        <v>1676</v>
      </c>
      <c r="K59">
        <f>K58+recovered!J59</f>
        <v>925</v>
      </c>
      <c r="L59">
        <f>L58+recovered!K59</f>
        <v>751</v>
      </c>
      <c r="M59">
        <f>M58+recovered!M59</f>
        <v>489</v>
      </c>
      <c r="N59">
        <f t="shared" si="0"/>
        <v>1959</v>
      </c>
    </row>
    <row r="60" spans="1:14" x14ac:dyDescent="0.25">
      <c r="A60" s="1">
        <v>43962</v>
      </c>
      <c r="B60">
        <f>B59+recovered!B60</f>
        <v>22549</v>
      </c>
      <c r="C60">
        <f>C59+recovered!C60</f>
        <v>4786</v>
      </c>
      <c r="D60" s="9">
        <f>D59+recovered!D60</f>
        <v>2051</v>
      </c>
      <c r="E60">
        <f>E59+recovered!E60</f>
        <v>2129</v>
      </c>
      <c r="F60">
        <f>F59+recovered!F60</f>
        <v>2780</v>
      </c>
      <c r="G60">
        <f>G59+recovered!L60</f>
        <v>426</v>
      </c>
      <c r="H60">
        <f>H59+recovered!G60</f>
        <v>2324</v>
      </c>
      <c r="I60">
        <f>I59+recovered!H60</f>
        <v>1758</v>
      </c>
      <c r="J60">
        <f>J59+recovered!I60</f>
        <v>1747</v>
      </c>
      <c r="K60">
        <f>K59+recovered!J60</f>
        <v>998</v>
      </c>
      <c r="L60">
        <f>L59+recovered!K60</f>
        <v>801</v>
      </c>
      <c r="M60">
        <f>M59+recovered!M60</f>
        <v>489</v>
      </c>
      <c r="N60">
        <f t="shared" si="0"/>
        <v>2051</v>
      </c>
    </row>
    <row r="61" spans="1:14" x14ac:dyDescent="0.25">
      <c r="A61" s="1">
        <v>43963</v>
      </c>
      <c r="B61">
        <f>B60+recovered!B61</f>
        <v>24454</v>
      </c>
      <c r="C61">
        <f>C60+recovered!C61</f>
        <v>5125</v>
      </c>
      <c r="D61" s="9">
        <f>D60+recovered!D61</f>
        <v>2134</v>
      </c>
      <c r="E61">
        <f>E60+recovered!E61</f>
        <v>2512</v>
      </c>
      <c r="F61">
        <f>F60+recovered!F61</f>
        <v>3246</v>
      </c>
      <c r="G61">
        <f>G60+recovered!L61</f>
        <v>433</v>
      </c>
      <c r="H61">
        <f>H60+recovered!G61</f>
        <v>2454</v>
      </c>
      <c r="I61">
        <f>I60+recovered!H61</f>
        <v>1873</v>
      </c>
      <c r="J61">
        <f>J60+recovered!I61</f>
        <v>1860</v>
      </c>
      <c r="K61">
        <f>K60+recovered!J61</f>
        <v>1056</v>
      </c>
      <c r="L61">
        <f>L60+recovered!K61</f>
        <v>822</v>
      </c>
      <c r="M61">
        <f>M60+recovered!M61</f>
        <v>489</v>
      </c>
      <c r="N61">
        <f t="shared" si="0"/>
        <v>2134</v>
      </c>
    </row>
    <row r="62" spans="1:14" x14ac:dyDescent="0.25">
      <c r="A62" s="1">
        <v>43964</v>
      </c>
      <c r="B62">
        <f>B61+recovered!B62</f>
        <v>26417</v>
      </c>
      <c r="C62">
        <f>C61+recovered!C62</f>
        <v>5547</v>
      </c>
      <c r="D62" s="9">
        <f>D61+recovered!D62</f>
        <v>2175</v>
      </c>
      <c r="E62">
        <f>E61+recovered!E62</f>
        <v>2858</v>
      </c>
      <c r="F62">
        <f>F61+recovered!F62</f>
        <v>3562</v>
      </c>
      <c r="G62">
        <f>G61+recovered!L62</f>
        <v>451</v>
      </c>
      <c r="H62">
        <f>H61+recovered!G62</f>
        <v>2573</v>
      </c>
      <c r="I62">
        <f>I61+recovered!H62</f>
        <v>1965</v>
      </c>
      <c r="J62">
        <f>J61+recovered!I62</f>
        <v>2004</v>
      </c>
      <c r="K62">
        <f>K61+recovered!J62</f>
        <v>1142</v>
      </c>
      <c r="L62">
        <f>L61+recovered!K62</f>
        <v>939</v>
      </c>
      <c r="M62">
        <f>M61+recovered!M62</f>
        <v>490</v>
      </c>
      <c r="N62">
        <f t="shared" si="0"/>
        <v>2175</v>
      </c>
    </row>
    <row r="63" spans="1:14" x14ac:dyDescent="0.25">
      <c r="A63" s="1">
        <v>43965</v>
      </c>
      <c r="B63">
        <f>B62+recovered!B63</f>
        <v>28011</v>
      </c>
      <c r="C63">
        <f>C62+recovered!C63</f>
        <v>6089</v>
      </c>
      <c r="D63" s="9">
        <f>D62+recovered!D63</f>
        <v>2240</v>
      </c>
      <c r="E63">
        <f>E62+recovered!E63</f>
        <v>3045</v>
      </c>
      <c r="F63">
        <f>F62+recovered!F63</f>
        <v>3753</v>
      </c>
      <c r="G63">
        <f>G62+recovered!L63</f>
        <v>460</v>
      </c>
      <c r="H63">
        <f>H62+recovered!G63</f>
        <v>2638</v>
      </c>
      <c r="I63">
        <f>I62+recovered!H63</f>
        <v>2072</v>
      </c>
      <c r="J63">
        <f>J62+recovered!I63</f>
        <v>2171</v>
      </c>
      <c r="K63">
        <f>K62+recovered!J63</f>
        <v>1192</v>
      </c>
      <c r="L63">
        <f>L62+recovered!K63</f>
        <v>952</v>
      </c>
      <c r="M63">
        <f>M62+recovered!M63</f>
        <v>493</v>
      </c>
      <c r="N63">
        <f t="shared" si="0"/>
        <v>2240</v>
      </c>
    </row>
    <row r="64" spans="1:14" x14ac:dyDescent="0.25">
      <c r="A64" s="1">
        <v>43966</v>
      </c>
      <c r="B64">
        <f>B63+recovered!B64</f>
        <v>30245</v>
      </c>
      <c r="C64">
        <f>C63+recovered!C64</f>
        <v>6564</v>
      </c>
      <c r="D64" s="9">
        <f>D63+recovered!D64</f>
        <v>2599</v>
      </c>
      <c r="E64">
        <f>E63+recovered!E64</f>
        <v>3518</v>
      </c>
      <c r="F64">
        <f>F63+recovered!F64</f>
        <v>4035</v>
      </c>
      <c r="G64">
        <f>G63+recovered!L64</f>
        <v>480</v>
      </c>
      <c r="H64">
        <f>H63+recovered!G64</f>
        <v>2729</v>
      </c>
      <c r="I64">
        <f>I63+recovered!H64</f>
        <v>2165</v>
      </c>
      <c r="J64">
        <f>J63+recovered!I64</f>
        <v>2283</v>
      </c>
      <c r="K64">
        <f>K63+recovered!J64</f>
        <v>1252</v>
      </c>
      <c r="L64">
        <f>L63+recovered!K64</f>
        <v>959</v>
      </c>
      <c r="M64">
        <f>M63+recovered!M64</f>
        <v>493</v>
      </c>
      <c r="N64">
        <f t="shared" si="0"/>
        <v>2599</v>
      </c>
    </row>
    <row r="65" spans="1:14" x14ac:dyDescent="0.25">
      <c r="A65" s="1">
        <v>43967</v>
      </c>
      <c r="B65">
        <f>B64+recovered!B65</f>
        <v>34257</v>
      </c>
      <c r="C65">
        <f>C64+recovered!C65</f>
        <v>7088</v>
      </c>
      <c r="D65" s="9">
        <f>D64+recovered!D65</f>
        <v>3538</v>
      </c>
      <c r="E65">
        <f>E64+recovered!E65</f>
        <v>3926</v>
      </c>
      <c r="F65">
        <f>F64+recovered!F65</f>
        <v>4308</v>
      </c>
      <c r="G65">
        <f>G64+recovered!L65</f>
        <v>496</v>
      </c>
      <c r="H65">
        <f>H64+recovered!G65</f>
        <v>2944</v>
      </c>
      <c r="I65">
        <f>I64+recovered!H65</f>
        <v>2441</v>
      </c>
      <c r="J65">
        <f>J64+recovered!I65</f>
        <v>2315</v>
      </c>
      <c r="K65">
        <f>K64+recovered!J65</f>
        <v>1353</v>
      </c>
      <c r="L65">
        <f>L64+recovered!K65</f>
        <v>971</v>
      </c>
      <c r="M65">
        <f>M64+recovered!M65</f>
        <v>497</v>
      </c>
      <c r="N65">
        <f t="shared" si="0"/>
        <v>3538</v>
      </c>
    </row>
    <row r="66" spans="1:14" x14ac:dyDescent="0.25">
      <c r="A66" s="1">
        <v>43968</v>
      </c>
      <c r="B66">
        <f>B65+recovered!B66</f>
        <v>36795</v>
      </c>
      <c r="C66">
        <f>C65+recovered!C66</f>
        <v>7688</v>
      </c>
      <c r="D66" s="9">
        <f>D65+recovered!D66</f>
        <v>4172</v>
      </c>
      <c r="E66">
        <f>E65+recovered!E66</f>
        <v>4202</v>
      </c>
      <c r="F66">
        <f>F65+recovered!F66</f>
        <v>4499</v>
      </c>
      <c r="G66">
        <f>G65+recovered!L66</f>
        <v>509</v>
      </c>
      <c r="H66">
        <f>H65+recovered!G66</f>
        <v>3055</v>
      </c>
      <c r="I66">
        <f>I65+recovered!H66</f>
        <v>2636</v>
      </c>
      <c r="J66">
        <f>J65+recovered!I66</f>
        <v>2403</v>
      </c>
      <c r="K66">
        <f>K65+recovered!J66</f>
        <v>1456</v>
      </c>
      <c r="L66">
        <f>L65+recovered!K66</f>
        <v>992</v>
      </c>
      <c r="M66">
        <f>M65+recovered!M66</f>
        <v>497</v>
      </c>
      <c r="N66">
        <f t="shared" si="0"/>
        <v>4172</v>
      </c>
    </row>
    <row r="67" spans="1:14" x14ac:dyDescent="0.25">
      <c r="A67" s="1">
        <v>43969</v>
      </c>
      <c r="B67">
        <f>B66+recovered!B67</f>
        <v>39277</v>
      </c>
      <c r="C67">
        <f>C66+recovered!C67</f>
        <v>8437</v>
      </c>
      <c r="D67" s="9">
        <f>D66+recovered!D67</f>
        <v>4406</v>
      </c>
      <c r="E67">
        <f>E66+recovered!E67</f>
        <v>4485</v>
      </c>
      <c r="F67">
        <f>F66+recovered!F67</f>
        <v>4804</v>
      </c>
      <c r="G67">
        <f>G66+recovered!L67</f>
        <v>530</v>
      </c>
      <c r="H67">
        <f>H66+recovered!G67</f>
        <v>3218</v>
      </c>
      <c r="I67">
        <f>I66+recovered!H67</f>
        <v>2783</v>
      </c>
      <c r="J67">
        <f>J66+recovered!I67</f>
        <v>2435</v>
      </c>
      <c r="K67">
        <f>K66+recovered!J67</f>
        <v>1552</v>
      </c>
      <c r="L67">
        <f>L66+recovered!K67</f>
        <v>1002</v>
      </c>
      <c r="M67">
        <f>M66+recovered!M67</f>
        <v>497</v>
      </c>
      <c r="N67">
        <f t="shared" ref="N67:N116" si="1">D67</f>
        <v>4406</v>
      </c>
    </row>
    <row r="68" spans="1:14" x14ac:dyDescent="0.25">
      <c r="A68" s="1">
        <v>43970</v>
      </c>
      <c r="B68">
        <f>B67+recovered!B68</f>
        <v>42309</v>
      </c>
      <c r="C68">
        <f>C67+recovered!C68</f>
        <v>9639</v>
      </c>
      <c r="D68" s="9">
        <f>D67+recovered!D68</f>
        <v>4895</v>
      </c>
      <c r="E68">
        <f>E67+recovered!E68</f>
        <v>4750</v>
      </c>
      <c r="F68">
        <f>F67+recovered!F68</f>
        <v>5043</v>
      </c>
      <c r="G68">
        <f>G67+recovered!L68</f>
        <v>543</v>
      </c>
      <c r="H68">
        <f>H67+recovered!G68</f>
        <v>3337</v>
      </c>
      <c r="I68">
        <f>I67+recovered!H68</f>
        <v>2918</v>
      </c>
      <c r="J68">
        <f>J67+recovered!I68</f>
        <v>2631</v>
      </c>
      <c r="K68">
        <f>K67+recovered!J68</f>
        <v>1621</v>
      </c>
      <c r="L68">
        <f>L67+recovered!K68</f>
        <v>1011</v>
      </c>
      <c r="M68">
        <f>M67+recovered!M68</f>
        <v>497</v>
      </c>
      <c r="N68">
        <f t="shared" si="1"/>
        <v>4895</v>
      </c>
    </row>
    <row r="69" spans="1:14" x14ac:dyDescent="0.25">
      <c r="A69" s="1">
        <v>43971</v>
      </c>
      <c r="B69">
        <f>B68+recovered!B69</f>
        <v>45422</v>
      </c>
      <c r="C69">
        <f>C68+recovered!C69</f>
        <v>10318</v>
      </c>
      <c r="D69" s="9">
        <f>D68+recovered!D69</f>
        <v>5882</v>
      </c>
      <c r="E69">
        <f>E68+recovered!E69</f>
        <v>5192</v>
      </c>
      <c r="F69">
        <f>F68+recovered!F69</f>
        <v>5219</v>
      </c>
      <c r="G69">
        <f>G68+recovered!L69</f>
        <v>556</v>
      </c>
      <c r="H69">
        <f>H68+recovered!G69</f>
        <v>3404</v>
      </c>
      <c r="I69">
        <f>I68+recovered!H69</f>
        <v>3066</v>
      </c>
      <c r="J69">
        <f>J68+recovered!I69</f>
        <v>2734</v>
      </c>
      <c r="K69">
        <f>K68+recovered!J69</f>
        <v>1664</v>
      </c>
      <c r="L69">
        <f>L68+recovered!K69</f>
        <v>1013</v>
      </c>
      <c r="M69">
        <f>M68+recovered!M69</f>
        <v>502</v>
      </c>
      <c r="N69">
        <f t="shared" si="1"/>
        <v>5882</v>
      </c>
    </row>
    <row r="70" spans="1:14" x14ac:dyDescent="0.25">
      <c r="A70" s="1">
        <v>43972</v>
      </c>
      <c r="B70">
        <f>B69+recovered!B70</f>
        <v>48553</v>
      </c>
      <c r="C70">
        <f>C69+recovered!C70</f>
        <v>11726</v>
      </c>
      <c r="D70" s="9">
        <f>D69+recovered!D70</f>
        <v>6282</v>
      </c>
      <c r="E70">
        <f>E69+recovered!E70</f>
        <v>5567</v>
      </c>
      <c r="F70">
        <f>F69+recovered!F70</f>
        <v>5488</v>
      </c>
      <c r="G70">
        <f>G69+recovered!L70</f>
        <v>571</v>
      </c>
      <c r="H70">
        <f>H69+recovered!G70</f>
        <v>3485</v>
      </c>
      <c r="I70">
        <f>I69+recovered!H70</f>
        <v>3204</v>
      </c>
      <c r="J70">
        <f>J69+recovered!I70</f>
        <v>2844</v>
      </c>
      <c r="K70">
        <f>K69+recovered!J70</f>
        <v>1705</v>
      </c>
      <c r="L70">
        <f>L69+recovered!K70</f>
        <v>1036</v>
      </c>
      <c r="M70">
        <f>M69+recovered!M70</f>
        <v>510</v>
      </c>
      <c r="N70">
        <f t="shared" si="1"/>
        <v>6282</v>
      </c>
    </row>
    <row r="71" spans="1:14" x14ac:dyDescent="0.25">
      <c r="A71" s="1">
        <v>43973</v>
      </c>
      <c r="B71">
        <f>B70+recovered!B71</f>
        <v>51833</v>
      </c>
      <c r="C71">
        <f>C70+recovered!C71</f>
        <v>12583</v>
      </c>
      <c r="D71" s="9">
        <f>D70+recovered!D71</f>
        <v>7128</v>
      </c>
      <c r="E71">
        <f>E70+recovered!E71</f>
        <v>5897</v>
      </c>
      <c r="F71">
        <f>F70+recovered!F71</f>
        <v>5880</v>
      </c>
      <c r="G71">
        <f>G70+recovered!L71</f>
        <v>597</v>
      </c>
      <c r="H71">
        <f>H70+recovered!G71</f>
        <v>3680</v>
      </c>
      <c r="I71">
        <f>I70+recovered!H71</f>
        <v>3324</v>
      </c>
      <c r="J71">
        <f>J70+recovered!I71</f>
        <v>3089</v>
      </c>
      <c r="K71">
        <f>K70+recovered!J71</f>
        <v>1731</v>
      </c>
      <c r="L71">
        <f>L70+recovered!K71</f>
        <v>1043</v>
      </c>
      <c r="M71">
        <f>M70+recovered!M71</f>
        <v>512</v>
      </c>
      <c r="N71">
        <f t="shared" si="1"/>
        <v>7128</v>
      </c>
    </row>
    <row r="72" spans="1:14" x14ac:dyDescent="0.25">
      <c r="A72" s="1">
        <v>43974</v>
      </c>
      <c r="B72">
        <f>B71+recovered!B72</f>
        <v>54409</v>
      </c>
      <c r="C72">
        <f>C71+recovered!C72</f>
        <v>13404</v>
      </c>
      <c r="D72" s="9">
        <f>D71+recovered!D72</f>
        <v>7491</v>
      </c>
      <c r="E72">
        <f>E71+recovered!E72</f>
        <v>6267</v>
      </c>
      <c r="F72">
        <f>F71+recovered!F72</f>
        <v>6169</v>
      </c>
      <c r="G72">
        <f>G71+recovered!L72</f>
        <v>608</v>
      </c>
      <c r="H72">
        <f>H71+recovered!G72</f>
        <v>3786</v>
      </c>
      <c r="I72">
        <f>I71+recovered!H72</f>
        <v>3406</v>
      </c>
      <c r="J72">
        <f>J71+recovered!I72</f>
        <v>3267</v>
      </c>
      <c r="K72">
        <f>K71+recovered!J72</f>
        <v>1779</v>
      </c>
      <c r="L72">
        <f>L71+recovered!K72</f>
        <v>1068</v>
      </c>
      <c r="M72">
        <f>M71+recovered!M72</f>
        <v>515</v>
      </c>
      <c r="N72">
        <f t="shared" si="1"/>
        <v>7491</v>
      </c>
    </row>
    <row r="73" spans="1:14" x14ac:dyDescent="0.25">
      <c r="A73" s="1">
        <v>43975</v>
      </c>
      <c r="B73">
        <f>B72+recovered!B73</f>
        <v>57694</v>
      </c>
      <c r="C73">
        <f>C72+recovered!C73</f>
        <v>14600</v>
      </c>
      <c r="D73" s="9">
        <f>D72+recovered!D73</f>
        <v>8324</v>
      </c>
      <c r="E73">
        <f>E72+recovered!E73</f>
        <v>6540</v>
      </c>
      <c r="F73">
        <f>F72+recovered!F73</f>
        <v>6412</v>
      </c>
      <c r="G73">
        <f>G72+recovered!L73</f>
        <v>654</v>
      </c>
      <c r="H73">
        <f>H72+recovered!G73</f>
        <v>3848</v>
      </c>
      <c r="I73">
        <f>I72+recovered!H73</f>
        <v>3538</v>
      </c>
      <c r="J73">
        <f>J72+recovered!I73</f>
        <v>3408</v>
      </c>
      <c r="K73">
        <f>K72+recovered!J73</f>
        <v>1841</v>
      </c>
      <c r="L73">
        <f>L72+recovered!K73</f>
        <v>1092</v>
      </c>
      <c r="M73">
        <f>M72+recovered!M73</f>
        <v>520</v>
      </c>
      <c r="N73">
        <f t="shared" si="1"/>
        <v>8324</v>
      </c>
    </row>
    <row r="74" spans="1:14" x14ac:dyDescent="0.25">
      <c r="A74" s="1">
        <v>43976</v>
      </c>
      <c r="B74">
        <f>B73+recovered!B74</f>
        <v>60706</v>
      </c>
      <c r="C74">
        <f>C73+recovered!C74</f>
        <v>15786</v>
      </c>
      <c r="D74" s="9">
        <f>D73+recovered!D74</f>
        <v>8731</v>
      </c>
      <c r="E74">
        <f>E73+recovered!E74</f>
        <v>6771</v>
      </c>
      <c r="F74">
        <f>F73+recovered!F74</f>
        <v>6636</v>
      </c>
      <c r="G74">
        <f>G73+recovered!L74</f>
        <v>705</v>
      </c>
      <c r="H74">
        <f>H73+recovered!G74</f>
        <v>4056</v>
      </c>
      <c r="I74">
        <f>I73+recovered!H74</f>
        <v>3660</v>
      </c>
      <c r="J74">
        <f>J73+recovered!I74</f>
        <v>3571</v>
      </c>
      <c r="K74">
        <f>K73+recovered!J74</f>
        <v>1892</v>
      </c>
      <c r="L74">
        <f>L73+recovered!K74</f>
        <v>1164</v>
      </c>
      <c r="M74">
        <f>M73+recovered!M74</f>
        <v>532</v>
      </c>
      <c r="N74">
        <f t="shared" si="1"/>
        <v>8731</v>
      </c>
    </row>
    <row r="75" spans="1:14" x14ac:dyDescent="0.25">
      <c r="A75" s="1">
        <v>43977</v>
      </c>
      <c r="B75">
        <f>B74+recovered!B75</f>
        <v>64291</v>
      </c>
      <c r="C75">
        <f>C74+recovered!C75</f>
        <v>16954</v>
      </c>
      <c r="D75" s="9">
        <f>D74+recovered!D75</f>
        <v>9342</v>
      </c>
      <c r="E75">
        <f>E74+recovered!E75</f>
        <v>6954</v>
      </c>
      <c r="F75">
        <f>F74+recovered!F75</f>
        <v>7137</v>
      </c>
      <c r="G75">
        <f>G74+recovered!L75</f>
        <v>764</v>
      </c>
      <c r="H75">
        <f>H74+recovered!G75</f>
        <v>4276</v>
      </c>
      <c r="I75">
        <f>I74+recovered!H75</f>
        <v>3824</v>
      </c>
      <c r="J75">
        <f>J74+recovered!I75</f>
        <v>3689</v>
      </c>
      <c r="K75">
        <f>K74+recovered!J75</f>
        <v>2017</v>
      </c>
      <c r="L75">
        <f>L74+recovered!K75</f>
        <v>1284</v>
      </c>
      <c r="M75">
        <f>M74+recovered!M75</f>
        <v>542</v>
      </c>
      <c r="N75">
        <f t="shared" si="1"/>
        <v>9342</v>
      </c>
    </row>
    <row r="76" spans="1:14" x14ac:dyDescent="0.25">
      <c r="A76" s="1">
        <v>43978</v>
      </c>
      <c r="B76">
        <f>B75+recovered!B76</f>
        <v>67725</v>
      </c>
      <c r="C76">
        <f>C75+recovered!C76</f>
        <v>17918</v>
      </c>
      <c r="D76" s="9">
        <f>D75+recovered!D76</f>
        <v>9909</v>
      </c>
      <c r="E76">
        <f>E75+recovered!E76</f>
        <v>7264</v>
      </c>
      <c r="F76">
        <f>F75+recovered!F76</f>
        <v>7547</v>
      </c>
      <c r="G76">
        <f>G75+recovered!L76</f>
        <v>781</v>
      </c>
      <c r="H76">
        <f>H75+recovered!G76</f>
        <v>4562</v>
      </c>
      <c r="I76">
        <f>I75+recovered!H76</f>
        <v>3991</v>
      </c>
      <c r="J76">
        <f>J75+recovered!I76</f>
        <v>3927</v>
      </c>
      <c r="K76">
        <f>K75+recovered!J76</f>
        <v>2065</v>
      </c>
      <c r="L76">
        <f>L75+recovered!K76</f>
        <v>1321</v>
      </c>
      <c r="M76">
        <f>M75+recovered!M76</f>
        <v>552</v>
      </c>
      <c r="N76">
        <f t="shared" si="1"/>
        <v>9909</v>
      </c>
    </row>
    <row r="77" spans="1:14" x14ac:dyDescent="0.25">
      <c r="A77" s="1">
        <v>43979</v>
      </c>
      <c r="B77">
        <f>B76+recovered!B77</f>
        <v>70896</v>
      </c>
      <c r="C77">
        <f>C76+recovered!C77</f>
        <v>18616</v>
      </c>
      <c r="D77" s="9">
        <f>D76+recovered!D77</f>
        <v>10548</v>
      </c>
      <c r="E77">
        <f>E76+recovered!E77</f>
        <v>7495</v>
      </c>
      <c r="F77">
        <f>F76+recovered!F77</f>
        <v>8001</v>
      </c>
      <c r="G77">
        <f>G76+recovered!L77</f>
        <v>834</v>
      </c>
      <c r="H77">
        <f>H76+recovered!G77</f>
        <v>4815</v>
      </c>
      <c r="I77">
        <f>I76+recovered!H77</f>
        <v>4215</v>
      </c>
      <c r="J77">
        <f>J76+recovered!I77</f>
        <v>4050</v>
      </c>
      <c r="K77">
        <f>K76+recovered!J77</f>
        <v>2133</v>
      </c>
      <c r="L77">
        <f>L76+recovered!K77</f>
        <v>1345</v>
      </c>
      <c r="M77">
        <f>M76+recovered!M77</f>
        <v>555</v>
      </c>
      <c r="N77">
        <f t="shared" si="1"/>
        <v>10548</v>
      </c>
    </row>
    <row r="78" spans="1:14" x14ac:dyDescent="0.25">
      <c r="A78" s="1">
        <v>43980</v>
      </c>
      <c r="B78">
        <f>B77+recovered!B78</f>
        <v>82631</v>
      </c>
      <c r="C78">
        <f>C77+recovered!C78</f>
        <v>26997</v>
      </c>
      <c r="D78" s="9">
        <f>D77+recovered!D78</f>
        <v>11313</v>
      </c>
      <c r="E78">
        <f>E77+recovered!E78</f>
        <v>7846</v>
      </c>
      <c r="F78">
        <f>F77+recovered!F78</f>
        <v>8609</v>
      </c>
      <c r="G78">
        <f>G77+recovered!L78</f>
        <v>894</v>
      </c>
      <c r="H78">
        <f>H77+recovered!G78</f>
        <v>5244</v>
      </c>
      <c r="I78">
        <f>I77+recovered!H78</f>
        <v>4410</v>
      </c>
      <c r="J78">
        <f>J77+recovered!I78</f>
        <v>4269</v>
      </c>
      <c r="K78">
        <f>K77+recovered!J78</f>
        <v>2234</v>
      </c>
      <c r="L78">
        <f>L77+recovered!K78</f>
        <v>1381</v>
      </c>
      <c r="M78">
        <f>M77+recovered!M78</f>
        <v>565</v>
      </c>
      <c r="N78">
        <f t="shared" si="1"/>
        <v>11313</v>
      </c>
    </row>
    <row r="79" spans="1:14" x14ac:dyDescent="0.25">
      <c r="A79" s="1">
        <v>43981</v>
      </c>
      <c r="B79">
        <f>B78+recovered!B79</f>
        <v>86934</v>
      </c>
      <c r="C79">
        <f>C78+recovered!C79</f>
        <v>28081</v>
      </c>
      <c r="D79" s="9">
        <f>D78+recovered!D79</f>
        <v>12000</v>
      </c>
      <c r="E79">
        <f>E78+recovered!E79</f>
        <v>8075</v>
      </c>
      <c r="F79">
        <f>F78+recovered!F79</f>
        <v>9230</v>
      </c>
      <c r="G79">
        <f>G78+recovered!L79</f>
        <v>997</v>
      </c>
      <c r="H79">
        <f>H78+recovered!G79</f>
        <v>5739</v>
      </c>
      <c r="I79">
        <f>I78+recovered!H79</f>
        <v>4651</v>
      </c>
      <c r="J79">
        <f>J78+recovered!I79</f>
        <v>4444</v>
      </c>
      <c r="K79">
        <f>K78+recovered!J79</f>
        <v>2289</v>
      </c>
      <c r="L79">
        <f>L78+recovered!K79</f>
        <v>1412</v>
      </c>
      <c r="M79">
        <f>M78+recovered!M79</f>
        <v>575</v>
      </c>
      <c r="N79">
        <f t="shared" si="1"/>
        <v>12000</v>
      </c>
    </row>
    <row r="80" spans="1:14" x14ac:dyDescent="0.25">
      <c r="A80" s="1">
        <v>43982</v>
      </c>
      <c r="B80">
        <f>B79+recovered!B80</f>
        <v>91862</v>
      </c>
      <c r="C80">
        <f>C79+recovered!C80</f>
        <v>29329</v>
      </c>
      <c r="D80" s="9">
        <f>D79+recovered!D80</f>
        <v>12757</v>
      </c>
      <c r="E80">
        <f>E79+recovered!E80</f>
        <v>8478</v>
      </c>
      <c r="F80">
        <f>F79+recovered!F80</f>
        <v>9919</v>
      </c>
      <c r="G80">
        <f>G79+recovered!L80</f>
        <v>1218</v>
      </c>
      <c r="H80">
        <f>H79+recovered!G80</f>
        <v>6032</v>
      </c>
      <c r="I80">
        <f>I79+recovered!H80</f>
        <v>4843</v>
      </c>
      <c r="J80">
        <f>J79+recovered!I80</f>
        <v>4842</v>
      </c>
      <c r="K80">
        <f>K79+recovered!J80</f>
        <v>2340</v>
      </c>
      <c r="L80">
        <f>L79+recovered!K80</f>
        <v>1428</v>
      </c>
      <c r="M80">
        <f>M79+recovered!M80</f>
        <v>590</v>
      </c>
      <c r="N80">
        <f t="shared" si="1"/>
        <v>12757</v>
      </c>
    </row>
    <row r="81" spans="1:14" x14ac:dyDescent="0.25">
      <c r="A81" s="1">
        <v>43983</v>
      </c>
      <c r="B81">
        <f>B80+recovered!B81</f>
        <v>95744</v>
      </c>
      <c r="C81">
        <f>C80+recovered!C81</f>
        <v>30108</v>
      </c>
      <c r="D81" s="9">
        <f>D80+recovered!D81</f>
        <v>13170</v>
      </c>
      <c r="E81">
        <f>E80+recovered!E81</f>
        <v>8746</v>
      </c>
      <c r="F81">
        <f>F80+recovered!F81</f>
        <v>10780</v>
      </c>
      <c r="G81">
        <f>G80+recovered!L81</f>
        <v>1318</v>
      </c>
      <c r="H81">
        <f>H80+recovered!G81</f>
        <v>6213</v>
      </c>
      <c r="I81">
        <f>I80+recovered!H81</f>
        <v>5030</v>
      </c>
      <c r="J81">
        <f>J80+recovered!I81</f>
        <v>5003</v>
      </c>
      <c r="K81">
        <f>K80+recovered!J81</f>
        <v>2374</v>
      </c>
      <c r="L81">
        <f>L80+recovered!K81</f>
        <v>1491</v>
      </c>
      <c r="M81">
        <f>M80+recovered!M81</f>
        <v>608</v>
      </c>
      <c r="N81">
        <f t="shared" si="1"/>
        <v>13170</v>
      </c>
    </row>
    <row r="82" spans="1:14" x14ac:dyDescent="0.25">
      <c r="A82" s="1">
        <v>43984</v>
      </c>
      <c r="B82">
        <f>B81+recovered!B82</f>
        <v>100275</v>
      </c>
      <c r="C82">
        <f>C81+recovered!C82</f>
        <v>31333</v>
      </c>
      <c r="D82" s="9">
        <f>D81+recovered!D82</f>
        <v>13706</v>
      </c>
      <c r="E82">
        <f>E81+recovered!E82</f>
        <v>9243</v>
      </c>
      <c r="F82">
        <f>F81+recovered!F82</f>
        <v>11894</v>
      </c>
      <c r="G82">
        <f>G81+recovered!L82</f>
        <v>1393</v>
      </c>
      <c r="H82">
        <f>H81+recovered!G82</f>
        <v>6435</v>
      </c>
      <c r="I82">
        <f>I81+recovered!H82</f>
        <v>5176</v>
      </c>
      <c r="J82">
        <f>J81+recovered!I82</f>
        <v>5221</v>
      </c>
      <c r="K82">
        <f>K81+recovered!J82</f>
        <v>2414</v>
      </c>
      <c r="L82">
        <f>L81+recovered!K82</f>
        <v>1526</v>
      </c>
      <c r="M82">
        <f>M81+recovered!M82</f>
        <v>627</v>
      </c>
      <c r="N82">
        <f t="shared" si="1"/>
        <v>13706</v>
      </c>
    </row>
    <row r="83" spans="1:14" x14ac:dyDescent="0.25">
      <c r="A83" s="1">
        <v>43985</v>
      </c>
      <c r="B83">
        <f>B82+recovered!B83</f>
        <v>104064</v>
      </c>
      <c r="C83">
        <f>C82+recovered!C83</f>
        <v>32329</v>
      </c>
      <c r="D83" s="9">
        <f>D82+recovered!D83</f>
        <v>14316</v>
      </c>
      <c r="E83">
        <f>E82+recovered!E83</f>
        <v>9542</v>
      </c>
      <c r="F83">
        <f>F82+recovered!F83</f>
        <v>12212</v>
      </c>
      <c r="G83">
        <f>G82+recovered!L83</f>
        <v>1504</v>
      </c>
      <c r="H83">
        <f>H82+recovered!G83</f>
        <v>6744</v>
      </c>
      <c r="I83">
        <f>I82+recovered!H83</f>
        <v>5257</v>
      </c>
      <c r="J83">
        <f>J82+recovered!I83</f>
        <v>5445</v>
      </c>
      <c r="K83">
        <f>K82+recovered!J83</f>
        <v>2464</v>
      </c>
      <c r="L83">
        <f>L82+recovered!K83</f>
        <v>1556</v>
      </c>
      <c r="M83">
        <f>M82+recovered!M83</f>
        <v>651</v>
      </c>
      <c r="N83">
        <f t="shared" si="1"/>
        <v>14316</v>
      </c>
    </row>
    <row r="84" spans="1:14" x14ac:dyDescent="0.25">
      <c r="A84" s="1">
        <v>43986</v>
      </c>
      <c r="B84">
        <f>B83+recovered!B84</f>
        <v>108454</v>
      </c>
      <c r="C84">
        <f>C83+recovered!C84</f>
        <v>33681</v>
      </c>
      <c r="D84" s="9">
        <f>D83+recovered!D84</f>
        <v>14901</v>
      </c>
      <c r="E84">
        <f>E83+recovered!E84</f>
        <v>9898</v>
      </c>
      <c r="F84">
        <f>F83+recovered!F84</f>
        <v>12667</v>
      </c>
      <c r="G84">
        <f>G83+recovered!L84</f>
        <v>1610</v>
      </c>
      <c r="H84">
        <f>H83+recovered!G84</f>
        <v>7104</v>
      </c>
      <c r="I84">
        <f>I83+recovered!H84</f>
        <v>5439</v>
      </c>
      <c r="J84">
        <f>J83+recovered!I84</f>
        <v>5637</v>
      </c>
      <c r="K84">
        <f>K83+recovered!J84</f>
        <v>2529</v>
      </c>
      <c r="L84">
        <f>L83+recovered!K84</f>
        <v>1587</v>
      </c>
      <c r="M84">
        <f>M83+recovered!M84</f>
        <v>690</v>
      </c>
      <c r="N84">
        <f t="shared" si="1"/>
        <v>14901</v>
      </c>
    </row>
    <row r="85" spans="1:14" x14ac:dyDescent="0.25">
      <c r="A85" s="1">
        <v>43987</v>
      </c>
      <c r="B85">
        <f>B84+recovered!B85</f>
        <v>113224</v>
      </c>
      <c r="C85">
        <f>C84+recovered!C85</f>
        <v>35147</v>
      </c>
      <c r="D85" s="9">
        <f>D84+recovered!D85</f>
        <v>15762</v>
      </c>
      <c r="E85">
        <f>E84+recovered!E85</f>
        <v>10315</v>
      </c>
      <c r="F85">
        <f>F84+recovered!F85</f>
        <v>13011</v>
      </c>
      <c r="G85">
        <f>G84+recovered!L85</f>
        <v>1693</v>
      </c>
      <c r="H85">
        <f>H84+recovered!G85</f>
        <v>7359</v>
      </c>
      <c r="I85">
        <f>I84+recovered!H85</f>
        <v>5648</v>
      </c>
      <c r="J85">
        <f>J84+recovered!I85</f>
        <v>5878</v>
      </c>
      <c r="K85">
        <f>K84+recovered!J85</f>
        <v>2565</v>
      </c>
      <c r="L85">
        <f>L84+recovered!K85</f>
        <v>1627</v>
      </c>
      <c r="M85">
        <f>M84+recovered!M85</f>
        <v>712</v>
      </c>
      <c r="N85">
        <f t="shared" si="1"/>
        <v>15762</v>
      </c>
    </row>
    <row r="86" spans="1:14" x14ac:dyDescent="0.25">
      <c r="A86" s="1">
        <v>43988</v>
      </c>
      <c r="B86">
        <f>B85+recovered!B86</f>
        <v>118657</v>
      </c>
      <c r="C86">
        <f>C85+recovered!C86</f>
        <v>37390</v>
      </c>
      <c r="D86" s="9">
        <f>D85+recovered!D86</f>
        <v>16395</v>
      </c>
      <c r="E86">
        <f>E85+recovered!E86</f>
        <v>10664</v>
      </c>
      <c r="F86">
        <f>F85+recovered!F86</f>
        <v>13324</v>
      </c>
      <c r="G86">
        <f>G85+recovered!L86</f>
        <v>1973</v>
      </c>
      <c r="H86">
        <f>H85+recovered!G86</f>
        <v>7501</v>
      </c>
      <c r="I86">
        <f>I85+recovered!H86</f>
        <v>5908</v>
      </c>
      <c r="J86">
        <f>J85+recovered!I86</f>
        <v>6108</v>
      </c>
      <c r="K86">
        <f>K85+recovered!J86</f>
        <v>2640</v>
      </c>
      <c r="L86">
        <f>L85+recovered!K86</f>
        <v>1710</v>
      </c>
      <c r="M86">
        <f>M85+recovered!M86</f>
        <v>762</v>
      </c>
      <c r="N86">
        <f t="shared" si="1"/>
        <v>16395</v>
      </c>
    </row>
    <row r="87" spans="1:14" x14ac:dyDescent="0.25">
      <c r="A87" s="1">
        <v>43989</v>
      </c>
      <c r="B87">
        <f>B86+recovered!B87</f>
        <v>123848</v>
      </c>
      <c r="C87">
        <f>C86+recovered!C87</f>
        <v>39314</v>
      </c>
      <c r="D87" s="9">
        <f>D86+recovered!D87</f>
        <v>16999</v>
      </c>
      <c r="E87">
        <f>E86+recovered!E87</f>
        <v>10999</v>
      </c>
      <c r="F87">
        <f>F86+recovered!F87</f>
        <v>13643</v>
      </c>
      <c r="G87">
        <f>G86+recovered!L87</f>
        <v>2132</v>
      </c>
      <c r="H87">
        <f>H86+recovered!G87</f>
        <v>7754</v>
      </c>
      <c r="I87">
        <f>I86+recovered!H87</f>
        <v>6185</v>
      </c>
      <c r="J87">
        <f>J86+recovered!I87</f>
        <v>6331</v>
      </c>
      <c r="K87">
        <f>K86+recovered!J87</f>
        <v>2669</v>
      </c>
      <c r="L87">
        <f>L86+recovered!K87</f>
        <v>1742</v>
      </c>
      <c r="M87">
        <f>M86+recovered!M87</f>
        <v>803</v>
      </c>
      <c r="N87">
        <f t="shared" si="1"/>
        <v>16999</v>
      </c>
    </row>
    <row r="88" spans="1:14" x14ac:dyDescent="0.25">
      <c r="A88" s="1">
        <v>43990</v>
      </c>
      <c r="B88">
        <f>B87+recovered!B88</f>
        <v>129019</v>
      </c>
      <c r="C88">
        <f>C87+recovered!C88</f>
        <v>40975</v>
      </c>
      <c r="D88" s="9">
        <f>D87+recovered!D88</f>
        <v>17527</v>
      </c>
      <c r="E88">
        <f>E87+recovered!E88</f>
        <v>11357</v>
      </c>
      <c r="F88">
        <f>F87+recovered!F88</f>
        <v>13964</v>
      </c>
      <c r="G88">
        <f>G87+recovered!L88</f>
        <v>2441</v>
      </c>
      <c r="H88">
        <f>H87+recovered!G88</f>
        <v>8117</v>
      </c>
      <c r="I88">
        <f>I87+recovered!H88</f>
        <v>6344</v>
      </c>
      <c r="J88">
        <f>J87+recovered!I88</f>
        <v>6536</v>
      </c>
      <c r="K88">
        <f>K87+recovered!J88</f>
        <v>2711</v>
      </c>
      <c r="L88">
        <f>L87+recovered!K88</f>
        <v>1742</v>
      </c>
      <c r="M88">
        <f>M87+recovered!M88</f>
        <v>814</v>
      </c>
      <c r="N88">
        <f t="shared" si="1"/>
        <v>17527</v>
      </c>
    </row>
    <row r="89" spans="1:14" x14ac:dyDescent="0.25">
      <c r="A89" s="1">
        <v>43991</v>
      </c>
      <c r="B89">
        <f>B88+recovered!B89</f>
        <v>134653</v>
      </c>
      <c r="C89">
        <f>C88+recovered!C89</f>
        <v>42639</v>
      </c>
      <c r="D89" s="9">
        <f>D88+recovered!D89</f>
        <v>18325</v>
      </c>
      <c r="E89">
        <f>E88+recovered!E89</f>
        <v>11861</v>
      </c>
      <c r="F89">
        <f>F88+recovered!F89</f>
        <v>14373</v>
      </c>
      <c r="G89">
        <f>G88+recovered!L89</f>
        <v>2605</v>
      </c>
      <c r="H89">
        <f>H88+recovered!G89</f>
        <v>8328</v>
      </c>
      <c r="I89">
        <f>I88+recovered!H89</f>
        <v>6669</v>
      </c>
      <c r="J89">
        <f>J88+recovered!I89</f>
        <v>6729</v>
      </c>
      <c r="K89">
        <f>K88+recovered!J89</f>
        <v>2759</v>
      </c>
      <c r="L89">
        <f>L88+recovered!K89</f>
        <v>1742</v>
      </c>
      <c r="M89">
        <f>M88+recovered!M89</f>
        <v>848</v>
      </c>
      <c r="N89">
        <f t="shared" si="1"/>
        <v>18325</v>
      </c>
    </row>
    <row r="90" spans="1:14" x14ac:dyDescent="0.25">
      <c r="A90" s="1">
        <v>43992</v>
      </c>
      <c r="B90">
        <f>B89+recovered!B90</f>
        <v>140928</v>
      </c>
      <c r="C90">
        <f>C89+recovered!C90</f>
        <v>44516</v>
      </c>
      <c r="D90" s="9">
        <f>D89+recovered!D90</f>
        <v>19333</v>
      </c>
      <c r="E90">
        <f>E89+recovered!E90</f>
        <v>12245</v>
      </c>
      <c r="F90">
        <f>F89+recovered!F90</f>
        <v>14743</v>
      </c>
      <c r="G90">
        <f>G89+recovered!L90</f>
        <v>2862</v>
      </c>
      <c r="H90">
        <f>H89+recovered!G90</f>
        <v>8569</v>
      </c>
      <c r="I90">
        <f>I89+recovered!H90</f>
        <v>6971</v>
      </c>
      <c r="J90">
        <f>J89+recovered!I90</f>
        <v>6892</v>
      </c>
      <c r="K90">
        <f>K89+recovered!J90</f>
        <v>2869</v>
      </c>
      <c r="L90">
        <f>L89+recovered!K90</f>
        <v>1817</v>
      </c>
      <c r="M90">
        <f>M89+recovered!M90</f>
        <v>905</v>
      </c>
      <c r="N90">
        <f t="shared" si="1"/>
        <v>19333</v>
      </c>
    </row>
    <row r="91" spans="1:14" x14ac:dyDescent="0.25">
      <c r="A91" s="1">
        <v>43993</v>
      </c>
      <c r="B91">
        <f>B90+recovered!B91</f>
        <v>146972</v>
      </c>
      <c r="C91">
        <f>C90+recovered!C91</f>
        <v>46078</v>
      </c>
      <c r="D91" s="9">
        <f>D90+recovered!D91</f>
        <v>20705</v>
      </c>
      <c r="E91">
        <f>E90+recovered!E91</f>
        <v>12731</v>
      </c>
      <c r="F91">
        <f>F90+recovered!F91</f>
        <v>15109</v>
      </c>
      <c r="G91">
        <f>G90+recovered!L91</f>
        <v>2976</v>
      </c>
      <c r="H91">
        <f>H90+recovered!G91</f>
        <v>8775</v>
      </c>
      <c r="I91">
        <f>I90+recovered!H91</f>
        <v>7292</v>
      </c>
      <c r="J91">
        <f>J90+recovered!I91</f>
        <v>7042</v>
      </c>
      <c r="K91">
        <f>K90+recovered!J91</f>
        <v>2968</v>
      </c>
      <c r="L91">
        <f>L90+recovered!K91</f>
        <v>1993</v>
      </c>
      <c r="M91">
        <f>M90+recovered!M91</f>
        <v>967</v>
      </c>
      <c r="N91">
        <f t="shared" si="1"/>
        <v>20705</v>
      </c>
    </row>
    <row r="92" spans="1:14" x14ac:dyDescent="0.25">
      <c r="A92" s="1">
        <v>43994</v>
      </c>
      <c r="B92">
        <f>B91+recovered!B92</f>
        <v>154235</v>
      </c>
      <c r="C92">
        <f>C91+recovered!C92</f>
        <v>47796</v>
      </c>
      <c r="D92" s="9">
        <f>D91+recovered!D92</f>
        <v>22047</v>
      </c>
      <c r="E92">
        <f>E91+recovered!E92</f>
        <v>13398</v>
      </c>
      <c r="F92">
        <f>F91+recovered!F92</f>
        <v>15501</v>
      </c>
      <c r="G92">
        <f>G91+recovered!L92</f>
        <v>3440</v>
      </c>
      <c r="H92">
        <f>H91+recovered!G92</f>
        <v>9011</v>
      </c>
      <c r="I92">
        <f>I91+recovered!H92</f>
        <v>7609</v>
      </c>
      <c r="J92">
        <f>J91+recovered!I92</f>
        <v>7201</v>
      </c>
      <c r="K92">
        <f>K91+recovered!J92</f>
        <v>3091</v>
      </c>
      <c r="L92">
        <f>L91+recovered!K92</f>
        <v>2278</v>
      </c>
      <c r="M92">
        <f>M91+recovered!M92</f>
        <v>999</v>
      </c>
      <c r="N92">
        <f t="shared" si="1"/>
        <v>22047</v>
      </c>
    </row>
    <row r="93" spans="1:14" x14ac:dyDescent="0.25">
      <c r="A93" s="1">
        <v>43995</v>
      </c>
      <c r="B93">
        <f>B92+recovered!B93</f>
        <v>162327</v>
      </c>
      <c r="C93">
        <f>C92+recovered!C93</f>
        <v>49346</v>
      </c>
      <c r="D93" s="9">
        <f>D92+recovered!D93</f>
        <v>23409</v>
      </c>
      <c r="E93">
        <f>E92+recovered!E93</f>
        <v>14945</v>
      </c>
      <c r="F93">
        <f>F92+recovered!F93</f>
        <v>15891</v>
      </c>
      <c r="G93">
        <f>G92+recovered!L93</f>
        <v>3648</v>
      </c>
      <c r="H93">
        <f>H92+recovered!G93</f>
        <v>9337</v>
      </c>
      <c r="I93">
        <f>I92+recovered!H93</f>
        <v>7875</v>
      </c>
      <c r="J93">
        <f>J92+recovered!I93</f>
        <v>7377</v>
      </c>
      <c r="K93">
        <f>K92+recovered!J93</f>
        <v>3185</v>
      </c>
      <c r="L93">
        <f>L92+recovered!K93</f>
        <v>2352</v>
      </c>
      <c r="M93">
        <f>M92+recovered!M93</f>
        <v>1045</v>
      </c>
      <c r="N93">
        <f t="shared" si="1"/>
        <v>23409</v>
      </c>
    </row>
    <row r="94" spans="1:14" x14ac:dyDescent="0.25">
      <c r="A94" s="1">
        <v>43996</v>
      </c>
      <c r="B94">
        <f>B93+recovered!B94</f>
        <v>169685</v>
      </c>
      <c r="C94">
        <f>C93+recovered!C94</f>
        <v>50978</v>
      </c>
      <c r="D94" s="9">
        <f>D93+recovered!D94</f>
        <v>24547</v>
      </c>
      <c r="E94">
        <f>E93+recovered!E94</f>
        <v>15823</v>
      </c>
      <c r="F94">
        <f>F93+recovered!F94</f>
        <v>16333</v>
      </c>
      <c r="G94">
        <f>G93+recovered!L94</f>
        <v>3960</v>
      </c>
      <c r="H94">
        <f>H93+recovered!G94</f>
        <v>9566</v>
      </c>
      <c r="I94">
        <f>I93+recovered!H94</f>
        <v>8268</v>
      </c>
      <c r="J94">
        <f>J93+recovered!I94</f>
        <v>7677</v>
      </c>
      <c r="K94">
        <f>K93+recovered!J94</f>
        <v>3316</v>
      </c>
      <c r="L94">
        <f>L93+recovered!K94</f>
        <v>2377</v>
      </c>
      <c r="M94">
        <f>M93+recovered!M94</f>
        <v>1101</v>
      </c>
      <c r="N94">
        <f t="shared" si="1"/>
        <v>24547</v>
      </c>
    </row>
    <row r="95" spans="1:14" x14ac:dyDescent="0.25">
      <c r="A95" s="1">
        <v>43997</v>
      </c>
      <c r="B95">
        <f>B94+recovered!B95</f>
        <v>180322</v>
      </c>
      <c r="C95">
        <f>C94+recovered!C95</f>
        <v>56049</v>
      </c>
      <c r="D95" s="9">
        <f>D94+recovered!D95</f>
        <v>25344</v>
      </c>
      <c r="E95">
        <f>E94+recovered!E95</f>
        <v>16427</v>
      </c>
      <c r="F95">
        <f>F94+recovered!F95</f>
        <v>16672</v>
      </c>
      <c r="G95">
        <f>G94+recovered!L95</f>
        <v>4140</v>
      </c>
      <c r="H95">
        <f>H94+recovered!G95</f>
        <v>9785</v>
      </c>
      <c r="I95">
        <f>I94+recovered!H95</f>
        <v>8610</v>
      </c>
      <c r="J95">
        <f>J94+recovered!I95</f>
        <v>7903</v>
      </c>
      <c r="K95">
        <f>K94+recovered!J95</f>
        <v>3385</v>
      </c>
      <c r="L95">
        <f>L94+recovered!K95</f>
        <v>2766</v>
      </c>
      <c r="M95">
        <f>M94+recovered!M95</f>
        <v>1174</v>
      </c>
      <c r="N95">
        <f t="shared" si="1"/>
        <v>25344</v>
      </c>
    </row>
    <row r="96" spans="1:14" x14ac:dyDescent="0.25">
      <c r="A96" s="1">
        <v>43998</v>
      </c>
      <c r="B96">
        <f>B95+recovered!B96</f>
        <v>187548</v>
      </c>
      <c r="C96">
        <f>C95+recovered!C96</f>
        <v>57851</v>
      </c>
      <c r="D96" s="9">
        <f>D95+recovered!D96</f>
        <v>26782</v>
      </c>
      <c r="E96">
        <f>E95+recovered!E96</f>
        <v>16500</v>
      </c>
      <c r="F96">
        <f>F95+recovered!F96</f>
        <v>17090</v>
      </c>
      <c r="G96">
        <f>G95+recovered!L96</f>
        <v>4462</v>
      </c>
      <c r="H96">
        <f>H95+recovered!G96</f>
        <v>9962</v>
      </c>
      <c r="I96">
        <f>I95+recovered!H96</f>
        <v>8904</v>
      </c>
      <c r="J96">
        <f>J95+recovered!I96</f>
        <v>8152</v>
      </c>
      <c r="K96">
        <f>K95+recovered!J96</f>
        <v>3513</v>
      </c>
      <c r="L96">
        <f>L95+recovered!K96</f>
        <v>3027</v>
      </c>
      <c r="M96">
        <f>M95+recovered!M96</f>
        <v>1234</v>
      </c>
      <c r="N96">
        <f t="shared" si="1"/>
        <v>26782</v>
      </c>
    </row>
    <row r="97" spans="1:14" x14ac:dyDescent="0.25">
      <c r="A97" s="1">
        <v>43999</v>
      </c>
      <c r="B97">
        <f>B96+recovered!B97</f>
        <v>194438</v>
      </c>
      <c r="C97">
        <f>C96+recovered!C97</f>
        <v>59166</v>
      </c>
      <c r="D97" s="9">
        <f>D96+recovered!D97</f>
        <v>27624</v>
      </c>
      <c r="E97">
        <f>E96+recovered!E97</f>
        <v>17457</v>
      </c>
      <c r="F97">
        <f>F96+recovered!F97</f>
        <v>17438</v>
      </c>
      <c r="G97">
        <f>G96+recovered!L97</f>
        <v>4810</v>
      </c>
      <c r="H97">
        <f>H96+recovered!G97</f>
        <v>10467</v>
      </c>
      <c r="I97">
        <f>I96+recovered!H97</f>
        <v>9239</v>
      </c>
      <c r="J97">
        <f>J96+recovered!I97</f>
        <v>8388</v>
      </c>
      <c r="K97">
        <f>K96+recovered!J97</f>
        <v>3641</v>
      </c>
      <c r="L97">
        <f>L96+recovered!K97</f>
        <v>3071</v>
      </c>
      <c r="M97">
        <f>M96+recovered!M97</f>
        <v>1324</v>
      </c>
      <c r="N97">
        <f t="shared" si="1"/>
        <v>27624</v>
      </c>
    </row>
    <row r="98" spans="1:14" x14ac:dyDescent="0.25">
      <c r="A98" s="1">
        <v>44000</v>
      </c>
      <c r="B98">
        <f>B97+recovered!B98</f>
        <v>205179</v>
      </c>
      <c r="C98">
        <f>C97+recovered!C98</f>
        <v>60838</v>
      </c>
      <c r="D98" s="9">
        <f>D97+recovered!D98</f>
        <v>28641</v>
      </c>
      <c r="E98">
        <f>E97+recovered!E98</f>
        <v>21341</v>
      </c>
      <c r="F98">
        <f>F97+recovered!F98</f>
        <v>17827</v>
      </c>
      <c r="G98">
        <f>G97+recovered!L98</f>
        <v>4986</v>
      </c>
      <c r="H98">
        <f>H97+recovered!G98</f>
        <v>10742</v>
      </c>
      <c r="I98">
        <f>I97+recovered!H98</f>
        <v>9638</v>
      </c>
      <c r="J98">
        <f>J97+recovered!I98</f>
        <v>8632</v>
      </c>
      <c r="K98">
        <f>K97+recovered!J98</f>
        <v>3772</v>
      </c>
      <c r="L98">
        <f>L97+recovered!K98</f>
        <v>3301</v>
      </c>
      <c r="M98">
        <f>M97+recovered!M98</f>
        <v>1413</v>
      </c>
      <c r="N98">
        <f t="shared" si="1"/>
        <v>28641</v>
      </c>
    </row>
    <row r="99" spans="1:14" x14ac:dyDescent="0.25">
      <c r="A99" s="1">
        <v>44001</v>
      </c>
      <c r="B99">
        <f>B98+recovered!B99</f>
        <v>214208</v>
      </c>
      <c r="C99">
        <f>C98+recovered!C99</f>
        <v>62773</v>
      </c>
      <c r="D99" s="9">
        <f>D98+recovered!D99</f>
        <v>30271</v>
      </c>
      <c r="E99">
        <f>E98+recovered!E99</f>
        <v>23569</v>
      </c>
      <c r="F99">
        <f>F98+recovered!F99</f>
        <v>18167</v>
      </c>
      <c r="G99">
        <f>G98+recovered!L99</f>
        <v>5216</v>
      </c>
      <c r="H99">
        <f>H98+recovered!G99</f>
        <v>10997</v>
      </c>
      <c r="I99">
        <f>I98+recovered!H99</f>
        <v>9995</v>
      </c>
      <c r="J99">
        <f>J98+recovered!I99</f>
        <v>8748</v>
      </c>
      <c r="K99">
        <f>K98+recovered!J99</f>
        <v>3905</v>
      </c>
      <c r="L99">
        <f>L98+recovered!K99</f>
        <v>3352</v>
      </c>
      <c r="M99">
        <f>M98+recovered!M99</f>
        <v>1509</v>
      </c>
      <c r="N99">
        <f t="shared" si="1"/>
        <v>30271</v>
      </c>
    </row>
    <row r="100" spans="1:14" x14ac:dyDescent="0.25">
      <c r="A100" s="1">
        <v>44002</v>
      </c>
      <c r="B100">
        <f>B99+recovered!B100</f>
        <v>228182</v>
      </c>
      <c r="C100">
        <f>C99+recovered!C100</f>
        <v>64153</v>
      </c>
      <c r="D100" s="9">
        <f>D99+recovered!D100</f>
        <v>31316</v>
      </c>
      <c r="E100">
        <f>E99+recovered!E100</f>
        <v>31294</v>
      </c>
      <c r="F100">
        <f>F99+recovered!F100</f>
        <v>18702</v>
      </c>
      <c r="G100">
        <f>G99+recovered!L100</f>
        <v>5399</v>
      </c>
      <c r="H100">
        <f>H99+recovered!G100</f>
        <v>11274</v>
      </c>
      <c r="I100">
        <f>I99+recovered!H100</f>
        <v>10369</v>
      </c>
      <c r="J100">
        <f>J99+recovered!I100</f>
        <v>8880</v>
      </c>
      <c r="K100">
        <f>K99+recovered!J100</f>
        <v>4111</v>
      </c>
      <c r="L100">
        <f>L99+recovered!K100</f>
        <v>3506</v>
      </c>
      <c r="M100">
        <f>M99+recovered!M100</f>
        <v>1566</v>
      </c>
      <c r="N100">
        <f t="shared" si="1"/>
        <v>31316</v>
      </c>
    </row>
    <row r="101" spans="1:14" x14ac:dyDescent="0.25">
      <c r="A101" s="1">
        <v>44003</v>
      </c>
      <c r="B101">
        <f>B100+recovered!B101</f>
        <v>237251</v>
      </c>
      <c r="C101">
        <f>C100+recovered!C101</f>
        <v>65744</v>
      </c>
      <c r="D101" s="9">
        <f>D100+recovered!D101</f>
        <v>32754</v>
      </c>
      <c r="E101">
        <f>E100+recovered!E101</f>
        <v>33013</v>
      </c>
      <c r="F101">
        <f>F100+recovered!F101</f>
        <v>19357</v>
      </c>
      <c r="G101">
        <f>G100+recovered!L101</f>
        <v>5624</v>
      </c>
      <c r="H101">
        <f>H100+recovered!G101</f>
        <v>11597</v>
      </c>
      <c r="I101">
        <f>I100+recovered!H101</f>
        <v>10995</v>
      </c>
      <c r="J101">
        <f>J100+recovered!I101</f>
        <v>9015</v>
      </c>
      <c r="K101">
        <f>K100+recovered!J101</f>
        <v>4307</v>
      </c>
      <c r="L101">
        <f>L100+recovered!K101</f>
        <v>3731</v>
      </c>
      <c r="M101">
        <f>M100+recovered!M101</f>
        <v>1659</v>
      </c>
      <c r="N101">
        <f t="shared" si="1"/>
        <v>32754</v>
      </c>
    </row>
    <row r="102" spans="1:14" x14ac:dyDescent="0.25">
      <c r="A102" s="1">
        <v>44004</v>
      </c>
      <c r="B102">
        <f>B101+recovered!B102</f>
        <v>248130</v>
      </c>
      <c r="C102">
        <f>C101+recovered!C102</f>
        <v>67706</v>
      </c>
      <c r="D102" s="9">
        <f>D101+recovered!D102</f>
        <v>34112</v>
      </c>
      <c r="E102">
        <f>E101+recovered!E102</f>
        <v>36602</v>
      </c>
      <c r="F102">
        <f>F101+recovered!F102</f>
        <v>19917</v>
      </c>
      <c r="G102">
        <f>G101+recovered!L102</f>
        <v>5735</v>
      </c>
      <c r="H102">
        <f>H101+recovered!G102</f>
        <v>11910</v>
      </c>
      <c r="I102">
        <f>I101+recovered!H102</f>
        <v>11601</v>
      </c>
      <c r="J102">
        <f>J101+recovered!I102</f>
        <v>9215</v>
      </c>
      <c r="K102">
        <f>K101+recovered!J102</f>
        <v>4435</v>
      </c>
      <c r="L102">
        <f>L101+recovered!K102</f>
        <v>4005</v>
      </c>
      <c r="M102">
        <f>M101+recovered!M102</f>
        <v>1747</v>
      </c>
      <c r="N102">
        <f t="shared" si="1"/>
        <v>34112</v>
      </c>
    </row>
    <row r="103" spans="1:14" x14ac:dyDescent="0.25">
      <c r="A103" s="1">
        <v>44005</v>
      </c>
      <c r="B103">
        <f>B102+recovered!B103</f>
        <v>258592</v>
      </c>
      <c r="C103">
        <f>C102+recovered!C103</f>
        <v>69631</v>
      </c>
      <c r="D103" s="9">
        <f>D102+recovered!D103</f>
        <v>35339</v>
      </c>
      <c r="E103">
        <f>E102+recovered!E103</f>
        <v>39313</v>
      </c>
      <c r="F103">
        <f>F102+recovered!F103</f>
        <v>20521</v>
      </c>
      <c r="G103">
        <f>G102+recovered!L103</f>
        <v>6009</v>
      </c>
      <c r="H103">
        <f>H102+recovered!G103</f>
        <v>12213</v>
      </c>
      <c r="I103">
        <f>I102+recovered!H103</f>
        <v>12116</v>
      </c>
      <c r="J103">
        <f>J102+recovered!I103</f>
        <v>9335</v>
      </c>
      <c r="K103">
        <f>K102+recovered!J103</f>
        <v>4592</v>
      </c>
      <c r="L103">
        <f>L102+recovered!K103</f>
        <v>4224</v>
      </c>
      <c r="M103">
        <f>M102+recovered!M103</f>
        <v>1807</v>
      </c>
      <c r="N103">
        <f t="shared" si="1"/>
        <v>35339</v>
      </c>
    </row>
    <row r="104" spans="1:14" x14ac:dyDescent="0.25">
      <c r="A104" s="1">
        <v>44006</v>
      </c>
      <c r="B104">
        <f>B103+recovered!B104</f>
        <v>271681</v>
      </c>
      <c r="C104">
        <f>C103+recovered!C104</f>
        <v>73792</v>
      </c>
      <c r="D104" s="9">
        <f>D103+recovered!D104</f>
        <v>37763</v>
      </c>
      <c r="E104">
        <f>E103+recovered!E104</f>
        <v>41437</v>
      </c>
      <c r="F104">
        <f>F103+recovered!F104</f>
        <v>21096</v>
      </c>
      <c r="G104">
        <f>G103+recovered!L104</f>
        <v>6158</v>
      </c>
      <c r="H104">
        <f>H103+recovered!G104</f>
        <v>12611</v>
      </c>
      <c r="I104">
        <f>I103+recovered!H104</f>
        <v>12586</v>
      </c>
      <c r="J104">
        <f>J103+recovered!I104</f>
        <v>9473</v>
      </c>
      <c r="K104">
        <f>K103+recovered!J104</f>
        <v>4779</v>
      </c>
      <c r="L104">
        <f>L103+recovered!K104</f>
        <v>4361</v>
      </c>
      <c r="M104">
        <f>M103+recovered!M104</f>
        <v>1888</v>
      </c>
      <c r="N104">
        <f t="shared" si="1"/>
        <v>37763</v>
      </c>
    </row>
    <row r="105" spans="1:14" x14ac:dyDescent="0.25">
      <c r="A105" s="1">
        <v>44007</v>
      </c>
      <c r="B105">
        <f>B104+recovered!B105</f>
        <v>285664</v>
      </c>
      <c r="C105">
        <f>C104+recovered!C105</f>
        <v>77453</v>
      </c>
      <c r="D105" s="9">
        <f>D104+recovered!D105</f>
        <v>39999</v>
      </c>
      <c r="E105">
        <f>E104+recovered!E105</f>
        <v>44765</v>
      </c>
      <c r="F105">
        <f>F104+recovered!F105</f>
        <v>21506</v>
      </c>
      <c r="G105">
        <f>G104+recovered!L105</f>
        <v>6677</v>
      </c>
      <c r="H105">
        <f>H104+recovered!G105</f>
        <v>12840</v>
      </c>
      <c r="I105">
        <f>I104+recovered!H105</f>
        <v>13119</v>
      </c>
      <c r="J105">
        <f>J104+recovered!I105</f>
        <v>9619</v>
      </c>
      <c r="K105">
        <f>K104+recovered!J105</f>
        <v>4988</v>
      </c>
      <c r="L105">
        <f>L104+recovered!K105</f>
        <v>4688</v>
      </c>
      <c r="M105">
        <f>M104+recovered!M105</f>
        <v>1941</v>
      </c>
      <c r="N105">
        <f t="shared" si="1"/>
        <v>39999</v>
      </c>
    </row>
    <row r="106" spans="1:14" x14ac:dyDescent="0.25">
      <c r="A106" s="1">
        <v>44008</v>
      </c>
      <c r="B106">
        <f>B105+recovered!B106</f>
        <v>295910</v>
      </c>
      <c r="C106">
        <f>C105+recovered!C106</f>
        <v>79815</v>
      </c>
      <c r="D106" s="9">
        <f>D105+recovered!D106</f>
        <v>41357</v>
      </c>
      <c r="E106">
        <f>E105+recovered!E106</f>
        <v>47091</v>
      </c>
      <c r="F106">
        <f>F105+recovered!F106</f>
        <v>22038</v>
      </c>
      <c r="G106">
        <f>G105+recovered!L106</f>
        <v>6923</v>
      </c>
      <c r="H106">
        <f>H105+recovered!G106</f>
        <v>13062</v>
      </c>
      <c r="I106">
        <f>I105+recovered!H106</f>
        <v>13583</v>
      </c>
      <c r="J106">
        <f>J105+recovered!I106</f>
        <v>9804</v>
      </c>
      <c r="K106">
        <f>K105+recovered!J106</f>
        <v>5196</v>
      </c>
      <c r="L106">
        <f>L105+recovered!K106</f>
        <v>4766</v>
      </c>
      <c r="M106">
        <f>M105+recovered!M106</f>
        <v>2006</v>
      </c>
      <c r="N106">
        <f t="shared" si="1"/>
        <v>41357</v>
      </c>
    </row>
    <row r="107" spans="1:14" x14ac:dyDescent="0.25">
      <c r="A107" s="1">
        <v>44009</v>
      </c>
      <c r="B107">
        <f>B106+recovered!B107</f>
        <v>310139</v>
      </c>
      <c r="C107">
        <f>C106+recovered!C107</f>
        <v>84245</v>
      </c>
      <c r="D107" s="9">
        <f>D106+recovered!D107</f>
        <v>44094</v>
      </c>
      <c r="E107">
        <f>E106+recovered!E107</f>
        <v>49301</v>
      </c>
      <c r="F107">
        <f>F106+recovered!F107</f>
        <v>22417</v>
      </c>
      <c r="G107">
        <f>G106+recovered!L107</f>
        <v>7294</v>
      </c>
      <c r="H107">
        <f>H106+recovered!G107</f>
        <v>13367</v>
      </c>
      <c r="I107">
        <f>I106+recovered!H107</f>
        <v>14215</v>
      </c>
      <c r="J107">
        <f>J106+recovered!I107</f>
        <v>9971</v>
      </c>
      <c r="K107">
        <f>K106+recovered!J107</f>
        <v>5480</v>
      </c>
      <c r="L107">
        <f>L106+recovered!K107</f>
        <v>4928</v>
      </c>
      <c r="M107">
        <f>M106+recovered!M107</f>
        <v>2108</v>
      </c>
      <c r="N107">
        <f t="shared" si="1"/>
        <v>44094</v>
      </c>
    </row>
    <row r="108" spans="1:14" x14ac:dyDescent="0.25">
      <c r="A108" s="1">
        <v>44010</v>
      </c>
      <c r="B108">
        <f>B107+recovered!B108</f>
        <v>321767</v>
      </c>
      <c r="C108">
        <f>C107+recovered!C108</f>
        <v>86575</v>
      </c>
      <c r="D108" s="9">
        <f>D107+recovered!D108</f>
        <v>45537</v>
      </c>
      <c r="E108">
        <f>E107+recovered!E108</f>
        <v>52607</v>
      </c>
      <c r="F108">
        <f>F107+recovered!F108</f>
        <v>22808</v>
      </c>
      <c r="G108">
        <f>G107+recovered!L108</f>
        <v>7514</v>
      </c>
      <c r="H108">
        <f>H107+recovered!G108</f>
        <v>13611</v>
      </c>
      <c r="I108">
        <f>I107+recovered!H108</f>
        <v>14808</v>
      </c>
      <c r="J108">
        <f>J107+recovered!I108</f>
        <v>10084</v>
      </c>
      <c r="K108">
        <f>K107+recovered!J108</f>
        <v>5908</v>
      </c>
      <c r="L108">
        <f>L107+recovered!K108</f>
        <v>5172</v>
      </c>
      <c r="M108">
        <f>M107+recovered!M108</f>
        <v>2150</v>
      </c>
      <c r="N108">
        <f t="shared" si="1"/>
        <v>45537</v>
      </c>
    </row>
    <row r="109" spans="1:14" x14ac:dyDescent="0.25">
      <c r="A109" s="1">
        <v>44011</v>
      </c>
      <c r="B109">
        <f>B108+recovered!B109</f>
        <v>335264</v>
      </c>
      <c r="C109">
        <f>C108+recovered!C109</f>
        <v>88960</v>
      </c>
      <c r="D109" s="9">
        <f>D108+recovered!D109</f>
        <v>47749</v>
      </c>
      <c r="E109">
        <f>E108+recovered!E109</f>
        <v>56235</v>
      </c>
      <c r="F109">
        <f>F108+recovered!F109</f>
        <v>23248</v>
      </c>
      <c r="G109">
        <f>G108+recovered!L109</f>
        <v>7690</v>
      </c>
      <c r="H109">
        <f>H108+recovered!G109</f>
        <v>13921</v>
      </c>
      <c r="I109">
        <f>I108+recovered!H109</f>
        <v>15506</v>
      </c>
      <c r="J109">
        <f>J108+recovered!I109</f>
        <v>10199</v>
      </c>
      <c r="K109">
        <f>K108+recovered!J109</f>
        <v>6232</v>
      </c>
      <c r="L109">
        <f>L108+recovered!K109</f>
        <v>5582</v>
      </c>
      <c r="M109">
        <f>M108+recovered!M109</f>
        <v>2229</v>
      </c>
      <c r="N109">
        <f t="shared" si="1"/>
        <v>47749</v>
      </c>
    </row>
    <row r="110" spans="1:14" x14ac:dyDescent="0.25">
      <c r="A110" s="1">
        <v>44012</v>
      </c>
      <c r="B110">
        <f>B109+recovered!B110</f>
        <v>347829</v>
      </c>
      <c r="C110">
        <f>C109+recovered!C110</f>
        <v>90911</v>
      </c>
      <c r="D110" s="9">
        <f>D109+recovered!D110</f>
        <v>50074</v>
      </c>
      <c r="E110">
        <f>E109+recovered!E110</f>
        <v>58348</v>
      </c>
      <c r="F110">
        <f>F109+recovered!F110</f>
        <v>23670</v>
      </c>
      <c r="G110">
        <f>G109+recovered!L110</f>
        <v>7925</v>
      </c>
      <c r="H110">
        <f>H109+recovered!G110</f>
        <v>14220</v>
      </c>
      <c r="I110">
        <f>I109+recovered!H110</f>
        <v>16084</v>
      </c>
      <c r="J110">
        <f>J109+recovered!I110</f>
        <v>10395</v>
      </c>
      <c r="K110">
        <f>K109+recovered!J110</f>
        <v>6511</v>
      </c>
      <c r="L110">
        <f>L109+recovered!K110</f>
        <v>7294</v>
      </c>
      <c r="M110">
        <f>M109+recovered!M110</f>
        <v>2304</v>
      </c>
      <c r="N110">
        <f t="shared" si="1"/>
        <v>50074</v>
      </c>
    </row>
    <row r="111" spans="1:14" x14ac:dyDescent="0.25">
      <c r="A111" s="1">
        <v>44013</v>
      </c>
      <c r="B111">
        <f>B110+recovered!B111</f>
        <v>359893</v>
      </c>
      <c r="C111">
        <f>C110+recovered!C111</f>
        <v>93154</v>
      </c>
      <c r="D111" s="9">
        <f>D110+recovered!D111</f>
        <v>52926</v>
      </c>
      <c r="E111">
        <f>E110+recovered!E111</f>
        <v>59992</v>
      </c>
      <c r="F111">
        <f>F110+recovered!F111</f>
        <v>24038</v>
      </c>
      <c r="G111">
        <f>G110+recovered!L111</f>
        <v>8070</v>
      </c>
      <c r="H111">
        <f>H110+recovered!G111</f>
        <v>14574</v>
      </c>
      <c r="I111">
        <f>I110+recovered!H111</f>
        <v>16629</v>
      </c>
      <c r="J111">
        <f>J110+recovered!I111</f>
        <v>10655</v>
      </c>
      <c r="K111">
        <f>K110+recovered!J111</f>
        <v>6988</v>
      </c>
      <c r="L111">
        <f>L110+recovered!K111</f>
        <v>8082</v>
      </c>
      <c r="M111">
        <f>M110+recovered!M111</f>
        <v>2436</v>
      </c>
      <c r="N111">
        <f t="shared" si="1"/>
        <v>52926</v>
      </c>
    </row>
    <row r="112" spans="1:14" x14ac:dyDescent="0.25">
      <c r="A112" s="1">
        <v>44014</v>
      </c>
      <c r="B112">
        <f>B111+recovered!B112</f>
        <v>379892</v>
      </c>
      <c r="C112">
        <f>C111+recovered!C112</f>
        <v>101172</v>
      </c>
      <c r="D112" s="9">
        <f>D111+recovered!D112</f>
        <v>56021</v>
      </c>
      <c r="E112">
        <f>E111+recovered!E112</f>
        <v>63007</v>
      </c>
      <c r="F112">
        <f>F111+recovered!F112</f>
        <v>24601</v>
      </c>
      <c r="G112">
        <f>G111+recovered!L112</f>
        <v>8341</v>
      </c>
      <c r="H112">
        <f>H111+recovered!G112</f>
        <v>14948</v>
      </c>
      <c r="I112">
        <f>I111+recovered!H112</f>
        <v>17221</v>
      </c>
      <c r="J112">
        <f>J111+recovered!I112</f>
        <v>10815</v>
      </c>
      <c r="K112">
        <f>K111+recovered!J112</f>
        <v>7313</v>
      </c>
      <c r="L112">
        <f>L111+recovered!K112</f>
        <v>9069</v>
      </c>
      <c r="M112">
        <f>M111+recovered!M112</f>
        <v>2638</v>
      </c>
      <c r="N112">
        <f t="shared" si="1"/>
        <v>56021</v>
      </c>
    </row>
    <row r="113" spans="1:14" x14ac:dyDescent="0.25">
      <c r="A113" s="1">
        <v>44015</v>
      </c>
      <c r="B113">
        <f>B112+recovered!B113</f>
        <v>394309</v>
      </c>
      <c r="C113">
        <f>C112+recovered!C113</f>
        <v>104687</v>
      </c>
      <c r="D113" s="9">
        <f>D112+recovered!D113</f>
        <v>58378</v>
      </c>
      <c r="E113">
        <f>E112+recovered!E113</f>
        <v>65624</v>
      </c>
      <c r="F113">
        <f>F112+recovered!F113</f>
        <v>24941</v>
      </c>
      <c r="G113">
        <f>G112+recovered!L113</f>
        <v>8812</v>
      </c>
      <c r="H113">
        <f>H112+recovered!G113</f>
        <v>15281</v>
      </c>
      <c r="I113">
        <f>I112+recovered!H113</f>
        <v>17597</v>
      </c>
      <c r="J113">
        <f>J112+recovered!I113</f>
        <v>11049</v>
      </c>
      <c r="K113">
        <f>K112+recovered!J113</f>
        <v>7632</v>
      </c>
      <c r="L113">
        <f>L112+recovered!K113</f>
        <v>10195</v>
      </c>
      <c r="M113">
        <f>M112+recovered!M113</f>
        <v>2839</v>
      </c>
      <c r="N113">
        <f t="shared" si="1"/>
        <v>58378</v>
      </c>
    </row>
    <row r="114" spans="1:14" x14ac:dyDescent="0.25">
      <c r="A114" s="1">
        <v>44016</v>
      </c>
      <c r="B114">
        <f>B113+recovered!B114</f>
        <v>409055</v>
      </c>
      <c r="C114">
        <f>C113+recovered!C114</f>
        <v>108082</v>
      </c>
      <c r="D114" s="9">
        <f>D113+recovered!D114</f>
        <v>60592</v>
      </c>
      <c r="E114">
        <f>E113+recovered!E114</f>
        <v>68256</v>
      </c>
      <c r="F114">
        <f>F113+recovered!F114</f>
        <v>25414</v>
      </c>
      <c r="G114">
        <f>G113+recovered!L114</f>
        <v>9251</v>
      </c>
      <c r="H114">
        <f>H113+recovered!G114</f>
        <v>15640</v>
      </c>
      <c r="I114">
        <f>I113+recovered!H114</f>
        <v>18154</v>
      </c>
      <c r="J114">
        <f>J113+recovered!I114</f>
        <v>11234</v>
      </c>
      <c r="K114">
        <f>K113+recovered!J114</f>
        <v>8008</v>
      </c>
      <c r="L114">
        <f>L113+recovered!K114</f>
        <v>11537</v>
      </c>
      <c r="M114">
        <f>M113+recovered!M114</f>
        <v>3048</v>
      </c>
      <c r="N114">
        <f t="shared" si="1"/>
        <v>60592</v>
      </c>
    </row>
    <row r="115" spans="1:14" x14ac:dyDescent="0.25">
      <c r="A115" s="1">
        <v>44017</v>
      </c>
      <c r="B115">
        <f>B114+recovered!B115</f>
        <v>424884</v>
      </c>
      <c r="C115">
        <f>C114+recovered!C115</f>
        <v>111740</v>
      </c>
      <c r="D115" s="9">
        <f>D114+recovered!D115</f>
        <v>62778</v>
      </c>
      <c r="E115">
        <f>E114+recovered!E115</f>
        <v>71339</v>
      </c>
      <c r="F115">
        <f>F114+recovered!F115</f>
        <v>25900</v>
      </c>
      <c r="G115">
        <f>G114+recovered!L115</f>
        <v>9854</v>
      </c>
      <c r="H115">
        <f>H114+recovered!G115</f>
        <v>15928</v>
      </c>
      <c r="I115">
        <f>I114+recovered!H115</f>
        <v>18761</v>
      </c>
      <c r="J115">
        <f>J114+recovered!I115</f>
        <v>11411</v>
      </c>
      <c r="K115">
        <f>K114+recovered!J115</f>
        <v>8422</v>
      </c>
      <c r="L115">
        <f>L114+recovered!K115</f>
        <v>12703</v>
      </c>
      <c r="M115">
        <f>M114+recovered!M115</f>
        <v>3174</v>
      </c>
      <c r="N115">
        <f t="shared" si="1"/>
        <v>62778</v>
      </c>
    </row>
    <row r="116" spans="1:14" x14ac:dyDescent="0.25">
      <c r="A116" s="1">
        <v>44018</v>
      </c>
      <c r="B116">
        <f>B115+recovered!B116</f>
        <v>440140</v>
      </c>
      <c r="C116">
        <f>C115+recovered!C116</f>
        <v>115262</v>
      </c>
      <c r="D116" s="9">
        <f>D115+recovered!D116</f>
        <v>66571</v>
      </c>
      <c r="E116">
        <f>E115+recovered!E116</f>
        <v>72088</v>
      </c>
      <c r="F116">
        <f>F115+recovered!F116</f>
        <v>26323</v>
      </c>
      <c r="G116">
        <f>G115+recovered!L116</f>
        <v>10534</v>
      </c>
      <c r="H116">
        <f>H115+recovered!G116</f>
        <v>16278</v>
      </c>
      <c r="I116">
        <f>I115+recovered!H116</f>
        <v>19109</v>
      </c>
      <c r="J116">
        <f>J115+recovered!I116</f>
        <v>11579</v>
      </c>
      <c r="K116">
        <f>K115+recovered!J116</f>
        <v>8920</v>
      </c>
      <c r="L116">
        <f>L115+recovered!K116</f>
        <v>14781</v>
      </c>
      <c r="M116">
        <f>M115+recovered!M116</f>
        <v>3341</v>
      </c>
      <c r="N116">
        <f t="shared" si="1"/>
        <v>66571</v>
      </c>
    </row>
    <row r="117" spans="1:14" x14ac:dyDescent="0.25">
      <c r="A117" s="1">
        <v>44019</v>
      </c>
      <c r="B117">
        <f>B116+recovered!B117</f>
        <v>456989</v>
      </c>
      <c r="C117">
        <f>C116+recovered!C117</f>
        <v>118558</v>
      </c>
      <c r="D117" s="9">
        <f>D116+recovered!D117</f>
        <v>71116</v>
      </c>
      <c r="E117">
        <f>E116+recovered!E117</f>
        <v>74217</v>
      </c>
      <c r="F117">
        <f>F116+recovered!F117</f>
        <v>26744</v>
      </c>
      <c r="G117">
        <f>G116+recovered!L117</f>
        <v>11105</v>
      </c>
      <c r="H117">
        <f>H116+recovered!G117</f>
        <v>16575</v>
      </c>
      <c r="I117">
        <f>I116+recovered!H117</f>
        <v>19627</v>
      </c>
      <c r="J117">
        <f>J116+recovered!I117</f>
        <v>11768</v>
      </c>
      <c r="K117">
        <f>K116+recovered!J117</f>
        <v>9745</v>
      </c>
      <c r="L117">
        <f>L116+recovered!K117</f>
        <v>16287</v>
      </c>
      <c r="M117">
        <f>M116+recovered!M117</f>
        <v>3452</v>
      </c>
      <c r="N117">
        <f t="shared" ref="N117" si="2">D117</f>
        <v>71116</v>
      </c>
    </row>
    <row r="118" spans="1:14" x14ac:dyDescent="0.25">
      <c r="A118" s="1">
        <v>44020</v>
      </c>
      <c r="B118">
        <f>B117+recovered!B118</f>
        <v>476498</v>
      </c>
      <c r="C118">
        <f>C117+recovered!C118</f>
        <v>123192</v>
      </c>
      <c r="D118" s="9">
        <f>D117+recovered!D118</f>
        <v>74167</v>
      </c>
      <c r="E118">
        <f>E117+recovered!E118</f>
        <v>78199</v>
      </c>
      <c r="F118">
        <f>F117+recovered!F118</f>
        <v>27313</v>
      </c>
      <c r="G118">
        <f>G117+recovered!L118</f>
        <v>11883</v>
      </c>
      <c r="H118">
        <f>H117+recovered!G118</f>
        <v>16866</v>
      </c>
      <c r="I118">
        <f>I117+recovered!H118</f>
        <v>20331</v>
      </c>
      <c r="J118">
        <f>J117+recovered!I118</f>
        <v>11987</v>
      </c>
      <c r="K118">
        <f>K117+recovered!J118</f>
        <v>11101</v>
      </c>
      <c r="L118">
        <f>L117+recovered!K118</f>
        <v>17279</v>
      </c>
      <c r="M118">
        <f>M117+recovered!M118</f>
        <v>3560</v>
      </c>
      <c r="N118">
        <f t="shared" ref="N118" si="3">D118</f>
        <v>74167</v>
      </c>
    </row>
    <row r="119" spans="1:14" x14ac:dyDescent="0.25">
      <c r="A119" s="1">
        <v>44021</v>
      </c>
      <c r="B119">
        <f>B118+recovered!B119</f>
        <v>495905</v>
      </c>
      <c r="C119">
        <f>C118+recovered!C119</f>
        <v>127259</v>
      </c>
      <c r="D119" s="9">
        <f>D118+recovered!D119</f>
        <v>78161</v>
      </c>
      <c r="E119">
        <f>E118+recovered!E119</f>
        <v>82226</v>
      </c>
      <c r="F119">
        <f>F118+recovered!F119</f>
        <v>27742</v>
      </c>
      <c r="G119">
        <f>G118+recovered!L119</f>
        <v>12840</v>
      </c>
      <c r="H119">
        <f>H118+recovered!G119</f>
        <v>17070</v>
      </c>
      <c r="I119">
        <f>I118+recovered!H119</f>
        <v>21127</v>
      </c>
      <c r="J119">
        <f>J118+recovered!I119</f>
        <v>12232</v>
      </c>
      <c r="K119">
        <f>K118+recovered!J119</f>
        <v>12154</v>
      </c>
      <c r="L119">
        <f>L118+recovered!K119</f>
        <v>18192</v>
      </c>
      <c r="M119">
        <f>M118+recovered!M119</f>
        <v>3709</v>
      </c>
      <c r="N119">
        <f t="shared" ref="N119" si="4">D119</f>
        <v>78161</v>
      </c>
    </row>
    <row r="120" spans="1:14" x14ac:dyDescent="0.25">
      <c r="A120" s="1">
        <v>44022</v>
      </c>
      <c r="B120">
        <f>B119+recovered!B120</f>
        <v>516194</v>
      </c>
      <c r="C120">
        <f>C119+recovered!C120</f>
        <v>132625</v>
      </c>
      <c r="D120" s="9">
        <f>D119+recovered!D120</f>
        <v>82324</v>
      </c>
      <c r="E120">
        <f>E119+recovered!E120</f>
        <v>84694</v>
      </c>
      <c r="F120">
        <f>F119+recovered!F120</f>
        <v>28183</v>
      </c>
      <c r="G120">
        <f>G119+recovered!L120</f>
        <v>13843</v>
      </c>
      <c r="H120">
        <f>H119+recovered!G120</f>
        <v>17620</v>
      </c>
      <c r="I120">
        <f>I119+recovered!H120</f>
        <v>21787</v>
      </c>
      <c r="J120">
        <f>J119+recovered!I120</f>
        <v>12481</v>
      </c>
      <c r="K120">
        <f>K119+recovered!J120</f>
        <v>13194</v>
      </c>
      <c r="L120">
        <f>L119+recovered!K120</f>
        <v>19205</v>
      </c>
      <c r="M120">
        <f>M119+recovered!M120</f>
        <v>3821</v>
      </c>
      <c r="N120">
        <f t="shared" ref="N120" si="5">D120</f>
        <v>82324</v>
      </c>
    </row>
    <row r="121" spans="1:14" x14ac:dyDescent="0.25">
      <c r="A121" s="1">
        <v>44023</v>
      </c>
      <c r="B121">
        <f>B120+recovered!B121</f>
        <v>536175</v>
      </c>
      <c r="C121">
        <f>C120+recovered!C121</f>
        <v>136985</v>
      </c>
      <c r="D121" s="9">
        <f>D120+recovered!D121</f>
        <v>85915</v>
      </c>
      <c r="E121">
        <f>E120+recovered!E121</f>
        <v>87692</v>
      </c>
      <c r="F121">
        <f>F120+recovered!F121</f>
        <v>28685</v>
      </c>
      <c r="G121">
        <f>G120+recovered!L121</f>
        <v>14723</v>
      </c>
      <c r="H121">
        <f>H120+recovered!G121</f>
        <v>17869</v>
      </c>
      <c r="I121">
        <f>I120+recovered!H121</f>
        <v>22689</v>
      </c>
      <c r="J121">
        <f>J120+recovered!I121</f>
        <v>12679</v>
      </c>
      <c r="K121">
        <f>K120+recovered!J121</f>
        <v>14393</v>
      </c>
      <c r="L121">
        <f>L120+recovered!K121</f>
        <v>20919</v>
      </c>
      <c r="M121">
        <f>M120+recovered!M121</f>
        <v>3964</v>
      </c>
      <c r="N121">
        <f t="shared" ref="N121" si="6">D121</f>
        <v>85915</v>
      </c>
    </row>
    <row r="122" spans="1:14" x14ac:dyDescent="0.25">
      <c r="A122" s="1">
        <v>44024</v>
      </c>
      <c r="B122">
        <f>B121+recovered!B122</f>
        <v>554373</v>
      </c>
      <c r="C122">
        <f>C121+recovered!C122</f>
        <v>140325</v>
      </c>
      <c r="D122" s="9">
        <f>D121+recovered!D122</f>
        <v>89532</v>
      </c>
      <c r="E122">
        <f>E121+recovered!E122</f>
        <v>89968</v>
      </c>
      <c r="F122">
        <f>F121+recovered!F122</f>
        <v>29198</v>
      </c>
      <c r="G122">
        <f>G121+recovered!L122</f>
        <v>15416</v>
      </c>
      <c r="H122">
        <f>H121+recovered!G122</f>
        <v>18103</v>
      </c>
      <c r="I122">
        <f>I121+recovered!H122</f>
        <v>23334</v>
      </c>
      <c r="J122">
        <f>J121+recovered!I122</f>
        <v>12876</v>
      </c>
      <c r="K122">
        <f>K121+recovered!J122</f>
        <v>15412</v>
      </c>
      <c r="L122">
        <f>L121+recovered!K122</f>
        <v>22482</v>
      </c>
      <c r="M122">
        <f>M121+recovered!M122</f>
        <v>4096</v>
      </c>
      <c r="N122">
        <f t="shared" ref="N122" si="7">D122</f>
        <v>89532</v>
      </c>
    </row>
    <row r="123" spans="1:14" x14ac:dyDescent="0.25">
      <c r="A123" s="1">
        <v>44025</v>
      </c>
      <c r="B123">
        <f>B122+recovered!B123</f>
        <v>572056</v>
      </c>
      <c r="C123">
        <f>C122+recovered!C123</f>
        <v>144507</v>
      </c>
      <c r="D123" s="9">
        <f>D122+recovered!D123</f>
        <v>92567</v>
      </c>
      <c r="E123">
        <f>E122+recovered!E123</f>
        <v>91312</v>
      </c>
      <c r="F123">
        <f>F122+recovered!F123</f>
        <v>29806</v>
      </c>
      <c r="G123">
        <f>G122+recovered!L123</f>
        <v>16254</v>
      </c>
      <c r="H123">
        <f>H122+recovered!G123</f>
        <v>18630</v>
      </c>
      <c r="I123">
        <f>I122+recovered!H123</f>
        <v>24203</v>
      </c>
      <c r="J123">
        <f>J122+recovered!I123</f>
        <v>13208</v>
      </c>
      <c r="K123">
        <f>K122+recovered!J123</f>
        <v>16464</v>
      </c>
      <c r="L123">
        <f>L122+recovered!K123</f>
        <v>23679</v>
      </c>
      <c r="M123">
        <f>M122+recovered!M123</f>
        <v>4258</v>
      </c>
      <c r="N123">
        <f t="shared" ref="N123" si="8">D123</f>
        <v>92567</v>
      </c>
    </row>
    <row r="124" spans="1:14" x14ac:dyDescent="0.25">
      <c r="A124" s="1">
        <v>44026</v>
      </c>
      <c r="B124">
        <f>B123+recovered!B124</f>
        <v>593032</v>
      </c>
      <c r="C124">
        <f>C123+recovered!C124</f>
        <v>149007</v>
      </c>
      <c r="D124" s="9">
        <f>D123+recovered!D124</f>
        <v>97310</v>
      </c>
      <c r="E124">
        <f>E123+recovered!E124</f>
        <v>93236</v>
      </c>
      <c r="F124">
        <f>F123+recovered!F124</f>
        <v>30555</v>
      </c>
      <c r="G124">
        <f>G123+recovered!L124</f>
        <v>17396</v>
      </c>
      <c r="H124">
        <f>H123+recovered!G124</f>
        <v>19169</v>
      </c>
      <c r="I124">
        <f>I123+recovered!H124</f>
        <v>24981</v>
      </c>
      <c r="J124">
        <f>J123+recovered!I124</f>
        <v>13575</v>
      </c>
      <c r="K124">
        <f>K123+recovered!J124</f>
        <v>17467</v>
      </c>
      <c r="L124">
        <f>L123+recovered!K124</f>
        <v>24840</v>
      </c>
      <c r="M124">
        <f>M123+recovered!M124</f>
        <v>4439</v>
      </c>
      <c r="N124">
        <f t="shared" ref="N124" si="9">D124</f>
        <v>97310</v>
      </c>
    </row>
    <row r="125" spans="1:14" x14ac:dyDescent="0.25">
      <c r="A125" s="1">
        <v>44027</v>
      </c>
      <c r="B125">
        <f>B124+recovered!B125</f>
        <v>613678</v>
      </c>
      <c r="C125">
        <f>C124+recovered!C125</f>
        <v>152613</v>
      </c>
      <c r="D125" s="9">
        <f>D124+recovered!D125</f>
        <v>102310</v>
      </c>
      <c r="E125">
        <f>E124+recovered!E125</f>
        <v>95699</v>
      </c>
      <c r="F125">
        <f>F124+recovered!F125</f>
        <v>31346</v>
      </c>
      <c r="G125">
        <f>G124+recovered!L125</f>
        <v>18472</v>
      </c>
      <c r="H125">
        <f>H124+recovered!G125</f>
        <v>19502</v>
      </c>
      <c r="I125">
        <f>I124+recovered!H125</f>
        <v>25743</v>
      </c>
      <c r="J125">
        <f>J124+recovered!I125</f>
        <v>13908</v>
      </c>
      <c r="K125">
        <f>K124+recovered!J125</f>
        <v>18378</v>
      </c>
      <c r="L125">
        <f>L124+recovered!K125</f>
        <v>25999</v>
      </c>
      <c r="M125">
        <f>M124+recovered!M125</f>
        <v>4635</v>
      </c>
      <c r="N125">
        <f t="shared" ref="N125" si="10">D125</f>
        <v>102310</v>
      </c>
    </row>
    <row r="126" spans="1:14" x14ac:dyDescent="0.25">
      <c r="A126" s="1">
        <v>44028</v>
      </c>
      <c r="B126">
        <f>B125+recovered!B126</f>
        <v>636545</v>
      </c>
      <c r="C126">
        <f>C125+recovered!C126</f>
        <v>158140</v>
      </c>
      <c r="D126" s="9">
        <f>D125+recovered!D126</f>
        <v>107416</v>
      </c>
      <c r="E126">
        <f>E125+recovered!E126</f>
        <v>97693</v>
      </c>
      <c r="F126">
        <f>F125+recovered!F126</f>
        <v>32174</v>
      </c>
      <c r="G126">
        <f>G125+recovered!L126</f>
        <v>19735</v>
      </c>
      <c r="H126">
        <f>H125+recovered!G126</f>
        <v>19970</v>
      </c>
      <c r="I126">
        <f>I125+recovered!H126</f>
        <v>26675</v>
      </c>
      <c r="J126">
        <f>J125+recovered!I126</f>
        <v>14127</v>
      </c>
      <c r="K126">
        <f>K125+recovered!J126</f>
        <v>19393</v>
      </c>
      <c r="L126">
        <f>L125+recovered!K126</f>
        <v>27295</v>
      </c>
      <c r="M126">
        <f>M125+recovered!M126</f>
        <v>4863</v>
      </c>
      <c r="N126">
        <f t="shared" ref="N126" si="11">D126</f>
        <v>107416</v>
      </c>
    </row>
    <row r="127" spans="1:14" x14ac:dyDescent="0.25">
      <c r="A127" s="1">
        <v>44029</v>
      </c>
      <c r="B127">
        <f>B126+recovered!B127</f>
        <v>654021</v>
      </c>
      <c r="C127">
        <f>C126+recovered!C127</f>
        <v>160357</v>
      </c>
      <c r="D127" s="9">
        <f>D126+recovered!D127</f>
        <v>110807</v>
      </c>
      <c r="E127">
        <f>E126+recovered!E127</f>
        <v>99301</v>
      </c>
      <c r="F127">
        <f>F126+recovered!F127</f>
        <v>32944</v>
      </c>
      <c r="G127">
        <f>G126+recovered!L127</f>
        <v>20763</v>
      </c>
      <c r="H127">
        <f>H126+recovered!G127</f>
        <v>20626</v>
      </c>
      <c r="I127">
        <f>I126+recovered!H127</f>
        <v>27634</v>
      </c>
      <c r="J127">
        <f>J126+recovered!I127</f>
        <v>14514</v>
      </c>
      <c r="K127">
        <f>K126+recovered!J127</f>
        <v>20298</v>
      </c>
      <c r="L127">
        <f>L126+recovered!K127</f>
        <v>28705</v>
      </c>
      <c r="M127">
        <f>M126+recovered!M127</f>
        <v>4995</v>
      </c>
      <c r="N127">
        <f t="shared" ref="N127:N128" si="12">D127</f>
        <v>110807</v>
      </c>
    </row>
    <row r="128" spans="1:14" x14ac:dyDescent="0.25">
      <c r="A128" s="1">
        <v>44030</v>
      </c>
      <c r="B128">
        <f>B127+recovered!B128</f>
        <v>677573</v>
      </c>
      <c r="C128">
        <f>C127+recovered!C128</f>
        <v>165663</v>
      </c>
      <c r="D128" s="9">
        <f>D127+recovered!D128</f>
        <v>113856</v>
      </c>
      <c r="E128">
        <f>E127+recovered!E128</f>
        <v>101274</v>
      </c>
      <c r="F128">
        <f>F127+recovered!F128</f>
        <v>34005</v>
      </c>
      <c r="G128">
        <f>G127+recovered!L128</f>
        <v>21781</v>
      </c>
      <c r="H128">
        <f>H127+recovered!G128</f>
        <v>21144</v>
      </c>
      <c r="I128">
        <f>I127+recovered!H128</f>
        <v>28664</v>
      </c>
      <c r="J128">
        <f>J127+recovered!I128</f>
        <v>14864</v>
      </c>
      <c r="K128">
        <f>K127+recovered!J128</f>
        <v>21763</v>
      </c>
      <c r="L128">
        <f>L127+recovered!K128</f>
        <v>30607</v>
      </c>
      <c r="M128">
        <f>M127+recovered!M128</f>
        <v>5199</v>
      </c>
      <c r="N128">
        <f t="shared" si="12"/>
        <v>113856</v>
      </c>
    </row>
    <row r="129" spans="1:14" x14ac:dyDescent="0.25">
      <c r="A129" s="1">
        <v>44031</v>
      </c>
      <c r="B129">
        <f>B128+recovered!B129</f>
        <v>700315</v>
      </c>
      <c r="C129">
        <f>C128+recovered!C129</f>
        <v>169569</v>
      </c>
      <c r="D129" s="9">
        <f>D128+recovered!D129</f>
        <v>117915</v>
      </c>
      <c r="E129">
        <f>E128+recovered!E129</f>
        <v>103134</v>
      </c>
      <c r="F129">
        <f>F128+recovered!F129</f>
        <v>34882</v>
      </c>
      <c r="G129">
        <f>G128+recovered!L129</f>
        <v>23071</v>
      </c>
      <c r="H129">
        <f>H128+recovered!G129</f>
        <v>21730</v>
      </c>
      <c r="I129">
        <f>I128+recovered!H129</f>
        <v>29845</v>
      </c>
      <c r="J129">
        <f>J128+recovered!I129</f>
        <v>15311</v>
      </c>
      <c r="K129">
        <f>K128+recovered!J129</f>
        <v>22890</v>
      </c>
      <c r="L129">
        <f>L128+recovered!K129</f>
        <v>32438</v>
      </c>
      <c r="M129">
        <f>M128+recovered!M129</f>
        <v>5371</v>
      </c>
      <c r="N129">
        <f t="shared" ref="N129" si="13">D129</f>
        <v>117915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9"/>
  <sheetViews>
    <sheetView tabSelected="1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P127" sqref="P127"/>
    </sheetView>
  </sheetViews>
  <sheetFormatPr defaultRowHeight="15" x14ac:dyDescent="0.25"/>
  <cols>
    <col min="1" max="1" width="10.140625" bestFit="1" customWidth="1"/>
    <col min="4" max="4" width="9.140625" style="9"/>
  </cols>
  <sheetData>
    <row r="1" spans="1:14" x14ac:dyDescent="0.25">
      <c r="A1" t="s">
        <v>0</v>
      </c>
      <c r="B1" t="s">
        <v>13</v>
      </c>
      <c r="C1" t="s">
        <v>8</v>
      </c>
      <c r="D1" s="9" t="s">
        <v>10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t="s">
        <v>7</v>
      </c>
      <c r="K1" t="s">
        <v>2</v>
      </c>
      <c r="L1" t="s">
        <v>11</v>
      </c>
      <c r="M1" t="s">
        <v>6</v>
      </c>
      <c r="N1" t="s">
        <v>10</v>
      </c>
    </row>
    <row r="2" spans="1:14" x14ac:dyDescent="0.25">
      <c r="A2" s="1">
        <v>43904</v>
      </c>
      <c r="B2">
        <f>deceased!B2</f>
        <v>2</v>
      </c>
      <c r="C2">
        <f>deceased!C2</f>
        <v>0</v>
      </c>
      <c r="D2" s="9">
        <f>deceased!D2</f>
        <v>0</v>
      </c>
      <c r="E2">
        <f>deceased!E2</f>
        <v>1</v>
      </c>
      <c r="F2">
        <f>deceased!F2</f>
        <v>0</v>
      </c>
      <c r="G2">
        <f>deceased!L2</f>
        <v>1</v>
      </c>
      <c r="H2">
        <f>deceased!G2</f>
        <v>0</v>
      </c>
      <c r="I2">
        <f>deceased!H2</f>
        <v>0</v>
      </c>
      <c r="J2">
        <f>deceased!I2</f>
        <v>0</v>
      </c>
      <c r="K2">
        <f>deceased!J2</f>
        <v>0</v>
      </c>
      <c r="L2">
        <f>deceased!K2</f>
        <v>0</v>
      </c>
      <c r="M2">
        <f>deceased!M2</f>
        <v>0</v>
      </c>
      <c r="N2">
        <f>D2</f>
        <v>0</v>
      </c>
    </row>
    <row r="3" spans="1:14" x14ac:dyDescent="0.25">
      <c r="A3" s="1">
        <v>43905</v>
      </c>
      <c r="B3">
        <f>B2+deceased!B3</f>
        <v>2</v>
      </c>
      <c r="C3">
        <f>C2+deceased!C3</f>
        <v>0</v>
      </c>
      <c r="D3" s="9">
        <f>D2+deceased!D3</f>
        <v>0</v>
      </c>
      <c r="E3">
        <f>E2+deceased!E3</f>
        <v>1</v>
      </c>
      <c r="F3">
        <f>F2+deceased!F3</f>
        <v>0</v>
      </c>
      <c r="G3">
        <f>G2+deceased!L3</f>
        <v>1</v>
      </c>
      <c r="H3">
        <f>H2+deceased!G3</f>
        <v>0</v>
      </c>
      <c r="I3">
        <f>I2+deceased!H3</f>
        <v>0</v>
      </c>
      <c r="J3">
        <f>J2+deceased!I3</f>
        <v>0</v>
      </c>
      <c r="K3">
        <f>K2+deceased!J3</f>
        <v>0</v>
      </c>
      <c r="L3">
        <f>L2+deceased!K3</f>
        <v>0</v>
      </c>
      <c r="M3">
        <f>M2+deceased!M3</f>
        <v>0</v>
      </c>
      <c r="N3">
        <f t="shared" ref="N3:N66" si="0">D3</f>
        <v>0</v>
      </c>
    </row>
    <row r="4" spans="1:14" x14ac:dyDescent="0.25">
      <c r="A4" s="1">
        <v>43906</v>
      </c>
      <c r="B4">
        <f>B3+deceased!B4</f>
        <v>2</v>
      </c>
      <c r="C4">
        <f>C3+deceased!C4</f>
        <v>0</v>
      </c>
      <c r="D4" s="9">
        <f>D3+deceased!D4</f>
        <v>0</v>
      </c>
      <c r="E4">
        <f>E3+deceased!E4</f>
        <v>1</v>
      </c>
      <c r="F4">
        <f>F3+deceased!F4</f>
        <v>0</v>
      </c>
      <c r="G4">
        <f>G3+deceased!L4</f>
        <v>1</v>
      </c>
      <c r="H4">
        <f>H3+deceased!G4</f>
        <v>0</v>
      </c>
      <c r="I4">
        <f>I3+deceased!H4</f>
        <v>0</v>
      </c>
      <c r="J4">
        <f>J3+deceased!I4</f>
        <v>0</v>
      </c>
      <c r="K4">
        <f>K3+deceased!J4</f>
        <v>0</v>
      </c>
      <c r="L4">
        <f>L3+deceased!K4</f>
        <v>0</v>
      </c>
      <c r="M4">
        <f>M3+deceased!M4</f>
        <v>0</v>
      </c>
      <c r="N4">
        <f t="shared" si="0"/>
        <v>0</v>
      </c>
    </row>
    <row r="5" spans="1:14" x14ac:dyDescent="0.25">
      <c r="A5" s="1">
        <v>43907</v>
      </c>
      <c r="B5">
        <f>B4+deceased!B5</f>
        <v>3</v>
      </c>
      <c r="C5">
        <f>C4+deceased!C5</f>
        <v>1</v>
      </c>
      <c r="D5" s="9">
        <f>D4+deceased!D5</f>
        <v>0</v>
      </c>
      <c r="E5">
        <f>E4+deceased!E5</f>
        <v>1</v>
      </c>
      <c r="F5">
        <f>F4+deceased!F5</f>
        <v>0</v>
      </c>
      <c r="G5">
        <f>G4+deceased!L5</f>
        <v>1</v>
      </c>
      <c r="H5">
        <f>H4+deceased!G5</f>
        <v>0</v>
      </c>
      <c r="I5">
        <f>I4+deceased!H5</f>
        <v>0</v>
      </c>
      <c r="J5">
        <f>J4+deceased!I5</f>
        <v>0</v>
      </c>
      <c r="K5">
        <f>K4+deceased!J5</f>
        <v>0</v>
      </c>
      <c r="L5">
        <f>L4+deceased!K5</f>
        <v>0</v>
      </c>
      <c r="M5">
        <f>M4+deceased!M5</f>
        <v>0</v>
      </c>
      <c r="N5">
        <f t="shared" si="0"/>
        <v>0</v>
      </c>
    </row>
    <row r="6" spans="1:14" x14ac:dyDescent="0.25">
      <c r="A6" s="1">
        <v>43908</v>
      </c>
      <c r="B6">
        <f>B5+deceased!B6</f>
        <v>3</v>
      </c>
      <c r="C6">
        <f>C5+deceased!C6</f>
        <v>1</v>
      </c>
      <c r="D6" s="9">
        <f>D5+deceased!D6</f>
        <v>0</v>
      </c>
      <c r="E6">
        <f>E5+deceased!E6</f>
        <v>1</v>
      </c>
      <c r="F6">
        <f>F5+deceased!F6</f>
        <v>0</v>
      </c>
      <c r="G6">
        <f>G5+deceased!L6</f>
        <v>1</v>
      </c>
      <c r="H6">
        <f>H5+deceased!G6</f>
        <v>0</v>
      </c>
      <c r="I6">
        <f>I5+deceased!H6</f>
        <v>0</v>
      </c>
      <c r="J6">
        <f>J5+deceased!I6</f>
        <v>0</v>
      </c>
      <c r="K6">
        <f>K5+deceased!J6</f>
        <v>0</v>
      </c>
      <c r="L6">
        <f>L5+deceased!K6</f>
        <v>0</v>
      </c>
      <c r="M6">
        <f>M5+deceased!M6</f>
        <v>0</v>
      </c>
      <c r="N6">
        <f t="shared" si="0"/>
        <v>0</v>
      </c>
    </row>
    <row r="7" spans="1:14" x14ac:dyDescent="0.25">
      <c r="A7" s="1">
        <v>43909</v>
      </c>
      <c r="B7">
        <f>B6+deceased!B7</f>
        <v>4</v>
      </c>
      <c r="C7">
        <f>C6+deceased!C7</f>
        <v>1</v>
      </c>
      <c r="D7" s="9">
        <f>D6+deceased!D7</f>
        <v>0</v>
      </c>
      <c r="E7">
        <f>E6+deceased!E7</f>
        <v>1</v>
      </c>
      <c r="F7">
        <f>F6+deceased!F7</f>
        <v>0</v>
      </c>
      <c r="G7">
        <f>G6+deceased!L7</f>
        <v>1</v>
      </c>
      <c r="H7">
        <f>H6+deceased!G7</f>
        <v>0</v>
      </c>
      <c r="I7">
        <f>I6+deceased!H7</f>
        <v>0</v>
      </c>
      <c r="J7">
        <f>J6+deceased!I7</f>
        <v>0</v>
      </c>
      <c r="K7">
        <f>K6+deceased!J7</f>
        <v>0</v>
      </c>
      <c r="L7">
        <f>L6+deceased!K7</f>
        <v>0</v>
      </c>
      <c r="M7">
        <f>M6+deceased!M7</f>
        <v>0</v>
      </c>
      <c r="N7">
        <f t="shared" si="0"/>
        <v>0</v>
      </c>
    </row>
    <row r="8" spans="1:14" x14ac:dyDescent="0.25">
      <c r="A8" s="1">
        <v>43910</v>
      </c>
      <c r="B8">
        <f>B7+deceased!B8</f>
        <v>4</v>
      </c>
      <c r="C8">
        <f>C7+deceased!C8</f>
        <v>1</v>
      </c>
      <c r="D8" s="9">
        <f>D7+deceased!D8</f>
        <v>0</v>
      </c>
      <c r="E8">
        <f>E7+deceased!E8</f>
        <v>1</v>
      </c>
      <c r="F8">
        <f>F7+deceased!F8</f>
        <v>0</v>
      </c>
      <c r="G8">
        <f>G7+deceased!L8</f>
        <v>1</v>
      </c>
      <c r="H8">
        <f>H7+deceased!G8</f>
        <v>0</v>
      </c>
      <c r="I8">
        <f>I7+deceased!H8</f>
        <v>0</v>
      </c>
      <c r="J8">
        <f>J7+deceased!I8</f>
        <v>0</v>
      </c>
      <c r="K8">
        <f>K7+deceased!J8</f>
        <v>0</v>
      </c>
      <c r="L8">
        <f>L7+deceased!K8</f>
        <v>0</v>
      </c>
      <c r="M8">
        <f>M7+deceased!M8</f>
        <v>0</v>
      </c>
      <c r="N8">
        <f t="shared" si="0"/>
        <v>0</v>
      </c>
    </row>
    <row r="9" spans="1:14" x14ac:dyDescent="0.25">
      <c r="A9" s="1">
        <v>43911</v>
      </c>
      <c r="B9">
        <f>B8+deceased!B9</f>
        <v>4</v>
      </c>
      <c r="C9">
        <f>C8+deceased!C9</f>
        <v>1</v>
      </c>
      <c r="D9" s="9">
        <f>D8+deceased!D9</f>
        <v>0</v>
      </c>
      <c r="E9">
        <f>E8+deceased!E9</f>
        <v>1</v>
      </c>
      <c r="F9">
        <f>F8+deceased!F9</f>
        <v>0</v>
      </c>
      <c r="G9">
        <f>G8+deceased!L9</f>
        <v>1</v>
      </c>
      <c r="H9">
        <f>H8+deceased!G9</f>
        <v>0</v>
      </c>
      <c r="I9">
        <f>I8+deceased!H9</f>
        <v>0</v>
      </c>
      <c r="J9">
        <f>J8+deceased!I9</f>
        <v>0</v>
      </c>
      <c r="K9">
        <f>K8+deceased!J9</f>
        <v>0</v>
      </c>
      <c r="L9">
        <f>L8+deceased!K9</f>
        <v>0</v>
      </c>
      <c r="M9">
        <f>M8+deceased!M9</f>
        <v>0</v>
      </c>
      <c r="N9">
        <f t="shared" si="0"/>
        <v>0</v>
      </c>
    </row>
    <row r="10" spans="1:14" x14ac:dyDescent="0.25">
      <c r="A10" s="1">
        <v>43912</v>
      </c>
      <c r="B10">
        <f>B9+deceased!B10</f>
        <v>7</v>
      </c>
      <c r="C10">
        <f>C9+deceased!C10</f>
        <v>2</v>
      </c>
      <c r="D10" s="9">
        <f>D9+deceased!D10</f>
        <v>0</v>
      </c>
      <c r="E10">
        <f>E9+deceased!E10</f>
        <v>1</v>
      </c>
      <c r="F10">
        <f>F9+deceased!F10</f>
        <v>1</v>
      </c>
      <c r="G10">
        <f>G9+deceased!L10</f>
        <v>1</v>
      </c>
      <c r="H10">
        <f>H9+deceased!G10</f>
        <v>0</v>
      </c>
      <c r="I10">
        <f>I9+deceased!H10</f>
        <v>0</v>
      </c>
      <c r="J10">
        <f>J9+deceased!I10</f>
        <v>0</v>
      </c>
      <c r="K10">
        <f>K9+deceased!J10</f>
        <v>0</v>
      </c>
      <c r="L10">
        <f>L9+deceased!K10</f>
        <v>0</v>
      </c>
      <c r="M10">
        <f>M9+deceased!M10</f>
        <v>0</v>
      </c>
      <c r="N10">
        <f t="shared" si="0"/>
        <v>0</v>
      </c>
    </row>
    <row r="11" spans="1:14" x14ac:dyDescent="0.25">
      <c r="A11" s="1">
        <v>43913</v>
      </c>
      <c r="B11">
        <f>B10+deceased!B11</f>
        <v>9</v>
      </c>
      <c r="C11">
        <f>C10+deceased!C11</f>
        <v>2</v>
      </c>
      <c r="D11" s="9">
        <f>D10+deceased!D11</f>
        <v>0</v>
      </c>
      <c r="E11">
        <f>E10+deceased!E11</f>
        <v>1</v>
      </c>
      <c r="F11">
        <f>F10+deceased!F11</f>
        <v>1</v>
      </c>
      <c r="G11">
        <f>G10+deceased!L11</f>
        <v>1</v>
      </c>
      <c r="H11">
        <f>H10+deceased!G11</f>
        <v>0</v>
      </c>
      <c r="I11">
        <f>I10+deceased!H11</f>
        <v>0</v>
      </c>
      <c r="J11">
        <f>J10+deceased!I11</f>
        <v>0</v>
      </c>
      <c r="K11">
        <f>K10+deceased!J11</f>
        <v>0</v>
      </c>
      <c r="L11">
        <f>L10+deceased!K11</f>
        <v>0</v>
      </c>
      <c r="M11">
        <f>M10+deceased!M11</f>
        <v>0</v>
      </c>
      <c r="N11">
        <f t="shared" si="0"/>
        <v>0</v>
      </c>
    </row>
    <row r="12" spans="1:14" x14ac:dyDescent="0.25">
      <c r="A12" s="1">
        <v>43914</v>
      </c>
      <c r="B12">
        <f>B11+deceased!B12</f>
        <v>10</v>
      </c>
      <c r="C12">
        <f>C11+deceased!C12</f>
        <v>2</v>
      </c>
      <c r="D12" s="9">
        <f>D11+deceased!D12</f>
        <v>1</v>
      </c>
      <c r="E12">
        <f>E11+deceased!E12</f>
        <v>1</v>
      </c>
      <c r="F12">
        <f>F11+deceased!F12</f>
        <v>1</v>
      </c>
      <c r="G12">
        <f>G11+deceased!L12</f>
        <v>1</v>
      </c>
      <c r="H12">
        <f>H11+deceased!G12</f>
        <v>0</v>
      </c>
      <c r="I12">
        <f>I11+deceased!H12</f>
        <v>0</v>
      </c>
      <c r="J12">
        <f>J11+deceased!I12</f>
        <v>0</v>
      </c>
      <c r="K12">
        <f>K11+deceased!J12</f>
        <v>0</v>
      </c>
      <c r="L12">
        <f>L11+deceased!K12</f>
        <v>0</v>
      </c>
      <c r="M12">
        <f>M11+deceased!M12</f>
        <v>0</v>
      </c>
      <c r="N12">
        <f t="shared" si="0"/>
        <v>1</v>
      </c>
    </row>
    <row r="13" spans="1:14" x14ac:dyDescent="0.25">
      <c r="A13" s="1">
        <v>43915</v>
      </c>
      <c r="B13">
        <f>B12+deceased!B13</f>
        <v>11</v>
      </c>
      <c r="C13">
        <f>C12+deceased!C13</f>
        <v>2</v>
      </c>
      <c r="D13" s="9">
        <f>D12+deceased!D13</f>
        <v>1</v>
      </c>
      <c r="E13">
        <f>E12+deceased!E13</f>
        <v>1</v>
      </c>
      <c r="F13">
        <f>F12+deceased!F13</f>
        <v>1</v>
      </c>
      <c r="G13">
        <f>G12+deceased!L13</f>
        <v>1</v>
      </c>
      <c r="H13">
        <f>H12+deceased!G13</f>
        <v>0</v>
      </c>
      <c r="I13">
        <f>I12+deceased!H13</f>
        <v>0</v>
      </c>
      <c r="J13">
        <f>J12+deceased!I13</f>
        <v>1</v>
      </c>
      <c r="K13">
        <f>K12+deceased!J13</f>
        <v>0</v>
      </c>
      <c r="L13">
        <f>L12+deceased!K13</f>
        <v>0</v>
      </c>
      <c r="M13">
        <f>M12+deceased!M13</f>
        <v>0</v>
      </c>
      <c r="N13">
        <f t="shared" si="0"/>
        <v>1</v>
      </c>
    </row>
    <row r="14" spans="1:14" x14ac:dyDescent="0.25">
      <c r="A14" s="1">
        <v>43916</v>
      </c>
      <c r="B14">
        <f>B13+deceased!B14</f>
        <v>16</v>
      </c>
      <c r="C14">
        <f>C13+deceased!C14</f>
        <v>3</v>
      </c>
      <c r="D14" s="9">
        <f>D13+deceased!D14</f>
        <v>1</v>
      </c>
      <c r="E14">
        <f>E13+deceased!E14</f>
        <v>1</v>
      </c>
      <c r="F14">
        <f>F13+deceased!F14</f>
        <v>3</v>
      </c>
      <c r="G14">
        <f>G13+deceased!L14</f>
        <v>2</v>
      </c>
      <c r="H14">
        <f>H13+deceased!G14</f>
        <v>0</v>
      </c>
      <c r="I14">
        <f>I13+deceased!H14</f>
        <v>0</v>
      </c>
      <c r="J14">
        <f>J13+deceased!I14</f>
        <v>1</v>
      </c>
      <c r="K14">
        <f>K13+deceased!J14</f>
        <v>0</v>
      </c>
      <c r="L14">
        <f>L13+deceased!K14</f>
        <v>0</v>
      </c>
      <c r="M14">
        <f>M13+deceased!M14</f>
        <v>0</v>
      </c>
      <c r="N14">
        <f t="shared" si="0"/>
        <v>1</v>
      </c>
    </row>
    <row r="15" spans="1:14" x14ac:dyDescent="0.25">
      <c r="A15" s="1">
        <v>43917</v>
      </c>
      <c r="B15">
        <f>B14+deceased!B15</f>
        <v>19</v>
      </c>
      <c r="C15">
        <f>C14+deceased!C15</f>
        <v>4</v>
      </c>
      <c r="D15" s="9">
        <f>D14+deceased!D15</f>
        <v>1</v>
      </c>
      <c r="E15">
        <f>E14+deceased!E15</f>
        <v>1</v>
      </c>
      <c r="F15">
        <f>F14+deceased!F15</f>
        <v>3</v>
      </c>
      <c r="G15">
        <f>G14+deceased!L15</f>
        <v>3</v>
      </c>
      <c r="H15">
        <f>H14+deceased!G15</f>
        <v>0</v>
      </c>
      <c r="I15">
        <f>I14+deceased!H15</f>
        <v>0</v>
      </c>
      <c r="J15">
        <f>J14+deceased!I15</f>
        <v>2</v>
      </c>
      <c r="K15">
        <f>K14+deceased!J15</f>
        <v>0</v>
      </c>
      <c r="L15">
        <f>L14+deceased!K15</f>
        <v>0</v>
      </c>
      <c r="M15">
        <f>M14+deceased!M15</f>
        <v>0</v>
      </c>
      <c r="N15">
        <f t="shared" si="0"/>
        <v>1</v>
      </c>
    </row>
    <row r="16" spans="1:14" x14ac:dyDescent="0.25">
      <c r="A16" s="1">
        <v>43918</v>
      </c>
      <c r="B16">
        <f>B15+deceased!B16</f>
        <v>24</v>
      </c>
      <c r="C16">
        <f>C15+deceased!C16</f>
        <v>6</v>
      </c>
      <c r="D16" s="9">
        <f>D15+deceased!D16</f>
        <v>1</v>
      </c>
      <c r="E16">
        <f>E15+deceased!E16</f>
        <v>1</v>
      </c>
      <c r="F16">
        <f>F15+deceased!F16</f>
        <v>4</v>
      </c>
      <c r="G16">
        <f>G15+deceased!L16</f>
        <v>3</v>
      </c>
      <c r="H16">
        <f>H15+deceased!G16</f>
        <v>0</v>
      </c>
      <c r="I16">
        <f>I15+deceased!H16</f>
        <v>0</v>
      </c>
      <c r="J16">
        <f>J15+deceased!I16</f>
        <v>2</v>
      </c>
      <c r="K16">
        <f>K15+deceased!J16</f>
        <v>0</v>
      </c>
      <c r="L16">
        <f>L15+deceased!K16</f>
        <v>1</v>
      </c>
      <c r="M16">
        <f>M15+deceased!M16</f>
        <v>1</v>
      </c>
      <c r="N16">
        <f t="shared" si="0"/>
        <v>1</v>
      </c>
    </row>
    <row r="17" spans="1:14" x14ac:dyDescent="0.25">
      <c r="A17" s="1">
        <v>43919</v>
      </c>
      <c r="B17">
        <f>B16+deceased!B17</f>
        <v>27</v>
      </c>
      <c r="C17">
        <f>C16+deceased!C17</f>
        <v>7</v>
      </c>
      <c r="D17" s="9">
        <f>D16+deceased!D17</f>
        <v>1</v>
      </c>
      <c r="E17">
        <f>E16+deceased!E17</f>
        <v>2</v>
      </c>
      <c r="F17">
        <f>F16+deceased!F17</f>
        <v>5</v>
      </c>
      <c r="G17">
        <f>G16+deceased!L17</f>
        <v>3</v>
      </c>
      <c r="H17">
        <f>H16+deceased!G17</f>
        <v>0</v>
      </c>
      <c r="I17">
        <f>I16+deceased!H17</f>
        <v>0</v>
      </c>
      <c r="J17">
        <f>J16+deceased!I17</f>
        <v>2</v>
      </c>
      <c r="K17">
        <f>K16+deceased!J17</f>
        <v>0</v>
      </c>
      <c r="L17">
        <f>L16+deceased!K17</f>
        <v>1</v>
      </c>
      <c r="M17">
        <f>M16+deceased!M17</f>
        <v>1</v>
      </c>
      <c r="N17">
        <f t="shared" si="0"/>
        <v>1</v>
      </c>
    </row>
    <row r="18" spans="1:14" x14ac:dyDescent="0.25">
      <c r="A18" s="1">
        <v>43920</v>
      </c>
      <c r="B18">
        <f>B17+deceased!B18</f>
        <v>40</v>
      </c>
      <c r="C18">
        <f>C17+deceased!C18</f>
        <v>9</v>
      </c>
      <c r="D18" s="9">
        <f>D17+deceased!D18</f>
        <v>1</v>
      </c>
      <c r="E18">
        <f>E17+deceased!E18</f>
        <v>2</v>
      </c>
      <c r="F18">
        <f>F17+deceased!F18</f>
        <v>6</v>
      </c>
      <c r="G18">
        <f>G17+deceased!L18</f>
        <v>3</v>
      </c>
      <c r="H18">
        <f>H17+deceased!G18</f>
        <v>0</v>
      </c>
      <c r="I18">
        <f>I17+deceased!H18</f>
        <v>0</v>
      </c>
      <c r="J18">
        <f>J17+deceased!I18</f>
        <v>4</v>
      </c>
      <c r="K18">
        <f>K17+deceased!J18</f>
        <v>0</v>
      </c>
      <c r="L18">
        <f>L17+deceased!K18</f>
        <v>6</v>
      </c>
      <c r="M18">
        <f>M17+deceased!M18</f>
        <v>1</v>
      </c>
      <c r="N18">
        <f t="shared" si="0"/>
        <v>1</v>
      </c>
    </row>
    <row r="19" spans="1:14" x14ac:dyDescent="0.25">
      <c r="A19" s="1">
        <v>43921</v>
      </c>
      <c r="B19">
        <f>B18+deceased!B19</f>
        <v>46</v>
      </c>
      <c r="C19">
        <f>C18+deceased!C19</f>
        <v>10</v>
      </c>
      <c r="D19" s="9">
        <f>D18+deceased!D19</f>
        <v>1</v>
      </c>
      <c r="E19">
        <f>E18+deceased!E19</f>
        <v>2</v>
      </c>
      <c r="F19">
        <f>F18+deceased!F19</f>
        <v>6</v>
      </c>
      <c r="G19">
        <f>G18+deceased!L19</f>
        <v>3</v>
      </c>
      <c r="H19">
        <f>H18+deceased!G19</f>
        <v>0</v>
      </c>
      <c r="I19">
        <f>I18+deceased!H19</f>
        <v>0</v>
      </c>
      <c r="J19">
        <f>J18+deceased!I19</f>
        <v>5</v>
      </c>
      <c r="K19">
        <f>K18+deceased!J19</f>
        <v>0</v>
      </c>
      <c r="L19">
        <f>L18+deceased!K19</f>
        <v>6</v>
      </c>
      <c r="M19">
        <f>M18+deceased!M19</f>
        <v>2</v>
      </c>
      <c r="N19">
        <f t="shared" si="0"/>
        <v>1</v>
      </c>
    </row>
    <row r="20" spans="1:14" x14ac:dyDescent="0.25">
      <c r="A20" s="1">
        <v>43922</v>
      </c>
      <c r="B20">
        <f>B19+deceased!B20</f>
        <v>55</v>
      </c>
      <c r="C20">
        <f>C19+deceased!C20</f>
        <v>13</v>
      </c>
      <c r="D20" s="9">
        <f>D19+deceased!D20</f>
        <v>1</v>
      </c>
      <c r="E20">
        <f>E19+deceased!E20</f>
        <v>2</v>
      </c>
      <c r="F20">
        <f>F19+deceased!F20</f>
        <v>6</v>
      </c>
      <c r="G20">
        <f>G19+deceased!L20</f>
        <v>3</v>
      </c>
      <c r="H20">
        <f>H19+deceased!G20</f>
        <v>0</v>
      </c>
      <c r="I20">
        <f>I19+deceased!H20</f>
        <v>2</v>
      </c>
      <c r="J20">
        <f>J19+deceased!I20</f>
        <v>6</v>
      </c>
      <c r="K20">
        <f>K19+deceased!J20</f>
        <v>0</v>
      </c>
      <c r="L20">
        <f>L19+deceased!K20</f>
        <v>9</v>
      </c>
      <c r="M20">
        <f>M19+deceased!M20</f>
        <v>2</v>
      </c>
      <c r="N20">
        <f t="shared" si="0"/>
        <v>1</v>
      </c>
    </row>
    <row r="21" spans="1:14" x14ac:dyDescent="0.25">
      <c r="A21" s="1">
        <v>43923</v>
      </c>
      <c r="B21">
        <f>B20+deceased!B21</f>
        <v>69</v>
      </c>
      <c r="C21">
        <f>C20+deceased!C21</f>
        <v>21</v>
      </c>
      <c r="D21" s="9">
        <f>D20+deceased!D21</f>
        <v>1</v>
      </c>
      <c r="E21">
        <f>E20+deceased!E21</f>
        <v>4</v>
      </c>
      <c r="F21">
        <f>F20+deceased!F21</f>
        <v>7</v>
      </c>
      <c r="G21">
        <f>G20+deceased!L21</f>
        <v>3</v>
      </c>
      <c r="H21">
        <f>H20+deceased!G21</f>
        <v>0</v>
      </c>
      <c r="I21">
        <f>I20+deceased!H21</f>
        <v>2</v>
      </c>
      <c r="J21">
        <f>J20+deceased!I21</f>
        <v>8</v>
      </c>
      <c r="K21">
        <f>K20+deceased!J21</f>
        <v>0</v>
      </c>
      <c r="L21">
        <f>L20+deceased!K21</f>
        <v>9</v>
      </c>
      <c r="M21">
        <f>M20+deceased!M21</f>
        <v>2</v>
      </c>
      <c r="N21">
        <f t="shared" si="0"/>
        <v>1</v>
      </c>
    </row>
    <row r="22" spans="1:14" x14ac:dyDescent="0.25">
      <c r="A22" s="1">
        <v>43924</v>
      </c>
      <c r="B22">
        <f>B21+deceased!B22</f>
        <v>83</v>
      </c>
      <c r="C22">
        <f>C21+deceased!C22</f>
        <v>26</v>
      </c>
      <c r="D22" s="9">
        <f>D21+deceased!D22</f>
        <v>1</v>
      </c>
      <c r="E22">
        <f>E21+deceased!E22</f>
        <v>6</v>
      </c>
      <c r="F22">
        <f>F21+deceased!F22</f>
        <v>9</v>
      </c>
      <c r="G22">
        <f>G21+deceased!L22</f>
        <v>4</v>
      </c>
      <c r="H22">
        <f>H21+deceased!G22</f>
        <v>0</v>
      </c>
      <c r="I22">
        <f>I21+deceased!H22</f>
        <v>2</v>
      </c>
      <c r="J22">
        <f>J21+deceased!I22</f>
        <v>8</v>
      </c>
      <c r="K22">
        <f>K21+deceased!J22</f>
        <v>1</v>
      </c>
      <c r="L22">
        <f>L21+deceased!K22</f>
        <v>11</v>
      </c>
      <c r="M22">
        <f>M21+deceased!M22</f>
        <v>2</v>
      </c>
      <c r="N22">
        <f t="shared" si="0"/>
        <v>1</v>
      </c>
    </row>
    <row r="23" spans="1:14" x14ac:dyDescent="0.25">
      <c r="A23" s="1">
        <v>43925</v>
      </c>
      <c r="B23">
        <f>B22+deceased!B23</f>
        <v>96</v>
      </c>
      <c r="C23">
        <f>C22+deceased!C23</f>
        <v>32</v>
      </c>
      <c r="D23" s="9">
        <f>D22+deceased!D23</f>
        <v>3</v>
      </c>
      <c r="E23">
        <f>E22+deceased!E23</f>
        <v>6</v>
      </c>
      <c r="F23">
        <f>F22+deceased!F23</f>
        <v>10</v>
      </c>
      <c r="G23">
        <f>G22+deceased!L23</f>
        <v>4</v>
      </c>
      <c r="H23">
        <f>H22+deceased!G23</f>
        <v>1</v>
      </c>
      <c r="I23">
        <f>I22+deceased!H23</f>
        <v>2</v>
      </c>
      <c r="J23">
        <f>J22+deceased!I23</f>
        <v>11</v>
      </c>
      <c r="K23">
        <f>K22+deceased!J23</f>
        <v>1</v>
      </c>
      <c r="L23">
        <f>L22+deceased!K23</f>
        <v>11</v>
      </c>
      <c r="M23">
        <f>M22+deceased!M23</f>
        <v>2</v>
      </c>
      <c r="N23">
        <f t="shared" si="0"/>
        <v>3</v>
      </c>
    </row>
    <row r="24" spans="1:14" x14ac:dyDescent="0.25">
      <c r="A24" s="1">
        <v>43926</v>
      </c>
      <c r="B24">
        <f>B23+deceased!B24</f>
        <v>118</v>
      </c>
      <c r="C24">
        <f>C23+deceased!C24</f>
        <v>45</v>
      </c>
      <c r="D24" s="9">
        <f>D23+deceased!D24</f>
        <v>5</v>
      </c>
      <c r="E24">
        <f>E23+deceased!E24</f>
        <v>7</v>
      </c>
      <c r="F24">
        <f>F23+deceased!F24</f>
        <v>11</v>
      </c>
      <c r="G24">
        <f>G23+deceased!L24</f>
        <v>4</v>
      </c>
      <c r="H24">
        <f>H23+deceased!G24</f>
        <v>1</v>
      </c>
      <c r="I24">
        <f>I23+deceased!H24</f>
        <v>3</v>
      </c>
      <c r="J24">
        <f>J23+deceased!I24</f>
        <v>13</v>
      </c>
      <c r="K24">
        <f>K23+deceased!J24</f>
        <v>1</v>
      </c>
      <c r="L24">
        <f>L23+deceased!K24</f>
        <v>11</v>
      </c>
      <c r="M24">
        <f>M23+deceased!M24</f>
        <v>2</v>
      </c>
      <c r="N24">
        <f t="shared" si="0"/>
        <v>5</v>
      </c>
    </row>
    <row r="25" spans="1:14" x14ac:dyDescent="0.25">
      <c r="A25" s="1">
        <v>43927</v>
      </c>
      <c r="B25">
        <f>B24+deceased!B25</f>
        <v>134</v>
      </c>
      <c r="C25">
        <f>C24+deceased!C25</f>
        <v>52</v>
      </c>
      <c r="D25" s="9">
        <f>D24+deceased!D25</f>
        <v>6</v>
      </c>
      <c r="E25">
        <f>E24+deceased!E25</f>
        <v>7</v>
      </c>
      <c r="F25">
        <f>F24+deceased!F25</f>
        <v>12</v>
      </c>
      <c r="G25">
        <f>G24+deceased!L25</f>
        <v>4</v>
      </c>
      <c r="H25">
        <f>H24+deceased!G25</f>
        <v>2</v>
      </c>
      <c r="I25">
        <f>I24+deceased!H25</f>
        <v>3</v>
      </c>
      <c r="J25">
        <f>J24+deceased!I25</f>
        <v>15</v>
      </c>
      <c r="K25">
        <f>K24+deceased!J25</f>
        <v>3</v>
      </c>
      <c r="L25">
        <f>L24+deceased!K25</f>
        <v>11</v>
      </c>
      <c r="M25">
        <f>M24+deceased!M25</f>
        <v>2</v>
      </c>
      <c r="N25">
        <f t="shared" si="0"/>
        <v>6</v>
      </c>
    </row>
    <row r="26" spans="1:14" x14ac:dyDescent="0.25">
      <c r="A26" s="1">
        <v>43928</v>
      </c>
      <c r="B26">
        <f>B25+deceased!B26</f>
        <v>161</v>
      </c>
      <c r="C26">
        <f>C25+deceased!C26</f>
        <v>64</v>
      </c>
      <c r="D26" s="9">
        <f>D25+deceased!D26</f>
        <v>7</v>
      </c>
      <c r="E26">
        <f>E25+deceased!E26</f>
        <v>9</v>
      </c>
      <c r="F26">
        <f>F25+deceased!F26</f>
        <v>14</v>
      </c>
      <c r="G26">
        <f>G25+deceased!L26</f>
        <v>4</v>
      </c>
      <c r="H26">
        <f>H25+deceased!G26</f>
        <v>2</v>
      </c>
      <c r="I26">
        <f>I25+deceased!H26</f>
        <v>3</v>
      </c>
      <c r="J26">
        <f>J25+deceased!I26</f>
        <v>21</v>
      </c>
      <c r="K26">
        <f>K25+deceased!J26</f>
        <v>4</v>
      </c>
      <c r="L26">
        <f>L25+deceased!K26</f>
        <v>11</v>
      </c>
      <c r="M26">
        <f>M25+deceased!M26</f>
        <v>2</v>
      </c>
      <c r="N26">
        <f t="shared" si="0"/>
        <v>7</v>
      </c>
    </row>
    <row r="27" spans="1:14" x14ac:dyDescent="0.25">
      <c r="A27" s="1">
        <v>43929</v>
      </c>
      <c r="B27">
        <f>B26+deceased!B27</f>
        <v>181</v>
      </c>
      <c r="C27">
        <f>C26+deceased!C27</f>
        <v>72</v>
      </c>
      <c r="D27" s="9">
        <f>D26+deceased!D27</f>
        <v>8</v>
      </c>
      <c r="E27">
        <f>E26+deceased!E27</f>
        <v>9</v>
      </c>
      <c r="F27">
        <f>F26+deceased!F27</f>
        <v>16</v>
      </c>
      <c r="G27">
        <f>G26+deceased!L27</f>
        <v>5</v>
      </c>
      <c r="H27">
        <f>H26+deceased!G27</f>
        <v>3</v>
      </c>
      <c r="I27">
        <f>I26+deceased!H27</f>
        <v>4</v>
      </c>
      <c r="J27">
        <f>J26+deceased!I27</f>
        <v>24</v>
      </c>
      <c r="K27">
        <f>K26+deceased!J27</f>
        <v>4</v>
      </c>
      <c r="L27">
        <f>L26+deceased!K27</f>
        <v>11</v>
      </c>
      <c r="M27">
        <f>M26+deceased!M27</f>
        <v>2</v>
      </c>
      <c r="N27">
        <f t="shared" si="0"/>
        <v>8</v>
      </c>
    </row>
    <row r="28" spans="1:14" x14ac:dyDescent="0.25">
      <c r="A28" s="1">
        <v>43930</v>
      </c>
      <c r="B28">
        <f>B27+deceased!B28</f>
        <v>227</v>
      </c>
      <c r="C28">
        <f>C27+deceased!C28</f>
        <v>97</v>
      </c>
      <c r="D28" s="9">
        <f>D27+deceased!D28</f>
        <v>8</v>
      </c>
      <c r="E28">
        <f>E27+deceased!E28</f>
        <v>12</v>
      </c>
      <c r="F28">
        <f>F27+deceased!F28</f>
        <v>18</v>
      </c>
      <c r="G28">
        <f>G27+deceased!L28</f>
        <v>6</v>
      </c>
      <c r="H28">
        <f>H27+deceased!G28</f>
        <v>3</v>
      </c>
      <c r="I28">
        <f>I27+deceased!H28</f>
        <v>4</v>
      </c>
      <c r="J28">
        <f>J27+deceased!I28</f>
        <v>33</v>
      </c>
      <c r="K28">
        <f>K27+deceased!J28</f>
        <v>6</v>
      </c>
      <c r="L28">
        <f>L27+deceased!K28</f>
        <v>12</v>
      </c>
      <c r="M28">
        <f>M27+deceased!M28</f>
        <v>2</v>
      </c>
      <c r="N28">
        <f t="shared" si="0"/>
        <v>8</v>
      </c>
    </row>
    <row r="29" spans="1:14" x14ac:dyDescent="0.25">
      <c r="A29" s="1">
        <v>43931</v>
      </c>
      <c r="B29">
        <f>B28+deceased!B29</f>
        <v>249</v>
      </c>
      <c r="C29">
        <f>C28+deceased!C29</f>
        <v>109</v>
      </c>
      <c r="D29" s="9">
        <f>D28+deceased!D29</f>
        <v>9</v>
      </c>
      <c r="E29">
        <f>E28+deceased!E29</f>
        <v>14</v>
      </c>
      <c r="F29">
        <f>F28+deceased!F29</f>
        <v>19</v>
      </c>
      <c r="G29">
        <f>G28+deceased!L29</f>
        <v>6</v>
      </c>
      <c r="H29">
        <f>H28+deceased!G29</f>
        <v>3</v>
      </c>
      <c r="I29">
        <f>I28+deceased!H29</f>
        <v>4</v>
      </c>
      <c r="J29">
        <f>J28+deceased!I29</f>
        <v>37</v>
      </c>
      <c r="K29">
        <f>K28+deceased!J29</f>
        <v>6</v>
      </c>
      <c r="L29">
        <f>L28+deceased!K29</f>
        <v>12</v>
      </c>
      <c r="M29">
        <f>M28+deceased!M29</f>
        <v>2</v>
      </c>
      <c r="N29">
        <f t="shared" si="0"/>
        <v>9</v>
      </c>
    </row>
    <row r="30" spans="1:14" x14ac:dyDescent="0.25">
      <c r="A30" s="1">
        <v>43932</v>
      </c>
      <c r="B30">
        <f>B29+deceased!B30</f>
        <v>289</v>
      </c>
      <c r="C30">
        <f>C29+deceased!C30</f>
        <v>126</v>
      </c>
      <c r="D30" s="9">
        <f>D29+deceased!D30</f>
        <v>10</v>
      </c>
      <c r="E30">
        <f>E29+deceased!E30</f>
        <v>19</v>
      </c>
      <c r="F30">
        <f>F29+deceased!F30</f>
        <v>22</v>
      </c>
      <c r="G30">
        <f>G29+deceased!L30</f>
        <v>6</v>
      </c>
      <c r="H30">
        <f>H29+deceased!G30</f>
        <v>9</v>
      </c>
      <c r="I30">
        <f>I29+deceased!H30</f>
        <v>5</v>
      </c>
      <c r="J30">
        <f>J29+deceased!I30</f>
        <v>41</v>
      </c>
      <c r="K30">
        <f>K29+deceased!J30</f>
        <v>6</v>
      </c>
      <c r="L30">
        <f>L29+deceased!K30</f>
        <v>14</v>
      </c>
      <c r="M30">
        <f>M29+deceased!M30</f>
        <v>3</v>
      </c>
      <c r="N30">
        <f t="shared" si="0"/>
        <v>10</v>
      </c>
    </row>
    <row r="31" spans="1:14" x14ac:dyDescent="0.25">
      <c r="A31" s="1">
        <v>43933</v>
      </c>
      <c r="B31">
        <f>B30+deceased!B31</f>
        <v>331</v>
      </c>
      <c r="C31">
        <f>C30+deceased!C31</f>
        <v>148</v>
      </c>
      <c r="D31" s="9">
        <f>D30+deceased!D31</f>
        <v>11</v>
      </c>
      <c r="E31">
        <f>E30+deceased!E31</f>
        <v>24</v>
      </c>
      <c r="F31">
        <f>F30+deceased!F31</f>
        <v>24</v>
      </c>
      <c r="G31">
        <f>G30+deceased!L31</f>
        <v>6</v>
      </c>
      <c r="H31">
        <f>H30+deceased!G31</f>
        <v>11</v>
      </c>
      <c r="I31">
        <f>I30+deceased!H31</f>
        <v>5</v>
      </c>
      <c r="J31">
        <f>J30+deceased!I31</f>
        <v>44</v>
      </c>
      <c r="K31">
        <f>K30+deceased!J31</f>
        <v>7</v>
      </c>
      <c r="L31">
        <f>L30+deceased!K31</f>
        <v>16</v>
      </c>
      <c r="M31">
        <f>M30+deceased!M31</f>
        <v>3</v>
      </c>
      <c r="N31">
        <f t="shared" si="0"/>
        <v>11</v>
      </c>
    </row>
    <row r="32" spans="1:14" x14ac:dyDescent="0.25">
      <c r="A32" s="1">
        <v>43934</v>
      </c>
      <c r="B32">
        <f>B31+deceased!B32</f>
        <v>358</v>
      </c>
      <c r="C32">
        <f>C31+deceased!C32</f>
        <v>159</v>
      </c>
      <c r="D32" s="9">
        <f>D31+deceased!D32</f>
        <v>11</v>
      </c>
      <c r="E32">
        <f>E31+deceased!E32</f>
        <v>28</v>
      </c>
      <c r="F32">
        <f>F31+deceased!F32</f>
        <v>26</v>
      </c>
      <c r="G32">
        <f>G31+deceased!L32</f>
        <v>8</v>
      </c>
      <c r="H32">
        <f>H31+deceased!G32</f>
        <v>11</v>
      </c>
      <c r="I32">
        <f>I31+deceased!H32</f>
        <v>5</v>
      </c>
      <c r="J32">
        <f>J31+deceased!I32</f>
        <v>51</v>
      </c>
      <c r="K32">
        <f>K31+deceased!J32</f>
        <v>7</v>
      </c>
      <c r="L32">
        <f>L31+deceased!K32</f>
        <v>17</v>
      </c>
      <c r="M32">
        <f>M31+deceased!M32</f>
        <v>3</v>
      </c>
      <c r="N32">
        <f t="shared" si="0"/>
        <v>11</v>
      </c>
    </row>
    <row r="33" spans="1:14" x14ac:dyDescent="0.25">
      <c r="A33" s="1">
        <v>43935</v>
      </c>
      <c r="B33">
        <f>B32+deceased!B33</f>
        <v>395</v>
      </c>
      <c r="C33">
        <f>C32+deceased!C33</f>
        <v>177</v>
      </c>
      <c r="D33" s="9">
        <f>D32+deceased!D33</f>
        <v>12</v>
      </c>
      <c r="E33">
        <f>E32+deceased!E33</f>
        <v>30</v>
      </c>
      <c r="F33">
        <f>F32+deceased!F33</f>
        <v>28</v>
      </c>
      <c r="G33">
        <f>G32+deceased!L33</f>
        <v>10</v>
      </c>
      <c r="H33">
        <f>H32+deceased!G33</f>
        <v>11</v>
      </c>
      <c r="I33">
        <f>I32+deceased!H33</f>
        <v>8</v>
      </c>
      <c r="J33">
        <f>J32+deceased!I33</f>
        <v>54</v>
      </c>
      <c r="K33">
        <f>K32+deceased!J33</f>
        <v>11</v>
      </c>
      <c r="L33">
        <f>L32+deceased!K33</f>
        <v>18</v>
      </c>
      <c r="M33">
        <f>M32+deceased!M33</f>
        <v>3</v>
      </c>
      <c r="N33">
        <f t="shared" si="0"/>
        <v>12</v>
      </c>
    </row>
    <row r="34" spans="1:14" x14ac:dyDescent="0.25">
      <c r="A34" s="1">
        <v>43936</v>
      </c>
      <c r="B34">
        <f>B33+deceased!B34</f>
        <v>422</v>
      </c>
      <c r="C34">
        <f>C33+deceased!C34</f>
        <v>186</v>
      </c>
      <c r="D34" s="9">
        <f>D33+deceased!D34</f>
        <v>14</v>
      </c>
      <c r="E34">
        <f>E33+deceased!E34</f>
        <v>32</v>
      </c>
      <c r="F34">
        <f>F33+deceased!F34</f>
        <v>33</v>
      </c>
      <c r="G34">
        <f>G33+deceased!L34</f>
        <v>12</v>
      </c>
      <c r="H34">
        <f>H33+deceased!G34</f>
        <v>11</v>
      </c>
      <c r="I34">
        <f>I33+deceased!H34</f>
        <v>11</v>
      </c>
      <c r="J34">
        <f>J33+deceased!I34</f>
        <v>54</v>
      </c>
      <c r="K34">
        <f>K33+deceased!J34</f>
        <v>14</v>
      </c>
      <c r="L34">
        <f>L33+deceased!K34</f>
        <v>18</v>
      </c>
      <c r="M34">
        <f>M33+deceased!M34</f>
        <v>3</v>
      </c>
      <c r="N34">
        <f t="shared" si="0"/>
        <v>14</v>
      </c>
    </row>
    <row r="35" spans="1:14" x14ac:dyDescent="0.25">
      <c r="A35" s="1">
        <v>43937</v>
      </c>
      <c r="B35">
        <f>B34+deceased!B35</f>
        <v>448</v>
      </c>
      <c r="C35">
        <f>C34+deceased!C35</f>
        <v>193</v>
      </c>
      <c r="D35" s="9">
        <f>D34+deceased!D35</f>
        <v>15</v>
      </c>
      <c r="E35">
        <f>E34+deceased!E35</f>
        <v>38</v>
      </c>
      <c r="F35">
        <f>F34+deceased!F35</f>
        <v>36</v>
      </c>
      <c r="G35">
        <f>G34+deceased!L35</f>
        <v>13</v>
      </c>
      <c r="H35">
        <f>H34+deceased!G35</f>
        <v>11</v>
      </c>
      <c r="I35">
        <f>I34+deceased!H35</f>
        <v>13</v>
      </c>
      <c r="J35">
        <f>J34+deceased!I35</f>
        <v>56</v>
      </c>
      <c r="K35">
        <f>K34+deceased!J35</f>
        <v>14</v>
      </c>
      <c r="L35">
        <f>L34+deceased!K35</f>
        <v>18</v>
      </c>
      <c r="M35">
        <f>M34+deceased!M35</f>
        <v>3</v>
      </c>
      <c r="N35">
        <f t="shared" si="0"/>
        <v>15</v>
      </c>
    </row>
    <row r="36" spans="1:14" x14ac:dyDescent="0.25">
      <c r="A36" s="1">
        <v>43938</v>
      </c>
      <c r="B36">
        <f>B35+deceased!B36</f>
        <v>486</v>
      </c>
      <c r="C36">
        <f>C35+deceased!C36</f>
        <v>200</v>
      </c>
      <c r="D36" s="9">
        <f>D35+deceased!D36</f>
        <v>15</v>
      </c>
      <c r="E36">
        <f>E35+deceased!E36</f>
        <v>42</v>
      </c>
      <c r="F36">
        <f>F35+deceased!F36</f>
        <v>41</v>
      </c>
      <c r="G36">
        <f>G35+deceased!L36</f>
        <v>13</v>
      </c>
      <c r="H36">
        <f>H35+deceased!G36</f>
        <v>17</v>
      </c>
      <c r="I36">
        <f>I35+deceased!H36</f>
        <v>14</v>
      </c>
      <c r="J36">
        <f>J35+deceased!I36</f>
        <v>70</v>
      </c>
      <c r="K36">
        <f>K35+deceased!J36</f>
        <v>14</v>
      </c>
      <c r="L36">
        <f>L35+deceased!K36</f>
        <v>18</v>
      </c>
      <c r="M36">
        <f>M35+deceased!M36</f>
        <v>3</v>
      </c>
      <c r="N36">
        <f t="shared" si="0"/>
        <v>15</v>
      </c>
    </row>
    <row r="37" spans="1:14" x14ac:dyDescent="0.25">
      <c r="A37" s="1">
        <v>43939</v>
      </c>
      <c r="B37">
        <f>B36+deceased!B37</f>
        <v>521</v>
      </c>
      <c r="C37">
        <f>C36+deceased!C37</f>
        <v>210</v>
      </c>
      <c r="D37" s="9">
        <f>D36+deceased!D37</f>
        <v>15</v>
      </c>
      <c r="E37">
        <f>E36+deceased!E37</f>
        <v>43</v>
      </c>
      <c r="F37">
        <f>F36+deceased!F37</f>
        <v>53</v>
      </c>
      <c r="G37">
        <f>G36+deceased!L37</f>
        <v>14</v>
      </c>
      <c r="H37">
        <f>H36+deceased!G37</f>
        <v>21</v>
      </c>
      <c r="I37">
        <f>I36+deceased!H37</f>
        <v>14</v>
      </c>
      <c r="J37">
        <f>J36+deceased!I37</f>
        <v>70</v>
      </c>
      <c r="K37">
        <f>K36+deceased!J37</f>
        <v>16</v>
      </c>
      <c r="L37">
        <f>L36+deceased!K37</f>
        <v>18</v>
      </c>
      <c r="M37">
        <f>M36+deceased!M37</f>
        <v>3</v>
      </c>
      <c r="N37">
        <f t="shared" si="0"/>
        <v>15</v>
      </c>
    </row>
    <row r="38" spans="1:14" x14ac:dyDescent="0.25">
      <c r="A38" s="1">
        <v>43940</v>
      </c>
      <c r="B38">
        <f>B37+deceased!B38</f>
        <v>559</v>
      </c>
      <c r="C38">
        <f>C37+deceased!C38</f>
        <v>222</v>
      </c>
      <c r="D38" s="9">
        <f>D37+deceased!D38</f>
        <v>15</v>
      </c>
      <c r="E38">
        <f>E37+deceased!E38</f>
        <v>45</v>
      </c>
      <c r="F38">
        <f>F37+deceased!F38</f>
        <v>63</v>
      </c>
      <c r="G38">
        <f>G37+deceased!L38</f>
        <v>16</v>
      </c>
      <c r="H38">
        <f>H37+deceased!G38</f>
        <v>23</v>
      </c>
      <c r="I38">
        <f>I37+deceased!H38</f>
        <v>17</v>
      </c>
      <c r="J38">
        <f>J37+deceased!I38</f>
        <v>73</v>
      </c>
      <c r="K38">
        <f>K37+deceased!J38</f>
        <v>17</v>
      </c>
      <c r="L38">
        <f>L37+deceased!K38</f>
        <v>21</v>
      </c>
      <c r="M38">
        <f>M37+deceased!M38</f>
        <v>3</v>
      </c>
      <c r="N38">
        <f t="shared" si="0"/>
        <v>15</v>
      </c>
    </row>
    <row r="39" spans="1:14" x14ac:dyDescent="0.25">
      <c r="A39" s="1">
        <v>43941</v>
      </c>
      <c r="B39">
        <f>B38+deceased!B39</f>
        <v>592</v>
      </c>
      <c r="C39">
        <f>C38+deceased!C39</f>
        <v>231</v>
      </c>
      <c r="D39" s="9">
        <f>D38+deceased!D39</f>
        <v>17</v>
      </c>
      <c r="E39">
        <f>E38+deceased!E39</f>
        <v>47</v>
      </c>
      <c r="F39">
        <f>F38+deceased!F39</f>
        <v>71</v>
      </c>
      <c r="G39">
        <f>G38+deceased!L39</f>
        <v>16</v>
      </c>
      <c r="H39">
        <f>H38+deceased!G39</f>
        <v>25</v>
      </c>
      <c r="I39">
        <f>I38+deceased!H39</f>
        <v>18</v>
      </c>
      <c r="J39">
        <f>J38+deceased!I39</f>
        <v>77</v>
      </c>
      <c r="K39">
        <f>K38+deceased!J39</f>
        <v>20</v>
      </c>
      <c r="L39">
        <f>L38+deceased!K39</f>
        <v>23</v>
      </c>
      <c r="M39">
        <f>M38+deceased!M39</f>
        <v>3</v>
      </c>
      <c r="N39">
        <f t="shared" si="0"/>
        <v>17</v>
      </c>
    </row>
    <row r="40" spans="1:14" x14ac:dyDescent="0.25">
      <c r="A40" s="1">
        <v>43942</v>
      </c>
      <c r="B40">
        <f>B39+deceased!B40</f>
        <v>645</v>
      </c>
      <c r="C40">
        <f>C39+deceased!C40</f>
        <v>250</v>
      </c>
      <c r="D40" s="9">
        <f>D39+deceased!D40</f>
        <v>18</v>
      </c>
      <c r="E40">
        <f>E39+deceased!E40</f>
        <v>47</v>
      </c>
      <c r="F40">
        <f>F39+deceased!F40</f>
        <v>90</v>
      </c>
      <c r="G40">
        <f>G39+deceased!L40</f>
        <v>17</v>
      </c>
      <c r="H40">
        <f>H39+deceased!G40</f>
        <v>26</v>
      </c>
      <c r="I40">
        <f>I39+deceased!H40</f>
        <v>21</v>
      </c>
      <c r="J40">
        <f>J39+deceased!I40</f>
        <v>81</v>
      </c>
      <c r="K40">
        <f>K39+deceased!J40</f>
        <v>22</v>
      </c>
      <c r="L40">
        <f>L39+deceased!K40</f>
        <v>23</v>
      </c>
      <c r="M40">
        <f>M39+deceased!M40</f>
        <v>3</v>
      </c>
      <c r="N40">
        <f t="shared" si="0"/>
        <v>18</v>
      </c>
    </row>
    <row r="41" spans="1:14" x14ac:dyDescent="0.25">
      <c r="A41" s="1">
        <v>43943</v>
      </c>
      <c r="B41">
        <f>B40+deceased!B41</f>
        <v>681</v>
      </c>
      <c r="C41">
        <f>C40+deceased!C41</f>
        <v>268</v>
      </c>
      <c r="D41" s="9">
        <f>D40+deceased!D41</f>
        <v>18</v>
      </c>
      <c r="E41">
        <f>E40+deceased!E41</f>
        <v>48</v>
      </c>
      <c r="F41">
        <f>F40+deceased!F41</f>
        <v>103</v>
      </c>
      <c r="G41">
        <f>G40+deceased!L41</f>
        <v>17</v>
      </c>
      <c r="H41">
        <f>H40+deceased!G41</f>
        <v>27</v>
      </c>
      <c r="I41">
        <f>I40+deceased!H41</f>
        <v>21</v>
      </c>
      <c r="J41">
        <f>J40+deceased!I41</f>
        <v>81</v>
      </c>
      <c r="K41">
        <f>K40+deceased!J41</f>
        <v>24</v>
      </c>
      <c r="L41">
        <f>L40+deceased!K41</f>
        <v>24</v>
      </c>
      <c r="M41">
        <f>M40+deceased!M41</f>
        <v>3</v>
      </c>
      <c r="N41">
        <f t="shared" si="0"/>
        <v>18</v>
      </c>
    </row>
    <row r="42" spans="1:14" x14ac:dyDescent="0.25">
      <c r="A42" s="1">
        <v>43944</v>
      </c>
      <c r="B42">
        <f>B41+deceased!B42</f>
        <v>721</v>
      </c>
      <c r="C42">
        <f>C41+deceased!C42</f>
        <v>282</v>
      </c>
      <c r="D42" s="9">
        <f>D41+deceased!D42</f>
        <v>20</v>
      </c>
      <c r="E42">
        <f>E41+deceased!E42</f>
        <v>50</v>
      </c>
      <c r="F42">
        <f>F41+deceased!F42</f>
        <v>112</v>
      </c>
      <c r="G42">
        <f>G41+deceased!L42</f>
        <v>17</v>
      </c>
      <c r="H42">
        <f>H41+deceased!G42</f>
        <v>28</v>
      </c>
      <c r="I42">
        <f>I41+deceased!H42</f>
        <v>24</v>
      </c>
      <c r="J42">
        <f>J41+deceased!I42</f>
        <v>84</v>
      </c>
      <c r="K42">
        <f>K41+deceased!J42</f>
        <v>27</v>
      </c>
      <c r="L42">
        <f>L41+deceased!K42</f>
        <v>25</v>
      </c>
      <c r="M42">
        <f>M41+deceased!M42</f>
        <v>3</v>
      </c>
      <c r="N42">
        <f t="shared" si="0"/>
        <v>20</v>
      </c>
    </row>
    <row r="43" spans="1:14" x14ac:dyDescent="0.25">
      <c r="A43" s="1">
        <v>43945</v>
      </c>
      <c r="B43">
        <f>B42+deceased!B43</f>
        <v>780</v>
      </c>
      <c r="C43">
        <f>C42+deceased!C43</f>
        <v>300</v>
      </c>
      <c r="D43" s="9">
        <f>D42+deceased!D43</f>
        <v>22</v>
      </c>
      <c r="E43">
        <f>E42+deceased!E43</f>
        <v>53</v>
      </c>
      <c r="F43">
        <f>F42+deceased!F43</f>
        <v>127</v>
      </c>
      <c r="G43">
        <f>G42+deceased!L43</f>
        <v>18</v>
      </c>
      <c r="H43">
        <f>H42+deceased!G43</f>
        <v>32</v>
      </c>
      <c r="I43">
        <f>I42+deceased!H43</f>
        <v>25</v>
      </c>
      <c r="J43">
        <f>J42+deceased!I43</f>
        <v>93</v>
      </c>
      <c r="K43">
        <f>K42+deceased!J43</f>
        <v>29</v>
      </c>
      <c r="L43">
        <f>L42+deceased!K43</f>
        <v>25</v>
      </c>
      <c r="M43">
        <f>M42+deceased!M43</f>
        <v>4</v>
      </c>
      <c r="N43">
        <f t="shared" si="0"/>
        <v>22</v>
      </c>
    </row>
    <row r="44" spans="1:14" x14ac:dyDescent="0.25">
      <c r="A44" s="1">
        <v>43946</v>
      </c>
      <c r="B44">
        <f>B43+deceased!B44</f>
        <v>824</v>
      </c>
      <c r="C44">
        <f>C43+deceased!C44</f>
        <v>322</v>
      </c>
      <c r="D44" s="9">
        <f>D43+deceased!D44</f>
        <v>23</v>
      </c>
      <c r="E44">
        <f>E43+deceased!E44</f>
        <v>54</v>
      </c>
      <c r="F44">
        <f>F43+deceased!F44</f>
        <v>133</v>
      </c>
      <c r="G44">
        <f>G43+deceased!L44</f>
        <v>18</v>
      </c>
      <c r="H44">
        <f>H43+deceased!G44</f>
        <v>34</v>
      </c>
      <c r="I44">
        <f>I43+deceased!H44</f>
        <v>27</v>
      </c>
      <c r="J44">
        <f>J43+deceased!I44</f>
        <v>100</v>
      </c>
      <c r="K44">
        <f>K43+deceased!J44</f>
        <v>31</v>
      </c>
      <c r="L44">
        <f>L43+deceased!K44</f>
        <v>25</v>
      </c>
      <c r="M44">
        <f>M43+deceased!M44</f>
        <v>4</v>
      </c>
      <c r="N44">
        <f t="shared" si="0"/>
        <v>23</v>
      </c>
    </row>
    <row r="45" spans="1:14" x14ac:dyDescent="0.25">
      <c r="A45" s="1">
        <v>43947</v>
      </c>
      <c r="B45">
        <f>B44+deceased!B45</f>
        <v>880</v>
      </c>
      <c r="C45">
        <f>C44+deceased!C45</f>
        <v>341</v>
      </c>
      <c r="D45" s="9">
        <f>D44+deceased!D45</f>
        <v>24</v>
      </c>
      <c r="E45">
        <f>E44+deceased!E45</f>
        <v>54</v>
      </c>
      <c r="F45">
        <f>F44+deceased!F45</f>
        <v>151</v>
      </c>
      <c r="G45">
        <f>G44+deceased!L45</f>
        <v>19</v>
      </c>
      <c r="H45">
        <f>H44+deceased!G45</f>
        <v>41</v>
      </c>
      <c r="I45">
        <f>I44+deceased!H45</f>
        <v>30</v>
      </c>
      <c r="J45">
        <f>J44+deceased!I45</f>
        <v>104</v>
      </c>
      <c r="K45">
        <f>K44+deceased!J45</f>
        <v>31</v>
      </c>
      <c r="L45">
        <f>L44+deceased!K45</f>
        <v>25</v>
      </c>
      <c r="M45">
        <f>M44+deceased!M45</f>
        <v>4</v>
      </c>
      <c r="N45">
        <f t="shared" si="0"/>
        <v>24</v>
      </c>
    </row>
    <row r="46" spans="1:14" x14ac:dyDescent="0.25">
      <c r="A46" s="1">
        <v>43948</v>
      </c>
      <c r="B46">
        <f>B45+deceased!B46</f>
        <v>938</v>
      </c>
      <c r="C46">
        <f>C45+deceased!C46</f>
        <v>368</v>
      </c>
      <c r="D46" s="9">
        <f>D45+deceased!D46</f>
        <v>24</v>
      </c>
      <c r="E46">
        <f>E45+deceased!E46</f>
        <v>54</v>
      </c>
      <c r="F46">
        <f>F45+deceased!F46</f>
        <v>162</v>
      </c>
      <c r="G46">
        <f>G45+deceased!L46</f>
        <v>20</v>
      </c>
      <c r="H46">
        <f>H45+deceased!G46</f>
        <v>50</v>
      </c>
      <c r="I46">
        <f>I45+deceased!H46</f>
        <v>31</v>
      </c>
      <c r="J46">
        <f>J45+deceased!I46</f>
        <v>111</v>
      </c>
      <c r="K46">
        <f>K45+deceased!J46</f>
        <v>31</v>
      </c>
      <c r="L46">
        <f>L45+deceased!K46</f>
        <v>25</v>
      </c>
      <c r="M46">
        <f>M45+deceased!M46</f>
        <v>4</v>
      </c>
      <c r="N46">
        <f t="shared" si="0"/>
        <v>24</v>
      </c>
    </row>
    <row r="47" spans="1:14" x14ac:dyDescent="0.25">
      <c r="A47" s="1">
        <v>43949</v>
      </c>
      <c r="B47">
        <f>B46+deceased!B47</f>
        <v>1007</v>
      </c>
      <c r="C47">
        <f>C46+deceased!C47</f>
        <v>399</v>
      </c>
      <c r="D47" s="9">
        <f>D46+deceased!D47</f>
        <v>25</v>
      </c>
      <c r="E47">
        <f>E46+deceased!E47</f>
        <v>54</v>
      </c>
      <c r="F47">
        <f>F46+deceased!F47</f>
        <v>181</v>
      </c>
      <c r="G47">
        <f>G46+deceased!L47</f>
        <v>20</v>
      </c>
      <c r="H47">
        <f>H46+deceased!G47</f>
        <v>52</v>
      </c>
      <c r="I47">
        <f>I46+deceased!H47</f>
        <v>34</v>
      </c>
      <c r="J47">
        <f>J46+deceased!I47</f>
        <v>121</v>
      </c>
      <c r="K47">
        <f>K46+deceased!J47</f>
        <v>31</v>
      </c>
      <c r="L47">
        <f>L46+deceased!K47</f>
        <v>25</v>
      </c>
      <c r="M47">
        <f>M46+deceased!M47</f>
        <v>4</v>
      </c>
      <c r="N47">
        <f t="shared" si="0"/>
        <v>25</v>
      </c>
    </row>
    <row r="48" spans="1:14" x14ac:dyDescent="0.25">
      <c r="A48" s="1">
        <v>43950</v>
      </c>
      <c r="B48">
        <f>B47+deceased!B48</f>
        <v>1078</v>
      </c>
      <c r="C48">
        <f>C47+deceased!C48</f>
        <v>431</v>
      </c>
      <c r="D48" s="9">
        <f>D47+deceased!D48</f>
        <v>27</v>
      </c>
      <c r="E48">
        <f>E47+deceased!E48</f>
        <v>56</v>
      </c>
      <c r="F48">
        <f>F47+deceased!F48</f>
        <v>197</v>
      </c>
      <c r="G48">
        <f>G47+deceased!L48</f>
        <v>21</v>
      </c>
      <c r="H48">
        <f>H47+deceased!G48</f>
        <v>55</v>
      </c>
      <c r="I48">
        <f>I47+deceased!H48</f>
        <v>39</v>
      </c>
      <c r="J48">
        <f>J47+deceased!I48</f>
        <v>131</v>
      </c>
      <c r="K48">
        <f>K47+deceased!J48</f>
        <v>31</v>
      </c>
      <c r="L48">
        <f>L47+deceased!K48</f>
        <v>25</v>
      </c>
      <c r="M48">
        <f>M47+deceased!M48</f>
        <v>4</v>
      </c>
      <c r="N48">
        <f t="shared" si="0"/>
        <v>27</v>
      </c>
    </row>
    <row r="49" spans="1:14" x14ac:dyDescent="0.25">
      <c r="A49" s="1">
        <v>43951</v>
      </c>
      <c r="B49">
        <f>B48+deceased!B49</f>
        <v>1153</v>
      </c>
      <c r="C49">
        <f>C48+deceased!C49</f>
        <v>458</v>
      </c>
      <c r="D49" s="9">
        <f>D48+deceased!D49</f>
        <v>27</v>
      </c>
      <c r="E49">
        <f>E48+deceased!E49</f>
        <v>59</v>
      </c>
      <c r="F49">
        <f>F48+deceased!F49</f>
        <v>214</v>
      </c>
      <c r="G49">
        <f>G48+deceased!L49</f>
        <v>22</v>
      </c>
      <c r="H49">
        <f>H48+deceased!G49</f>
        <v>58</v>
      </c>
      <c r="I49">
        <f>I48+deceased!H49</f>
        <v>40</v>
      </c>
      <c r="J49">
        <f>J48+deceased!I49</f>
        <v>138</v>
      </c>
      <c r="K49">
        <f>K48+deceased!J49</f>
        <v>31</v>
      </c>
      <c r="L49">
        <f>L48+deceased!K49</f>
        <v>28</v>
      </c>
      <c r="M49">
        <f>M48+deceased!M49</f>
        <v>4</v>
      </c>
      <c r="N49">
        <f t="shared" si="0"/>
        <v>27</v>
      </c>
    </row>
    <row r="50" spans="1:14" x14ac:dyDescent="0.25">
      <c r="A50" s="1">
        <v>43952</v>
      </c>
      <c r="B50">
        <f>B49+deceased!B50</f>
        <v>1230</v>
      </c>
      <c r="C50">
        <f>C49+deceased!C50</f>
        <v>484</v>
      </c>
      <c r="D50" s="9">
        <f>D49+deceased!D50</f>
        <v>28</v>
      </c>
      <c r="E50">
        <f>E49+deceased!E50</f>
        <v>61</v>
      </c>
      <c r="F50">
        <f>F49+deceased!F50</f>
        <v>236</v>
      </c>
      <c r="G50">
        <f>G49+deceased!L50</f>
        <v>22</v>
      </c>
      <c r="H50">
        <f>H49+deceased!G50</f>
        <v>62</v>
      </c>
      <c r="I50">
        <f>I49+deceased!H50</f>
        <v>42</v>
      </c>
      <c r="J50">
        <f>J49+deceased!I50</f>
        <v>146</v>
      </c>
      <c r="K50">
        <f>K49+deceased!J50</f>
        <v>33</v>
      </c>
      <c r="L50">
        <f>L49+deceased!K50</f>
        <v>28</v>
      </c>
      <c r="M50">
        <f>M49+deceased!M50</f>
        <v>4</v>
      </c>
      <c r="N50">
        <f t="shared" si="0"/>
        <v>28</v>
      </c>
    </row>
    <row r="51" spans="1:14" x14ac:dyDescent="0.25">
      <c r="A51" s="1">
        <v>43953</v>
      </c>
      <c r="B51">
        <f>B50+deceased!B51</f>
        <v>1322</v>
      </c>
      <c r="C51">
        <f>C50+deceased!C51</f>
        <v>520</v>
      </c>
      <c r="D51" s="9">
        <f>D50+deceased!D51</f>
        <v>29</v>
      </c>
      <c r="E51">
        <f>E50+deceased!E51</f>
        <v>64</v>
      </c>
      <c r="F51">
        <f>F50+deceased!F51</f>
        <v>262</v>
      </c>
      <c r="G51">
        <f>G50+deceased!L51</f>
        <v>25</v>
      </c>
      <c r="H51">
        <f>H50+deceased!G51</f>
        <v>68</v>
      </c>
      <c r="I51">
        <f>I50+deceased!H51</f>
        <v>43</v>
      </c>
      <c r="J51">
        <f>J50+deceased!I51</f>
        <v>152</v>
      </c>
      <c r="K51">
        <f>K50+deceased!J51</f>
        <v>33</v>
      </c>
      <c r="L51">
        <f>L50+deceased!K51</f>
        <v>29</v>
      </c>
      <c r="M51">
        <f>M50+deceased!M51</f>
        <v>4</v>
      </c>
      <c r="N51">
        <f t="shared" si="0"/>
        <v>29</v>
      </c>
    </row>
    <row r="52" spans="1:14" x14ac:dyDescent="0.25">
      <c r="A52" s="1">
        <v>43954</v>
      </c>
      <c r="B52">
        <f>B51+deceased!B52</f>
        <v>1462</v>
      </c>
      <c r="C52">
        <f>C51+deceased!C52</f>
        <v>547</v>
      </c>
      <c r="D52" s="9">
        <f>D51+deceased!D52</f>
        <v>30</v>
      </c>
      <c r="E52">
        <f>E51+deceased!E52</f>
        <v>64</v>
      </c>
      <c r="F52">
        <f>F51+deceased!F52</f>
        <v>290</v>
      </c>
      <c r="G52">
        <f>G51+deceased!L52</f>
        <v>25</v>
      </c>
      <c r="H52">
        <f>H51+deceased!G52</f>
        <v>71</v>
      </c>
      <c r="I52">
        <f>I51+deceased!H52</f>
        <v>43</v>
      </c>
      <c r="J52">
        <f>J51+deceased!I52</f>
        <v>157</v>
      </c>
      <c r="K52">
        <f>K51+deceased!J52</f>
        <v>33</v>
      </c>
      <c r="L52">
        <f>L51+deceased!K52</f>
        <v>29</v>
      </c>
      <c r="M52">
        <f>M51+deceased!M52</f>
        <v>4</v>
      </c>
      <c r="N52">
        <f t="shared" si="0"/>
        <v>30</v>
      </c>
    </row>
    <row r="53" spans="1:14" x14ac:dyDescent="0.25">
      <c r="A53" s="1">
        <v>43955</v>
      </c>
      <c r="B53">
        <f>B52+deceased!B53</f>
        <v>1565</v>
      </c>
      <c r="C53">
        <f>C52+deceased!C53</f>
        <v>582</v>
      </c>
      <c r="D53" s="9">
        <f>D52+deceased!D53</f>
        <v>31</v>
      </c>
      <c r="E53">
        <f>E52+deceased!E53</f>
        <v>64</v>
      </c>
      <c r="F53">
        <f>F52+deceased!F53</f>
        <v>319</v>
      </c>
      <c r="G53">
        <f>G52+deceased!L53</f>
        <v>27</v>
      </c>
      <c r="H53">
        <f>H52+deceased!G53</f>
        <v>77</v>
      </c>
      <c r="I53">
        <f>I52+deceased!H53</f>
        <v>50</v>
      </c>
      <c r="J53">
        <f>J52+deceased!I53</f>
        <v>166</v>
      </c>
      <c r="K53">
        <f>K52+deceased!J53</f>
        <v>33</v>
      </c>
      <c r="L53">
        <f>L52+deceased!K53</f>
        <v>29</v>
      </c>
      <c r="M53">
        <f>M52+deceased!M53</f>
        <v>4</v>
      </c>
      <c r="N53">
        <f t="shared" si="0"/>
        <v>31</v>
      </c>
    </row>
    <row r="54" spans="1:14" x14ac:dyDescent="0.25">
      <c r="A54" s="1">
        <v>43956</v>
      </c>
      <c r="B54">
        <f>B53+deceased!B54</f>
        <v>1693</v>
      </c>
      <c r="C54">
        <f>C53+deceased!C54</f>
        <v>616</v>
      </c>
      <c r="D54" s="9">
        <f>D53+deceased!D54</f>
        <v>33</v>
      </c>
      <c r="E54">
        <f>E53+deceased!E54</f>
        <v>64</v>
      </c>
      <c r="F54">
        <f>F53+deceased!F54</f>
        <v>368</v>
      </c>
      <c r="G54">
        <f>G53+deceased!L54</f>
        <v>29</v>
      </c>
      <c r="H54">
        <f>H53+deceased!G54</f>
        <v>89</v>
      </c>
      <c r="I54">
        <f>I53+deceased!H54</f>
        <v>56</v>
      </c>
      <c r="J54">
        <f>J53+deceased!I54</f>
        <v>177</v>
      </c>
      <c r="K54">
        <f>K53+deceased!J54</f>
        <v>34</v>
      </c>
      <c r="L54">
        <f>L53+deceased!K54</f>
        <v>29</v>
      </c>
      <c r="M54">
        <f>M53+deceased!M54</f>
        <v>4</v>
      </c>
      <c r="N54">
        <f t="shared" si="0"/>
        <v>33</v>
      </c>
    </row>
    <row r="55" spans="1:14" x14ac:dyDescent="0.25">
      <c r="A55" s="1">
        <v>43957</v>
      </c>
      <c r="B55">
        <f>B54+deceased!B55</f>
        <v>1784</v>
      </c>
      <c r="C55">
        <f>C54+deceased!C55</f>
        <v>650</v>
      </c>
      <c r="D55" s="9">
        <f>D54+deceased!D55</f>
        <v>35</v>
      </c>
      <c r="E55">
        <f>E54+deceased!E55</f>
        <v>65</v>
      </c>
      <c r="F55">
        <f>F54+deceased!F55</f>
        <v>396</v>
      </c>
      <c r="G55">
        <f>G54+deceased!L55</f>
        <v>29</v>
      </c>
      <c r="H55">
        <f>H54+deceased!G55</f>
        <v>93</v>
      </c>
      <c r="I55">
        <f>I54+deceased!H55</f>
        <v>60</v>
      </c>
      <c r="J55">
        <f>J54+deceased!I55</f>
        <v>186</v>
      </c>
      <c r="K55">
        <f>K54+deceased!J55</f>
        <v>36</v>
      </c>
      <c r="L55">
        <f>L54+deceased!K55</f>
        <v>29</v>
      </c>
      <c r="M55">
        <f>M54+deceased!M55</f>
        <v>4</v>
      </c>
      <c r="N55">
        <f t="shared" si="0"/>
        <v>35</v>
      </c>
    </row>
    <row r="56" spans="1:14" x14ac:dyDescent="0.25">
      <c r="A56" s="1">
        <v>43958</v>
      </c>
      <c r="B56">
        <f>B55+deceased!B56</f>
        <v>1888</v>
      </c>
      <c r="C56">
        <f>C55+deceased!C56</f>
        <v>693</v>
      </c>
      <c r="D56" s="9">
        <f>D55+deceased!D56</f>
        <v>37</v>
      </c>
      <c r="E56">
        <f>E55+deceased!E56</f>
        <v>66</v>
      </c>
      <c r="F56">
        <f>F55+deceased!F56</f>
        <v>425</v>
      </c>
      <c r="G56">
        <f>G55+deceased!L56</f>
        <v>30</v>
      </c>
      <c r="H56">
        <f>H55+deceased!G56</f>
        <v>99</v>
      </c>
      <c r="I56">
        <f>I55+deceased!H56</f>
        <v>62</v>
      </c>
      <c r="J56">
        <f>J55+deceased!I56</f>
        <v>194</v>
      </c>
      <c r="K56">
        <f>K55+deceased!J56</f>
        <v>38</v>
      </c>
      <c r="L56">
        <f>L55+deceased!K56</f>
        <v>29</v>
      </c>
      <c r="M56">
        <f>M55+deceased!M56</f>
        <v>4</v>
      </c>
      <c r="N56">
        <f t="shared" si="0"/>
        <v>37</v>
      </c>
    </row>
    <row r="57" spans="1:14" x14ac:dyDescent="0.25">
      <c r="A57" s="1">
        <v>43959</v>
      </c>
      <c r="B57">
        <f>B56+deceased!B57</f>
        <v>1985</v>
      </c>
      <c r="C57">
        <f>C56+deceased!C57</f>
        <v>730</v>
      </c>
      <c r="D57" s="9">
        <f>D56+deceased!D57</f>
        <v>40</v>
      </c>
      <c r="E57">
        <f>E56+deceased!E57</f>
        <v>68</v>
      </c>
      <c r="F57">
        <f>F56+deceased!F57</f>
        <v>449</v>
      </c>
      <c r="G57">
        <f>G56+deceased!L57</f>
        <v>30</v>
      </c>
      <c r="H57">
        <f>H56+deceased!G57</f>
        <v>103</v>
      </c>
      <c r="I57">
        <f>I56+deceased!H57</f>
        <v>66</v>
      </c>
      <c r="J57">
        <f>J56+deceased!I57</f>
        <v>201</v>
      </c>
      <c r="K57">
        <f>K56+deceased!J57</f>
        <v>41</v>
      </c>
      <c r="L57">
        <f>L56+deceased!K57</f>
        <v>29</v>
      </c>
      <c r="M57">
        <f>M56+deceased!M57</f>
        <v>4</v>
      </c>
      <c r="N57">
        <f t="shared" si="0"/>
        <v>40</v>
      </c>
    </row>
    <row r="58" spans="1:14" x14ac:dyDescent="0.25">
      <c r="A58" s="1">
        <v>43960</v>
      </c>
      <c r="B58">
        <f>B57+deceased!B58</f>
        <v>2100</v>
      </c>
      <c r="C58">
        <f>C57+deceased!C58</f>
        <v>778</v>
      </c>
      <c r="D58" s="9">
        <f>D57+deceased!D58</f>
        <v>44</v>
      </c>
      <c r="E58">
        <f>E57+deceased!E58</f>
        <v>68</v>
      </c>
      <c r="F58">
        <f>F57+deceased!F58</f>
        <v>472</v>
      </c>
      <c r="G58">
        <f>G57+deceased!L58</f>
        <v>30</v>
      </c>
      <c r="H58">
        <f>H57+deceased!G58</f>
        <v>106</v>
      </c>
      <c r="I58">
        <f>I57+deceased!H58</f>
        <v>74</v>
      </c>
      <c r="J58">
        <f>J57+deceased!I58</f>
        <v>212</v>
      </c>
      <c r="K58">
        <f>K57+deceased!J58</f>
        <v>44</v>
      </c>
      <c r="L58">
        <f>L57+deceased!K58</f>
        <v>30</v>
      </c>
      <c r="M58">
        <f>M57+deceased!M58</f>
        <v>4</v>
      </c>
      <c r="N58">
        <f t="shared" si="0"/>
        <v>44</v>
      </c>
    </row>
    <row r="59" spans="1:14" x14ac:dyDescent="0.25">
      <c r="A59" s="1">
        <v>43961</v>
      </c>
      <c r="B59">
        <f>B58+deceased!B59</f>
        <v>2212</v>
      </c>
      <c r="C59">
        <f>C58+deceased!C59</f>
        <v>831</v>
      </c>
      <c r="D59" s="9">
        <f>D58+deceased!D59</f>
        <v>47</v>
      </c>
      <c r="E59">
        <f>E58+deceased!E59</f>
        <v>73</v>
      </c>
      <c r="F59">
        <f>F58+deceased!F59</f>
        <v>493</v>
      </c>
      <c r="G59">
        <f>G58+deceased!L59</f>
        <v>31</v>
      </c>
      <c r="H59">
        <f>H58+deceased!G59</f>
        <v>108</v>
      </c>
      <c r="I59">
        <f>I58+deceased!H59</f>
        <v>79</v>
      </c>
      <c r="J59">
        <f>J58+deceased!I59</f>
        <v>216</v>
      </c>
      <c r="K59">
        <f>K58+deceased!J59</f>
        <v>45</v>
      </c>
      <c r="L59">
        <f>L58+deceased!K59</f>
        <v>30</v>
      </c>
      <c r="M59">
        <f>M58+deceased!M59</f>
        <v>4</v>
      </c>
      <c r="N59">
        <f t="shared" si="0"/>
        <v>47</v>
      </c>
    </row>
    <row r="60" spans="1:14" x14ac:dyDescent="0.25">
      <c r="A60" s="1">
        <v>43962</v>
      </c>
      <c r="B60">
        <f>B59+deceased!B60</f>
        <v>2293</v>
      </c>
      <c r="C60">
        <f>C59+deceased!C60</f>
        <v>867</v>
      </c>
      <c r="D60" s="9">
        <f>D59+deceased!D60</f>
        <v>53</v>
      </c>
      <c r="E60">
        <f>E59+deceased!E60</f>
        <v>73</v>
      </c>
      <c r="F60">
        <f>F59+deceased!F60</f>
        <v>513</v>
      </c>
      <c r="G60">
        <f>G59+deceased!L60</f>
        <v>31</v>
      </c>
      <c r="H60">
        <f>H59+deceased!G60</f>
        <v>113</v>
      </c>
      <c r="I60">
        <f>I59+deceased!H60</f>
        <v>80</v>
      </c>
      <c r="J60">
        <f>J59+deceased!I60</f>
        <v>222</v>
      </c>
      <c r="K60">
        <f>K59+deceased!J60</f>
        <v>45</v>
      </c>
      <c r="L60">
        <f>L59+deceased!K60</f>
        <v>30</v>
      </c>
      <c r="M60">
        <f>M59+deceased!M60</f>
        <v>4</v>
      </c>
      <c r="N60">
        <f t="shared" si="0"/>
        <v>53</v>
      </c>
    </row>
    <row r="61" spans="1:14" x14ac:dyDescent="0.25">
      <c r="A61" s="1">
        <v>43963</v>
      </c>
      <c r="B61">
        <f>B60+deceased!B61</f>
        <v>2413</v>
      </c>
      <c r="C61">
        <f>C60+deceased!C61</f>
        <v>920</v>
      </c>
      <c r="D61" s="9">
        <f>D60+deceased!D61</f>
        <v>61</v>
      </c>
      <c r="E61">
        <f>E60+deceased!E61</f>
        <v>86</v>
      </c>
      <c r="F61">
        <f>F60+deceased!F61</f>
        <v>537</v>
      </c>
      <c r="G61">
        <f>G60+deceased!L61</f>
        <v>31</v>
      </c>
      <c r="H61">
        <f>H60+deceased!G61</f>
        <v>117</v>
      </c>
      <c r="I61">
        <f>I60+deceased!H61</f>
        <v>82</v>
      </c>
      <c r="J61">
        <f>J60+deceased!I61</f>
        <v>226</v>
      </c>
      <c r="K61">
        <f>K60+deceased!J61</f>
        <v>46</v>
      </c>
      <c r="L61">
        <f>L60+deceased!K61</f>
        <v>32</v>
      </c>
      <c r="M61">
        <f>M60+deceased!M61</f>
        <v>4</v>
      </c>
      <c r="N61">
        <f t="shared" si="0"/>
        <v>61</v>
      </c>
    </row>
    <row r="62" spans="1:14" x14ac:dyDescent="0.25">
      <c r="A62" s="1">
        <v>43964</v>
      </c>
      <c r="B62">
        <f>B61+deceased!B62</f>
        <v>2550</v>
      </c>
      <c r="C62">
        <f>C61+deceased!C62</f>
        <v>974</v>
      </c>
      <c r="D62" s="9">
        <f>D61+deceased!D62</f>
        <v>64</v>
      </c>
      <c r="E62">
        <f>E61+deceased!E62</f>
        <v>106</v>
      </c>
      <c r="F62">
        <f>F61+deceased!F62</f>
        <v>566</v>
      </c>
      <c r="G62">
        <f>G61+deceased!L62</f>
        <v>33</v>
      </c>
      <c r="H62">
        <f>H61+deceased!G62</f>
        <v>121</v>
      </c>
      <c r="I62">
        <f>I61+deceased!H62</f>
        <v>86</v>
      </c>
      <c r="J62">
        <f>J61+deceased!I62</f>
        <v>233</v>
      </c>
      <c r="K62">
        <f>K61+deceased!J62</f>
        <v>47</v>
      </c>
      <c r="L62">
        <f>L61+deceased!K62</f>
        <v>34</v>
      </c>
      <c r="M62">
        <f>M61+deceased!M62</f>
        <v>4</v>
      </c>
      <c r="N62">
        <f t="shared" si="0"/>
        <v>64</v>
      </c>
    </row>
    <row r="63" spans="1:14" x14ac:dyDescent="0.25">
      <c r="A63" s="1">
        <v>43965</v>
      </c>
      <c r="B63">
        <f>B62+deceased!B63</f>
        <v>2647</v>
      </c>
      <c r="C63">
        <f>C62+deceased!C63</f>
        <v>1018</v>
      </c>
      <c r="D63" s="9">
        <f>D62+deceased!D63</f>
        <v>66</v>
      </c>
      <c r="E63">
        <f>E62+deceased!E63</f>
        <v>115</v>
      </c>
      <c r="F63">
        <f>F62+deceased!F63</f>
        <v>586</v>
      </c>
      <c r="G63">
        <f>G62+deceased!L63</f>
        <v>35</v>
      </c>
      <c r="H63">
        <f>H62+deceased!G63</f>
        <v>125</v>
      </c>
      <c r="I63">
        <f>I62+deceased!H63</f>
        <v>88</v>
      </c>
      <c r="J63">
        <f>J62+deceased!I63</f>
        <v>238</v>
      </c>
      <c r="K63">
        <f>K62+deceased!J63</f>
        <v>48</v>
      </c>
      <c r="L63">
        <f>L62+deceased!K63</f>
        <v>34</v>
      </c>
      <c r="M63">
        <f>M62+deceased!M63</f>
        <v>4</v>
      </c>
      <c r="N63">
        <f t="shared" si="0"/>
        <v>66</v>
      </c>
    </row>
    <row r="64" spans="1:14" x14ac:dyDescent="0.25">
      <c r="A64" s="1">
        <v>43966</v>
      </c>
      <c r="B64">
        <f>B63+deceased!B64</f>
        <v>2751</v>
      </c>
      <c r="C64">
        <f>C63+deceased!C64</f>
        <v>1067</v>
      </c>
      <c r="D64" s="9">
        <f>D63+deceased!D64</f>
        <v>71</v>
      </c>
      <c r="E64">
        <f>E63+deceased!E64</f>
        <v>123</v>
      </c>
      <c r="F64">
        <f>F63+deceased!F64</f>
        <v>606</v>
      </c>
      <c r="G64">
        <f>G63+deceased!L64</f>
        <v>36</v>
      </c>
      <c r="H64">
        <f>H63+deceased!G64</f>
        <v>125</v>
      </c>
      <c r="I64">
        <f>I63+deceased!H64</f>
        <v>95</v>
      </c>
      <c r="J64">
        <f>J63+deceased!I64</f>
        <v>240</v>
      </c>
      <c r="K64">
        <f>K63+deceased!J64</f>
        <v>48</v>
      </c>
      <c r="L64">
        <f>L63+deceased!K64</f>
        <v>34</v>
      </c>
      <c r="M64">
        <f>M63+deceased!M64</f>
        <v>4</v>
      </c>
      <c r="N64">
        <f t="shared" si="0"/>
        <v>71</v>
      </c>
    </row>
    <row r="65" spans="1:14" x14ac:dyDescent="0.25">
      <c r="A65" s="1">
        <v>43967</v>
      </c>
      <c r="B65">
        <f>B64+deceased!B65</f>
        <v>2871</v>
      </c>
      <c r="C65">
        <f>C64+deceased!C65</f>
        <v>1134</v>
      </c>
      <c r="D65" s="9">
        <f>D64+deceased!D65</f>
        <v>75</v>
      </c>
      <c r="E65">
        <f>E64+deceased!E65</f>
        <v>129</v>
      </c>
      <c r="F65">
        <f>F64+deceased!F65</f>
        <v>625</v>
      </c>
      <c r="G65">
        <f>G64+deceased!L65</f>
        <v>36</v>
      </c>
      <c r="H65">
        <f>H64+deceased!G65</f>
        <v>126</v>
      </c>
      <c r="I65">
        <f>I64+deceased!H65</f>
        <v>104</v>
      </c>
      <c r="J65">
        <f>J64+deceased!I65</f>
        <v>244</v>
      </c>
      <c r="K65">
        <f>K64+deceased!J65</f>
        <v>49</v>
      </c>
      <c r="L65">
        <f>L64+deceased!K65</f>
        <v>34</v>
      </c>
      <c r="M65">
        <f>M64+deceased!M65</f>
        <v>4</v>
      </c>
      <c r="N65">
        <f t="shared" si="0"/>
        <v>75</v>
      </c>
    </row>
    <row r="66" spans="1:14" x14ac:dyDescent="0.25">
      <c r="A66" s="1">
        <v>43968</v>
      </c>
      <c r="B66">
        <f>B65+deceased!B66</f>
        <v>3023</v>
      </c>
      <c r="C66">
        <f>C65+deceased!C66</f>
        <v>1197</v>
      </c>
      <c r="D66" s="9">
        <f>D65+deceased!D66</f>
        <v>79</v>
      </c>
      <c r="E66">
        <f>E65+deceased!E66</f>
        <v>148</v>
      </c>
      <c r="F66">
        <f>F65+deceased!F66</f>
        <v>659</v>
      </c>
      <c r="G66">
        <f>G65+deceased!L66</f>
        <v>37</v>
      </c>
      <c r="H66">
        <f>H65+deceased!G66</f>
        <v>131</v>
      </c>
      <c r="I66">
        <f>I65+deceased!H66</f>
        <v>112</v>
      </c>
      <c r="J66">
        <f>J65+deceased!I66</f>
        <v>249</v>
      </c>
      <c r="K66">
        <f>K65+deceased!J66</f>
        <v>50</v>
      </c>
      <c r="L66">
        <f>L65+deceased!K66</f>
        <v>34</v>
      </c>
      <c r="M66">
        <f>M65+deceased!M66</f>
        <v>4</v>
      </c>
      <c r="N66">
        <f t="shared" si="0"/>
        <v>79</v>
      </c>
    </row>
    <row r="67" spans="1:14" x14ac:dyDescent="0.25">
      <c r="A67" s="1">
        <v>43969</v>
      </c>
      <c r="B67">
        <f>B66+deceased!B67</f>
        <v>3154</v>
      </c>
      <c r="C67">
        <f>C66+deceased!C67</f>
        <v>1248</v>
      </c>
      <c r="D67" s="9">
        <f>D66+deceased!D67</f>
        <v>82</v>
      </c>
      <c r="E67">
        <f>E66+deceased!E67</f>
        <v>160</v>
      </c>
      <c r="F67">
        <f>F66+deceased!F67</f>
        <v>694</v>
      </c>
      <c r="G67">
        <f>G66+deceased!L67</f>
        <v>37</v>
      </c>
      <c r="H67">
        <f>H66+deceased!G67</f>
        <v>138</v>
      </c>
      <c r="I67">
        <f>I66+deceased!H67</f>
        <v>118</v>
      </c>
      <c r="J67">
        <f>J66+deceased!I67</f>
        <v>253</v>
      </c>
      <c r="K67">
        <f>K66+deceased!J67</f>
        <v>50</v>
      </c>
      <c r="L67">
        <f>L66+deceased!K67</f>
        <v>34</v>
      </c>
      <c r="M67">
        <f>M66+deceased!M67</f>
        <v>4</v>
      </c>
      <c r="N67">
        <f t="shared" ref="N67:N116" si="1">D67</f>
        <v>82</v>
      </c>
    </row>
    <row r="68" spans="1:14" x14ac:dyDescent="0.25">
      <c r="A68" s="1">
        <v>43970</v>
      </c>
      <c r="B68">
        <f>B67+deceased!B68</f>
        <v>3300</v>
      </c>
      <c r="C68">
        <f>C67+deceased!C68</f>
        <v>1324</v>
      </c>
      <c r="D68" s="9">
        <f>D67+deceased!D68</f>
        <v>85</v>
      </c>
      <c r="E68">
        <f>E67+deceased!E68</f>
        <v>166</v>
      </c>
      <c r="F68">
        <f>F67+deceased!F68</f>
        <v>719</v>
      </c>
      <c r="G68">
        <f>G67+deceased!L68</f>
        <v>40</v>
      </c>
      <c r="H68">
        <f>H67+deceased!G68</f>
        <v>143</v>
      </c>
      <c r="I68">
        <f>I67+deceased!H68</f>
        <v>123</v>
      </c>
      <c r="J68">
        <f>J67+deceased!I68</f>
        <v>259</v>
      </c>
      <c r="K68">
        <f>K67+deceased!J68</f>
        <v>52</v>
      </c>
      <c r="L68">
        <f>L67+deceased!K68</f>
        <v>38</v>
      </c>
      <c r="M68">
        <f>M67+deceased!M68</f>
        <v>4</v>
      </c>
      <c r="N68">
        <f t="shared" si="1"/>
        <v>85</v>
      </c>
    </row>
    <row r="69" spans="1:14" x14ac:dyDescent="0.25">
      <c r="A69" s="1">
        <v>43971</v>
      </c>
      <c r="B69">
        <f>B68+deceased!B69</f>
        <v>3434</v>
      </c>
      <c r="C69">
        <f>C68+deceased!C69</f>
        <v>1389</v>
      </c>
      <c r="D69" s="9">
        <f>D68+deceased!D69</f>
        <v>88</v>
      </c>
      <c r="E69">
        <f>E68+deceased!E69</f>
        <v>176</v>
      </c>
      <c r="F69">
        <f>F68+deceased!F69</f>
        <v>749</v>
      </c>
      <c r="G69">
        <f>G68+deceased!L69</f>
        <v>41</v>
      </c>
      <c r="H69">
        <f>H68+deceased!G69</f>
        <v>147</v>
      </c>
      <c r="I69">
        <f>I68+deceased!H69</f>
        <v>127</v>
      </c>
      <c r="J69">
        <f>J68+deceased!I69</f>
        <v>268</v>
      </c>
      <c r="K69">
        <f>K68+deceased!J69</f>
        <v>53</v>
      </c>
      <c r="L69">
        <f>L68+deceased!K69</f>
        <v>40</v>
      </c>
      <c r="M69">
        <f>M68+deceased!M69</f>
        <v>4</v>
      </c>
      <c r="N69">
        <f t="shared" si="1"/>
        <v>88</v>
      </c>
    </row>
    <row r="70" spans="1:14" x14ac:dyDescent="0.25">
      <c r="A70" s="1">
        <v>43972</v>
      </c>
      <c r="B70">
        <f>B69+deceased!B70</f>
        <v>3582</v>
      </c>
      <c r="C70">
        <f>C69+deceased!C70</f>
        <v>1453</v>
      </c>
      <c r="D70" s="9">
        <f>D69+deceased!D70</f>
        <v>95</v>
      </c>
      <c r="E70">
        <f>E69+deceased!E70</f>
        <v>194</v>
      </c>
      <c r="F70">
        <f>F69+deceased!F70</f>
        <v>773</v>
      </c>
      <c r="G70">
        <f>G69+deceased!L70</f>
        <v>41</v>
      </c>
      <c r="H70">
        <f>H69+deceased!G70</f>
        <v>151</v>
      </c>
      <c r="I70">
        <f>I69+deceased!H70</f>
        <v>138</v>
      </c>
      <c r="J70">
        <f>J69+deceased!I70</f>
        <v>272</v>
      </c>
      <c r="K70">
        <f>K69+deceased!J70</f>
        <v>54</v>
      </c>
      <c r="L70">
        <f>L69+deceased!K70</f>
        <v>45</v>
      </c>
      <c r="M70">
        <f>M69+deceased!M70</f>
        <v>4</v>
      </c>
      <c r="N70">
        <f t="shared" si="1"/>
        <v>95</v>
      </c>
    </row>
    <row r="71" spans="1:14" x14ac:dyDescent="0.25">
      <c r="A71" s="1">
        <v>43973</v>
      </c>
      <c r="B71">
        <f>B70+deceased!B71</f>
        <v>3724</v>
      </c>
      <c r="C71">
        <f>C70+deceased!C71</f>
        <v>1516</v>
      </c>
      <c r="D71" s="9">
        <f>D70+deceased!D71</f>
        <v>99</v>
      </c>
      <c r="E71">
        <f>E70+deceased!E71</f>
        <v>208</v>
      </c>
      <c r="F71">
        <f>F70+deceased!F71</f>
        <v>802</v>
      </c>
      <c r="G71">
        <f>G70+deceased!L71</f>
        <v>41</v>
      </c>
      <c r="H71">
        <f>H70+deceased!G71</f>
        <v>153</v>
      </c>
      <c r="I71">
        <f>I70+deceased!H71</f>
        <v>152</v>
      </c>
      <c r="J71">
        <f>J70+deceased!I71</f>
        <v>273</v>
      </c>
      <c r="K71">
        <f>K70+deceased!J71</f>
        <v>55</v>
      </c>
      <c r="L71">
        <f>L70+deceased!K71</f>
        <v>48</v>
      </c>
      <c r="M71">
        <f>M70+deceased!M71</f>
        <v>5</v>
      </c>
      <c r="N71">
        <f t="shared" si="1"/>
        <v>99</v>
      </c>
    </row>
    <row r="72" spans="1:14" x14ac:dyDescent="0.25">
      <c r="A72" s="1">
        <v>43974</v>
      </c>
      <c r="B72">
        <f>B71+deceased!B72</f>
        <v>3866</v>
      </c>
      <c r="C72">
        <f>C71+deceased!C72</f>
        <v>1576</v>
      </c>
      <c r="D72" s="9">
        <f>D71+deceased!D72</f>
        <v>104</v>
      </c>
      <c r="E72">
        <f>E71+deceased!E72</f>
        <v>231</v>
      </c>
      <c r="F72">
        <f>F71+deceased!F72</f>
        <v>829</v>
      </c>
      <c r="G72">
        <f>G71+deceased!L72</f>
        <v>42</v>
      </c>
      <c r="H72">
        <f>H71+deceased!G72</f>
        <v>160</v>
      </c>
      <c r="I72">
        <f>I71+deceased!H72</f>
        <v>155</v>
      </c>
      <c r="J72">
        <f>J71+deceased!I72</f>
        <v>282</v>
      </c>
      <c r="K72">
        <f>K71+deceased!J72</f>
        <v>56</v>
      </c>
      <c r="L72">
        <f>L71+deceased!K72</f>
        <v>49</v>
      </c>
      <c r="M72">
        <f>M71+deceased!M72</f>
        <v>5</v>
      </c>
      <c r="N72">
        <f t="shared" si="1"/>
        <v>104</v>
      </c>
    </row>
    <row r="73" spans="1:14" x14ac:dyDescent="0.25">
      <c r="A73" s="1">
        <v>43975</v>
      </c>
      <c r="B73">
        <f>B72+deceased!B73</f>
        <v>4022</v>
      </c>
      <c r="C73">
        <f>C72+deceased!C73</f>
        <v>1634</v>
      </c>
      <c r="D73" s="9">
        <f>D72+deceased!D73</f>
        <v>112</v>
      </c>
      <c r="E73">
        <f>E72+deceased!E73</f>
        <v>261</v>
      </c>
      <c r="F73">
        <f>F72+deceased!F73</f>
        <v>858</v>
      </c>
      <c r="G73">
        <f>G72+deceased!L73</f>
        <v>42</v>
      </c>
      <c r="H73">
        <f>H72+deceased!G73</f>
        <v>163</v>
      </c>
      <c r="I73">
        <f>I72+deceased!H73</f>
        <v>161</v>
      </c>
      <c r="J73">
        <f>J72+deceased!I73</f>
        <v>291</v>
      </c>
      <c r="K73">
        <f>K72+deceased!J73</f>
        <v>56</v>
      </c>
      <c r="L73">
        <f>L72+deceased!K73</f>
        <v>53</v>
      </c>
      <c r="M73">
        <f>M72+deceased!M73</f>
        <v>6</v>
      </c>
      <c r="N73">
        <f t="shared" si="1"/>
        <v>112</v>
      </c>
    </row>
    <row r="74" spans="1:14" x14ac:dyDescent="0.25">
      <c r="A74" s="1">
        <v>43976</v>
      </c>
      <c r="B74">
        <f>B73+deceased!B74</f>
        <v>4172</v>
      </c>
      <c r="C74">
        <f>C73+deceased!C74</f>
        <v>1694</v>
      </c>
      <c r="D74" s="9">
        <f>D73+deceased!D74</f>
        <v>119</v>
      </c>
      <c r="E74">
        <f>E73+deceased!E74</f>
        <v>276</v>
      </c>
      <c r="F74">
        <f>F73+deceased!F74</f>
        <v>888</v>
      </c>
      <c r="G74">
        <f>G73+deceased!L74</f>
        <v>44</v>
      </c>
      <c r="H74">
        <f>H73+deceased!G74</f>
        <v>167</v>
      </c>
      <c r="I74">
        <f>I73+deceased!H74</f>
        <v>169</v>
      </c>
      <c r="J74">
        <f>J73+deceased!I74</f>
        <v>301</v>
      </c>
      <c r="K74">
        <f>K73+deceased!J74</f>
        <v>56</v>
      </c>
      <c r="L74">
        <f>L73+deceased!K74</f>
        <v>56</v>
      </c>
      <c r="M74">
        <f>M73+deceased!M74</f>
        <v>6</v>
      </c>
      <c r="N74">
        <f t="shared" si="1"/>
        <v>119</v>
      </c>
    </row>
    <row r="75" spans="1:14" x14ac:dyDescent="0.25">
      <c r="A75" s="1">
        <v>43977</v>
      </c>
      <c r="B75">
        <f>B74+deceased!B75</f>
        <v>4345</v>
      </c>
      <c r="C75">
        <f>C74+deceased!C75</f>
        <v>1791</v>
      </c>
      <c r="D75" s="9">
        <f>D74+deceased!D75</f>
        <v>130</v>
      </c>
      <c r="E75">
        <f>E74+deceased!E75</f>
        <v>288</v>
      </c>
      <c r="F75">
        <f>F74+deceased!F75</f>
        <v>915</v>
      </c>
      <c r="G75">
        <f>G74+deceased!L75</f>
        <v>44</v>
      </c>
      <c r="H75">
        <f>H74+deceased!G75</f>
        <v>170</v>
      </c>
      <c r="I75">
        <f>I74+deceased!H75</f>
        <v>177</v>
      </c>
      <c r="J75">
        <f>J74+deceased!I75</f>
        <v>306</v>
      </c>
      <c r="K75">
        <f>K74+deceased!J75</f>
        <v>57</v>
      </c>
      <c r="L75">
        <f>L74+deceased!K75</f>
        <v>57</v>
      </c>
      <c r="M75">
        <f>M74+deceased!M75</f>
        <v>7</v>
      </c>
      <c r="N75">
        <f t="shared" si="1"/>
        <v>130</v>
      </c>
    </row>
    <row r="76" spans="1:14" x14ac:dyDescent="0.25">
      <c r="A76" s="1">
        <v>43978</v>
      </c>
      <c r="B76">
        <f>B75+deceased!B76</f>
        <v>4533</v>
      </c>
      <c r="C76">
        <f>C75+deceased!C76</f>
        <v>1896</v>
      </c>
      <c r="D76" s="9">
        <f>D75+deceased!D76</f>
        <v>136</v>
      </c>
      <c r="E76">
        <f>E75+deceased!E76</f>
        <v>303</v>
      </c>
      <c r="F76">
        <f>F75+deceased!F76</f>
        <v>938</v>
      </c>
      <c r="G76">
        <f>G75+deceased!L76</f>
        <v>47</v>
      </c>
      <c r="H76">
        <f>H75+deceased!G76</f>
        <v>173</v>
      </c>
      <c r="I76">
        <f>I75+deceased!H76</f>
        <v>182</v>
      </c>
      <c r="J76">
        <f>J75+deceased!I76</f>
        <v>314</v>
      </c>
      <c r="K76">
        <f>K75+deceased!J76</f>
        <v>58</v>
      </c>
      <c r="L76">
        <f>L75+deceased!K76</f>
        <v>63</v>
      </c>
      <c r="M76">
        <f>M75+deceased!M76</f>
        <v>7</v>
      </c>
      <c r="N76">
        <f t="shared" si="1"/>
        <v>136</v>
      </c>
    </row>
    <row r="77" spans="1:14" x14ac:dyDescent="0.25">
      <c r="A77" s="1">
        <v>43979</v>
      </c>
      <c r="B77">
        <f>B76+deceased!B77</f>
        <v>4709</v>
      </c>
      <c r="C77">
        <f>C76+deceased!C77</f>
        <v>1981</v>
      </c>
      <c r="D77" s="9">
        <f>D76+deceased!D77</f>
        <v>148</v>
      </c>
      <c r="E77">
        <f>E76+deceased!E77</f>
        <v>316</v>
      </c>
      <c r="F77">
        <f>F76+deceased!F77</f>
        <v>960</v>
      </c>
      <c r="G77">
        <f>G76+deceased!L77</f>
        <v>47</v>
      </c>
      <c r="H77">
        <f>H76+deceased!G77</f>
        <v>180</v>
      </c>
      <c r="I77">
        <f>I76+deceased!H77</f>
        <v>197</v>
      </c>
      <c r="J77">
        <f>J76+deceased!I77</f>
        <v>322</v>
      </c>
      <c r="K77">
        <f>K76+deceased!J77</f>
        <v>59</v>
      </c>
      <c r="L77">
        <f>L76+deceased!K77</f>
        <v>67</v>
      </c>
      <c r="M77">
        <f>M76+deceased!M77</f>
        <v>8</v>
      </c>
      <c r="N77">
        <f t="shared" si="1"/>
        <v>148</v>
      </c>
    </row>
    <row r="78" spans="1:14" x14ac:dyDescent="0.25">
      <c r="A78" s="1">
        <v>43980</v>
      </c>
      <c r="B78">
        <f>B77+deceased!B78</f>
        <v>4978</v>
      </c>
      <c r="C78">
        <f>C77+deceased!C78</f>
        <v>2097</v>
      </c>
      <c r="D78" s="9">
        <f>D77+deceased!D78</f>
        <v>157</v>
      </c>
      <c r="E78">
        <f>E77+deceased!E78</f>
        <v>398</v>
      </c>
      <c r="F78">
        <f>F77+deceased!F78</f>
        <v>980</v>
      </c>
      <c r="G78">
        <f>G77+deceased!L78</f>
        <v>48</v>
      </c>
      <c r="H78">
        <f>H77+deceased!G78</f>
        <v>184</v>
      </c>
      <c r="I78">
        <f>I77+deceased!H78</f>
        <v>201</v>
      </c>
      <c r="J78">
        <f>J77+deceased!I78</f>
        <v>335</v>
      </c>
      <c r="K78">
        <f>K77+deceased!J78</f>
        <v>60</v>
      </c>
      <c r="L78">
        <f>L77+deceased!K78</f>
        <v>71</v>
      </c>
      <c r="M78">
        <f>M77+deceased!M78</f>
        <v>9</v>
      </c>
      <c r="N78">
        <f t="shared" si="1"/>
        <v>157</v>
      </c>
    </row>
    <row r="79" spans="1:14" x14ac:dyDescent="0.25">
      <c r="A79" s="1">
        <v>43981</v>
      </c>
      <c r="B79">
        <f>B78+deceased!B79</f>
        <v>5183</v>
      </c>
      <c r="C79">
        <f>C78+deceased!C79</f>
        <v>2196</v>
      </c>
      <c r="D79" s="9">
        <f>D78+deceased!D79</f>
        <v>163</v>
      </c>
      <c r="E79">
        <f>E78+deceased!E79</f>
        <v>416</v>
      </c>
      <c r="F79">
        <f>F78+deceased!F79</f>
        <v>1007</v>
      </c>
      <c r="G79">
        <f>G78+deceased!L79</f>
        <v>49</v>
      </c>
      <c r="H79">
        <f>H78+deceased!G79</f>
        <v>193</v>
      </c>
      <c r="I79">
        <f>I78+deceased!H79</f>
        <v>213</v>
      </c>
      <c r="J79">
        <f>J78+deceased!I79</f>
        <v>344</v>
      </c>
      <c r="K79">
        <f>K78+deceased!J79</f>
        <v>60</v>
      </c>
      <c r="L79">
        <f>L78+deceased!K79</f>
        <v>77</v>
      </c>
      <c r="M79">
        <f>M78+deceased!M79</f>
        <v>10</v>
      </c>
      <c r="N79">
        <f t="shared" si="1"/>
        <v>163</v>
      </c>
    </row>
    <row r="80" spans="1:14" x14ac:dyDescent="0.25">
      <c r="A80" s="1">
        <v>43982</v>
      </c>
      <c r="B80">
        <f>B79+deceased!B80</f>
        <v>5405</v>
      </c>
      <c r="C80">
        <f>C79+deceased!C80</f>
        <v>2285</v>
      </c>
      <c r="D80" s="9">
        <f>D79+deceased!D80</f>
        <v>176</v>
      </c>
      <c r="E80">
        <f>E79+deceased!E80</f>
        <v>473</v>
      </c>
      <c r="F80">
        <f>F79+deceased!F80</f>
        <v>1038</v>
      </c>
      <c r="G80">
        <f>G79+deceased!L80</f>
        <v>51</v>
      </c>
      <c r="H80">
        <f>H79+deceased!G80</f>
        <v>194</v>
      </c>
      <c r="I80">
        <f>I79+deceased!H80</f>
        <v>217</v>
      </c>
      <c r="J80">
        <f>J79+deceased!I80</f>
        <v>351</v>
      </c>
      <c r="K80">
        <f>K79+deceased!J80</f>
        <v>62</v>
      </c>
      <c r="L80">
        <f>L79+deceased!K80</f>
        <v>82</v>
      </c>
      <c r="M80">
        <f>M79+deceased!M80</f>
        <v>10</v>
      </c>
      <c r="N80">
        <f t="shared" si="1"/>
        <v>176</v>
      </c>
    </row>
    <row r="81" spans="1:14" x14ac:dyDescent="0.25">
      <c r="A81" s="1">
        <v>43983</v>
      </c>
      <c r="B81">
        <f>B80+deceased!B81</f>
        <v>5606</v>
      </c>
      <c r="C81">
        <f>C80+deceased!C81</f>
        <v>2361</v>
      </c>
      <c r="D81" s="9">
        <f>D80+deceased!D81</f>
        <v>187</v>
      </c>
      <c r="E81">
        <f>E80+deceased!E81</f>
        <v>523</v>
      </c>
      <c r="F81">
        <f>F80+deceased!F81</f>
        <v>1063</v>
      </c>
      <c r="G81">
        <f>G80+deceased!L81</f>
        <v>52</v>
      </c>
      <c r="H81">
        <f>H80+deceased!G81</f>
        <v>199</v>
      </c>
      <c r="I81">
        <f>I80+deceased!H81</f>
        <v>222</v>
      </c>
      <c r="J81">
        <f>J80+deceased!I81</f>
        <v>359</v>
      </c>
      <c r="K81">
        <f>K80+deceased!J81</f>
        <v>64</v>
      </c>
      <c r="L81">
        <f>L80+deceased!K81</f>
        <v>88</v>
      </c>
      <c r="M81">
        <f>M80+deceased!M81</f>
        <v>11</v>
      </c>
      <c r="N81">
        <f t="shared" si="1"/>
        <v>187</v>
      </c>
    </row>
    <row r="82" spans="1:14" x14ac:dyDescent="0.25">
      <c r="A82" s="1">
        <v>43984</v>
      </c>
      <c r="B82">
        <f>B81+deceased!B82</f>
        <v>5828</v>
      </c>
      <c r="C82">
        <f>C81+deceased!C82</f>
        <v>2464</v>
      </c>
      <c r="D82" s="9">
        <f>D81+deceased!D82</f>
        <v>200</v>
      </c>
      <c r="E82">
        <f>E81+deceased!E82</f>
        <v>556</v>
      </c>
      <c r="F82">
        <f>F81+deceased!F82</f>
        <v>1092</v>
      </c>
      <c r="G82">
        <f>G81+deceased!L82</f>
        <v>52</v>
      </c>
      <c r="H82">
        <f>H81+deceased!G82</f>
        <v>203</v>
      </c>
      <c r="I82">
        <f>I81+deceased!H82</f>
        <v>229</v>
      </c>
      <c r="J82">
        <f>J81+deceased!I82</f>
        <v>365</v>
      </c>
      <c r="K82">
        <f>K81+deceased!J82</f>
        <v>64</v>
      </c>
      <c r="L82">
        <f>L81+deceased!K82</f>
        <v>92</v>
      </c>
      <c r="M82">
        <f>M81+deceased!M82</f>
        <v>12</v>
      </c>
      <c r="N82">
        <f t="shared" si="1"/>
        <v>200</v>
      </c>
    </row>
    <row r="83" spans="1:14" x14ac:dyDescent="0.25">
      <c r="A83" s="1">
        <v>43985</v>
      </c>
      <c r="B83">
        <f>B82+deceased!B83</f>
        <v>6087</v>
      </c>
      <c r="C83">
        <f>C82+deceased!C83</f>
        <v>2586</v>
      </c>
      <c r="D83" s="9">
        <f>D82+deceased!D83</f>
        <v>208</v>
      </c>
      <c r="E83">
        <f>E82+deceased!E83</f>
        <v>615</v>
      </c>
      <c r="F83">
        <f>F82+deceased!F83</f>
        <v>1122</v>
      </c>
      <c r="G83">
        <f>G82+deceased!L83</f>
        <v>53</v>
      </c>
      <c r="H83">
        <f>H82+deceased!G83</f>
        <v>209</v>
      </c>
      <c r="I83">
        <f>I82+deceased!H83</f>
        <v>230</v>
      </c>
      <c r="J83">
        <f>J82+deceased!I83</f>
        <v>372</v>
      </c>
      <c r="K83">
        <f>K82+deceased!J83</f>
        <v>68</v>
      </c>
      <c r="L83">
        <f>L82+deceased!K83</f>
        <v>99</v>
      </c>
      <c r="M83">
        <f>M82+deceased!M83</f>
        <v>12</v>
      </c>
      <c r="N83">
        <f t="shared" si="1"/>
        <v>208</v>
      </c>
    </row>
    <row r="84" spans="1:14" x14ac:dyDescent="0.25">
      <c r="A84" s="1">
        <v>43986</v>
      </c>
      <c r="B84">
        <f>B83+deceased!B84</f>
        <v>6361</v>
      </c>
      <c r="C84">
        <f>C83+deceased!C84</f>
        <v>2709</v>
      </c>
      <c r="D84" s="9">
        <f>D83+deceased!D84</f>
        <v>223</v>
      </c>
      <c r="E84">
        <f>E83+deceased!E84</f>
        <v>659</v>
      </c>
      <c r="F84">
        <f>F83+deceased!F84</f>
        <v>1155</v>
      </c>
      <c r="G84">
        <f>G83+deceased!L84</f>
        <v>57</v>
      </c>
      <c r="H84">
        <f>H83+deceased!G84</f>
        <v>213</v>
      </c>
      <c r="I84">
        <f>I83+deceased!H84</f>
        <v>245</v>
      </c>
      <c r="J84">
        <f>J83+deceased!I84</f>
        <v>378</v>
      </c>
      <c r="K84">
        <f>K83+deceased!J84</f>
        <v>71</v>
      </c>
      <c r="L84">
        <f>L83+deceased!K84</f>
        <v>105</v>
      </c>
      <c r="M84">
        <f>M83+deceased!M84</f>
        <v>15</v>
      </c>
      <c r="N84">
        <f t="shared" si="1"/>
        <v>223</v>
      </c>
    </row>
    <row r="85" spans="1:14" x14ac:dyDescent="0.25">
      <c r="A85" s="1">
        <v>43987</v>
      </c>
      <c r="B85">
        <f>B84+deceased!B85</f>
        <v>6647</v>
      </c>
      <c r="C85">
        <f>C84+deceased!C85</f>
        <v>2848</v>
      </c>
      <c r="D85" s="9">
        <f>D84+deceased!D85</f>
        <v>235</v>
      </c>
      <c r="E85">
        <f>E84+deceased!E85</f>
        <v>708</v>
      </c>
      <c r="F85">
        <f>F84+deceased!F85</f>
        <v>1190</v>
      </c>
      <c r="G85">
        <f>G84+deceased!L85</f>
        <v>57</v>
      </c>
      <c r="H85">
        <f>H84+deceased!G85</f>
        <v>218</v>
      </c>
      <c r="I85">
        <f>I84+deceased!H85</f>
        <v>257</v>
      </c>
      <c r="J85">
        <f>J84+deceased!I85</f>
        <v>385</v>
      </c>
      <c r="K85">
        <f>K84+deceased!J85</f>
        <v>73</v>
      </c>
      <c r="L85">
        <f>L84+deceased!K85</f>
        <v>113</v>
      </c>
      <c r="M85">
        <f>M84+deceased!M85</f>
        <v>15</v>
      </c>
      <c r="N85">
        <f t="shared" si="1"/>
        <v>235</v>
      </c>
    </row>
    <row r="86" spans="1:14" x14ac:dyDescent="0.25">
      <c r="A86" s="1">
        <v>43988</v>
      </c>
      <c r="B86">
        <f>B85+deceased!B86</f>
        <v>6944</v>
      </c>
      <c r="C86">
        <f>C85+deceased!C86</f>
        <v>2968</v>
      </c>
      <c r="D86" s="9">
        <f>D85+deceased!D86</f>
        <v>254</v>
      </c>
      <c r="E86">
        <f>E85+deceased!E86</f>
        <v>761</v>
      </c>
      <c r="F86">
        <f>F85+deceased!F86</f>
        <v>1219</v>
      </c>
      <c r="G86">
        <f>G85+deceased!L86</f>
        <v>59</v>
      </c>
      <c r="H86">
        <f>H85+deceased!G86</f>
        <v>231</v>
      </c>
      <c r="I86">
        <f>I85+deceased!H86</f>
        <v>268</v>
      </c>
      <c r="J86">
        <f>J85+deceased!I86</f>
        <v>400</v>
      </c>
      <c r="K86">
        <f>K85+deceased!J86</f>
        <v>73</v>
      </c>
      <c r="L86">
        <f>L85+deceased!K86</f>
        <v>123</v>
      </c>
      <c r="M86">
        <f>M85+deceased!M86</f>
        <v>16</v>
      </c>
      <c r="N86">
        <f t="shared" si="1"/>
        <v>254</v>
      </c>
    </row>
    <row r="87" spans="1:14" x14ac:dyDescent="0.25">
      <c r="A87" s="1">
        <v>43989</v>
      </c>
      <c r="B87">
        <f>B86+deceased!B87</f>
        <v>7205</v>
      </c>
      <c r="C87">
        <f>C86+deceased!C87</f>
        <v>3059</v>
      </c>
      <c r="D87" s="9">
        <f>D86+deceased!D87</f>
        <v>272</v>
      </c>
      <c r="E87">
        <f>E86+deceased!E87</f>
        <v>812</v>
      </c>
      <c r="F87">
        <f>F86+deceased!F87</f>
        <v>1249</v>
      </c>
      <c r="G87">
        <f>G86+deceased!L87</f>
        <v>61</v>
      </c>
      <c r="H87">
        <f>H86+deceased!G87</f>
        <v>240</v>
      </c>
      <c r="I87">
        <f>I86+deceased!H87</f>
        <v>275</v>
      </c>
      <c r="J87">
        <f>J86+deceased!I87</f>
        <v>413</v>
      </c>
      <c r="K87">
        <f>K86+deceased!J87</f>
        <v>75</v>
      </c>
      <c r="L87">
        <f>L86+deceased!K87</f>
        <v>137</v>
      </c>
      <c r="M87">
        <f>M86+deceased!M87</f>
        <v>16</v>
      </c>
      <c r="N87">
        <f t="shared" si="1"/>
        <v>272</v>
      </c>
    </row>
    <row r="88" spans="1:14" x14ac:dyDescent="0.25">
      <c r="A88" s="1">
        <v>43990</v>
      </c>
      <c r="B88">
        <f>B87+deceased!B88</f>
        <v>7476</v>
      </c>
      <c r="C88">
        <f>C87+deceased!C88</f>
        <v>3168</v>
      </c>
      <c r="D88" s="9">
        <f>D87+deceased!D88</f>
        <v>289</v>
      </c>
      <c r="E88">
        <f>E87+deceased!E88</f>
        <v>874</v>
      </c>
      <c r="F88">
        <f>F87+deceased!F88</f>
        <v>1280</v>
      </c>
      <c r="G88">
        <f>G87+deceased!L88</f>
        <v>64</v>
      </c>
      <c r="H88">
        <f>H87+deceased!G88</f>
        <v>246</v>
      </c>
      <c r="I88">
        <f>I87+deceased!H88</f>
        <v>283</v>
      </c>
      <c r="J88">
        <f>J87+deceased!I88</f>
        <v>415</v>
      </c>
      <c r="K88">
        <f>K87+deceased!J88</f>
        <v>75</v>
      </c>
      <c r="L88">
        <f>L87+deceased!K88</f>
        <v>142</v>
      </c>
      <c r="M88">
        <f>M87+deceased!M88</f>
        <v>17</v>
      </c>
      <c r="N88">
        <f t="shared" si="1"/>
        <v>289</v>
      </c>
    </row>
    <row r="89" spans="1:14" x14ac:dyDescent="0.25">
      <c r="A89" s="1">
        <v>43991</v>
      </c>
      <c r="B89">
        <f>B88+deceased!B89</f>
        <v>7748</v>
      </c>
      <c r="C89">
        <f>C88+deceased!C89</f>
        <v>3288</v>
      </c>
      <c r="D89" s="9">
        <f>D88+deceased!D89</f>
        <v>307</v>
      </c>
      <c r="E89">
        <f>E88+deceased!E89</f>
        <v>905</v>
      </c>
      <c r="F89">
        <f>F88+deceased!F89</f>
        <v>1313</v>
      </c>
      <c r="G89">
        <f>G88+deceased!L89</f>
        <v>66</v>
      </c>
      <c r="H89">
        <f>H88+deceased!G89</f>
        <v>255</v>
      </c>
      <c r="I89">
        <f>I88+deceased!H89</f>
        <v>301</v>
      </c>
      <c r="J89">
        <f>J88+deceased!I89</f>
        <v>421</v>
      </c>
      <c r="K89">
        <f>K88+deceased!J89</f>
        <v>77</v>
      </c>
      <c r="L89">
        <f>L88+deceased!K89</f>
        <v>148</v>
      </c>
      <c r="M89">
        <f>M88+deceased!M89</f>
        <v>17</v>
      </c>
      <c r="N89">
        <f t="shared" si="1"/>
        <v>307</v>
      </c>
    </row>
    <row r="90" spans="1:14" x14ac:dyDescent="0.25">
      <c r="A90" s="1">
        <v>43992</v>
      </c>
      <c r="B90">
        <f>B89+deceased!B90</f>
        <v>8106</v>
      </c>
      <c r="C90">
        <f>C89+deceased!C90</f>
        <v>3437</v>
      </c>
      <c r="D90" s="9">
        <f>D89+deceased!D90</f>
        <v>326</v>
      </c>
      <c r="E90">
        <f>E89+deceased!E90</f>
        <v>984</v>
      </c>
      <c r="F90">
        <f>F89+deceased!F90</f>
        <v>1347</v>
      </c>
      <c r="G90">
        <f>G89+deceased!L90</f>
        <v>69</v>
      </c>
      <c r="H90">
        <f>H89+deceased!G90</f>
        <v>259</v>
      </c>
      <c r="I90">
        <f>I89+deceased!H90</f>
        <v>321</v>
      </c>
      <c r="J90">
        <f>J89+deceased!I90</f>
        <v>428</v>
      </c>
      <c r="K90">
        <f>K89+deceased!J90</f>
        <v>78</v>
      </c>
      <c r="L90">
        <f>L89+deceased!K90</f>
        <v>156</v>
      </c>
      <c r="M90">
        <f>M89+deceased!M90</f>
        <v>18</v>
      </c>
      <c r="N90">
        <f t="shared" si="1"/>
        <v>326</v>
      </c>
    </row>
    <row r="91" spans="1:14" x14ac:dyDescent="0.25">
      <c r="A91" s="1">
        <v>43993</v>
      </c>
      <c r="B91">
        <f>B90+deceased!B91</f>
        <v>8500</v>
      </c>
      <c r="C91">
        <f>C90+deceased!C91</f>
        <v>3589</v>
      </c>
      <c r="D91" s="9">
        <f>D90+deceased!D91</f>
        <v>349</v>
      </c>
      <c r="E91">
        <f>E90+deceased!E91</f>
        <v>1085</v>
      </c>
      <c r="F91">
        <f>F90+deceased!F91</f>
        <v>1385</v>
      </c>
      <c r="G91">
        <f>G90+deceased!L91</f>
        <v>72</v>
      </c>
      <c r="H91">
        <f>H90+deceased!G91</f>
        <v>265</v>
      </c>
      <c r="I91">
        <f>I90+deceased!H91</f>
        <v>345</v>
      </c>
      <c r="J91">
        <f>J90+deceased!I91</f>
        <v>432</v>
      </c>
      <c r="K91">
        <f>K90+deceased!J91</f>
        <v>80</v>
      </c>
      <c r="L91">
        <f>L90+deceased!K91</f>
        <v>165</v>
      </c>
      <c r="M91">
        <f>M90+deceased!M91</f>
        <v>19</v>
      </c>
      <c r="N91">
        <f t="shared" si="1"/>
        <v>349</v>
      </c>
    </row>
    <row r="92" spans="1:14" x14ac:dyDescent="0.25">
      <c r="A92" s="1">
        <v>43994</v>
      </c>
      <c r="B92">
        <f>B91+deceased!B92</f>
        <v>8888</v>
      </c>
      <c r="C92">
        <f>C91+deceased!C92</f>
        <v>3716</v>
      </c>
      <c r="D92" s="9">
        <f>D91+deceased!D92</f>
        <v>367</v>
      </c>
      <c r="E92">
        <f>E91+deceased!E92</f>
        <v>1214</v>
      </c>
      <c r="F92">
        <f>F91+deceased!F92</f>
        <v>1416</v>
      </c>
      <c r="G92">
        <f>G91+deceased!L92</f>
        <v>79</v>
      </c>
      <c r="H92">
        <f>H91+deceased!G92</f>
        <v>272</v>
      </c>
      <c r="I92">
        <f>I91+deceased!H92</f>
        <v>365</v>
      </c>
      <c r="J92">
        <f>J91+deceased!I92</f>
        <v>441</v>
      </c>
      <c r="K92">
        <f>K91+deceased!J92</f>
        <v>80</v>
      </c>
      <c r="L92">
        <f>L91+deceased!K92</f>
        <v>174</v>
      </c>
      <c r="M92">
        <f>M91+deceased!M92</f>
        <v>20</v>
      </c>
      <c r="N92">
        <f t="shared" si="1"/>
        <v>367</v>
      </c>
    </row>
    <row r="93" spans="1:14" x14ac:dyDescent="0.25">
      <c r="A93" s="1">
        <v>43995</v>
      </c>
      <c r="B93">
        <f>B92+deceased!B93</f>
        <v>9197</v>
      </c>
      <c r="C93">
        <f>C92+deceased!C93</f>
        <v>3829</v>
      </c>
      <c r="D93" s="9">
        <f>D92+deceased!D93</f>
        <v>397</v>
      </c>
      <c r="E93">
        <f>E92+deceased!E93</f>
        <v>1271</v>
      </c>
      <c r="F93">
        <f>F92+deceased!F93</f>
        <v>1449</v>
      </c>
      <c r="G93">
        <f>G92+deceased!L93</f>
        <v>82</v>
      </c>
      <c r="H93">
        <f>H92+deceased!G93</f>
        <v>282</v>
      </c>
      <c r="I93">
        <f>I92+deceased!H93</f>
        <v>385</v>
      </c>
      <c r="J93">
        <f>J92+deceased!I93</f>
        <v>448</v>
      </c>
      <c r="K93">
        <f>K92+deceased!J93</f>
        <v>82</v>
      </c>
      <c r="L93">
        <f>L92+deceased!K93</f>
        <v>182</v>
      </c>
      <c r="M93">
        <f>M92+deceased!M93</f>
        <v>20</v>
      </c>
      <c r="N93">
        <f t="shared" si="1"/>
        <v>397</v>
      </c>
    </row>
    <row r="94" spans="1:14" x14ac:dyDescent="0.25">
      <c r="A94" s="1">
        <v>43996</v>
      </c>
      <c r="B94">
        <f>B93+deceased!B94</f>
        <v>9521</v>
      </c>
      <c r="C94">
        <f>C93+deceased!C94</f>
        <v>3949</v>
      </c>
      <c r="D94" s="9">
        <f>D93+deceased!D94</f>
        <v>435</v>
      </c>
      <c r="E94">
        <f>E93+deceased!E94</f>
        <v>1327</v>
      </c>
      <c r="F94">
        <f>F93+deceased!F94</f>
        <v>1478</v>
      </c>
      <c r="G94">
        <f>G93+deceased!L94</f>
        <v>87</v>
      </c>
      <c r="H94">
        <f>H93+deceased!G94</f>
        <v>292</v>
      </c>
      <c r="I94">
        <f>I93+deceased!H94</f>
        <v>399</v>
      </c>
      <c r="J94">
        <f>J93+deceased!I94</f>
        <v>460</v>
      </c>
      <c r="K94">
        <f>K93+deceased!J94</f>
        <v>84</v>
      </c>
      <c r="L94">
        <f>L93+deceased!K94</f>
        <v>185</v>
      </c>
      <c r="M94">
        <f>M93+deceased!M94</f>
        <v>20</v>
      </c>
      <c r="N94">
        <f t="shared" si="1"/>
        <v>435</v>
      </c>
    </row>
    <row r="95" spans="1:14" x14ac:dyDescent="0.25">
      <c r="A95" s="1">
        <v>43997</v>
      </c>
      <c r="B95">
        <f>B94+deceased!B95</f>
        <v>9917</v>
      </c>
      <c r="C95">
        <f>C94+deceased!C95</f>
        <v>4127</v>
      </c>
      <c r="D95" s="9">
        <f>D94+deceased!D95</f>
        <v>479</v>
      </c>
      <c r="E95">
        <f>E94+deceased!E95</f>
        <v>1400</v>
      </c>
      <c r="F95">
        <f>F94+deceased!F95</f>
        <v>1506</v>
      </c>
      <c r="G95">
        <f>G94+deceased!L95</f>
        <v>89</v>
      </c>
      <c r="H95">
        <f>H94+deceased!G95</f>
        <v>301</v>
      </c>
      <c r="I95">
        <f>I94+deceased!H95</f>
        <v>417</v>
      </c>
      <c r="J95">
        <f>J94+deceased!I95</f>
        <v>466</v>
      </c>
      <c r="K95">
        <f>K94+deceased!J95</f>
        <v>86</v>
      </c>
      <c r="L95">
        <f>L94+deceased!K95</f>
        <v>187</v>
      </c>
      <c r="M95">
        <f>M94+deceased!M95</f>
        <v>21</v>
      </c>
      <c r="N95">
        <f t="shared" si="1"/>
        <v>479</v>
      </c>
    </row>
    <row r="96" spans="1:14" x14ac:dyDescent="0.25">
      <c r="A96" s="1">
        <v>43998</v>
      </c>
      <c r="B96">
        <f>B95+deceased!B96</f>
        <v>11921</v>
      </c>
      <c r="C96">
        <f>C95+deceased!C96</f>
        <v>5536</v>
      </c>
      <c r="D96" s="9">
        <f>D95+deceased!D96</f>
        <v>528</v>
      </c>
      <c r="E96">
        <f>E95+deceased!E96</f>
        <v>1837</v>
      </c>
      <c r="F96">
        <f>F95+deceased!F96</f>
        <v>1534</v>
      </c>
      <c r="G96">
        <f>G95+deceased!L96</f>
        <v>96</v>
      </c>
      <c r="H96">
        <f>H95+deceased!G96</f>
        <v>308</v>
      </c>
      <c r="I96">
        <f>I95+deceased!H96</f>
        <v>435</v>
      </c>
      <c r="J96">
        <f>J95+deceased!I96</f>
        <v>477</v>
      </c>
      <c r="K96">
        <f>K95+deceased!J96</f>
        <v>88</v>
      </c>
      <c r="L96">
        <f>L95+deceased!K96</f>
        <v>191</v>
      </c>
      <c r="M96">
        <f>M95+deceased!M96</f>
        <v>21</v>
      </c>
      <c r="N96">
        <f t="shared" si="1"/>
        <v>528</v>
      </c>
    </row>
    <row r="97" spans="1:14" x14ac:dyDescent="0.25">
      <c r="A97" s="1">
        <v>43999</v>
      </c>
      <c r="B97">
        <f>B96+deceased!B97</f>
        <v>12262</v>
      </c>
      <c r="C97">
        <f>C96+deceased!C97</f>
        <v>5650</v>
      </c>
      <c r="D97" s="9">
        <f>D96+deceased!D97</f>
        <v>576</v>
      </c>
      <c r="E97">
        <f>E96+deceased!E97</f>
        <v>1904</v>
      </c>
      <c r="F97">
        <f>F96+deceased!F97</f>
        <v>1561</v>
      </c>
      <c r="G97">
        <f>G96+deceased!L97</f>
        <v>104</v>
      </c>
      <c r="H97">
        <f>H96+deceased!G97</f>
        <v>313</v>
      </c>
      <c r="I97">
        <f>I96+deceased!H97</f>
        <v>465</v>
      </c>
      <c r="J97">
        <f>J96+deceased!I97</f>
        <v>483</v>
      </c>
      <c r="K97">
        <f>K96+deceased!J97</f>
        <v>90</v>
      </c>
      <c r="L97">
        <f>L96+deceased!K97</f>
        <v>192</v>
      </c>
      <c r="M97">
        <f>M96+deceased!M97</f>
        <v>21</v>
      </c>
      <c r="N97">
        <f t="shared" si="1"/>
        <v>576</v>
      </c>
    </row>
    <row r="98" spans="1:14" x14ac:dyDescent="0.25">
      <c r="A98" s="1">
        <v>44000</v>
      </c>
      <c r="B98">
        <f>B97+deceased!B98</f>
        <v>12605</v>
      </c>
      <c r="C98">
        <f>C97+deceased!C98</f>
        <v>5750</v>
      </c>
      <c r="D98" s="9">
        <f>D97+deceased!D98</f>
        <v>625</v>
      </c>
      <c r="E98">
        <f>E97+deceased!E98</f>
        <v>1969</v>
      </c>
      <c r="F98">
        <f>F97+deceased!F98</f>
        <v>1592</v>
      </c>
      <c r="G98">
        <f>G97+deceased!L98</f>
        <v>116</v>
      </c>
      <c r="H98">
        <f>H97+deceased!G98</f>
        <v>330</v>
      </c>
      <c r="I98">
        <f>I97+deceased!H98</f>
        <v>488</v>
      </c>
      <c r="J98">
        <f>J97+deceased!I98</f>
        <v>487</v>
      </c>
      <c r="K98">
        <f>K97+deceased!J98</f>
        <v>92</v>
      </c>
      <c r="L98">
        <f>L97+deceased!K98</f>
        <v>195</v>
      </c>
      <c r="M98">
        <f>M97+deceased!M98</f>
        <v>22</v>
      </c>
      <c r="N98">
        <f t="shared" si="1"/>
        <v>625</v>
      </c>
    </row>
    <row r="99" spans="1:14" x14ac:dyDescent="0.25">
      <c r="A99" s="1">
        <v>44001</v>
      </c>
      <c r="B99">
        <f>B98+deceased!B99</f>
        <v>12969</v>
      </c>
      <c r="C99">
        <f>C98+deceased!C99</f>
        <v>5892</v>
      </c>
      <c r="D99" s="9">
        <f>D98+deceased!D99</f>
        <v>666</v>
      </c>
      <c r="E99">
        <f>E98+deceased!E99</f>
        <v>2035</v>
      </c>
      <c r="F99">
        <f>F98+deceased!F99</f>
        <v>1619</v>
      </c>
      <c r="G99">
        <f>G98+deceased!L99</f>
        <v>125</v>
      </c>
      <c r="H99">
        <f>H98+deceased!G99</f>
        <v>333</v>
      </c>
      <c r="I99">
        <f>I98+deceased!H99</f>
        <v>507</v>
      </c>
      <c r="J99">
        <f>J98+deceased!I99</f>
        <v>496</v>
      </c>
      <c r="K99">
        <f>K98+deceased!J99</f>
        <v>96</v>
      </c>
      <c r="L99">
        <f>L98+deceased!K99</f>
        <v>198</v>
      </c>
      <c r="M99">
        <f>M98+deceased!M99</f>
        <v>22</v>
      </c>
      <c r="N99">
        <f t="shared" si="1"/>
        <v>666</v>
      </c>
    </row>
    <row r="100" spans="1:14" x14ac:dyDescent="0.25">
      <c r="A100" s="1">
        <v>44002</v>
      </c>
      <c r="B100">
        <f>B99+deceased!B100</f>
        <v>13277</v>
      </c>
      <c r="C100">
        <f>C99+deceased!C100</f>
        <v>5983</v>
      </c>
      <c r="D100" s="9">
        <f>D99+deceased!D100</f>
        <v>704</v>
      </c>
      <c r="E100">
        <f>E99+deceased!E100</f>
        <v>2112</v>
      </c>
      <c r="F100">
        <f>F99+deceased!F100</f>
        <v>1639</v>
      </c>
      <c r="G100">
        <f>G99+deceased!L100</f>
        <v>134</v>
      </c>
      <c r="H100">
        <f>H99+deceased!G100</f>
        <v>337</v>
      </c>
      <c r="I100">
        <f>I99+deceased!H100</f>
        <v>529</v>
      </c>
      <c r="J100">
        <f>J99+deceased!I100</f>
        <v>502</v>
      </c>
      <c r="K100">
        <f>K99+deceased!J100</f>
        <v>101</v>
      </c>
      <c r="L100">
        <f>L99+deceased!K100</f>
        <v>203</v>
      </c>
      <c r="M100">
        <f>M99+deceased!M100</f>
        <v>22</v>
      </c>
      <c r="N100">
        <f t="shared" si="1"/>
        <v>704</v>
      </c>
    </row>
    <row r="101" spans="1:14" x14ac:dyDescent="0.25">
      <c r="A101" s="1">
        <v>44003</v>
      </c>
      <c r="B101">
        <f>B100+deceased!B101</f>
        <v>13703</v>
      </c>
      <c r="C101">
        <f>C100+deceased!C101</f>
        <v>6169</v>
      </c>
      <c r="D101" s="9">
        <f>D100+deceased!D101</f>
        <v>757</v>
      </c>
      <c r="E101">
        <f>E100+deceased!E101</f>
        <v>2175</v>
      </c>
      <c r="F101">
        <f>F100+deceased!F101</f>
        <v>1664</v>
      </c>
      <c r="G101">
        <f>G100+deceased!L101</f>
        <v>139</v>
      </c>
      <c r="H101">
        <f>H100+deceased!G101</f>
        <v>349</v>
      </c>
      <c r="I101">
        <f>I100+deceased!H101</f>
        <v>550</v>
      </c>
      <c r="J101">
        <f>J100+deceased!I101</f>
        <v>516</v>
      </c>
      <c r="K101">
        <f>K100+deceased!J101</f>
        <v>106</v>
      </c>
      <c r="L101">
        <f>L100+deceased!K101</f>
        <v>210</v>
      </c>
      <c r="M101">
        <f>M100+deceased!M101</f>
        <v>22</v>
      </c>
      <c r="N101">
        <f t="shared" si="1"/>
        <v>757</v>
      </c>
    </row>
    <row r="102" spans="1:14" x14ac:dyDescent="0.25">
      <c r="A102" s="1">
        <v>44004</v>
      </c>
      <c r="B102">
        <f>B101+deceased!B102</f>
        <v>14015</v>
      </c>
      <c r="C102">
        <f>C101+deceased!C102</f>
        <v>6282</v>
      </c>
      <c r="D102" s="9">
        <f>D101+deceased!D102</f>
        <v>794</v>
      </c>
      <c r="E102">
        <f>E101+deceased!E102</f>
        <v>2233</v>
      </c>
      <c r="F102">
        <f>F101+deceased!F102</f>
        <v>1685</v>
      </c>
      <c r="G102">
        <f>G101+deceased!L102</f>
        <v>144</v>
      </c>
      <c r="H102">
        <f>H101+deceased!G102</f>
        <v>356</v>
      </c>
      <c r="I102">
        <f>I101+deceased!H102</f>
        <v>569</v>
      </c>
      <c r="J102">
        <f>J101+deceased!I102</f>
        <v>522</v>
      </c>
      <c r="K102">
        <f>K101+deceased!J102</f>
        <v>111</v>
      </c>
      <c r="L102">
        <f>L101+deceased!K102</f>
        <v>217</v>
      </c>
      <c r="M102">
        <f>M101+deceased!M102</f>
        <v>22</v>
      </c>
      <c r="N102">
        <f t="shared" si="1"/>
        <v>794</v>
      </c>
    </row>
    <row r="103" spans="1:14" x14ac:dyDescent="0.25">
      <c r="A103" s="1">
        <v>44005</v>
      </c>
      <c r="B103">
        <f>B102+deceased!B103</f>
        <v>14483</v>
      </c>
      <c r="C103">
        <f>C102+deceased!C103</f>
        <v>6530</v>
      </c>
      <c r="D103" s="9">
        <f>D102+deceased!D103</f>
        <v>833</v>
      </c>
      <c r="E103">
        <f>E102+deceased!E103</f>
        <v>2301</v>
      </c>
      <c r="F103">
        <f>F102+deceased!F103</f>
        <v>1711</v>
      </c>
      <c r="G103">
        <f>G102+deceased!L103</f>
        <v>152</v>
      </c>
      <c r="H103">
        <f>H102+deceased!G103</f>
        <v>365</v>
      </c>
      <c r="I103">
        <f>I102+deceased!H103</f>
        <v>588</v>
      </c>
      <c r="J103">
        <f>J102+deceased!I103</f>
        <v>526</v>
      </c>
      <c r="K103">
        <f>K102+deceased!J103</f>
        <v>119</v>
      </c>
      <c r="L103">
        <f>L102+deceased!K103</f>
        <v>220</v>
      </c>
      <c r="M103">
        <f>M102+deceased!M103</f>
        <v>23</v>
      </c>
      <c r="N103">
        <f t="shared" si="1"/>
        <v>833</v>
      </c>
    </row>
    <row r="104" spans="1:14" x14ac:dyDescent="0.25">
      <c r="A104" s="1">
        <v>44006</v>
      </c>
      <c r="B104">
        <f>B103+deceased!B104</f>
        <v>14907</v>
      </c>
      <c r="C104">
        <f>C103+deceased!C104</f>
        <v>6738</v>
      </c>
      <c r="D104" s="9">
        <f>D103+deceased!D104</f>
        <v>866</v>
      </c>
      <c r="E104">
        <f>E103+deceased!E104</f>
        <v>2365</v>
      </c>
      <c r="F104">
        <f>F103+deceased!F104</f>
        <v>1736</v>
      </c>
      <c r="G104">
        <f>G103+deceased!L104</f>
        <v>166</v>
      </c>
      <c r="H104">
        <f>H103+deceased!G104</f>
        <v>375</v>
      </c>
      <c r="I104">
        <f>I103+deceased!H104</f>
        <v>596</v>
      </c>
      <c r="J104">
        <f>J103+deceased!I104</f>
        <v>535</v>
      </c>
      <c r="K104">
        <f>K103+deceased!J104</f>
        <v>129</v>
      </c>
      <c r="L104">
        <f>L103+deceased!K104</f>
        <v>225</v>
      </c>
      <c r="M104">
        <f>M103+deceased!M104</f>
        <v>23</v>
      </c>
      <c r="N104">
        <f t="shared" si="1"/>
        <v>866</v>
      </c>
    </row>
    <row r="105" spans="1:14" x14ac:dyDescent="0.25">
      <c r="A105" s="1">
        <v>44007</v>
      </c>
      <c r="B105">
        <f>B104+deceased!B105</f>
        <v>15308</v>
      </c>
      <c r="C105">
        <f>C104+deceased!C105</f>
        <v>6930</v>
      </c>
      <c r="D105" s="9">
        <f>D104+deceased!D105</f>
        <v>911</v>
      </c>
      <c r="E105">
        <f>E104+deceased!E105</f>
        <v>2429</v>
      </c>
      <c r="F105">
        <f>F104+deceased!F105</f>
        <v>1754</v>
      </c>
      <c r="G105">
        <f>G104+deceased!L105</f>
        <v>172</v>
      </c>
      <c r="H105">
        <f>H104+deceased!G105</f>
        <v>379</v>
      </c>
      <c r="I105">
        <f>I104+deceased!H105</f>
        <v>611</v>
      </c>
      <c r="J105">
        <f>J104+deceased!I105</f>
        <v>543</v>
      </c>
      <c r="K105">
        <f>K104+deceased!J105</f>
        <v>136</v>
      </c>
      <c r="L105">
        <f>L104+deceased!K105</f>
        <v>230</v>
      </c>
      <c r="M105">
        <f>M104+deceased!M105</f>
        <v>23</v>
      </c>
      <c r="N105">
        <f t="shared" si="1"/>
        <v>911</v>
      </c>
    </row>
    <row r="106" spans="1:14" x14ac:dyDescent="0.25">
      <c r="A106" s="1">
        <v>44008</v>
      </c>
      <c r="B106">
        <f>B105+deceased!B106</f>
        <v>15689</v>
      </c>
      <c r="C106">
        <f>C105+deceased!C106</f>
        <v>7105</v>
      </c>
      <c r="D106" s="9">
        <f>D105+deceased!D106</f>
        <v>957</v>
      </c>
      <c r="E106">
        <f>E105+deceased!E106</f>
        <v>2492</v>
      </c>
      <c r="F106">
        <f>F105+deceased!F106</f>
        <v>1772</v>
      </c>
      <c r="G106">
        <f>G105+deceased!L106</f>
        <v>182</v>
      </c>
      <c r="H106">
        <f>H105+deceased!G106</f>
        <v>380</v>
      </c>
      <c r="I106">
        <f>I105+deceased!H106</f>
        <v>630</v>
      </c>
      <c r="J106">
        <f>J105+deceased!I106</f>
        <v>547</v>
      </c>
      <c r="K106">
        <f>K105+deceased!J106</f>
        <v>146</v>
      </c>
      <c r="L106">
        <f>L105+deceased!K106</f>
        <v>237</v>
      </c>
      <c r="M106">
        <f>M105+deceased!M106</f>
        <v>23</v>
      </c>
      <c r="N106">
        <f t="shared" si="1"/>
        <v>957</v>
      </c>
    </row>
    <row r="107" spans="1:14" x14ac:dyDescent="0.25">
      <c r="A107" s="1">
        <v>44009</v>
      </c>
      <c r="B107">
        <f>B106+deceased!B107</f>
        <v>16103</v>
      </c>
      <c r="C107">
        <f>C106+deceased!C107</f>
        <v>7272</v>
      </c>
      <c r="D107" s="9">
        <f>D106+deceased!D107</f>
        <v>1025</v>
      </c>
      <c r="E107">
        <f>E106+deceased!E107</f>
        <v>2558</v>
      </c>
      <c r="F107">
        <f>F106+deceased!F107</f>
        <v>1790</v>
      </c>
      <c r="G107">
        <f>G106+deceased!L107</f>
        <v>193</v>
      </c>
      <c r="H107">
        <f>H106+deceased!G107</f>
        <v>391</v>
      </c>
      <c r="I107">
        <f>I106+deceased!H107</f>
        <v>649</v>
      </c>
      <c r="J107">
        <f>J106+deceased!I107</f>
        <v>551</v>
      </c>
      <c r="K107">
        <f>K106+deceased!J107</f>
        <v>157</v>
      </c>
      <c r="L107">
        <f>L106+deceased!K107</f>
        <v>243</v>
      </c>
      <c r="M107">
        <f>M106+deceased!M107</f>
        <v>23</v>
      </c>
      <c r="N107">
        <f t="shared" si="1"/>
        <v>1025</v>
      </c>
    </row>
    <row r="108" spans="1:14" x14ac:dyDescent="0.25">
      <c r="A108" s="1">
        <v>44010</v>
      </c>
      <c r="B108">
        <f>B107+deceased!B108</f>
        <v>16487</v>
      </c>
      <c r="C108">
        <f>C107+deceased!C108</f>
        <v>7428</v>
      </c>
      <c r="D108" s="9">
        <f>D107+deceased!D108</f>
        <v>1079</v>
      </c>
      <c r="E108">
        <f>E107+deceased!E108</f>
        <v>2623</v>
      </c>
      <c r="F108">
        <f>F107+deceased!F108</f>
        <v>1809</v>
      </c>
      <c r="G108">
        <f>G107+deceased!L108</f>
        <v>209</v>
      </c>
      <c r="H108">
        <f>H107+deceased!G108</f>
        <v>399</v>
      </c>
      <c r="I108">
        <f>I107+deceased!H108</f>
        <v>660</v>
      </c>
      <c r="J108">
        <f>J107+deceased!I108</f>
        <v>558</v>
      </c>
      <c r="K108">
        <f>K107+deceased!J108</f>
        <v>169</v>
      </c>
      <c r="L108">
        <f>L107+deceased!K108</f>
        <v>247</v>
      </c>
      <c r="M108">
        <f>M107+deceased!M108</f>
        <v>23</v>
      </c>
      <c r="N108">
        <f t="shared" si="1"/>
        <v>1079</v>
      </c>
    </row>
    <row r="109" spans="1:14" x14ac:dyDescent="0.25">
      <c r="A109" s="1">
        <v>44011</v>
      </c>
      <c r="B109">
        <f>B108+deceased!B109</f>
        <v>16904</v>
      </c>
      <c r="C109">
        <f>C108+deceased!C109</f>
        <v>7609</v>
      </c>
      <c r="D109" s="9">
        <f>D108+deceased!D109</f>
        <v>1141</v>
      </c>
      <c r="E109">
        <f>E108+deceased!E109</f>
        <v>2680</v>
      </c>
      <c r="F109">
        <f>F108+deceased!F109</f>
        <v>1828</v>
      </c>
      <c r="G109">
        <f>G108+deceased!L109</f>
        <v>228</v>
      </c>
      <c r="H109">
        <f>H108+deceased!G109</f>
        <v>405</v>
      </c>
      <c r="I109">
        <f>I108+deceased!H109</f>
        <v>672</v>
      </c>
      <c r="J109">
        <f>J108+deceased!I109</f>
        <v>565</v>
      </c>
      <c r="K109">
        <f>K108+deceased!J109</f>
        <v>180</v>
      </c>
      <c r="L109">
        <f>L108+deceased!K109</f>
        <v>253</v>
      </c>
      <c r="M109">
        <f>M108+deceased!M109</f>
        <v>24</v>
      </c>
      <c r="N109">
        <f t="shared" si="1"/>
        <v>1141</v>
      </c>
    </row>
    <row r="110" spans="1:14" x14ac:dyDescent="0.25">
      <c r="A110" s="1">
        <v>44012</v>
      </c>
      <c r="B110">
        <f>B109+deceased!B110</f>
        <v>17410</v>
      </c>
      <c r="C110">
        <f>C109+deceased!C110</f>
        <v>7854</v>
      </c>
      <c r="D110" s="9">
        <f>D109+deceased!D110</f>
        <v>1201</v>
      </c>
      <c r="E110">
        <f>E109+deceased!E110</f>
        <v>2742</v>
      </c>
      <c r="F110">
        <f>F109+deceased!F110</f>
        <v>1848</v>
      </c>
      <c r="G110">
        <f>G109+deceased!L110</f>
        <v>248</v>
      </c>
      <c r="H110">
        <f>H109+deceased!G110</f>
        <v>413</v>
      </c>
      <c r="I110">
        <f>I109+deceased!H110</f>
        <v>697</v>
      </c>
      <c r="J110">
        <f>J109+deceased!I110</f>
        <v>573</v>
      </c>
      <c r="K110">
        <f>K109+deceased!J110</f>
        <v>187</v>
      </c>
      <c r="L110">
        <f>L109+deceased!K110</f>
        <v>260</v>
      </c>
      <c r="M110">
        <f>M109+deceased!M110</f>
        <v>25</v>
      </c>
      <c r="N110">
        <f t="shared" si="1"/>
        <v>1201</v>
      </c>
    </row>
    <row r="111" spans="1:14" x14ac:dyDescent="0.25">
      <c r="A111" s="1">
        <v>44013</v>
      </c>
      <c r="B111">
        <f>B110+deceased!B111</f>
        <v>17848</v>
      </c>
      <c r="C111">
        <f>C110+deceased!C111</f>
        <v>8052</v>
      </c>
      <c r="D111" s="9">
        <f>D110+deceased!D111</f>
        <v>1264</v>
      </c>
      <c r="E111">
        <f>E110+deceased!E111</f>
        <v>2803</v>
      </c>
      <c r="F111">
        <f>F110+deceased!F111</f>
        <v>1869</v>
      </c>
      <c r="G111">
        <f>G110+deceased!L111</f>
        <v>255</v>
      </c>
      <c r="H111">
        <f>H110+deceased!G111</f>
        <v>421</v>
      </c>
      <c r="I111">
        <f>I110+deceased!H111</f>
        <v>718</v>
      </c>
      <c r="J111">
        <f>J110+deceased!I111</f>
        <v>582</v>
      </c>
      <c r="K111">
        <f>K110+deceased!J111</f>
        <v>193</v>
      </c>
      <c r="L111">
        <f>L110+deceased!K111</f>
        <v>267</v>
      </c>
      <c r="M111">
        <f>M110+deceased!M111</f>
        <v>26</v>
      </c>
      <c r="N111">
        <f t="shared" si="1"/>
        <v>1264</v>
      </c>
    </row>
    <row r="112" spans="1:14" x14ac:dyDescent="0.25">
      <c r="A112" s="1">
        <v>44014</v>
      </c>
      <c r="B112">
        <f>B111+deceased!B112</f>
        <v>18226</v>
      </c>
      <c r="C112">
        <f>C111+deceased!C112</f>
        <v>8177</v>
      </c>
      <c r="D112" s="9">
        <f>D111+deceased!D112</f>
        <v>1321</v>
      </c>
      <c r="E112">
        <f>E111+deceased!E112</f>
        <v>2864</v>
      </c>
      <c r="F112">
        <f>F111+deceased!F112</f>
        <v>1888</v>
      </c>
      <c r="G112">
        <f>G111+deceased!L112</f>
        <v>274</v>
      </c>
      <c r="H112">
        <f>H111+deceased!G112</f>
        <v>430</v>
      </c>
      <c r="I112">
        <f>I111+deceased!H112</f>
        <v>735</v>
      </c>
      <c r="J112">
        <f>J111+deceased!I112</f>
        <v>590</v>
      </c>
      <c r="K112">
        <f>K111+deceased!J112</f>
        <v>198</v>
      </c>
      <c r="L112">
        <f>L111+deceased!K112</f>
        <v>275</v>
      </c>
      <c r="M112">
        <f>M111+deceased!M112</f>
        <v>26</v>
      </c>
      <c r="N112">
        <f t="shared" si="1"/>
        <v>1321</v>
      </c>
    </row>
    <row r="113" spans="1:16" x14ac:dyDescent="0.25">
      <c r="A113" s="1">
        <v>44015</v>
      </c>
      <c r="B113">
        <f>B112+deceased!B113</f>
        <v>18670</v>
      </c>
      <c r="C113">
        <f>C112+deceased!C113</f>
        <v>8375</v>
      </c>
      <c r="D113" s="9">
        <f>D112+deceased!D113</f>
        <v>1385</v>
      </c>
      <c r="E113">
        <f>E112+deceased!E113</f>
        <v>2923</v>
      </c>
      <c r="F113">
        <f>F112+deceased!F113</f>
        <v>1906</v>
      </c>
      <c r="G113">
        <f>G112+deceased!L113</f>
        <v>295</v>
      </c>
      <c r="H113">
        <f>H112+deceased!G113</f>
        <v>440</v>
      </c>
      <c r="I113">
        <f>I112+deceased!H113</f>
        <v>749</v>
      </c>
      <c r="J113">
        <f>J112+deceased!I113</f>
        <v>594</v>
      </c>
      <c r="K113">
        <f>K112+deceased!J113</f>
        <v>206</v>
      </c>
      <c r="L113">
        <f>L112+deceased!K113</f>
        <v>283</v>
      </c>
      <c r="M113">
        <f>M112+deceased!M113</f>
        <v>26</v>
      </c>
      <c r="N113">
        <f t="shared" si="1"/>
        <v>1385</v>
      </c>
    </row>
    <row r="114" spans="1:16" x14ac:dyDescent="0.25">
      <c r="A114" s="1">
        <v>44016</v>
      </c>
      <c r="B114">
        <f>B113+deceased!B114</f>
        <v>19281</v>
      </c>
      <c r="C114">
        <f>C113+deceased!C114</f>
        <v>8670</v>
      </c>
      <c r="D114" s="9">
        <f>D113+deceased!D114</f>
        <v>1450</v>
      </c>
      <c r="E114">
        <f>E113+deceased!E114</f>
        <v>3004</v>
      </c>
      <c r="F114">
        <f>F113+deceased!F114</f>
        <v>1927</v>
      </c>
      <c r="G114">
        <f>G113+deceased!L114</f>
        <v>337</v>
      </c>
      <c r="H114">
        <f>H113+deceased!G114</f>
        <v>447</v>
      </c>
      <c r="I114">
        <f>I113+deceased!H114</f>
        <v>773</v>
      </c>
      <c r="J114">
        <f>J113+deceased!I114</f>
        <v>599</v>
      </c>
      <c r="K114">
        <f>K113+deceased!J114</f>
        <v>218</v>
      </c>
      <c r="L114">
        <f>L113+deceased!K114</f>
        <v>288</v>
      </c>
      <c r="M114">
        <f>M113+deceased!M114</f>
        <v>26</v>
      </c>
      <c r="N114">
        <f t="shared" si="1"/>
        <v>1450</v>
      </c>
    </row>
    <row r="115" spans="1:16" x14ac:dyDescent="0.25">
      <c r="A115" s="1">
        <v>44017</v>
      </c>
      <c r="B115">
        <f>B114+deceased!B115</f>
        <v>19701</v>
      </c>
      <c r="C115">
        <f>C114+deceased!C115</f>
        <v>8821</v>
      </c>
      <c r="D115" s="9">
        <f>D114+deceased!D115</f>
        <v>1510</v>
      </c>
      <c r="E115">
        <f>E114+deceased!E115</f>
        <v>3067</v>
      </c>
      <c r="F115">
        <f>F114+deceased!F115</f>
        <v>1945</v>
      </c>
      <c r="G115">
        <f>G114+deceased!L115</f>
        <v>374</v>
      </c>
      <c r="H115">
        <f>H114+deceased!G115</f>
        <v>456</v>
      </c>
      <c r="I115">
        <f>I114+deceased!H115</f>
        <v>785</v>
      </c>
      <c r="J115">
        <f>J114+deceased!I115</f>
        <v>609</v>
      </c>
      <c r="K115">
        <f>K114+deceased!J115</f>
        <v>232</v>
      </c>
      <c r="L115">
        <f>L114+deceased!K115</f>
        <v>295</v>
      </c>
      <c r="M115">
        <f>M114+deceased!M115</f>
        <v>26</v>
      </c>
      <c r="N115">
        <f t="shared" si="1"/>
        <v>1510</v>
      </c>
    </row>
    <row r="116" spans="1:16" x14ac:dyDescent="0.25">
      <c r="A116" s="1">
        <v>44018</v>
      </c>
      <c r="B116">
        <f>B115+deceased!B116</f>
        <v>20174</v>
      </c>
      <c r="C116">
        <f>C115+deceased!C116</f>
        <v>9025</v>
      </c>
      <c r="D116" s="9">
        <f>D115+deceased!D116</f>
        <v>1571</v>
      </c>
      <c r="E116">
        <f>E115+deceased!E116</f>
        <v>3115</v>
      </c>
      <c r="F116">
        <f>F115+deceased!F116</f>
        <v>1962</v>
      </c>
      <c r="G116">
        <f>G115+deceased!L116</f>
        <v>404</v>
      </c>
      <c r="H116">
        <f>H115+deceased!G116</f>
        <v>461</v>
      </c>
      <c r="I116">
        <f>I115+deceased!H116</f>
        <v>809</v>
      </c>
      <c r="J116">
        <f>J115+deceased!I116</f>
        <v>618</v>
      </c>
      <c r="K116">
        <f>K115+deceased!J116</f>
        <v>239</v>
      </c>
      <c r="L116">
        <f>L115+deceased!K116</f>
        <v>306</v>
      </c>
      <c r="M116">
        <f>M115+deceased!M116</f>
        <v>28</v>
      </c>
      <c r="N116">
        <f t="shared" si="1"/>
        <v>1571</v>
      </c>
    </row>
    <row r="117" spans="1:16" x14ac:dyDescent="0.25">
      <c r="A117" s="1">
        <v>44019</v>
      </c>
      <c r="B117">
        <f>B116+deceased!B117</f>
        <v>20653</v>
      </c>
      <c r="C117">
        <f>C116+deceased!C117</f>
        <v>9249</v>
      </c>
      <c r="D117" s="9">
        <f>D116+deceased!D117</f>
        <v>1636</v>
      </c>
      <c r="E117">
        <f>E116+deceased!E117</f>
        <v>3165</v>
      </c>
      <c r="F117">
        <f>F116+deceased!F117</f>
        <v>1979</v>
      </c>
      <c r="G117">
        <f>G116+deceased!L117</f>
        <v>419</v>
      </c>
      <c r="H117">
        <f>H116+deceased!G117</f>
        <v>472</v>
      </c>
      <c r="I117">
        <f>I116+deceased!H117</f>
        <v>827</v>
      </c>
      <c r="J117">
        <f>J116+deceased!I117</f>
        <v>623</v>
      </c>
      <c r="K117">
        <f>K116+deceased!J117</f>
        <v>252</v>
      </c>
      <c r="L117">
        <f>L116+deceased!K117</f>
        <v>313</v>
      </c>
      <c r="M117">
        <f>M116+deceased!M117</f>
        <v>28</v>
      </c>
      <c r="N117">
        <f t="shared" ref="N117" si="2">D117</f>
        <v>1636</v>
      </c>
    </row>
    <row r="118" spans="1:16" x14ac:dyDescent="0.25">
      <c r="A118" s="1">
        <v>44020</v>
      </c>
      <c r="B118">
        <f>B117+deceased!B118</f>
        <v>21144</v>
      </c>
      <c r="C118">
        <f>C117+deceased!C118</f>
        <v>9447</v>
      </c>
      <c r="D118" s="9">
        <f>D117+deceased!D118</f>
        <v>1700</v>
      </c>
      <c r="E118">
        <f>E117+deceased!E118</f>
        <v>3213</v>
      </c>
      <c r="F118">
        <f>F117+deceased!F118</f>
        <v>1995</v>
      </c>
      <c r="G118">
        <f>G117+deceased!L118</f>
        <v>473</v>
      </c>
      <c r="H118">
        <f>H117+deceased!G118</f>
        <v>482</v>
      </c>
      <c r="I118">
        <f>I117+deceased!H118</f>
        <v>845</v>
      </c>
      <c r="J118">
        <f>J117+deceased!I118</f>
        <v>630</v>
      </c>
      <c r="K118">
        <f>K117+deceased!J118</f>
        <v>264</v>
      </c>
      <c r="L118">
        <f>L117+deceased!K118</f>
        <v>324</v>
      </c>
      <c r="M118">
        <f>M117+deceased!M118</f>
        <v>28</v>
      </c>
      <c r="N118">
        <f t="shared" ref="N118" si="3">D118</f>
        <v>1700</v>
      </c>
    </row>
    <row r="119" spans="1:16" x14ac:dyDescent="0.25">
      <c r="A119" s="1">
        <v>44021</v>
      </c>
      <c r="B119">
        <f>B118+deceased!B119</f>
        <v>21623</v>
      </c>
      <c r="C119">
        <f>C118+deceased!C119</f>
        <v>9666</v>
      </c>
      <c r="D119" s="9">
        <f>D118+deceased!D119</f>
        <v>1765</v>
      </c>
      <c r="E119">
        <f>E118+deceased!E119</f>
        <v>3258</v>
      </c>
      <c r="F119">
        <f>F118+deceased!F119</f>
        <v>2010</v>
      </c>
      <c r="G119">
        <f>G118+deceased!L119</f>
        <v>490</v>
      </c>
      <c r="H119">
        <f>H118+deceased!G119</f>
        <v>491</v>
      </c>
      <c r="I119">
        <f>I118+deceased!H119</f>
        <v>862</v>
      </c>
      <c r="J119">
        <f>J118+deceased!I119</f>
        <v>635</v>
      </c>
      <c r="K119">
        <f>K118+deceased!J119</f>
        <v>277</v>
      </c>
      <c r="L119">
        <f>L118+deceased!K119</f>
        <v>331</v>
      </c>
      <c r="M119">
        <f>M118+deceased!M119</f>
        <v>28</v>
      </c>
      <c r="N119">
        <f t="shared" ref="N119" si="4">D119</f>
        <v>1765</v>
      </c>
    </row>
    <row r="120" spans="1:16" x14ac:dyDescent="0.25">
      <c r="A120" s="1">
        <v>44022</v>
      </c>
      <c r="B120">
        <f>B119+deceased!B120</f>
        <v>22143</v>
      </c>
      <c r="C120">
        <f>C119+deceased!C120</f>
        <v>9892</v>
      </c>
      <c r="D120" s="9">
        <f>D119+deceased!D120</f>
        <v>1829</v>
      </c>
      <c r="E120">
        <f>E119+deceased!E120</f>
        <v>3300</v>
      </c>
      <c r="F120">
        <f>F119+deceased!F120</f>
        <v>2024</v>
      </c>
      <c r="G120">
        <f>G119+deceased!L120</f>
        <v>547</v>
      </c>
      <c r="H120">
        <f>H119+deceased!G120</f>
        <v>497</v>
      </c>
      <c r="I120">
        <f>I119+deceased!H120</f>
        <v>889</v>
      </c>
      <c r="J120">
        <f>J119+deceased!I120</f>
        <v>639</v>
      </c>
      <c r="K120">
        <f>K119+deceased!J120</f>
        <v>292</v>
      </c>
      <c r="L120">
        <f>L119+deceased!K120</f>
        <v>339</v>
      </c>
      <c r="M120">
        <f>M119+deceased!M120</f>
        <v>28</v>
      </c>
      <c r="N120">
        <f t="shared" ref="N120" si="5">D120</f>
        <v>1829</v>
      </c>
    </row>
    <row r="121" spans="1:16" x14ac:dyDescent="0.25">
      <c r="A121" s="1">
        <v>44023</v>
      </c>
      <c r="B121">
        <f>B120+deceased!B121</f>
        <v>22686</v>
      </c>
      <c r="C121">
        <f>C120+deceased!C121</f>
        <v>10115</v>
      </c>
      <c r="D121" s="9">
        <f>D120+deceased!D121</f>
        <v>1898</v>
      </c>
      <c r="E121">
        <f>E120+deceased!E121</f>
        <v>3334</v>
      </c>
      <c r="F121">
        <f>F120+deceased!F121</f>
        <v>2034</v>
      </c>
      <c r="G121">
        <f>G120+deceased!L121</f>
        <v>617</v>
      </c>
      <c r="H121">
        <f>H120+deceased!G121</f>
        <v>503</v>
      </c>
      <c r="I121">
        <f>I120+deceased!H121</f>
        <v>913</v>
      </c>
      <c r="J121">
        <f>J120+deceased!I121</f>
        <v>645</v>
      </c>
      <c r="K121">
        <f>K120+deceased!J121</f>
        <v>309</v>
      </c>
      <c r="L121">
        <f>L120+deceased!K121</f>
        <v>348</v>
      </c>
      <c r="M121">
        <f>M120+deceased!M121</f>
        <v>30</v>
      </c>
      <c r="N121">
        <f t="shared" ref="N121" si="6">D121</f>
        <v>1898</v>
      </c>
    </row>
    <row r="122" spans="1:16" x14ac:dyDescent="0.25">
      <c r="A122" s="1">
        <v>44024</v>
      </c>
      <c r="B122">
        <f>B121+deceased!B122</f>
        <v>23186</v>
      </c>
      <c r="C122">
        <f>C121+deceased!C122</f>
        <v>10288</v>
      </c>
      <c r="D122" s="9">
        <f>D121+deceased!D122</f>
        <v>1966</v>
      </c>
      <c r="E122">
        <f>E121+deceased!E122</f>
        <v>3371</v>
      </c>
      <c r="F122">
        <f>F121+deceased!F122</f>
        <v>2047</v>
      </c>
      <c r="G122">
        <f>G121+deceased!L122</f>
        <v>688</v>
      </c>
      <c r="H122">
        <f>H121+deceased!G122</f>
        <v>510</v>
      </c>
      <c r="I122">
        <f>I121+deceased!H122</f>
        <v>934</v>
      </c>
      <c r="J122">
        <f>J121+deceased!I122</f>
        <v>654</v>
      </c>
      <c r="K122">
        <f>K121+deceased!J122</f>
        <v>328</v>
      </c>
      <c r="L122">
        <f>L121+deceased!K122</f>
        <v>356</v>
      </c>
      <c r="M122">
        <f>M121+deceased!M122</f>
        <v>32</v>
      </c>
      <c r="N122">
        <f t="shared" ref="N122" si="7">D122</f>
        <v>1966</v>
      </c>
    </row>
    <row r="123" spans="1:16" x14ac:dyDescent="0.25">
      <c r="A123" s="1">
        <v>44025</v>
      </c>
      <c r="B123">
        <f>B122+deceased!B123</f>
        <v>23727</v>
      </c>
      <c r="C123">
        <f>C122+deceased!C123</f>
        <v>10481</v>
      </c>
      <c r="D123" s="9">
        <f>D122+deceased!D123</f>
        <v>2032</v>
      </c>
      <c r="E123">
        <f>E122+deceased!E123</f>
        <v>3411</v>
      </c>
      <c r="F123">
        <f>F122+deceased!F123</f>
        <v>2057</v>
      </c>
      <c r="G123">
        <f>G122+deceased!L123</f>
        <v>761</v>
      </c>
      <c r="H123">
        <f>H122+deceased!G123</f>
        <v>518</v>
      </c>
      <c r="I123">
        <f>I122+deceased!H123</f>
        <v>955</v>
      </c>
      <c r="J123">
        <f>J122+deceased!I123</f>
        <v>664</v>
      </c>
      <c r="K123">
        <f>K122+deceased!J123</f>
        <v>365</v>
      </c>
      <c r="L123">
        <f>L122+deceased!K123</f>
        <v>365</v>
      </c>
      <c r="M123">
        <f>M122+deceased!M123</f>
        <v>34</v>
      </c>
      <c r="N123">
        <f t="shared" ref="N123:N124" si="8">D123</f>
        <v>2032</v>
      </c>
      <c r="P123">
        <f>C125/B125</f>
        <v>0.43834242618741975</v>
      </c>
    </row>
    <row r="124" spans="1:16" x14ac:dyDescent="0.25">
      <c r="A124" s="1">
        <v>44026</v>
      </c>
      <c r="B124">
        <f>B123+deceased!B124</f>
        <v>24314</v>
      </c>
      <c r="C124">
        <f>C123+deceased!C124</f>
        <v>10694</v>
      </c>
      <c r="D124" s="9">
        <f>D123+deceased!D124</f>
        <v>2099</v>
      </c>
      <c r="E124">
        <f>E123+deceased!E124</f>
        <v>3446</v>
      </c>
      <c r="F124">
        <f>F123+deceased!F124</f>
        <v>2071</v>
      </c>
      <c r="G124">
        <f>G123+deceased!L124</f>
        <v>848</v>
      </c>
      <c r="H124">
        <f>H123+deceased!G124</f>
        <v>524</v>
      </c>
      <c r="I124">
        <f>I123+deceased!H124</f>
        <v>983</v>
      </c>
      <c r="J124">
        <f>J123+deceased!I124</f>
        <v>674</v>
      </c>
      <c r="K124">
        <f>K123+deceased!J124</f>
        <v>408</v>
      </c>
      <c r="L124">
        <f>L123+deceased!K124</f>
        <v>375</v>
      </c>
      <c r="M124">
        <f>M123+deceased!M124</f>
        <v>35</v>
      </c>
      <c r="N124">
        <f t="shared" si="8"/>
        <v>2099</v>
      </c>
      <c r="P124">
        <f>C126/B126</f>
        <v>0.43708997188378634</v>
      </c>
    </row>
    <row r="125" spans="1:16" x14ac:dyDescent="0.25">
      <c r="A125" s="1">
        <v>44027</v>
      </c>
      <c r="B125">
        <f>B124+deceased!B125</f>
        <v>24928</v>
      </c>
      <c r="C125">
        <f>C124+deceased!C125</f>
        <v>10927</v>
      </c>
      <c r="D125" s="9">
        <f>D124+deceased!D125</f>
        <v>2167</v>
      </c>
      <c r="E125">
        <f>E124+deceased!E125</f>
        <v>3487</v>
      </c>
      <c r="F125">
        <f>F124+deceased!F125</f>
        <v>2081</v>
      </c>
      <c r="G125">
        <f>G124+deceased!L125</f>
        <v>935</v>
      </c>
      <c r="H125">
        <f>H124+deceased!G125</f>
        <v>530</v>
      </c>
      <c r="I125">
        <f>I124+deceased!H125</f>
        <v>1012</v>
      </c>
      <c r="J125">
        <f>J124+deceased!I125</f>
        <v>683</v>
      </c>
      <c r="K125">
        <f>K124+deceased!J125</f>
        <v>452</v>
      </c>
      <c r="L125">
        <f>L124+deceased!K125</f>
        <v>386</v>
      </c>
      <c r="M125">
        <f>M124+deceased!M125</f>
        <v>36</v>
      </c>
      <c r="N125">
        <f t="shared" ref="N125" si="9">D125</f>
        <v>2167</v>
      </c>
      <c r="P125">
        <f>C127/B127</f>
        <v>0.43566428245320349</v>
      </c>
    </row>
    <row r="126" spans="1:16" x14ac:dyDescent="0.25">
      <c r="A126" s="1">
        <v>44028</v>
      </c>
      <c r="B126">
        <f>B125+deceased!B126</f>
        <v>25608</v>
      </c>
      <c r="C126">
        <f>C125+deceased!C126</f>
        <v>11193</v>
      </c>
      <c r="D126" s="9">
        <f>D125+deceased!D126</f>
        <v>2236</v>
      </c>
      <c r="E126">
        <f>E125+deceased!E126</f>
        <v>3545</v>
      </c>
      <c r="F126">
        <f>F125+deceased!F126</f>
        <v>2091</v>
      </c>
      <c r="G126">
        <f>G125+deceased!L126</f>
        <v>1039</v>
      </c>
      <c r="H126">
        <f>H125+deceased!G126</f>
        <v>538</v>
      </c>
      <c r="I126">
        <f>I125+deceased!H126</f>
        <v>1046</v>
      </c>
      <c r="J126">
        <f>J125+deceased!I126</f>
        <v>690</v>
      </c>
      <c r="K126">
        <f>K125+deceased!J126</f>
        <v>492</v>
      </c>
      <c r="L126">
        <f>L125+deceased!K126</f>
        <v>396</v>
      </c>
      <c r="M126">
        <f>M125+deceased!M126</f>
        <v>38</v>
      </c>
      <c r="N126">
        <f t="shared" ref="N126" si="10">D126</f>
        <v>2236</v>
      </c>
      <c r="P126">
        <f>C128/B128</f>
        <v>0.43221381444067541</v>
      </c>
    </row>
    <row r="127" spans="1:16" x14ac:dyDescent="0.25">
      <c r="A127" s="1">
        <v>44029</v>
      </c>
      <c r="B127">
        <f>B126+deceased!B127</f>
        <v>26284</v>
      </c>
      <c r="C127">
        <f>C126+deceased!C127</f>
        <v>11451</v>
      </c>
      <c r="D127" s="9">
        <f>D126+deceased!D127</f>
        <v>2315</v>
      </c>
      <c r="E127">
        <f>E126+deceased!E127</f>
        <v>3571</v>
      </c>
      <c r="F127">
        <f>F126+deceased!F127</f>
        <v>2108</v>
      </c>
      <c r="G127">
        <f>G126+deceased!L127</f>
        <v>1154</v>
      </c>
      <c r="H127">
        <f>H126+deceased!G127</f>
        <v>546</v>
      </c>
      <c r="I127">
        <f>I126+deceased!H127</f>
        <v>1084</v>
      </c>
      <c r="J127">
        <f>J126+deceased!I127</f>
        <v>699</v>
      </c>
      <c r="K127">
        <f>K126+deceased!J127</f>
        <v>534</v>
      </c>
      <c r="L127">
        <f>L126+deceased!K127</f>
        <v>403</v>
      </c>
      <c r="M127">
        <f>M126+deceased!M127</f>
        <v>39</v>
      </c>
      <c r="N127">
        <f t="shared" ref="N127:N128" si="11">D127</f>
        <v>2315</v>
      </c>
      <c r="P127">
        <f>C129/B129</f>
        <v>0.43098683732092213</v>
      </c>
    </row>
    <row r="128" spans="1:16" x14ac:dyDescent="0.25">
      <c r="A128" s="1">
        <v>44030</v>
      </c>
      <c r="B128">
        <f>B127+deceased!B128</f>
        <v>26827</v>
      </c>
      <c r="C128">
        <f>C127+deceased!C128</f>
        <v>11595</v>
      </c>
      <c r="D128" s="9">
        <f>D127+deceased!D128</f>
        <v>2403</v>
      </c>
      <c r="E128">
        <f>E127+deceased!E128</f>
        <v>3597</v>
      </c>
      <c r="F128">
        <f>F127+deceased!F128</f>
        <v>2127</v>
      </c>
      <c r="G128">
        <f>G127+deceased!L128</f>
        <v>1247</v>
      </c>
      <c r="H128">
        <f>H127+deceased!G128</f>
        <v>553</v>
      </c>
      <c r="I128">
        <f>I127+deceased!H128</f>
        <v>1108</v>
      </c>
      <c r="J128">
        <f>J127+deceased!I128</f>
        <v>707</v>
      </c>
      <c r="K128">
        <f>K127+deceased!J128</f>
        <v>586</v>
      </c>
      <c r="L128">
        <f>L127+deceased!K128</f>
        <v>409</v>
      </c>
      <c r="M128">
        <f>M127+deceased!M128</f>
        <v>41</v>
      </c>
      <c r="N128">
        <f t="shared" si="11"/>
        <v>2403</v>
      </c>
    </row>
    <row r="129" spans="1:14" x14ac:dyDescent="0.25">
      <c r="A129" s="1">
        <v>44031</v>
      </c>
      <c r="B129">
        <f>B128+deceased!B129</f>
        <v>27502</v>
      </c>
      <c r="C129">
        <f>C128+deceased!C129</f>
        <v>11853</v>
      </c>
      <c r="D129" s="9">
        <f>D128+deceased!D129</f>
        <v>2481</v>
      </c>
      <c r="E129">
        <f>E128+deceased!E129</f>
        <v>3628</v>
      </c>
      <c r="F129">
        <f>F128+deceased!F129</f>
        <v>2147</v>
      </c>
      <c r="G129">
        <f>G128+deceased!L129</f>
        <v>1338</v>
      </c>
      <c r="H129">
        <f>H128+deceased!G129</f>
        <v>559</v>
      </c>
      <c r="I129">
        <f>I128+deceased!H129</f>
        <v>1146</v>
      </c>
      <c r="J129">
        <f>J128+deceased!I129</f>
        <v>722</v>
      </c>
      <c r="K129">
        <f>K128+deceased!J129</f>
        <v>642</v>
      </c>
      <c r="L129">
        <f>L128+deceased!K129</f>
        <v>415</v>
      </c>
      <c r="M129">
        <f>M128+deceased!M129</f>
        <v>43</v>
      </c>
      <c r="N129">
        <f t="shared" ref="N129" si="12">D129</f>
        <v>2481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total_cases</vt:lpstr>
      <vt:lpstr>deceased</vt:lpstr>
      <vt:lpstr>recovered</vt:lpstr>
      <vt:lpstr>NewCasesByActiveCases</vt:lpstr>
      <vt:lpstr>5MANewCasesByActiveCases</vt:lpstr>
      <vt:lpstr>tot_cum</vt:lpstr>
      <vt:lpstr>active_cases_cum</vt:lpstr>
      <vt:lpstr>recover_cum</vt:lpstr>
      <vt:lpstr>deceased_cum</vt:lpstr>
      <vt:lpstr>test_figures_T5</vt:lpstr>
      <vt:lpstr>Test_figures_others</vt:lpstr>
      <vt:lpstr>totalbyTestT5</vt:lpstr>
      <vt:lpstr>TestsPerMillion</vt:lpstr>
      <vt:lpstr>TotalbyTestedOthers</vt:lpstr>
      <vt:lpstr>Active Rate</vt:lpstr>
      <vt:lpstr>Recovery Rate</vt:lpstr>
      <vt:lpstr>Death Rate</vt:lpstr>
      <vt:lpstr>Traffic_Intensity_Corrected</vt:lpstr>
      <vt:lpstr>Traffic_Intensity_Old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V N</dc:creator>
  <cp:lastModifiedBy>raghu</cp:lastModifiedBy>
  <dcterms:created xsi:type="dcterms:W3CDTF">2020-06-14T15:30:36Z</dcterms:created>
  <dcterms:modified xsi:type="dcterms:W3CDTF">2020-07-22T11:01:03Z</dcterms:modified>
</cp:coreProperties>
</file>