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15" windowWidth="17970" windowHeight="11925"/>
  </bookViews>
  <sheets>
    <sheet name="Table of Contents" sheetId="2" r:id="rId1"/>
    <sheet name="7-1" sheetId="1" r:id="rId2"/>
    <sheet name="7-2" sheetId="3" r:id="rId3"/>
    <sheet name="7-3" sheetId="4" r:id="rId4"/>
    <sheet name="7-4" sheetId="5" r:id="rId5"/>
    <sheet name="7-5" sheetId="7" r:id="rId6"/>
    <sheet name="7-6" sheetId="12" r:id="rId7"/>
    <sheet name="7-7" sheetId="10" r:id="rId8"/>
    <sheet name="7-8" sheetId="11" r:id="rId9"/>
  </sheets>
  <definedNames>
    <definedName name="_xlnm.Print_Area" localSheetId="1">'7-1'!$A$1:$K$62</definedName>
    <definedName name="_xlnm.Print_Area" localSheetId="2">'7-2'!$A$1:$L$61</definedName>
    <definedName name="_xlnm.Print_Area" localSheetId="3">'7-3'!$A$1:$I$224</definedName>
    <definedName name="_xlnm.Print_Area" localSheetId="5">'7-5'!$A$1:$G$34</definedName>
    <definedName name="_xlnm.Print_Area" localSheetId="7">'7-7'!$A$1:$R$43</definedName>
    <definedName name="_xlnm.Print_Titles" localSheetId="3">'7-3'!$1:$3</definedName>
  </definedNames>
  <calcPr calcId="145621"/>
</workbook>
</file>

<file path=xl/calcChain.xml><?xml version="1.0" encoding="utf-8"?>
<calcChain xmlns="http://schemas.openxmlformats.org/spreadsheetml/2006/main">
  <c r="B39" i="11" l="1"/>
  <c r="R26" i="11"/>
  <c r="B37" i="11"/>
  <c r="Q24" i="11"/>
  <c r="Q26" i="11"/>
  <c r="R24" i="11"/>
  <c r="B39" i="10"/>
  <c r="Q26" i="10"/>
  <c r="R26" i="10"/>
  <c r="B37" i="10"/>
  <c r="Q24" i="10"/>
  <c r="R24" i="10"/>
  <c r="P24" i="10"/>
  <c r="P26" i="10"/>
  <c r="O24" i="10"/>
  <c r="O26" i="10"/>
  <c r="N24" i="10"/>
  <c r="N26" i="10"/>
  <c r="M24" i="10"/>
  <c r="M26" i="10"/>
  <c r="P24" i="11"/>
  <c r="P26" i="11"/>
  <c r="O24" i="11"/>
  <c r="O26" i="11"/>
  <c r="N24" i="11"/>
  <c r="N26" i="11"/>
  <c r="M24" i="11"/>
  <c r="M26" i="11"/>
  <c r="E117" i="4"/>
  <c r="G5" i="5"/>
  <c r="I5" i="5"/>
  <c r="G6" i="5"/>
  <c r="I6" i="5"/>
  <c r="G7" i="5"/>
  <c r="I7" i="5"/>
  <c r="G8" i="5"/>
  <c r="I8" i="5"/>
  <c r="G9" i="5"/>
  <c r="I9" i="5"/>
  <c r="G10" i="5"/>
  <c r="I10" i="5"/>
  <c r="G11" i="5"/>
  <c r="I11" i="5"/>
  <c r="G12" i="5"/>
  <c r="I12" i="5"/>
  <c r="G13" i="5"/>
  <c r="I13" i="5"/>
  <c r="G14" i="5"/>
  <c r="I14" i="5"/>
  <c r="G15" i="5"/>
  <c r="I15" i="5"/>
  <c r="G16" i="5"/>
  <c r="I16" i="5"/>
  <c r="G17" i="5"/>
  <c r="I17" i="5"/>
  <c r="G18" i="5"/>
  <c r="I18" i="5"/>
  <c r="G19" i="5"/>
  <c r="I19" i="5"/>
  <c r="G20" i="5"/>
  <c r="I20" i="5"/>
  <c r="G21" i="5"/>
  <c r="I21" i="5"/>
  <c r="G22" i="5"/>
  <c r="I22" i="5"/>
  <c r="G23" i="5"/>
  <c r="I23" i="5"/>
  <c r="G24" i="5"/>
  <c r="I24" i="5"/>
  <c r="G25" i="5"/>
  <c r="I25" i="5"/>
  <c r="G26" i="5"/>
  <c r="I26" i="5"/>
  <c r="G27" i="5"/>
  <c r="I27" i="5"/>
  <c r="G28" i="5"/>
  <c r="I28" i="5"/>
  <c r="G29" i="5"/>
  <c r="I29" i="5"/>
  <c r="G30" i="5"/>
  <c r="I30" i="5"/>
  <c r="G31" i="5"/>
  <c r="I31" i="5"/>
  <c r="G32" i="5"/>
  <c r="I32" i="5"/>
  <c r="G33" i="5"/>
  <c r="I33" i="5"/>
  <c r="G34" i="5"/>
  <c r="I34" i="5"/>
  <c r="G35" i="5"/>
  <c r="I35" i="5"/>
  <c r="G36" i="5"/>
  <c r="I36" i="5"/>
  <c r="G37" i="5"/>
  <c r="I37" i="5"/>
  <c r="G38" i="5"/>
  <c r="I38" i="5"/>
  <c r="G39" i="5"/>
  <c r="I39" i="5"/>
  <c r="G40" i="5"/>
  <c r="I40" i="5"/>
  <c r="G41" i="5"/>
  <c r="I41" i="5"/>
  <c r="G42" i="5"/>
  <c r="I42" i="5"/>
  <c r="G43" i="5"/>
  <c r="I43" i="5"/>
  <c r="G4" i="5"/>
  <c r="I4" i="5"/>
  <c r="L24" i="11"/>
  <c r="L26" i="11"/>
  <c r="E6" i="4"/>
  <c r="E7" i="4"/>
  <c r="E8" i="4"/>
  <c r="E11" i="4"/>
  <c r="E12" i="4"/>
  <c r="E13" i="4"/>
  <c r="E14" i="4"/>
  <c r="E15" i="4"/>
  <c r="E16" i="4"/>
  <c r="E19" i="4"/>
  <c r="E20" i="4"/>
  <c r="E21" i="4"/>
  <c r="E22" i="4"/>
  <c r="E23" i="4"/>
  <c r="E26" i="4"/>
  <c r="E27" i="4"/>
  <c r="E28" i="4"/>
  <c r="E29" i="4"/>
  <c r="E30" i="4"/>
  <c r="E33" i="4"/>
  <c r="E34" i="4"/>
  <c r="E35" i="4"/>
  <c r="E36" i="4"/>
  <c r="E37" i="4"/>
  <c r="E40" i="4"/>
  <c r="E41" i="4"/>
  <c r="E42" i="4"/>
  <c r="E43" i="4"/>
  <c r="E44" i="4"/>
  <c r="E45" i="4"/>
  <c r="E48" i="4"/>
  <c r="E49" i="4"/>
  <c r="E50" i="4"/>
  <c r="E51" i="4"/>
  <c r="E52" i="4"/>
  <c r="E55" i="4"/>
  <c r="E56" i="4"/>
  <c r="E57" i="4"/>
  <c r="E60" i="4"/>
  <c r="E61" i="4"/>
  <c r="E62" i="4"/>
  <c r="E63" i="4"/>
  <c r="E64" i="4"/>
  <c r="E67" i="4"/>
  <c r="E68" i="4"/>
  <c r="E69" i="4"/>
  <c r="E72" i="4"/>
  <c r="E73" i="4"/>
  <c r="E74" i="4"/>
  <c r="E77" i="4"/>
  <c r="E78" i="4"/>
  <c r="E79" i="4"/>
  <c r="E82" i="4"/>
  <c r="E83" i="4"/>
  <c r="E84" i="4"/>
  <c r="E87" i="4"/>
  <c r="E88" i="4"/>
  <c r="E89" i="4"/>
  <c r="E92" i="4"/>
  <c r="E93" i="4"/>
  <c r="E94" i="4"/>
  <c r="E97" i="4"/>
  <c r="E98" i="4"/>
  <c r="E99" i="4"/>
  <c r="E102" i="4"/>
  <c r="E103" i="4"/>
  <c r="E104" i="4"/>
  <c r="E107" i="4"/>
  <c r="E108" i="4"/>
  <c r="E109" i="4"/>
  <c r="E112" i="4"/>
  <c r="E113" i="4"/>
  <c r="E114" i="4"/>
  <c r="E118" i="4"/>
  <c r="E119" i="4"/>
  <c r="E122" i="4"/>
  <c r="E123" i="4"/>
  <c r="E124" i="4"/>
  <c r="E127" i="4"/>
  <c r="E128" i="4"/>
  <c r="E129" i="4"/>
  <c r="E132" i="4"/>
  <c r="E133" i="4"/>
  <c r="E134" i="4"/>
  <c r="E137" i="4"/>
  <c r="E138" i="4"/>
  <c r="E139" i="4"/>
  <c r="E142" i="4"/>
  <c r="E143" i="4"/>
  <c r="E144" i="4"/>
  <c r="E147" i="4"/>
  <c r="E148" i="4"/>
  <c r="E149" i="4"/>
  <c r="E152" i="4"/>
  <c r="E153" i="4"/>
  <c r="E154" i="4"/>
  <c r="E157" i="4"/>
  <c r="E159" i="4"/>
  <c r="E162" i="4"/>
  <c r="E163" i="4"/>
  <c r="E164" i="4"/>
  <c r="E167" i="4"/>
  <c r="E168" i="4"/>
  <c r="E169" i="4"/>
  <c r="E172" i="4"/>
  <c r="E173" i="4"/>
  <c r="E174" i="4"/>
  <c r="E177" i="4"/>
  <c r="E178" i="4"/>
  <c r="E5" i="4"/>
  <c r="L24" i="10"/>
  <c r="L26" i="10"/>
  <c r="B11" i="10"/>
  <c r="B13" i="10"/>
  <c r="C11" i="10"/>
  <c r="C13" i="10"/>
  <c r="D11" i="10"/>
  <c r="D13" i="10"/>
  <c r="E11" i="10"/>
  <c r="E13" i="10"/>
  <c r="F11" i="10"/>
  <c r="F13" i="10"/>
  <c r="G11" i="10"/>
  <c r="G13" i="10"/>
  <c r="H11" i="10"/>
  <c r="H13" i="10"/>
  <c r="I11" i="10"/>
  <c r="I13" i="10"/>
  <c r="J11" i="10"/>
  <c r="J13" i="10"/>
  <c r="K11" i="10"/>
  <c r="K13" i="10"/>
  <c r="L11" i="10"/>
  <c r="L13" i="10"/>
  <c r="M11" i="10"/>
  <c r="M13" i="10"/>
  <c r="N11" i="10"/>
  <c r="N13" i="10"/>
  <c r="O11" i="10"/>
  <c r="O13" i="10"/>
  <c r="P11" i="10"/>
  <c r="P13" i="10"/>
  <c r="Q11" i="10"/>
  <c r="Q13" i="10"/>
  <c r="R11" i="10"/>
  <c r="R13" i="10"/>
  <c r="B24" i="10"/>
  <c r="B26" i="10"/>
  <c r="C24" i="10"/>
  <c r="C26" i="10"/>
  <c r="D24" i="10"/>
  <c r="D26" i="10"/>
  <c r="E24" i="10"/>
  <c r="E26" i="10"/>
  <c r="F24" i="10"/>
  <c r="F26" i="10"/>
  <c r="G24" i="10"/>
  <c r="G26" i="10"/>
  <c r="H24" i="10"/>
  <c r="H26" i="10"/>
  <c r="I24" i="10"/>
  <c r="I26" i="10"/>
  <c r="J24" i="10"/>
  <c r="J26" i="10"/>
  <c r="K24" i="10"/>
  <c r="K26" i="10"/>
  <c r="C11" i="11"/>
  <c r="C13" i="11"/>
  <c r="D11" i="11"/>
  <c r="D13" i="11"/>
  <c r="E11" i="11"/>
  <c r="E13" i="11"/>
  <c r="F11" i="11"/>
  <c r="F13" i="11"/>
  <c r="G11" i="11"/>
  <c r="G13" i="11"/>
  <c r="H11" i="11"/>
  <c r="H13" i="11"/>
  <c r="I11" i="11"/>
  <c r="I13" i="11"/>
  <c r="J11" i="11"/>
  <c r="J13" i="11"/>
  <c r="K11" i="11"/>
  <c r="K13" i="11"/>
  <c r="L11" i="11"/>
  <c r="L13" i="11"/>
  <c r="M11" i="11"/>
  <c r="M13" i="11"/>
  <c r="N11" i="11"/>
  <c r="N13" i="11"/>
  <c r="O11" i="11"/>
  <c r="O13" i="11"/>
  <c r="P11" i="11"/>
  <c r="P13" i="11"/>
  <c r="Q11" i="11"/>
  <c r="Q13" i="11"/>
  <c r="R11" i="11"/>
  <c r="R13" i="11"/>
  <c r="B24" i="11"/>
  <c r="B26" i="11"/>
  <c r="C24" i="11"/>
  <c r="C26" i="11"/>
  <c r="D24" i="11"/>
  <c r="D26" i="11"/>
  <c r="E24" i="11"/>
  <c r="E26" i="11"/>
  <c r="F24" i="11"/>
  <c r="F26" i="11"/>
  <c r="G24" i="11"/>
  <c r="G26" i="11"/>
  <c r="H24" i="11"/>
  <c r="H26" i="11"/>
  <c r="I24" i="11"/>
  <c r="I26" i="11"/>
  <c r="J24" i="11"/>
  <c r="J26" i="11"/>
  <c r="K24" i="11"/>
  <c r="K26" i="11"/>
  <c r="B11" i="11"/>
  <c r="B13" i="11"/>
</calcChain>
</file>

<file path=xl/sharedStrings.xml><?xml version="1.0" encoding="utf-8"?>
<sst xmlns="http://schemas.openxmlformats.org/spreadsheetml/2006/main" count="472" uniqueCount="146">
  <si>
    <t>Total</t>
  </si>
  <si>
    <t>Democrats</t>
  </si>
  <si>
    <t>Republicans</t>
  </si>
  <si>
    <t>Fiscal Year</t>
  </si>
  <si>
    <t>Resolution</t>
  </si>
  <si>
    <t>Yes</t>
  </si>
  <si>
    <t>No</t>
  </si>
  <si>
    <t>First</t>
  </si>
  <si>
    <t>Second</t>
  </si>
  <si>
    <t>Third</t>
  </si>
  <si>
    <t>First (first round)</t>
  </si>
  <si>
    <t>First (second round)</t>
  </si>
  <si>
    <t>Second (first round)</t>
  </si>
  <si>
    <t>Second (second round)</t>
  </si>
  <si>
    <t xml:space="preserve">First </t>
  </si>
  <si>
    <t>-</t>
  </si>
  <si>
    <t>Revenues</t>
  </si>
  <si>
    <t>Budget authority</t>
  </si>
  <si>
    <t>Budget outlays</t>
  </si>
  <si>
    <t>Budget deficit/surplus</t>
  </si>
  <si>
    <t>President's budget</t>
  </si>
  <si>
    <t>First budget resolution</t>
  </si>
  <si>
    <t>Second budget resolution</t>
  </si>
  <si>
    <t>Actual</t>
  </si>
  <si>
    <t>Third budget resolution</t>
  </si>
  <si>
    <t>Ford budget</t>
  </si>
  <si>
    <t>Carter budget</t>
  </si>
  <si>
    <t>Revised budget</t>
  </si>
  <si>
    <t>Reagan budget</t>
  </si>
  <si>
    <t>Budget resolution</t>
  </si>
  <si>
    <t>Revised resolution</t>
  </si>
  <si>
    <t>Fourth budget resolution</t>
  </si>
  <si>
    <t>Fiscal year</t>
  </si>
  <si>
    <t>Social Secuity and other retirement</t>
  </si>
  <si>
    <t>Medical care</t>
  </si>
  <si>
    <t>Net interest</t>
  </si>
  <si>
    <t>Percent budget uncontrollable</t>
  </si>
  <si>
    <t>Appropriations</t>
  </si>
  <si>
    <t>Continuing resolutions enacted for fiscal year</t>
  </si>
  <si>
    <t>Authorizations</t>
  </si>
  <si>
    <t>Tax legislation</t>
  </si>
  <si>
    <t>Budget resolutions</t>
  </si>
  <si>
    <t>Reconciliation bills</t>
  </si>
  <si>
    <t>Debt ceilings</t>
  </si>
  <si>
    <t>Miscellaneous</t>
  </si>
  <si>
    <t>Total budget-related roll calls</t>
  </si>
  <si>
    <t>Total roll calls</t>
  </si>
  <si>
    <t>Percentage budget-related</t>
  </si>
  <si>
    <t>Table 7-7</t>
  </si>
  <si>
    <t>Table 7-8</t>
  </si>
  <si>
    <t xml:space="preserve">Actual </t>
  </si>
  <si>
    <t>Total uncontroll-ables</t>
  </si>
  <si>
    <t xml:space="preserve">Table 7-2 </t>
  </si>
  <si>
    <t xml:space="preserve">Table 7-1 </t>
  </si>
  <si>
    <t xml:space="preserve">Table 7-3 </t>
  </si>
  <si>
    <t xml:space="preserve">Table 7-4 </t>
  </si>
  <si>
    <t xml:space="preserve">Table 7-5 </t>
  </si>
  <si>
    <t xml:space="preserve">Table 7-6 </t>
  </si>
  <si>
    <t>Table of Contents</t>
  </si>
  <si>
    <t>a. Vice President George Bush cast the deciding vote for the Republicans.</t>
  </si>
  <si>
    <t xml:space="preserve">a. Larger figures for authority, outlays, and deficit assumed enactment of programs in a reserve fund. </t>
  </si>
  <si>
    <t>b. This figure assumed enactment of the president's health care reforms.</t>
  </si>
  <si>
    <t>Budget Resolution</t>
  </si>
  <si>
    <t>President's Budget</t>
  </si>
  <si>
    <t xml:space="preserve">               </t>
  </si>
  <si>
    <t>c. Although both chambers passed a FY1999 budget resolution, the two different versions were so far apart that Congress never seriously attempted to reconcile the two bills, so that FY1999 was the first year under the Congressional Budget Act that Congress did not pass a budget resolution.</t>
  </si>
  <si>
    <t>b. The Senate Budget Resolution (S. Con. Res. 110) was approved by voice vote on June 14, 1990.</t>
  </si>
  <si>
    <t xml:space="preserve">c. President Clinton indicated in his FY1999 and FY2000 budget proposals that the surplus would be reserved for the Social Security trust fund, pending a legislative solution. Thus, while the budget did not call the remainder a surplus, it is treated as such in this table. </t>
  </si>
  <si>
    <t>d. Although both chambers passed a FY1999 budget resolution, the two different versions were so far apart that Congress never seriously attempted to reconcile the two bills, so that FY1999 was the first year under the Congressional Budget Act that Congress did not pass a budget resolution. The figures given here are from the version of the bill resolved by the House and received in the Senate.</t>
  </si>
  <si>
    <t>c. All FY1995 supplemental spending was offset.</t>
  </si>
  <si>
    <t>7-1</t>
  </si>
  <si>
    <t>7-2</t>
  </si>
  <si>
    <t>7-3</t>
  </si>
  <si>
    <t>7-4</t>
  </si>
  <si>
    <t>7-5</t>
  </si>
  <si>
    <t>7-6</t>
  </si>
  <si>
    <t>7-7</t>
  </si>
  <si>
    <t>7-8</t>
  </si>
  <si>
    <t>Note: These votes are on passage of the resolutions in the House, not on adoption of the conference report. Beginning with the FY1983, Congress has adopted only one budget resolution each year, rather than the two originally prescribed by the Congressional Budget Act.</t>
  </si>
  <si>
    <t>a. The third resolution for FY1980 was part of the first resolution for the FY1981, but it was voted on separately in the House.</t>
  </si>
  <si>
    <t>Measure</t>
  </si>
  <si>
    <t>Note: These votes are on passage of the resolutions in the Senate, not on adoption of the conference report. Beginning with the FY1983, Congress has adopted only one budget resolution each year, rather than the two originally prescribed by the Congressional Budget Act.</t>
  </si>
  <si>
    <t>Amount of budget authority (millions of dollars)</t>
  </si>
  <si>
    <t>b. Excludes $4B in mandatory supplemental approriations for unemployment insurance because that additional funding was offset by the same amount of mandatory offsetting receipts.</t>
  </si>
  <si>
    <t>e. Includes Public Law 108-287, enacted on August 5, 2004. The President requested the funds for FY2005.</t>
  </si>
  <si>
    <t>d. Includes $10.275B from Public Law 108-324, enacted on October 13, 2004, but retroactive to FY2004.</t>
  </si>
  <si>
    <t>Source: Congressional Budget Office (http://www.cbo.gov).</t>
  </si>
  <si>
    <t>a. There are 13 regular appropriations bills.</t>
  </si>
  <si>
    <t>b. Although all 13 regular appropriations became law before the start of FY1977, the 2 CRs provided funding for activities the had not been included in the regular appropriation acts.</t>
  </si>
  <si>
    <t xml:space="preserve">c. Congress cleared and sent all bills to the president by the beginning of FY1989, but he did not sign all the bills until the following day. </t>
  </si>
  <si>
    <t>d. All of the appropriations bills were enacted by the beginning of FY1997, but not as 13 separate acts.</t>
  </si>
  <si>
    <t>Other direct payments to individuals</t>
  </si>
  <si>
    <t>Total Outlays</t>
  </si>
  <si>
    <t>All other uncontrollables</t>
  </si>
  <si>
    <t xml:space="preserve">a. The number of supplemental bills includes all appropriations bills in which supplemental budget authority was provided. </t>
  </si>
  <si>
    <t>b</t>
  </si>
  <si>
    <t>Sources: Congressional Quarterly Almanac (Washington, D.C.: Congressional Quarterly, various years); Congressional Quarterly Weekly Report, various issues.</t>
  </si>
  <si>
    <t>b. Although both chambers passed a FY1999 budget resolution, the two different versions were so far apart that Congress never seriously attempted to reconcile the two bills, so that FY1999 was the first year under the Congressional Budget Act that Congress did not pass a budget resolution.</t>
  </si>
  <si>
    <t>Note: Occasionally, the Office of Management and Budget reclassifies or redefines uncontrollables.Thus, the figures in this table may not be consistent with those published in some budget documents.</t>
  </si>
  <si>
    <t>Relatively Uncontrollable Federal Outlays under Present Law, FY1967-FY2011 (billions of dollars)</t>
  </si>
  <si>
    <r>
      <t>Third</t>
    </r>
    <r>
      <rPr>
        <vertAlign val="superscript"/>
        <sz val="10"/>
        <rFont val="Arial"/>
        <family val="2"/>
      </rPr>
      <t>a</t>
    </r>
  </si>
  <si>
    <r>
      <t>First</t>
    </r>
    <r>
      <rPr>
        <vertAlign val="superscript"/>
        <sz val="10"/>
        <rFont val="Arial"/>
        <family val="2"/>
      </rPr>
      <t>b</t>
    </r>
  </si>
  <si>
    <r>
      <t xml:space="preserve">Source: </t>
    </r>
    <r>
      <rPr>
        <i/>
        <sz val="10"/>
        <rFont val="Arial"/>
        <family val="2"/>
      </rPr>
      <t>Congressional Quarterly</t>
    </r>
    <r>
      <rPr>
        <sz val="10"/>
        <rFont val="Arial"/>
        <family val="2"/>
      </rPr>
      <t xml:space="preserve"> </t>
    </r>
    <r>
      <rPr>
        <i/>
        <sz val="10"/>
        <rFont val="Arial"/>
        <family val="2"/>
      </rPr>
      <t>Roll Call Vote Index</t>
    </r>
    <r>
      <rPr>
        <sz val="10"/>
        <rFont val="Arial"/>
        <family val="2"/>
      </rPr>
      <t>.</t>
    </r>
  </si>
  <si>
    <r>
      <t>2</t>
    </r>
    <r>
      <rPr>
        <vertAlign val="superscript"/>
        <sz val="10"/>
        <rFont val="Arial"/>
        <family val="2"/>
      </rPr>
      <t>b</t>
    </r>
  </si>
  <si>
    <r>
      <t>13</t>
    </r>
    <r>
      <rPr>
        <vertAlign val="superscript"/>
        <sz val="10"/>
        <rFont val="Arial"/>
        <family val="2"/>
      </rPr>
      <t>c</t>
    </r>
  </si>
  <si>
    <r>
      <t>8</t>
    </r>
    <r>
      <rPr>
        <vertAlign val="superscript"/>
        <sz val="10"/>
        <rFont val="Arial"/>
        <family val="2"/>
      </rPr>
      <t>d</t>
    </r>
  </si>
  <si>
    <r>
      <t>4</t>
    </r>
    <r>
      <rPr>
        <vertAlign val="superscript"/>
        <sz val="10"/>
        <rFont val="Arial"/>
        <family val="2"/>
      </rPr>
      <t>b</t>
    </r>
  </si>
  <si>
    <r>
      <t>-</t>
    </r>
    <r>
      <rPr>
        <vertAlign val="superscript"/>
        <sz val="10"/>
        <rFont val="Arial"/>
        <family val="2"/>
      </rPr>
      <t>c</t>
    </r>
    <r>
      <rPr>
        <sz val="10"/>
        <rFont val="Arial"/>
        <family val="2"/>
      </rPr>
      <t xml:space="preserve"> </t>
    </r>
  </si>
  <si>
    <r>
      <t>3</t>
    </r>
    <r>
      <rPr>
        <vertAlign val="superscript"/>
        <sz val="10"/>
        <rFont val="Arial"/>
        <family val="2"/>
      </rPr>
      <t>d</t>
    </r>
  </si>
  <si>
    <r>
      <t>6</t>
    </r>
    <r>
      <rPr>
        <vertAlign val="superscript"/>
        <sz val="10"/>
        <rFont val="Arial"/>
        <family val="2"/>
      </rPr>
      <t>e</t>
    </r>
  </si>
  <si>
    <r>
      <t xml:space="preserve"> Source: </t>
    </r>
    <r>
      <rPr>
        <i/>
        <sz val="10"/>
        <rFont val="Arial"/>
        <family val="2"/>
      </rPr>
      <t>President's Budget, Fiscal Year 2011, Historical Tables</t>
    </r>
    <r>
      <rPr>
        <sz val="10"/>
        <rFont val="Arial"/>
        <family val="2"/>
      </rPr>
      <t>.</t>
    </r>
  </si>
  <si>
    <r>
      <t>Budget resolution</t>
    </r>
    <r>
      <rPr>
        <vertAlign val="superscript"/>
        <sz val="10"/>
        <rFont val="Arial"/>
        <family val="2"/>
      </rPr>
      <t>a</t>
    </r>
    <r>
      <rPr>
        <sz val="10"/>
        <rFont val="Arial"/>
        <family val="2"/>
      </rPr>
      <t xml:space="preserve"> </t>
    </r>
  </si>
  <si>
    <r>
      <t>President's budget</t>
    </r>
    <r>
      <rPr>
        <vertAlign val="superscript"/>
        <sz val="10"/>
        <rFont val="Arial"/>
        <family val="2"/>
      </rPr>
      <t>c</t>
    </r>
  </si>
  <si>
    <r>
      <t>Budget resolution</t>
    </r>
    <r>
      <rPr>
        <vertAlign val="superscript"/>
        <sz val="10"/>
        <rFont val="Arial"/>
        <family val="2"/>
      </rPr>
      <t>d</t>
    </r>
  </si>
  <si>
    <r>
      <t>Budget resolution</t>
    </r>
    <r>
      <rPr>
        <vertAlign val="superscript"/>
        <sz val="10"/>
        <rFont val="Arial"/>
        <family val="2"/>
      </rPr>
      <t>e</t>
    </r>
  </si>
  <si>
    <r>
      <t xml:space="preserve">Sources: </t>
    </r>
    <r>
      <rPr>
        <i/>
        <sz val="10"/>
        <rFont val="Arial"/>
        <family val="2"/>
      </rPr>
      <t>Congressional Quarterly Almanac</t>
    </r>
    <r>
      <rPr>
        <sz val="10"/>
        <rFont val="Arial"/>
        <family val="2"/>
      </rPr>
      <t xml:space="preserve"> (Washington, D.C.: Congressional Quarterly, various years);</t>
    </r>
    <r>
      <rPr>
        <i/>
        <sz val="10"/>
        <rFont val="Arial"/>
        <family val="2"/>
      </rPr>
      <t xml:space="preserve"> President's Budget, Fiscal Years 2001-2008, </t>
    </r>
    <r>
      <rPr>
        <sz val="10"/>
        <rFont val="Arial"/>
        <family val="2"/>
      </rPr>
      <t>US Government Printing Office (http://www.gpoaccess.gov).</t>
    </r>
  </si>
  <si>
    <r>
      <t>49</t>
    </r>
    <r>
      <rPr>
        <vertAlign val="superscript"/>
        <sz val="10"/>
        <rFont val="Arial"/>
        <family val="2"/>
      </rPr>
      <t>a</t>
    </r>
  </si>
  <si>
    <r>
      <t>First</t>
    </r>
    <r>
      <rPr>
        <vertAlign val="superscript"/>
        <sz val="10"/>
        <rFont val="Arial"/>
        <family val="2"/>
      </rPr>
      <t>c</t>
    </r>
  </si>
  <si>
    <r>
      <t>2003</t>
    </r>
    <r>
      <rPr>
        <vertAlign val="superscript"/>
        <sz val="10"/>
        <rFont val="Arial"/>
        <family val="2"/>
      </rPr>
      <t>d</t>
    </r>
  </si>
  <si>
    <r>
      <t xml:space="preserve">Sources: </t>
    </r>
    <r>
      <rPr>
        <i/>
        <sz val="10"/>
        <rFont val="Arial"/>
        <family val="2"/>
      </rPr>
      <t>Congressional Quarterly Almanac</t>
    </r>
    <r>
      <rPr>
        <sz val="10"/>
        <rFont val="Arial"/>
        <family val="2"/>
      </rPr>
      <t xml:space="preserve"> (Washington, D.C.: Congressional Quarterly, various years); </t>
    </r>
    <r>
      <rPr>
        <i/>
        <sz val="10"/>
        <rFont val="Arial"/>
        <family val="2"/>
      </rPr>
      <t>Congressional Quarterly Weekly Report</t>
    </r>
    <r>
      <rPr>
        <sz val="10"/>
        <rFont val="Arial"/>
        <family val="2"/>
      </rPr>
      <t>, various issues.</t>
    </r>
  </si>
  <si>
    <t>Budgeted and Actual Revenues, Budget Authority, Outlays, and Deficits, FY1976-FY2012 (billions of dollars)</t>
  </si>
  <si>
    <r>
      <t>Number of supplemental bills</t>
    </r>
    <r>
      <rPr>
        <vertAlign val="superscript"/>
        <sz val="10"/>
        <rFont val="Arial"/>
        <family val="2"/>
      </rPr>
      <t>a</t>
    </r>
  </si>
  <si>
    <r>
      <t>Regular appropriation bills enacted by start of fiscal year</t>
    </r>
    <r>
      <rPr>
        <vertAlign val="superscript"/>
        <sz val="10"/>
        <rFont val="Arial"/>
        <family val="2"/>
      </rPr>
      <t>a</t>
    </r>
  </si>
  <si>
    <r>
      <t xml:space="preserve">Sources: Streeter, Sandy. "Continuing Appropriations Acts: Brief Overview of Recent Practices," </t>
    </r>
    <r>
      <rPr>
        <i/>
        <sz val="10"/>
        <rFont val="Arial"/>
        <family val="2"/>
      </rPr>
      <t>Congressional Research Service</t>
    </r>
    <r>
      <rPr>
        <sz val="10"/>
        <rFont val="Arial"/>
        <family val="2"/>
      </rPr>
      <t>, 30 November 2004; "Status of Appropriations Legislation" THOMAS.</t>
    </r>
  </si>
  <si>
    <r>
      <t>Actual</t>
    </r>
    <r>
      <rPr>
        <vertAlign val="superscript"/>
        <sz val="10"/>
        <rFont val="Arial"/>
        <family val="2"/>
      </rPr>
      <t>h</t>
    </r>
  </si>
  <si>
    <t xml:space="preserve">h. These numbers will be included in the White House's budget for FY 2014, which has not been released as of March 15, 2013. </t>
  </si>
  <si>
    <t xml:space="preserve">Note: The figures for FY 2012 will be included in the White House budget for FY 2014, which has not been released as of March 14, 2013. </t>
  </si>
  <si>
    <t>Relatively Uncontrollable Federal Outlays under Present Law, FY1967-FY2011</t>
  </si>
  <si>
    <t xml:space="preserve">c. The house passed a "budget enforcement resolution" in FY2011 to substitute for a traditional budget resolution. </t>
  </si>
  <si>
    <t>Chapter 7: Congressional Action on the Federal Budget</t>
  </si>
  <si>
    <t>House Votes on Adoption of Budget Resolutions, by Party, FY1976-FY2014</t>
  </si>
  <si>
    <t>d. The Senate did not pass a budget resolution.</t>
  </si>
  <si>
    <r>
      <t>2011</t>
    </r>
    <r>
      <rPr>
        <vertAlign val="superscript"/>
        <sz val="10"/>
        <rFont val="Arial"/>
        <family val="2"/>
      </rPr>
      <t>d</t>
    </r>
  </si>
  <si>
    <r>
      <t>2012</t>
    </r>
    <r>
      <rPr>
        <vertAlign val="superscript"/>
        <sz val="10"/>
        <rFont val="Arial"/>
        <family val="2"/>
      </rPr>
      <t>d</t>
    </r>
  </si>
  <si>
    <r>
      <t>2013</t>
    </r>
    <r>
      <rPr>
        <vertAlign val="superscript"/>
        <sz val="10"/>
        <rFont val="Arial"/>
        <family val="2"/>
      </rPr>
      <t>d</t>
    </r>
  </si>
  <si>
    <t>Senate Votes on Adoption of Budget Resolutions, by Party, FY1976-FY2014</t>
  </si>
  <si>
    <r>
      <t>Budget Resolution</t>
    </r>
    <r>
      <rPr>
        <vertAlign val="superscript"/>
        <sz val="10"/>
        <rFont val="Arial"/>
        <family val="2"/>
      </rPr>
      <t>e</t>
    </r>
  </si>
  <si>
    <t>e. Congress did not pass a budget resolution.</t>
  </si>
  <si>
    <t>Supplemental Appropriations, FY1970-FY2013</t>
  </si>
  <si>
    <t>Continuing Appropriations, FY1977-FY2013</t>
  </si>
  <si>
    <r>
      <t xml:space="preserve">Tollestrup, Jessica. "Continuing Resolutions: Overview of Components and Practices." </t>
    </r>
    <r>
      <rPr>
        <i/>
        <sz val="10"/>
        <rFont val="Arial"/>
        <family val="2"/>
      </rPr>
      <t xml:space="preserve">Congressional Research Service. </t>
    </r>
    <r>
      <rPr>
        <sz val="10"/>
        <rFont val="Arial"/>
        <family val="2"/>
      </rPr>
      <t xml:space="preserve">12 August 2012. </t>
    </r>
  </si>
  <si>
    <t>Budget-Related Roll Call Votes in the Senate, Selected Years, 1955-2013</t>
  </si>
  <si>
    <t xml:space="preserve">United States Senate, Roll Call Tables </t>
  </si>
  <si>
    <t>Budget-Related Roll Call Votes in the House, Selected Years, 1955-2013</t>
  </si>
  <si>
    <t>Office of the Clerk, US House of Representatives, Roll Call Votes</t>
  </si>
  <si>
    <t>Budgeted and Actual Revenues, Budget Authority, Outlays, and Deficits, FY1976-FY2014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</si>
</sst>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
    <numFmt numFmtId="166" formatCode="#,##0.0"/>
    <numFmt numFmtId="167" formatCode="0.0%"/>
  </numFmts>
  <fonts count="8" x14ac:knownFonts="1">
    <font>
      <sz val="10"/>
      <name val="Arial"/>
    </font>
    <font>
      <sz val="10"/>
      <name val="Arial"/>
      <family val="2"/>
    </font>
    <font>
      <sz val="10"/>
      <name val="Arial"/>
      <family val="2"/>
    </font>
    <font>
      <i/>
      <sz val="10"/>
      <name val="Arial"/>
      <family val="2"/>
    </font>
    <font>
      <vertAlign val="superscript"/>
      <sz val="10"/>
      <name val="Arial"/>
      <family val="2"/>
    </font>
    <font>
      <b/>
      <sz val="10"/>
      <name val="Arial"/>
      <family val="2"/>
    </font>
    <font>
      <sz val="10"/>
      <color indexed="10"/>
      <name val="Arial"/>
      <family val="2"/>
    </font>
    <font>
      <u/>
      <sz val="10"/>
      <color theme="10"/>
      <name val="Arial"/>
      <family val="2"/>
    </font>
  </fonts>
  <fills count="2">
    <fill>
      <patternFill patternType="none"/>
    </fill>
    <fill>
      <patternFill patternType="gray125"/>
    </fill>
  </fills>
  <borders count="13">
    <border>
      <left/>
      <right/>
      <top/>
      <bottom/>
      <diagonal/>
    </border>
    <border>
      <left/>
      <right/>
      <top style="thick">
        <color indexed="64"/>
      </top>
      <bottom style="thin">
        <color indexed="64"/>
      </bottom>
      <diagonal/>
    </border>
    <border>
      <left/>
      <right/>
      <top/>
      <bottom style="thin">
        <color indexed="64"/>
      </bottom>
      <diagonal/>
    </border>
    <border>
      <left/>
      <right/>
      <top style="thick">
        <color indexed="64"/>
      </top>
      <bottom/>
      <diagonal/>
    </border>
    <border>
      <left/>
      <right style="thin">
        <color indexed="64"/>
      </right>
      <top/>
      <bottom/>
      <diagonal/>
    </border>
    <border>
      <left/>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ck">
        <color indexed="64"/>
      </top>
      <bottom style="thin">
        <color indexed="64"/>
      </bottom>
      <diagonal/>
    </border>
    <border>
      <left style="thin">
        <color indexed="64"/>
      </left>
      <right/>
      <top/>
      <bottom/>
      <diagonal/>
    </border>
    <border>
      <left/>
      <right style="thin">
        <color indexed="64"/>
      </right>
      <top style="thick">
        <color indexed="64"/>
      </top>
      <bottom style="thin">
        <color indexed="64"/>
      </bottom>
      <diagonal/>
    </border>
  </borders>
  <cellStyleXfs count="5">
    <xf numFmtId="0" fontId="0" fillId="0" borderId="0"/>
    <xf numFmtId="43" fontId="1" fillId="0" borderId="0" applyFont="0" applyFill="0" applyBorder="0" applyAlignment="0" applyProtection="0"/>
    <xf numFmtId="3" fontId="1" fillId="0" borderId="0" applyFont="0" applyFill="0" applyBorder="0" applyAlignment="0" applyProtection="0"/>
    <xf numFmtId="165" fontId="1" fillId="0" borderId="0"/>
    <xf numFmtId="0" fontId="7" fillId="0" borderId="0" applyNumberFormat="0" applyFill="0" applyBorder="0" applyAlignment="0" applyProtection="0"/>
  </cellStyleXfs>
  <cellXfs count="115">
    <xf numFmtId="0" fontId="0" fillId="0" borderId="0" xfId="0"/>
    <xf numFmtId="0" fontId="2" fillId="0" borderId="0" xfId="0" applyFont="1" applyAlignment="1">
      <alignment wrapText="1"/>
    </xf>
    <xf numFmtId="0" fontId="2" fillId="0" borderId="0" xfId="0" applyFont="1"/>
    <xf numFmtId="0" fontId="2" fillId="0" borderId="0" xfId="0" applyFont="1" applyAlignment="1">
      <alignment horizontal="center"/>
    </xf>
    <xf numFmtId="0" fontId="2" fillId="0" borderId="0" xfId="0" applyFont="1" applyFill="1" applyAlignment="1">
      <alignment horizontal="center"/>
    </xf>
    <xf numFmtId="0" fontId="2" fillId="0" borderId="0" xfId="0" applyFont="1" applyBorder="1" applyAlignment="1">
      <alignment horizontal="center"/>
    </xf>
    <xf numFmtId="0" fontId="2" fillId="0" borderId="0" xfId="0" applyFont="1" applyBorder="1"/>
    <xf numFmtId="0" fontId="2" fillId="0" borderId="0" xfId="0" applyFont="1" applyFill="1" applyBorder="1" applyAlignment="1">
      <alignment horizontal="center"/>
    </xf>
    <xf numFmtId="0" fontId="2" fillId="0" borderId="0" xfId="0" applyFont="1" applyFill="1" applyBorder="1"/>
    <xf numFmtId="0" fontId="2" fillId="0" borderId="0" xfId="0" applyFont="1" applyFill="1" applyBorder="1" applyAlignment="1">
      <alignment horizontal="left"/>
    </xf>
    <xf numFmtId="0" fontId="2" fillId="0" borderId="0" xfId="0" applyFont="1" applyFill="1"/>
    <xf numFmtId="0" fontId="3" fillId="0" borderId="1" xfId="0" applyFont="1" applyBorder="1" applyAlignment="1">
      <alignment horizontal="left"/>
    </xf>
    <xf numFmtId="0" fontId="3" fillId="0" borderId="1" xfId="0" applyFont="1" applyBorder="1" applyAlignment="1">
      <alignment horizontal="center"/>
    </xf>
    <xf numFmtId="0" fontId="2" fillId="0" borderId="2" xfId="0" applyFont="1" applyBorder="1"/>
    <xf numFmtId="164" fontId="2" fillId="0" borderId="2" xfId="0" applyNumberFormat="1" applyFont="1" applyBorder="1" applyAlignment="1">
      <alignment horizontal="center"/>
    </xf>
    <xf numFmtId="0" fontId="3" fillId="0" borderId="1" xfId="0" applyFont="1" applyBorder="1" applyAlignment="1">
      <alignment horizontal="center" wrapText="1"/>
    </xf>
    <xf numFmtId="0" fontId="2" fillId="0" borderId="2" xfId="0" applyFont="1" applyBorder="1" applyAlignment="1">
      <alignment horizontal="center"/>
    </xf>
    <xf numFmtId="0" fontId="5" fillId="0" borderId="0" xfId="0" applyFont="1"/>
    <xf numFmtId="3" fontId="2" fillId="0" borderId="0" xfId="2" applyFont="1" applyAlignment="1">
      <alignment horizontal="center"/>
    </xf>
    <xf numFmtId="3" fontId="2" fillId="0" borderId="0" xfId="2" applyFont="1" applyFill="1" applyAlignment="1">
      <alignment horizontal="center"/>
    </xf>
    <xf numFmtId="3" fontId="2" fillId="0" borderId="0" xfId="2" quotePrefix="1" applyFont="1" applyFill="1" applyAlignment="1">
      <alignment horizontal="center"/>
    </xf>
    <xf numFmtId="0" fontId="2" fillId="0" borderId="0" xfId="0" applyNumberFormat="1" applyFont="1" applyFill="1" applyBorder="1" applyAlignment="1">
      <alignment horizontal="center"/>
    </xf>
    <xf numFmtId="3" fontId="2" fillId="0" borderId="0" xfId="0" applyNumberFormat="1" applyFont="1" applyFill="1" applyBorder="1" applyAlignment="1">
      <alignment horizontal="center"/>
    </xf>
    <xf numFmtId="3" fontId="2" fillId="0" borderId="0" xfId="0" applyNumberFormat="1" applyFont="1" applyAlignment="1">
      <alignment horizontal="center"/>
    </xf>
    <xf numFmtId="3" fontId="2" fillId="0" borderId="0" xfId="0" applyNumberFormat="1" applyFont="1" applyBorder="1" applyAlignment="1">
      <alignment horizontal="center"/>
    </xf>
    <xf numFmtId="0" fontId="2" fillId="0" borderId="0" xfId="0" applyNumberFormat="1" applyFont="1" applyFill="1" applyBorder="1" applyAlignment="1">
      <alignment horizontal="left"/>
    </xf>
    <xf numFmtId="3" fontId="2" fillId="0" borderId="0" xfId="0" applyNumberFormat="1" applyFont="1" applyFill="1" applyBorder="1"/>
    <xf numFmtId="0" fontId="2" fillId="0" borderId="0" xfId="0" applyFont="1" applyAlignment="1">
      <alignment wrapText="1" shrinkToFit="1"/>
    </xf>
    <xf numFmtId="0" fontId="3" fillId="0" borderId="1" xfId="0" applyFont="1" applyFill="1" applyBorder="1" applyAlignment="1">
      <alignment horizontal="center" wrapText="1"/>
    </xf>
    <xf numFmtId="166" fontId="2" fillId="0" borderId="0" xfId="0" applyNumberFormat="1" applyFont="1" applyFill="1" applyAlignment="1">
      <alignment horizontal="center"/>
    </xf>
    <xf numFmtId="164" fontId="2" fillId="0" borderId="0" xfId="0" applyNumberFormat="1" applyFont="1"/>
    <xf numFmtId="167" fontId="2" fillId="0" borderId="0" xfId="0" applyNumberFormat="1" applyFont="1"/>
    <xf numFmtId="166" fontId="2" fillId="0" borderId="0" xfId="0" applyNumberFormat="1" applyFont="1" applyFill="1" applyBorder="1" applyAlignment="1">
      <alignment horizontal="center"/>
    </xf>
    <xf numFmtId="166" fontId="2" fillId="0" borderId="0" xfId="0" applyNumberFormat="1" applyFont="1" applyAlignment="1">
      <alignment horizontal="center"/>
    </xf>
    <xf numFmtId="0" fontId="5" fillId="0" borderId="0" xfId="0" applyFont="1" applyAlignment="1">
      <alignment horizontal="left"/>
    </xf>
    <xf numFmtId="166" fontId="2" fillId="0" borderId="0" xfId="1" applyNumberFormat="1" applyFont="1" applyAlignment="1">
      <alignment horizontal="center"/>
    </xf>
    <xf numFmtId="166" fontId="2" fillId="0" borderId="0" xfId="0" applyNumberFormat="1" applyFont="1"/>
    <xf numFmtId="166" fontId="4" fillId="0" borderId="0" xfId="0" applyNumberFormat="1" applyFont="1"/>
    <xf numFmtId="166" fontId="2" fillId="0" borderId="0" xfId="1" applyNumberFormat="1" applyFont="1" applyFill="1" applyAlignment="1">
      <alignment horizontal="center"/>
    </xf>
    <xf numFmtId="166" fontId="2" fillId="0" borderId="0" xfId="2" applyNumberFormat="1" applyFont="1" applyAlignment="1">
      <alignment horizontal="center"/>
    </xf>
    <xf numFmtId="0" fontId="2" fillId="0" borderId="0" xfId="0" applyNumberFormat="1" applyFont="1" applyBorder="1"/>
    <xf numFmtId="0" fontId="2" fillId="0" borderId="0" xfId="0" applyNumberFormat="1" applyFont="1"/>
    <xf numFmtId="0" fontId="5" fillId="0" borderId="0" xfId="0" applyNumberFormat="1" applyFont="1" applyAlignment="1">
      <alignment horizontal="left"/>
    </xf>
    <xf numFmtId="0" fontId="6" fillId="0" borderId="0" xfId="0" applyNumberFormat="1" applyFont="1"/>
    <xf numFmtId="166" fontId="5" fillId="0" borderId="0" xfId="0" applyNumberFormat="1" applyFont="1"/>
    <xf numFmtId="164" fontId="5" fillId="0" borderId="0" xfId="0" applyNumberFormat="1" applyFont="1"/>
    <xf numFmtId="0" fontId="5" fillId="0" borderId="0" xfId="0" applyNumberFormat="1" applyFont="1" applyBorder="1" applyAlignment="1">
      <alignment horizontal="left"/>
    </xf>
    <xf numFmtId="166" fontId="2" fillId="0" borderId="0" xfId="0" applyNumberFormat="1" applyFont="1" applyBorder="1" applyAlignment="1">
      <alignment horizontal="center"/>
    </xf>
    <xf numFmtId="0" fontId="5" fillId="0" borderId="0" xfId="0" applyFont="1" applyAlignment="1">
      <alignment horizontal="left" vertical="center"/>
    </xf>
    <xf numFmtId="0" fontId="2" fillId="0" borderId="0" xfId="0" applyFont="1" applyBorder="1" applyAlignment="1">
      <alignment horizontal="left"/>
    </xf>
    <xf numFmtId="49" fontId="2" fillId="0" borderId="0" xfId="0" applyNumberFormat="1" applyFont="1"/>
    <xf numFmtId="0" fontId="2" fillId="0" borderId="3" xfId="0" applyFont="1" applyBorder="1"/>
    <xf numFmtId="0" fontId="2" fillId="0" borderId="1" xfId="0" applyFont="1" applyBorder="1" applyAlignment="1">
      <alignment horizontal="center" wrapText="1"/>
    </xf>
    <xf numFmtId="0" fontId="2" fillId="0" borderId="1" xfId="0" applyFont="1" applyBorder="1" applyAlignment="1">
      <alignment horizontal="left" wrapText="1"/>
    </xf>
    <xf numFmtId="3" fontId="2" fillId="0" borderId="0" xfId="2" applyFont="1" applyBorder="1" applyAlignment="1">
      <alignment horizontal="center"/>
    </xf>
    <xf numFmtId="3" fontId="2" fillId="0" borderId="2" xfId="2" applyFont="1" applyFill="1" applyBorder="1" applyAlignment="1">
      <alignment horizontal="center"/>
    </xf>
    <xf numFmtId="0" fontId="2" fillId="0" borderId="1" xfId="0" applyFont="1" applyBorder="1" applyAlignment="1">
      <alignment horizontal="left"/>
    </xf>
    <xf numFmtId="0" fontId="2" fillId="0" borderId="1" xfId="0" applyFont="1" applyBorder="1" applyAlignment="1">
      <alignment horizontal="center"/>
    </xf>
    <xf numFmtId="0" fontId="2" fillId="0" borderId="1" xfId="0" applyFont="1" applyFill="1" applyBorder="1" applyAlignment="1">
      <alignment horizontal="center"/>
    </xf>
    <xf numFmtId="0" fontId="2" fillId="0" borderId="2" xfId="0" applyFont="1" applyFill="1" applyBorder="1" applyAlignment="1">
      <alignment horizontal="center"/>
    </xf>
    <xf numFmtId="0" fontId="2" fillId="0" borderId="2" xfId="0" applyFont="1" applyFill="1" applyBorder="1" applyAlignment="1">
      <alignment horizontal="left"/>
    </xf>
    <xf numFmtId="0" fontId="2" fillId="0" borderId="0" xfId="0" applyFont="1" applyAlignment="1">
      <alignment horizontal="center" wrapText="1"/>
    </xf>
    <xf numFmtId="166" fontId="2" fillId="0" borderId="2" xfId="0" applyNumberFormat="1" applyFont="1" applyFill="1" applyBorder="1" applyAlignment="1">
      <alignment horizontal="center"/>
    </xf>
    <xf numFmtId="1" fontId="2" fillId="0" borderId="0" xfId="0" applyNumberFormat="1" applyFont="1" applyFill="1" applyBorder="1" applyAlignment="1">
      <alignment horizontal="center"/>
    </xf>
    <xf numFmtId="166" fontId="2" fillId="0" borderId="0" xfId="0" quotePrefix="1" applyNumberFormat="1" applyFont="1" applyFill="1" applyBorder="1" applyAlignment="1">
      <alignment horizontal="center"/>
    </xf>
    <xf numFmtId="0" fontId="2" fillId="0" borderId="2" xfId="0" applyFont="1" applyFill="1" applyBorder="1"/>
    <xf numFmtId="164" fontId="2" fillId="0" borderId="2" xfId="0" applyNumberFormat="1" applyFont="1" applyFill="1" applyBorder="1" applyAlignment="1">
      <alignment horizontal="center"/>
    </xf>
    <xf numFmtId="164" fontId="2" fillId="0" borderId="0" xfId="0" applyNumberFormat="1" applyFont="1" applyFill="1" applyBorder="1" applyAlignment="1">
      <alignment horizontal="center"/>
    </xf>
    <xf numFmtId="3" fontId="2" fillId="0" borderId="2" xfId="0" applyNumberFormat="1" applyFont="1" applyBorder="1" applyAlignment="1">
      <alignment horizontal="center"/>
    </xf>
    <xf numFmtId="0" fontId="5" fillId="0" borderId="0" xfId="0" applyFont="1" applyBorder="1" applyAlignment="1">
      <alignment horizontal="left"/>
    </xf>
    <xf numFmtId="0" fontId="5" fillId="0" borderId="0" xfId="0" applyFont="1" applyFill="1" applyBorder="1" applyAlignment="1">
      <alignment horizontal="left"/>
    </xf>
    <xf numFmtId="0" fontId="1" fillId="0" borderId="0" xfId="0" applyFont="1" applyFill="1" applyBorder="1" applyAlignment="1">
      <alignment horizontal="center"/>
    </xf>
    <xf numFmtId="3" fontId="2" fillId="0" borderId="0" xfId="2" applyFont="1" applyFill="1" applyBorder="1" applyAlignment="1">
      <alignment horizontal="center"/>
    </xf>
    <xf numFmtId="0" fontId="1" fillId="0" borderId="2" xfId="0" applyFont="1" applyFill="1" applyBorder="1" applyAlignment="1">
      <alignment horizontal="center"/>
    </xf>
    <xf numFmtId="0" fontId="1" fillId="0" borderId="0" xfId="0" applyFont="1"/>
    <xf numFmtId="0" fontId="2" fillId="0" borderId="2" xfId="0" applyFont="1" applyBorder="1" applyAlignment="1">
      <alignment horizontal="center" vertical="top"/>
    </xf>
    <xf numFmtId="0" fontId="1" fillId="0" borderId="0" xfId="0" applyFont="1" applyAlignment="1">
      <alignment vertical="top"/>
    </xf>
    <xf numFmtId="0" fontId="2" fillId="0" borderId="0" xfId="0" applyFont="1" applyAlignment="1">
      <alignment vertical="top"/>
    </xf>
    <xf numFmtId="0" fontId="2" fillId="0" borderId="5" xfId="0" applyFont="1" applyFill="1" applyBorder="1"/>
    <xf numFmtId="164" fontId="2" fillId="0" borderId="0" xfId="0" applyNumberFormat="1" applyFont="1" applyBorder="1" applyAlignment="1">
      <alignment horizontal="center"/>
    </xf>
    <xf numFmtId="0" fontId="2" fillId="0" borderId="5" xfId="0" applyFont="1" applyBorder="1"/>
    <xf numFmtId="164" fontId="2" fillId="0" borderId="5" xfId="0" applyNumberFormat="1" applyFont="1" applyBorder="1" applyAlignment="1">
      <alignment horizontal="center"/>
    </xf>
    <xf numFmtId="164" fontId="2" fillId="0" borderId="5" xfId="0" applyNumberFormat="1" applyFont="1" applyFill="1" applyBorder="1" applyAlignment="1">
      <alignment horizontal="center"/>
    </xf>
    <xf numFmtId="164" fontId="2" fillId="0" borderId="8" xfId="0" applyNumberFormat="1" applyFont="1" applyBorder="1" applyAlignment="1">
      <alignment horizontal="center"/>
    </xf>
    <xf numFmtId="164" fontId="2" fillId="0" borderId="8" xfId="0" applyNumberFormat="1" applyFont="1" applyFill="1" applyBorder="1" applyAlignment="1">
      <alignment horizontal="center"/>
    </xf>
    <xf numFmtId="164" fontId="2" fillId="0" borderId="9" xfId="0" applyNumberFormat="1" applyFont="1" applyFill="1" applyBorder="1" applyAlignment="1">
      <alignment horizontal="center"/>
    </xf>
    <xf numFmtId="164" fontId="2" fillId="0" borderId="4" xfId="0" applyNumberFormat="1" applyFont="1" applyFill="1" applyBorder="1" applyAlignment="1">
      <alignment horizontal="center"/>
    </xf>
    <xf numFmtId="164" fontId="2" fillId="0" borderId="7" xfId="0" applyNumberFormat="1" applyFont="1" applyFill="1" applyBorder="1" applyAlignment="1">
      <alignment horizontal="center"/>
    </xf>
    <xf numFmtId="0" fontId="2" fillId="0" borderId="10" xfId="0" applyFont="1" applyBorder="1" applyAlignment="1">
      <alignment horizontal="left"/>
    </xf>
    <xf numFmtId="0" fontId="2" fillId="0" borderId="11" xfId="0" applyFont="1" applyBorder="1"/>
    <xf numFmtId="0" fontId="2" fillId="0" borderId="6" xfId="0" applyFont="1" applyBorder="1"/>
    <xf numFmtId="0" fontId="2" fillId="0" borderId="12" xfId="0" applyFont="1" applyBorder="1" applyAlignment="1">
      <alignment horizontal="center"/>
    </xf>
    <xf numFmtId="0" fontId="2" fillId="0" borderId="4" xfId="0" applyFont="1" applyBorder="1" applyAlignment="1">
      <alignment horizontal="center"/>
    </xf>
    <xf numFmtId="164" fontId="2" fillId="0" borderId="7" xfId="0" applyNumberFormat="1" applyFont="1" applyBorder="1" applyAlignment="1">
      <alignment horizontal="center"/>
    </xf>
    <xf numFmtId="0" fontId="2" fillId="0" borderId="11" xfId="0" applyFont="1" applyFill="1" applyBorder="1" applyAlignment="1">
      <alignment horizontal="center"/>
    </xf>
    <xf numFmtId="0" fontId="2" fillId="0" borderId="12" xfId="0" applyFont="1" applyFill="1" applyBorder="1" applyAlignment="1">
      <alignment horizontal="center"/>
    </xf>
    <xf numFmtId="0" fontId="2" fillId="0" borderId="4" xfId="0" applyFont="1" applyFill="1" applyBorder="1" applyAlignment="1">
      <alignment horizontal="center"/>
    </xf>
    <xf numFmtId="0" fontId="7" fillId="0" borderId="0" xfId="4" applyFill="1" applyBorder="1"/>
    <xf numFmtId="0" fontId="3" fillId="0" borderId="10" xfId="0" applyFont="1" applyBorder="1" applyAlignment="1">
      <alignment horizontal="center" wrapText="1"/>
    </xf>
    <xf numFmtId="0" fontId="2" fillId="0" borderId="11" xfId="0" applyFont="1" applyBorder="1" applyAlignment="1">
      <alignment horizontal="center"/>
    </xf>
    <xf numFmtId="1" fontId="2" fillId="0" borderId="11" xfId="0" applyNumberFormat="1" applyFont="1" applyBorder="1" applyAlignment="1">
      <alignment horizontal="center"/>
    </xf>
    <xf numFmtId="1" fontId="2" fillId="0" borderId="11" xfId="0" applyNumberFormat="1" applyFont="1" applyFill="1" applyBorder="1" applyAlignment="1">
      <alignment horizontal="center"/>
    </xf>
    <xf numFmtId="0" fontId="3" fillId="0" borderId="12" xfId="0" applyFont="1" applyFill="1" applyBorder="1" applyAlignment="1">
      <alignment horizontal="center" wrapText="1"/>
    </xf>
    <xf numFmtId="166" fontId="2" fillId="0" borderId="4" xfId="0" applyNumberFormat="1" applyFont="1" applyFill="1" applyBorder="1" applyAlignment="1">
      <alignment horizontal="center"/>
    </xf>
    <xf numFmtId="166" fontId="2" fillId="0" borderId="4" xfId="0" applyNumberFormat="1" applyFont="1" applyBorder="1" applyAlignment="1">
      <alignment horizontal="center"/>
    </xf>
    <xf numFmtId="0" fontId="1" fillId="0" borderId="0" xfId="0" applyFont="1" applyAlignment="1">
      <alignment vertical="center"/>
    </xf>
    <xf numFmtId="0" fontId="1" fillId="0" borderId="0" xfId="0" applyFont="1" applyAlignment="1">
      <alignment wrapText="1"/>
    </xf>
    <xf numFmtId="0" fontId="2" fillId="0" borderId="0" xfId="0" applyFont="1" applyAlignment="1">
      <alignment horizontal="left" wrapText="1"/>
    </xf>
    <xf numFmtId="0" fontId="2" fillId="0" borderId="0" xfId="0" applyFont="1" applyAlignment="1">
      <alignment wrapText="1"/>
    </xf>
    <xf numFmtId="0" fontId="5" fillId="0" borderId="3" xfId="0" applyFont="1" applyBorder="1" applyAlignment="1">
      <alignment horizontal="center"/>
    </xf>
    <xf numFmtId="0" fontId="2" fillId="0" borderId="0" xfId="0" applyFont="1" applyFill="1" applyAlignment="1">
      <alignment wrapText="1"/>
    </xf>
    <xf numFmtId="0" fontId="2" fillId="0" borderId="0" xfId="0" applyFont="1" applyAlignment="1">
      <alignment horizontal="left" wrapText="1" shrinkToFit="1"/>
    </xf>
    <xf numFmtId="0" fontId="2" fillId="0" borderId="0" xfId="0" applyFont="1" applyFill="1" applyBorder="1" applyAlignment="1">
      <alignment horizontal="left" wrapText="1"/>
    </xf>
    <xf numFmtId="0" fontId="1" fillId="0" borderId="0" xfId="0" applyFont="1" applyAlignment="1">
      <alignment horizontal="left" wrapText="1"/>
    </xf>
    <xf numFmtId="0" fontId="1" fillId="0" borderId="0" xfId="0" applyFont="1" applyAlignment="1">
      <alignment wrapText="1"/>
    </xf>
  </cellXfs>
  <cellStyles count="5">
    <cellStyle name="Comma" xfId="1" builtinId="3"/>
    <cellStyle name="Comma [0]" xfId="2" builtinId="6"/>
    <cellStyle name="Hyperlink" xfId="4" builtinId="8"/>
    <cellStyle name="negative" xf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9.bin"/><Relationship Id="rId1" Type="http://schemas.openxmlformats.org/officeDocument/2006/relationships/hyperlink" Target="http://www.senate.gov/legislative/LIS/roll_call_lists/vote_menu_113_1.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G11"/>
  <sheetViews>
    <sheetView tabSelected="1" view="pageLayout" zoomScaleNormal="100" workbookViewId="0">
      <selection activeCell="B20" sqref="B20"/>
    </sheetView>
  </sheetViews>
  <sheetFormatPr defaultRowHeight="12.75" x14ac:dyDescent="0.2"/>
  <cols>
    <col min="1" max="1" width="4.28515625" style="2" customWidth="1"/>
    <col min="2" max="2" width="79.28515625" style="2" customWidth="1"/>
    <col min="3" max="16384" width="9.140625" style="2"/>
  </cols>
  <sheetData>
    <row r="1" spans="1:7" x14ac:dyDescent="0.2">
      <c r="A1" s="17" t="s">
        <v>129</v>
      </c>
    </row>
    <row r="2" spans="1:7" x14ac:dyDescent="0.2">
      <c r="A2" s="17" t="s">
        <v>58</v>
      </c>
    </row>
    <row r="4" spans="1:7" x14ac:dyDescent="0.2">
      <c r="A4" s="50" t="s">
        <v>70</v>
      </c>
      <c r="B4" s="74" t="s">
        <v>130</v>
      </c>
    </row>
    <row r="5" spans="1:7" x14ac:dyDescent="0.2">
      <c r="A5" s="50" t="s">
        <v>71</v>
      </c>
      <c r="B5" s="74" t="s">
        <v>135</v>
      </c>
    </row>
    <row r="6" spans="1:7" x14ac:dyDescent="0.2">
      <c r="A6" s="50" t="s">
        <v>72</v>
      </c>
      <c r="B6" s="74" t="s">
        <v>145</v>
      </c>
    </row>
    <row r="7" spans="1:7" x14ac:dyDescent="0.2">
      <c r="A7" s="50" t="s">
        <v>73</v>
      </c>
      <c r="B7" s="10" t="s">
        <v>127</v>
      </c>
    </row>
    <row r="8" spans="1:7" x14ac:dyDescent="0.2">
      <c r="A8" s="50" t="s">
        <v>74</v>
      </c>
      <c r="B8" s="74" t="s">
        <v>138</v>
      </c>
    </row>
    <row r="9" spans="1:7" x14ac:dyDescent="0.2">
      <c r="A9" s="50" t="s">
        <v>75</v>
      </c>
      <c r="B9" s="106" t="s">
        <v>139</v>
      </c>
      <c r="C9" s="1"/>
      <c r="D9" s="1"/>
    </row>
    <row r="10" spans="1:7" x14ac:dyDescent="0.2">
      <c r="A10" s="50" t="s">
        <v>76</v>
      </c>
      <c r="B10" s="106" t="s">
        <v>143</v>
      </c>
      <c r="C10" s="1"/>
      <c r="D10" s="1"/>
      <c r="E10" s="1"/>
      <c r="F10" s="1"/>
      <c r="G10" s="1"/>
    </row>
    <row r="11" spans="1:7" x14ac:dyDescent="0.2">
      <c r="A11" s="50" t="s">
        <v>77</v>
      </c>
      <c r="B11" s="106" t="s">
        <v>141</v>
      </c>
      <c r="C11" s="1"/>
      <c r="D11" s="1"/>
      <c r="E11" s="1"/>
      <c r="F11" s="1"/>
      <c r="G11" s="1"/>
    </row>
  </sheetData>
  <phoneticPr fontId="0" type="noConversion"/>
  <pageMargins left="0.75" right="0.75" top="1" bottom="1" header="0.5" footer="0.5"/>
  <pageSetup orientation="portrait" r:id="rId1"/>
  <headerFooter alignWithMargins="0">
    <oddHeader>&amp;C&amp;"Arial,Bold Italic"&amp;14Vital Statistics on Congress
&amp;12www.brookings.edu/vitalstats</oddHeader>
    <oddFooter xml:space="preserve">&amp;L&amp;G&amp;COrnstein, Mann, Malbin, Rugg and Wakeman
Last updated April 23, 2014&amp;R&amp;G
</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K62"/>
  <sheetViews>
    <sheetView view="pageBreakPreview" topLeftCell="A19" zoomScaleNormal="100" zoomScaleSheetLayoutView="100" zoomScalePageLayoutView="85" workbookViewId="0">
      <selection activeCell="B44" sqref="B44"/>
    </sheetView>
  </sheetViews>
  <sheetFormatPr defaultRowHeight="12.75" x14ac:dyDescent="0.2"/>
  <cols>
    <col min="1" max="1" width="10.140625" style="2" customWidth="1"/>
    <col min="2" max="2" width="18.140625" style="2" customWidth="1"/>
    <col min="3" max="8" width="9.140625" style="3"/>
    <col min="9" max="16384" width="9.140625" style="2"/>
  </cols>
  <sheetData>
    <row r="1" spans="1:8" x14ac:dyDescent="0.2">
      <c r="A1" s="2" t="s">
        <v>53</v>
      </c>
      <c r="B1" s="108" t="s">
        <v>130</v>
      </c>
      <c r="C1" s="108"/>
      <c r="D1" s="108"/>
      <c r="E1" s="108"/>
      <c r="F1" s="108"/>
      <c r="G1" s="108"/>
    </row>
    <row r="2" spans="1:8" ht="13.5" thickBot="1" x14ac:dyDescent="0.25"/>
    <row r="3" spans="1:8" ht="13.5" thickTop="1" x14ac:dyDescent="0.2">
      <c r="A3" s="51"/>
      <c r="B3" s="51"/>
      <c r="C3" s="109" t="s">
        <v>0</v>
      </c>
      <c r="D3" s="109"/>
      <c r="E3" s="109" t="s">
        <v>1</v>
      </c>
      <c r="F3" s="109"/>
      <c r="G3" s="109" t="s">
        <v>2</v>
      </c>
      <c r="H3" s="109"/>
    </row>
    <row r="4" spans="1:8" x14ac:dyDescent="0.2">
      <c r="A4" s="16" t="s">
        <v>3</v>
      </c>
      <c r="B4" s="16" t="s">
        <v>4</v>
      </c>
      <c r="C4" s="16" t="s">
        <v>5</v>
      </c>
      <c r="D4" s="16" t="s">
        <v>6</v>
      </c>
      <c r="E4" s="16" t="s">
        <v>5</v>
      </c>
      <c r="F4" s="16" t="s">
        <v>6</v>
      </c>
      <c r="G4" s="16" t="s">
        <v>5</v>
      </c>
      <c r="H4" s="16" t="s">
        <v>6</v>
      </c>
    </row>
    <row r="5" spans="1:8" x14ac:dyDescent="0.2">
      <c r="A5" s="3">
        <v>1976</v>
      </c>
      <c r="B5" s="2" t="s">
        <v>7</v>
      </c>
      <c r="C5" s="3">
        <v>200</v>
      </c>
      <c r="D5" s="3">
        <v>196</v>
      </c>
      <c r="E5" s="3">
        <v>197</v>
      </c>
      <c r="F5" s="3">
        <v>68</v>
      </c>
      <c r="G5" s="3">
        <v>3</v>
      </c>
      <c r="H5" s="3">
        <v>128</v>
      </c>
    </row>
    <row r="6" spans="1:8" x14ac:dyDescent="0.2">
      <c r="A6" s="3"/>
      <c r="B6" s="2" t="s">
        <v>8</v>
      </c>
      <c r="C6" s="3">
        <v>225</v>
      </c>
      <c r="D6" s="3">
        <v>191</v>
      </c>
      <c r="E6" s="3">
        <v>214</v>
      </c>
      <c r="F6" s="3">
        <v>67</v>
      </c>
      <c r="G6" s="3">
        <v>11</v>
      </c>
      <c r="H6" s="3">
        <v>124</v>
      </c>
    </row>
    <row r="7" spans="1:8" x14ac:dyDescent="0.2">
      <c r="A7" s="3">
        <v>1977</v>
      </c>
      <c r="B7" s="2" t="s">
        <v>7</v>
      </c>
      <c r="C7" s="3">
        <v>221</v>
      </c>
      <c r="D7" s="3">
        <v>155</v>
      </c>
      <c r="E7" s="3">
        <v>208</v>
      </c>
      <c r="F7" s="3">
        <v>44</v>
      </c>
      <c r="G7" s="3">
        <v>13</v>
      </c>
      <c r="H7" s="3">
        <v>111</v>
      </c>
    </row>
    <row r="8" spans="1:8" x14ac:dyDescent="0.2">
      <c r="A8" s="3"/>
      <c r="B8" s="2" t="s">
        <v>8</v>
      </c>
      <c r="C8" s="3">
        <v>227</v>
      </c>
      <c r="D8" s="3">
        <v>151</v>
      </c>
      <c r="E8" s="3">
        <v>215</v>
      </c>
      <c r="F8" s="3">
        <v>38</v>
      </c>
      <c r="G8" s="3">
        <v>12</v>
      </c>
      <c r="H8" s="3">
        <v>113</v>
      </c>
    </row>
    <row r="9" spans="1:8" x14ac:dyDescent="0.2">
      <c r="A9" s="3"/>
      <c r="B9" s="2" t="s">
        <v>9</v>
      </c>
      <c r="C9" s="3">
        <v>239</v>
      </c>
      <c r="D9" s="3">
        <v>169</v>
      </c>
      <c r="E9" s="3">
        <v>225</v>
      </c>
      <c r="F9" s="3">
        <v>50</v>
      </c>
      <c r="G9" s="3">
        <v>14</v>
      </c>
      <c r="H9" s="3">
        <v>119</v>
      </c>
    </row>
    <row r="10" spans="1:8" x14ac:dyDescent="0.2">
      <c r="A10" s="3">
        <v>1978</v>
      </c>
      <c r="B10" s="2" t="s">
        <v>10</v>
      </c>
      <c r="C10" s="3">
        <v>84</v>
      </c>
      <c r="D10" s="3">
        <v>320</v>
      </c>
      <c r="E10" s="3">
        <v>82</v>
      </c>
      <c r="F10" s="3">
        <v>185</v>
      </c>
      <c r="G10" s="3">
        <v>2</v>
      </c>
      <c r="H10" s="3">
        <v>135</v>
      </c>
    </row>
    <row r="11" spans="1:8" x14ac:dyDescent="0.2">
      <c r="A11" s="3"/>
      <c r="B11" s="2" t="s">
        <v>11</v>
      </c>
      <c r="C11" s="3">
        <v>213</v>
      </c>
      <c r="D11" s="3">
        <v>179</v>
      </c>
      <c r="E11" s="3">
        <v>206</v>
      </c>
      <c r="F11" s="3">
        <v>58</v>
      </c>
      <c r="G11" s="3">
        <v>7</v>
      </c>
      <c r="H11" s="3">
        <v>121</v>
      </c>
    </row>
    <row r="12" spans="1:8" x14ac:dyDescent="0.2">
      <c r="A12" s="3"/>
      <c r="B12" s="2" t="s">
        <v>8</v>
      </c>
      <c r="C12" s="3">
        <v>199</v>
      </c>
      <c r="D12" s="3">
        <v>188</v>
      </c>
      <c r="E12" s="3">
        <v>195</v>
      </c>
      <c r="F12" s="3">
        <v>59</v>
      </c>
      <c r="G12" s="3">
        <v>4</v>
      </c>
      <c r="H12" s="3">
        <v>129</v>
      </c>
    </row>
    <row r="13" spans="1:8" x14ac:dyDescent="0.2">
      <c r="A13" s="3">
        <v>1979</v>
      </c>
      <c r="B13" s="2" t="s">
        <v>7</v>
      </c>
      <c r="C13" s="3">
        <v>201</v>
      </c>
      <c r="D13" s="3">
        <v>197</v>
      </c>
      <c r="E13" s="3">
        <v>198</v>
      </c>
      <c r="F13" s="3">
        <v>61</v>
      </c>
      <c r="G13" s="3">
        <v>3</v>
      </c>
      <c r="H13" s="3">
        <v>136</v>
      </c>
    </row>
    <row r="14" spans="1:8" x14ac:dyDescent="0.2">
      <c r="A14" s="3"/>
      <c r="B14" s="2" t="s">
        <v>8</v>
      </c>
      <c r="C14" s="3">
        <v>217</v>
      </c>
      <c r="D14" s="3">
        <v>178</v>
      </c>
      <c r="E14" s="3">
        <v>215</v>
      </c>
      <c r="F14" s="3">
        <v>42</v>
      </c>
      <c r="G14" s="3">
        <v>2</v>
      </c>
      <c r="H14" s="3">
        <v>136</v>
      </c>
    </row>
    <row r="15" spans="1:8" x14ac:dyDescent="0.2">
      <c r="A15" s="3">
        <v>1980</v>
      </c>
      <c r="B15" s="2" t="s">
        <v>7</v>
      </c>
      <c r="C15" s="3">
        <v>220</v>
      </c>
      <c r="D15" s="3">
        <v>184</v>
      </c>
      <c r="E15" s="3">
        <v>211</v>
      </c>
      <c r="F15" s="3">
        <v>50</v>
      </c>
      <c r="G15" s="3">
        <v>9</v>
      </c>
      <c r="H15" s="3">
        <v>134</v>
      </c>
    </row>
    <row r="16" spans="1:8" x14ac:dyDescent="0.2">
      <c r="A16" s="3"/>
      <c r="B16" s="2" t="s">
        <v>12</v>
      </c>
      <c r="C16" s="3">
        <v>192</v>
      </c>
      <c r="D16" s="3">
        <v>213</v>
      </c>
      <c r="E16" s="3">
        <v>188</v>
      </c>
      <c r="F16" s="3">
        <v>67</v>
      </c>
      <c r="G16" s="3">
        <v>4</v>
      </c>
      <c r="H16" s="3">
        <v>146</v>
      </c>
    </row>
    <row r="17" spans="1:8" x14ac:dyDescent="0.2">
      <c r="A17" s="3"/>
      <c r="B17" s="2" t="s">
        <v>13</v>
      </c>
      <c r="C17" s="3">
        <v>212</v>
      </c>
      <c r="D17" s="3">
        <v>206</v>
      </c>
      <c r="E17" s="3">
        <v>212</v>
      </c>
      <c r="F17" s="3">
        <v>52</v>
      </c>
      <c r="G17" s="3">
        <v>0</v>
      </c>
      <c r="H17" s="3">
        <v>154</v>
      </c>
    </row>
    <row r="18" spans="1:8" ht="12.75" customHeight="1" x14ac:dyDescent="0.2">
      <c r="A18" s="3"/>
      <c r="B18" s="2" t="s">
        <v>100</v>
      </c>
      <c r="C18" s="3">
        <v>241</v>
      </c>
      <c r="D18" s="3">
        <v>174</v>
      </c>
      <c r="E18" s="3">
        <v>218</v>
      </c>
      <c r="F18" s="3">
        <v>45</v>
      </c>
      <c r="G18" s="3">
        <v>23</v>
      </c>
      <c r="H18" s="3">
        <v>129</v>
      </c>
    </row>
    <row r="19" spans="1:8" x14ac:dyDescent="0.2">
      <c r="A19" s="3">
        <v>1981</v>
      </c>
      <c r="B19" s="2" t="s">
        <v>7</v>
      </c>
      <c r="C19" s="3">
        <v>225</v>
      </c>
      <c r="D19" s="3">
        <v>193</v>
      </c>
      <c r="E19" s="3">
        <v>203</v>
      </c>
      <c r="F19" s="3">
        <v>62</v>
      </c>
      <c r="G19" s="3">
        <v>22</v>
      </c>
      <c r="H19" s="3">
        <v>131</v>
      </c>
    </row>
    <row r="20" spans="1:8" x14ac:dyDescent="0.2">
      <c r="A20" s="3"/>
      <c r="B20" s="2" t="s">
        <v>8</v>
      </c>
      <c r="C20" s="3">
        <v>203</v>
      </c>
      <c r="D20" s="3">
        <v>191</v>
      </c>
      <c r="E20" s="3">
        <v>201</v>
      </c>
      <c r="F20" s="3">
        <v>45</v>
      </c>
      <c r="G20" s="3">
        <v>2</v>
      </c>
      <c r="H20" s="3">
        <v>146</v>
      </c>
    </row>
    <row r="21" spans="1:8" x14ac:dyDescent="0.2">
      <c r="A21" s="3">
        <v>1982</v>
      </c>
      <c r="B21" s="2" t="s">
        <v>7</v>
      </c>
      <c r="C21" s="3">
        <v>270</v>
      </c>
      <c r="D21" s="3">
        <v>154</v>
      </c>
      <c r="E21" s="3">
        <v>84</v>
      </c>
      <c r="F21" s="3">
        <v>153</v>
      </c>
      <c r="G21" s="3">
        <v>186</v>
      </c>
      <c r="H21" s="3">
        <v>1</v>
      </c>
    </row>
    <row r="22" spans="1:8" x14ac:dyDescent="0.2">
      <c r="A22" s="3"/>
      <c r="B22" s="2" t="s">
        <v>8</v>
      </c>
      <c r="C22" s="3">
        <v>206</v>
      </c>
      <c r="D22" s="3">
        <v>200</v>
      </c>
      <c r="E22" s="3">
        <v>70</v>
      </c>
      <c r="F22" s="3">
        <v>150</v>
      </c>
      <c r="G22" s="3">
        <v>136</v>
      </c>
      <c r="H22" s="3">
        <v>50</v>
      </c>
    </row>
    <row r="23" spans="1:8" x14ac:dyDescent="0.2">
      <c r="A23" s="3">
        <v>1983</v>
      </c>
      <c r="B23" s="2" t="s">
        <v>7</v>
      </c>
      <c r="C23" s="3">
        <v>219</v>
      </c>
      <c r="D23" s="3">
        <v>206</v>
      </c>
      <c r="E23" s="3">
        <v>63</v>
      </c>
      <c r="F23" s="3">
        <v>174</v>
      </c>
      <c r="G23" s="3">
        <v>156</v>
      </c>
      <c r="H23" s="3">
        <v>32</v>
      </c>
    </row>
    <row r="24" spans="1:8" x14ac:dyDescent="0.2">
      <c r="A24" s="3">
        <v>1984</v>
      </c>
      <c r="B24" s="2" t="s">
        <v>7</v>
      </c>
      <c r="C24" s="3">
        <v>229</v>
      </c>
      <c r="D24" s="3">
        <v>196</v>
      </c>
      <c r="E24" s="3">
        <v>225</v>
      </c>
      <c r="F24" s="3">
        <v>36</v>
      </c>
      <c r="G24" s="3">
        <v>4</v>
      </c>
      <c r="H24" s="3">
        <v>160</v>
      </c>
    </row>
    <row r="25" spans="1:8" x14ac:dyDescent="0.2">
      <c r="A25" s="3">
        <v>1985</v>
      </c>
      <c r="B25" s="2" t="s">
        <v>7</v>
      </c>
      <c r="C25" s="3">
        <v>250</v>
      </c>
      <c r="D25" s="3">
        <v>168</v>
      </c>
      <c r="E25" s="3">
        <v>229</v>
      </c>
      <c r="F25" s="3">
        <v>29</v>
      </c>
      <c r="G25" s="3">
        <v>21</v>
      </c>
      <c r="H25" s="3">
        <v>139</v>
      </c>
    </row>
    <row r="26" spans="1:8" x14ac:dyDescent="0.2">
      <c r="A26" s="3">
        <v>1986</v>
      </c>
      <c r="B26" s="2" t="s">
        <v>7</v>
      </c>
      <c r="C26" s="3">
        <v>258</v>
      </c>
      <c r="D26" s="3">
        <v>170</v>
      </c>
      <c r="E26" s="3">
        <v>234</v>
      </c>
      <c r="F26" s="3">
        <v>15</v>
      </c>
      <c r="G26" s="3">
        <v>24</v>
      </c>
      <c r="H26" s="3">
        <v>155</v>
      </c>
    </row>
    <row r="27" spans="1:8" x14ac:dyDescent="0.2">
      <c r="A27" s="3">
        <v>1987</v>
      </c>
      <c r="B27" s="2" t="s">
        <v>7</v>
      </c>
      <c r="C27" s="3">
        <v>245</v>
      </c>
      <c r="D27" s="3">
        <v>179</v>
      </c>
      <c r="E27" s="3">
        <v>228</v>
      </c>
      <c r="F27" s="3">
        <v>19</v>
      </c>
      <c r="G27" s="3">
        <v>17</v>
      </c>
      <c r="H27" s="3">
        <v>160</v>
      </c>
    </row>
    <row r="28" spans="1:8" x14ac:dyDescent="0.2">
      <c r="A28" s="3">
        <v>1988</v>
      </c>
      <c r="B28" s="2" t="s">
        <v>7</v>
      </c>
      <c r="C28" s="3">
        <v>215</v>
      </c>
      <c r="D28" s="3">
        <v>201</v>
      </c>
      <c r="E28" s="3">
        <v>212</v>
      </c>
      <c r="F28" s="3">
        <v>34</v>
      </c>
      <c r="G28" s="3">
        <v>3</v>
      </c>
      <c r="H28" s="3">
        <v>167</v>
      </c>
    </row>
    <row r="29" spans="1:8" x14ac:dyDescent="0.2">
      <c r="A29" s="3">
        <v>1989</v>
      </c>
      <c r="B29" s="2" t="s">
        <v>7</v>
      </c>
      <c r="C29" s="3">
        <v>319</v>
      </c>
      <c r="D29" s="3">
        <v>102</v>
      </c>
      <c r="E29" s="3">
        <v>227</v>
      </c>
      <c r="F29" s="3">
        <v>24</v>
      </c>
      <c r="G29" s="3">
        <v>92</v>
      </c>
      <c r="H29" s="3">
        <v>78</v>
      </c>
    </row>
    <row r="30" spans="1:8" x14ac:dyDescent="0.2">
      <c r="A30" s="3">
        <v>1990</v>
      </c>
      <c r="B30" s="2" t="s">
        <v>7</v>
      </c>
      <c r="C30" s="3">
        <v>263</v>
      </c>
      <c r="D30" s="3">
        <v>157</v>
      </c>
      <c r="E30" s="3">
        <v>157</v>
      </c>
      <c r="F30" s="3">
        <v>96</v>
      </c>
      <c r="G30" s="3">
        <v>106</v>
      </c>
      <c r="H30" s="3">
        <v>61</v>
      </c>
    </row>
    <row r="31" spans="1:8" x14ac:dyDescent="0.2">
      <c r="A31" s="3">
        <v>1991</v>
      </c>
      <c r="B31" s="2" t="s">
        <v>7</v>
      </c>
      <c r="C31" s="3">
        <v>218</v>
      </c>
      <c r="D31" s="3">
        <v>208</v>
      </c>
      <c r="E31" s="3">
        <v>218</v>
      </c>
      <c r="F31" s="3">
        <v>34</v>
      </c>
      <c r="G31" s="3">
        <v>0</v>
      </c>
      <c r="H31" s="3">
        <v>174</v>
      </c>
    </row>
    <row r="32" spans="1:8" ht="12.75" customHeight="1" x14ac:dyDescent="0.2">
      <c r="A32" s="3">
        <v>1992</v>
      </c>
      <c r="B32" s="2" t="s">
        <v>7</v>
      </c>
      <c r="C32" s="3">
        <v>239</v>
      </c>
      <c r="D32" s="3">
        <v>181</v>
      </c>
      <c r="E32" s="3">
        <v>231</v>
      </c>
      <c r="F32" s="3">
        <v>25</v>
      </c>
      <c r="G32" s="3">
        <v>8</v>
      </c>
      <c r="H32" s="3">
        <v>155</v>
      </c>
    </row>
    <row r="33" spans="1:8" ht="12.75" customHeight="1" x14ac:dyDescent="0.2">
      <c r="A33" s="3">
        <v>1993</v>
      </c>
      <c r="B33" s="2" t="s">
        <v>7</v>
      </c>
      <c r="C33" s="3">
        <v>209</v>
      </c>
      <c r="D33" s="3">
        <v>207</v>
      </c>
      <c r="E33" s="3">
        <v>209</v>
      </c>
      <c r="F33" s="3">
        <v>47</v>
      </c>
      <c r="G33" s="3">
        <v>0</v>
      </c>
      <c r="H33" s="3">
        <v>159</v>
      </c>
    </row>
    <row r="34" spans="1:8" ht="12.75" customHeight="1" x14ac:dyDescent="0.2">
      <c r="A34" s="3">
        <v>1994</v>
      </c>
      <c r="B34" s="2" t="s">
        <v>7</v>
      </c>
      <c r="C34" s="3">
        <v>243</v>
      </c>
      <c r="D34" s="3">
        <v>183</v>
      </c>
      <c r="E34" s="3">
        <v>242</v>
      </c>
      <c r="F34" s="3">
        <v>11</v>
      </c>
      <c r="G34" s="3">
        <v>0</v>
      </c>
      <c r="H34" s="3">
        <v>172</v>
      </c>
    </row>
    <row r="35" spans="1:8" ht="12.75" customHeight="1" x14ac:dyDescent="0.2">
      <c r="A35" s="3">
        <v>1995</v>
      </c>
      <c r="B35" s="2" t="s">
        <v>7</v>
      </c>
      <c r="C35" s="3">
        <v>223</v>
      </c>
      <c r="D35" s="3">
        <v>175</v>
      </c>
      <c r="E35" s="3">
        <v>222</v>
      </c>
      <c r="F35" s="3">
        <v>11</v>
      </c>
      <c r="G35" s="3">
        <v>0</v>
      </c>
      <c r="H35" s="3">
        <v>164</v>
      </c>
    </row>
    <row r="36" spans="1:8" ht="12.75" customHeight="1" x14ac:dyDescent="0.2">
      <c r="A36" s="3">
        <v>1996</v>
      </c>
      <c r="B36" s="2" t="s">
        <v>7</v>
      </c>
      <c r="C36" s="3">
        <v>238</v>
      </c>
      <c r="D36" s="3">
        <v>194</v>
      </c>
      <c r="E36" s="3">
        <v>8</v>
      </c>
      <c r="F36" s="3">
        <v>191</v>
      </c>
      <c r="G36" s="3">
        <v>230</v>
      </c>
      <c r="H36" s="3">
        <v>1</v>
      </c>
    </row>
    <row r="37" spans="1:8" ht="12.75" customHeight="1" x14ac:dyDescent="0.2">
      <c r="A37" s="3">
        <v>1997</v>
      </c>
      <c r="B37" s="2" t="s">
        <v>7</v>
      </c>
      <c r="C37" s="3">
        <v>216</v>
      </c>
      <c r="D37" s="3">
        <v>211</v>
      </c>
      <c r="E37" s="3">
        <v>4</v>
      </c>
      <c r="F37" s="3">
        <v>191</v>
      </c>
      <c r="G37" s="3">
        <v>212</v>
      </c>
      <c r="H37" s="3">
        <v>19</v>
      </c>
    </row>
    <row r="38" spans="1:8" ht="12.75" customHeight="1" x14ac:dyDescent="0.2">
      <c r="A38" s="3">
        <v>1998</v>
      </c>
      <c r="B38" s="2" t="s">
        <v>7</v>
      </c>
      <c r="C38" s="3">
        <v>333</v>
      </c>
      <c r="D38" s="3">
        <v>99</v>
      </c>
      <c r="E38" s="3">
        <v>132</v>
      </c>
      <c r="F38" s="3">
        <v>72</v>
      </c>
      <c r="G38" s="3">
        <v>201</v>
      </c>
      <c r="H38" s="3">
        <v>26</v>
      </c>
    </row>
    <row r="39" spans="1:8" ht="12.75" customHeight="1" x14ac:dyDescent="0.2">
      <c r="A39" s="3">
        <v>1999</v>
      </c>
      <c r="B39" s="2" t="s">
        <v>101</v>
      </c>
      <c r="C39" s="3">
        <v>216</v>
      </c>
      <c r="D39" s="3">
        <v>204</v>
      </c>
      <c r="E39" s="3">
        <v>3</v>
      </c>
      <c r="F39" s="3">
        <v>194</v>
      </c>
      <c r="G39" s="3">
        <v>213</v>
      </c>
      <c r="H39" s="3">
        <v>9</v>
      </c>
    </row>
    <row r="40" spans="1:8" ht="12.75" customHeight="1" x14ac:dyDescent="0.2">
      <c r="A40" s="3">
        <v>2000</v>
      </c>
      <c r="B40" s="2" t="s">
        <v>7</v>
      </c>
      <c r="C40" s="4">
        <v>221</v>
      </c>
      <c r="D40" s="4">
        <v>205</v>
      </c>
      <c r="E40" s="4">
        <v>3</v>
      </c>
      <c r="F40" s="4">
        <v>204</v>
      </c>
      <c r="G40" s="4">
        <v>218</v>
      </c>
      <c r="H40" s="4">
        <v>0</v>
      </c>
    </row>
    <row r="41" spans="1:8" s="6" customFormat="1" ht="12.75" customHeight="1" x14ac:dyDescent="0.2">
      <c r="A41" s="5">
        <v>2001</v>
      </c>
      <c r="B41" s="6" t="s">
        <v>7</v>
      </c>
      <c r="C41" s="7">
        <v>220</v>
      </c>
      <c r="D41" s="7">
        <v>208</v>
      </c>
      <c r="E41" s="7">
        <v>6</v>
      </c>
      <c r="F41" s="7">
        <v>202</v>
      </c>
      <c r="G41" s="7">
        <v>213</v>
      </c>
      <c r="H41" s="7">
        <v>5</v>
      </c>
    </row>
    <row r="42" spans="1:8" ht="12.75" customHeight="1" x14ac:dyDescent="0.2">
      <c r="A42" s="3">
        <v>2002</v>
      </c>
      <c r="B42" s="2" t="s">
        <v>7</v>
      </c>
      <c r="C42" s="3">
        <v>222</v>
      </c>
      <c r="D42" s="3">
        <v>205</v>
      </c>
      <c r="E42" s="3">
        <v>3</v>
      </c>
      <c r="F42" s="3">
        <v>202</v>
      </c>
      <c r="G42" s="3">
        <v>218</v>
      </c>
      <c r="H42" s="3">
        <v>2</v>
      </c>
    </row>
    <row r="43" spans="1:8" s="6" customFormat="1" ht="12.75" customHeight="1" x14ac:dyDescent="0.2">
      <c r="A43" s="5">
        <v>2003</v>
      </c>
      <c r="B43" s="6" t="s">
        <v>7</v>
      </c>
      <c r="C43" s="5">
        <v>221</v>
      </c>
      <c r="D43" s="5">
        <v>209</v>
      </c>
      <c r="E43" s="5">
        <v>1</v>
      </c>
      <c r="F43" s="5">
        <v>206</v>
      </c>
      <c r="G43" s="5">
        <v>219</v>
      </c>
      <c r="H43" s="5">
        <v>2</v>
      </c>
    </row>
    <row r="44" spans="1:8" ht="12.75" customHeight="1" x14ac:dyDescent="0.2">
      <c r="A44" s="5">
        <v>2004</v>
      </c>
      <c r="B44" s="6" t="s">
        <v>7</v>
      </c>
      <c r="C44" s="5">
        <v>215</v>
      </c>
      <c r="D44" s="5">
        <v>212</v>
      </c>
      <c r="E44" s="5">
        <v>1</v>
      </c>
      <c r="F44" s="5">
        <v>199</v>
      </c>
      <c r="G44" s="5">
        <v>214</v>
      </c>
      <c r="H44" s="5">
        <v>12</v>
      </c>
    </row>
    <row r="45" spans="1:8" ht="12.75" customHeight="1" x14ac:dyDescent="0.2">
      <c r="A45" s="7">
        <v>2005</v>
      </c>
      <c r="B45" s="8" t="s">
        <v>7</v>
      </c>
      <c r="C45" s="7">
        <v>215</v>
      </c>
      <c r="D45" s="7">
        <v>212</v>
      </c>
      <c r="E45" s="7">
        <v>0</v>
      </c>
      <c r="F45" s="7">
        <v>201</v>
      </c>
      <c r="G45" s="7">
        <v>215</v>
      </c>
      <c r="H45" s="7">
        <v>10</v>
      </c>
    </row>
    <row r="46" spans="1:8" ht="12.75" customHeight="1" x14ac:dyDescent="0.2">
      <c r="A46" s="7">
        <v>2006</v>
      </c>
      <c r="B46" s="8" t="s">
        <v>7</v>
      </c>
      <c r="C46" s="7">
        <v>218</v>
      </c>
      <c r="D46" s="7">
        <v>214</v>
      </c>
      <c r="E46" s="7">
        <v>0</v>
      </c>
      <c r="F46" s="7">
        <v>201</v>
      </c>
      <c r="G46" s="7">
        <v>218</v>
      </c>
      <c r="H46" s="7">
        <v>12</v>
      </c>
    </row>
    <row r="47" spans="1:8" ht="12.75" customHeight="1" x14ac:dyDescent="0.2">
      <c r="A47" s="7">
        <v>2007</v>
      </c>
      <c r="B47" s="9" t="s">
        <v>7</v>
      </c>
      <c r="C47" s="7">
        <v>218</v>
      </c>
      <c r="D47" s="7">
        <v>210</v>
      </c>
      <c r="E47" s="7">
        <v>0</v>
      </c>
      <c r="F47" s="7">
        <v>197</v>
      </c>
      <c r="G47" s="7">
        <v>218</v>
      </c>
      <c r="H47" s="7">
        <v>12</v>
      </c>
    </row>
    <row r="48" spans="1:8" ht="12.75" customHeight="1" x14ac:dyDescent="0.2">
      <c r="A48" s="4">
        <v>2008</v>
      </c>
      <c r="B48" s="10" t="s">
        <v>7</v>
      </c>
      <c r="C48" s="4">
        <v>216</v>
      </c>
      <c r="D48" s="4">
        <v>210</v>
      </c>
      <c r="E48" s="4">
        <v>216</v>
      </c>
      <c r="F48" s="4">
        <v>12</v>
      </c>
      <c r="G48" s="4">
        <v>0</v>
      </c>
      <c r="H48" s="4">
        <v>198</v>
      </c>
    </row>
    <row r="49" spans="1:11" ht="12.75" customHeight="1" x14ac:dyDescent="0.2">
      <c r="A49" s="4">
        <v>2009</v>
      </c>
      <c r="B49" s="10" t="s">
        <v>7</v>
      </c>
      <c r="C49" s="4">
        <v>212</v>
      </c>
      <c r="D49" s="4">
        <v>207</v>
      </c>
      <c r="E49" s="4">
        <v>212</v>
      </c>
      <c r="F49" s="4">
        <v>16</v>
      </c>
      <c r="G49" s="4">
        <v>0</v>
      </c>
      <c r="H49" s="4">
        <v>191</v>
      </c>
    </row>
    <row r="50" spans="1:11" ht="12.75" customHeight="1" x14ac:dyDescent="0.2">
      <c r="A50" s="4">
        <v>2010</v>
      </c>
      <c r="B50" s="10" t="s">
        <v>7</v>
      </c>
      <c r="C50" s="4">
        <v>233</v>
      </c>
      <c r="D50" s="4">
        <v>196</v>
      </c>
      <c r="E50" s="4">
        <v>233</v>
      </c>
      <c r="F50" s="4">
        <v>20</v>
      </c>
      <c r="G50" s="4">
        <v>0</v>
      </c>
      <c r="H50" s="4">
        <v>176</v>
      </c>
    </row>
    <row r="51" spans="1:11" ht="12.75" customHeight="1" x14ac:dyDescent="0.2">
      <c r="A51" s="4">
        <v>2011</v>
      </c>
      <c r="B51" s="10" t="s">
        <v>117</v>
      </c>
      <c r="C51" s="4">
        <v>215</v>
      </c>
      <c r="D51" s="4">
        <v>210</v>
      </c>
      <c r="E51" s="4">
        <v>215</v>
      </c>
      <c r="F51" s="4">
        <v>38</v>
      </c>
      <c r="G51" s="4">
        <v>0</v>
      </c>
      <c r="H51" s="4">
        <v>172</v>
      </c>
    </row>
    <row r="52" spans="1:11" ht="12.75" customHeight="1" x14ac:dyDescent="0.2">
      <c r="A52" s="7">
        <v>2012</v>
      </c>
      <c r="B52" s="9" t="s">
        <v>7</v>
      </c>
      <c r="C52" s="7">
        <v>235</v>
      </c>
      <c r="D52" s="7">
        <v>193</v>
      </c>
      <c r="E52" s="7">
        <v>0</v>
      </c>
      <c r="F52" s="7">
        <v>189</v>
      </c>
      <c r="G52" s="7">
        <v>235</v>
      </c>
      <c r="H52" s="7">
        <v>4</v>
      </c>
    </row>
    <row r="53" spans="1:11" ht="12.75" customHeight="1" x14ac:dyDescent="0.2">
      <c r="A53" s="7">
        <v>2013</v>
      </c>
      <c r="B53" s="9" t="s">
        <v>7</v>
      </c>
      <c r="C53" s="7">
        <v>228</v>
      </c>
      <c r="D53" s="7">
        <v>191</v>
      </c>
      <c r="E53" s="7">
        <v>0</v>
      </c>
      <c r="F53" s="7">
        <v>181</v>
      </c>
      <c r="G53" s="7">
        <v>228</v>
      </c>
      <c r="H53" s="7">
        <v>10</v>
      </c>
    </row>
    <row r="54" spans="1:11" ht="12.75" customHeight="1" x14ac:dyDescent="0.2">
      <c r="A54" s="59">
        <v>2014</v>
      </c>
      <c r="B54" s="60" t="s">
        <v>7</v>
      </c>
      <c r="C54" s="59">
        <v>221</v>
      </c>
      <c r="D54" s="59">
        <v>207</v>
      </c>
      <c r="E54" s="59">
        <v>0</v>
      </c>
      <c r="F54" s="59">
        <v>197</v>
      </c>
      <c r="G54" s="59">
        <v>221</v>
      </c>
      <c r="H54" s="59">
        <v>10</v>
      </c>
    </row>
    <row r="56" spans="1:11" ht="24" customHeight="1" x14ac:dyDescent="0.2">
      <c r="A56" s="107" t="s">
        <v>78</v>
      </c>
      <c r="B56" s="107"/>
      <c r="C56" s="107"/>
      <c r="D56" s="107"/>
      <c r="E56" s="107"/>
      <c r="F56" s="107"/>
      <c r="G56" s="107"/>
      <c r="H56" s="107"/>
      <c r="I56" s="107"/>
      <c r="J56" s="107"/>
      <c r="K56" s="107"/>
    </row>
    <row r="58" spans="1:11" x14ac:dyDescent="0.2">
      <c r="A58" s="107" t="s">
        <v>79</v>
      </c>
      <c r="B58" s="107"/>
      <c r="C58" s="107"/>
      <c r="D58" s="107"/>
      <c r="E58" s="107"/>
      <c r="F58" s="107"/>
      <c r="G58" s="107"/>
      <c r="H58" s="107"/>
      <c r="I58" s="107"/>
      <c r="J58" s="107"/>
      <c r="K58" s="107"/>
    </row>
    <row r="59" spans="1:11" ht="37.5" customHeight="1" x14ac:dyDescent="0.2">
      <c r="A59" s="107" t="s">
        <v>97</v>
      </c>
      <c r="B59" s="107"/>
      <c r="C59" s="107"/>
      <c r="D59" s="107"/>
      <c r="E59" s="107"/>
      <c r="F59" s="107"/>
      <c r="G59" s="107"/>
      <c r="H59" s="107"/>
      <c r="I59" s="107"/>
      <c r="J59" s="107"/>
      <c r="K59" s="107"/>
    </row>
    <row r="60" spans="1:11" x14ac:dyDescent="0.2">
      <c r="A60" s="107" t="s">
        <v>128</v>
      </c>
      <c r="B60" s="107"/>
      <c r="C60" s="107"/>
      <c r="D60" s="107"/>
      <c r="E60" s="107"/>
      <c r="F60" s="107"/>
      <c r="G60" s="107"/>
      <c r="H60" s="107"/>
      <c r="I60" s="107"/>
      <c r="J60" s="107"/>
      <c r="K60" s="107"/>
    </row>
    <row r="62" spans="1:11" ht="25.5" customHeight="1" x14ac:dyDescent="0.2">
      <c r="A62" s="107" t="s">
        <v>96</v>
      </c>
      <c r="B62" s="107"/>
      <c r="C62" s="107"/>
      <c r="D62" s="107"/>
      <c r="E62" s="107"/>
      <c r="F62" s="107"/>
      <c r="G62" s="107"/>
      <c r="H62" s="107"/>
      <c r="I62" s="107"/>
      <c r="J62" s="107"/>
      <c r="K62" s="107"/>
    </row>
  </sheetData>
  <mergeCells count="9">
    <mergeCell ref="A58:K58"/>
    <mergeCell ref="A59:K59"/>
    <mergeCell ref="A60:K60"/>
    <mergeCell ref="A62:K62"/>
    <mergeCell ref="B1:G1"/>
    <mergeCell ref="C3:D3"/>
    <mergeCell ref="E3:F3"/>
    <mergeCell ref="G3:H3"/>
    <mergeCell ref="A56:K56"/>
  </mergeCells>
  <phoneticPr fontId="0" type="noConversion"/>
  <pageMargins left="0.75" right="0.75" top="1" bottom="1" header="0.5" footer="0.5"/>
  <pageSetup scale="78" orientation="portrait" horizontalDpi="4294967292" r:id="rId1"/>
  <headerFooter alignWithMargins="0">
    <oddHeader>&amp;C&amp;"Arial,Bold Italic"&amp;14Vital Statistics on Congress
&amp;12www.brookings.edu/vitalstats</oddHeader>
    <oddFooter xml:space="preserve">&amp;L&amp;G&amp;COrnstein, Mann, Malbin, Rugg and Wakeman
Last updated April 23, 2014&amp;R&amp;G
</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L61"/>
  <sheetViews>
    <sheetView view="pageBreakPreview" topLeftCell="A22" zoomScaleNormal="100" zoomScaleSheetLayoutView="100" zoomScalePageLayoutView="85" workbookViewId="0">
      <selection activeCell="A60" sqref="A60:L60"/>
    </sheetView>
  </sheetViews>
  <sheetFormatPr defaultRowHeight="12.75" x14ac:dyDescent="0.2"/>
  <cols>
    <col min="1" max="1" width="9.5703125" style="2" customWidth="1"/>
    <col min="2" max="2" width="11.42578125" style="2" customWidth="1"/>
    <col min="3" max="16384" width="9.140625" style="2"/>
  </cols>
  <sheetData>
    <row r="1" spans="1:8" x14ac:dyDescent="0.2">
      <c r="A1" s="2" t="s">
        <v>52</v>
      </c>
      <c r="B1" s="2" t="s">
        <v>135</v>
      </c>
    </row>
    <row r="2" spans="1:8" ht="13.5" thickBot="1" x14ac:dyDescent="0.25"/>
    <row r="3" spans="1:8" ht="13.5" thickTop="1" x14ac:dyDescent="0.2">
      <c r="A3" s="51"/>
      <c r="B3" s="51"/>
      <c r="C3" s="109" t="s">
        <v>0</v>
      </c>
      <c r="D3" s="109"/>
      <c r="E3" s="109" t="s">
        <v>1</v>
      </c>
      <c r="F3" s="109"/>
      <c r="G3" s="109" t="s">
        <v>2</v>
      </c>
      <c r="H3" s="109"/>
    </row>
    <row r="4" spans="1:8" x14ac:dyDescent="0.2">
      <c r="A4" s="16" t="s">
        <v>3</v>
      </c>
      <c r="B4" s="16" t="s">
        <v>4</v>
      </c>
      <c r="C4" s="16" t="s">
        <v>5</v>
      </c>
      <c r="D4" s="16" t="s">
        <v>6</v>
      </c>
      <c r="E4" s="16" t="s">
        <v>5</v>
      </c>
      <c r="F4" s="16" t="s">
        <v>6</v>
      </c>
      <c r="G4" s="16" t="s">
        <v>5</v>
      </c>
      <c r="H4" s="16" t="s">
        <v>6</v>
      </c>
    </row>
    <row r="5" spans="1:8" ht="12.75" customHeight="1" x14ac:dyDescent="0.2">
      <c r="A5" s="3">
        <v>1976</v>
      </c>
      <c r="B5" s="2" t="s">
        <v>7</v>
      </c>
      <c r="C5" s="3">
        <v>69</v>
      </c>
      <c r="D5" s="3">
        <v>22</v>
      </c>
      <c r="E5" s="3">
        <v>50</v>
      </c>
      <c r="F5" s="3">
        <v>4</v>
      </c>
      <c r="G5" s="3">
        <v>19</v>
      </c>
      <c r="H5" s="3">
        <v>18</v>
      </c>
    </row>
    <row r="6" spans="1:8" ht="12.75" customHeight="1" x14ac:dyDescent="0.2">
      <c r="A6" s="3"/>
      <c r="B6" s="2" t="s">
        <v>8</v>
      </c>
      <c r="C6" s="3">
        <v>69</v>
      </c>
      <c r="D6" s="3">
        <v>23</v>
      </c>
      <c r="E6" s="3">
        <v>50</v>
      </c>
      <c r="F6" s="3">
        <v>8</v>
      </c>
      <c r="G6" s="3">
        <v>19</v>
      </c>
      <c r="H6" s="3">
        <v>15</v>
      </c>
    </row>
    <row r="7" spans="1:8" ht="12.75" customHeight="1" x14ac:dyDescent="0.2">
      <c r="A7" s="3">
        <v>1977</v>
      </c>
      <c r="B7" s="2" t="s">
        <v>7</v>
      </c>
      <c r="C7" s="3">
        <v>62</v>
      </c>
      <c r="D7" s="3">
        <v>22</v>
      </c>
      <c r="E7" s="3">
        <v>45</v>
      </c>
      <c r="F7" s="3">
        <v>6</v>
      </c>
      <c r="G7" s="3">
        <v>17</v>
      </c>
      <c r="H7" s="3">
        <v>16</v>
      </c>
    </row>
    <row r="8" spans="1:8" ht="12.75" customHeight="1" x14ac:dyDescent="0.2">
      <c r="A8" s="3"/>
      <c r="B8" s="2" t="s">
        <v>8</v>
      </c>
      <c r="C8" s="3">
        <v>55</v>
      </c>
      <c r="D8" s="3">
        <v>23</v>
      </c>
      <c r="E8" s="3">
        <v>41</v>
      </c>
      <c r="F8" s="3">
        <v>5</v>
      </c>
      <c r="G8" s="3">
        <v>14</v>
      </c>
      <c r="H8" s="3">
        <v>18</v>
      </c>
    </row>
    <row r="9" spans="1:8" ht="12.75" customHeight="1" x14ac:dyDescent="0.2">
      <c r="A9" s="3"/>
      <c r="B9" s="2" t="s">
        <v>9</v>
      </c>
      <c r="C9" s="3">
        <v>72</v>
      </c>
      <c r="D9" s="3">
        <v>20</v>
      </c>
      <c r="E9" s="3">
        <v>55</v>
      </c>
      <c r="F9" s="3">
        <v>3</v>
      </c>
      <c r="G9" s="3">
        <v>17</v>
      </c>
      <c r="H9" s="3">
        <v>17</v>
      </c>
    </row>
    <row r="10" spans="1:8" ht="12.75" customHeight="1" x14ac:dyDescent="0.2">
      <c r="A10" s="3">
        <v>1978</v>
      </c>
      <c r="B10" s="2" t="s">
        <v>14</v>
      </c>
      <c r="C10" s="3">
        <v>56</v>
      </c>
      <c r="D10" s="3">
        <v>31</v>
      </c>
      <c r="E10" s="3">
        <v>41</v>
      </c>
      <c r="F10" s="3">
        <v>14</v>
      </c>
      <c r="G10" s="3">
        <v>15</v>
      </c>
      <c r="H10" s="3">
        <v>17</v>
      </c>
    </row>
    <row r="11" spans="1:8" ht="12.75" customHeight="1" x14ac:dyDescent="0.2">
      <c r="A11" s="3"/>
      <c r="B11" s="2" t="s">
        <v>8</v>
      </c>
      <c r="C11" s="3">
        <v>63</v>
      </c>
      <c r="D11" s="3">
        <v>21</v>
      </c>
      <c r="E11" s="3">
        <v>46</v>
      </c>
      <c r="F11" s="3">
        <v>8</v>
      </c>
      <c r="G11" s="3">
        <v>17</v>
      </c>
      <c r="H11" s="3">
        <v>13</v>
      </c>
    </row>
    <row r="12" spans="1:8" ht="12.75" customHeight="1" x14ac:dyDescent="0.2">
      <c r="A12" s="3">
        <v>1979</v>
      </c>
      <c r="B12" s="2" t="s">
        <v>7</v>
      </c>
      <c r="C12" s="3">
        <v>64</v>
      </c>
      <c r="D12" s="3">
        <v>27</v>
      </c>
      <c r="E12" s="3">
        <v>48</v>
      </c>
      <c r="F12" s="3">
        <v>8</v>
      </c>
      <c r="G12" s="3">
        <v>16</v>
      </c>
      <c r="H12" s="3">
        <v>19</v>
      </c>
    </row>
    <row r="13" spans="1:8" ht="12.75" customHeight="1" x14ac:dyDescent="0.2">
      <c r="A13" s="3"/>
      <c r="B13" s="2" t="s">
        <v>8</v>
      </c>
      <c r="C13" s="3">
        <v>56</v>
      </c>
      <c r="D13" s="3">
        <v>18</v>
      </c>
      <c r="E13" s="3">
        <v>42</v>
      </c>
      <c r="F13" s="3">
        <v>6</v>
      </c>
      <c r="G13" s="3">
        <v>14</v>
      </c>
      <c r="H13" s="3">
        <v>12</v>
      </c>
    </row>
    <row r="14" spans="1:8" ht="12.75" customHeight="1" x14ac:dyDescent="0.2">
      <c r="A14" s="3">
        <v>1980</v>
      </c>
      <c r="B14" s="2" t="s">
        <v>7</v>
      </c>
      <c r="C14" s="3">
        <v>64</v>
      </c>
      <c r="D14" s="3">
        <v>20</v>
      </c>
      <c r="E14" s="3">
        <v>44</v>
      </c>
      <c r="F14" s="3">
        <v>5</v>
      </c>
      <c r="G14" s="3">
        <v>20</v>
      </c>
      <c r="H14" s="3">
        <v>15</v>
      </c>
    </row>
    <row r="15" spans="1:8" ht="12.75" customHeight="1" x14ac:dyDescent="0.2">
      <c r="A15" s="3"/>
      <c r="B15" s="2" t="s">
        <v>8</v>
      </c>
      <c r="C15" s="3">
        <v>62</v>
      </c>
      <c r="D15" s="3">
        <v>36</v>
      </c>
      <c r="E15" s="3">
        <v>45</v>
      </c>
      <c r="F15" s="3">
        <v>14</v>
      </c>
      <c r="G15" s="3">
        <v>17</v>
      </c>
      <c r="H15" s="3">
        <v>22</v>
      </c>
    </row>
    <row r="16" spans="1:8" ht="12.75" customHeight="1" x14ac:dyDescent="0.2">
      <c r="A16" s="3">
        <v>1981</v>
      </c>
      <c r="B16" s="2" t="s">
        <v>7</v>
      </c>
      <c r="C16" s="3">
        <v>68</v>
      </c>
      <c r="D16" s="3">
        <v>28</v>
      </c>
      <c r="E16" s="3">
        <v>49</v>
      </c>
      <c r="F16" s="3">
        <v>6</v>
      </c>
      <c r="G16" s="3">
        <v>19</v>
      </c>
      <c r="H16" s="3">
        <v>22</v>
      </c>
    </row>
    <row r="17" spans="1:8" ht="12.75" customHeight="1" x14ac:dyDescent="0.2">
      <c r="A17" s="3"/>
      <c r="B17" s="2" t="s">
        <v>8</v>
      </c>
      <c r="C17" s="3">
        <v>48</v>
      </c>
      <c r="D17" s="3">
        <v>46</v>
      </c>
      <c r="E17" s="3">
        <v>33</v>
      </c>
      <c r="F17" s="3">
        <v>21</v>
      </c>
      <c r="G17" s="3">
        <v>15</v>
      </c>
      <c r="H17" s="3">
        <v>25</v>
      </c>
    </row>
    <row r="18" spans="1:8" ht="12.75" customHeight="1" x14ac:dyDescent="0.2">
      <c r="A18" s="3">
        <v>1982</v>
      </c>
      <c r="B18" s="2" t="s">
        <v>7</v>
      </c>
      <c r="C18" s="3">
        <v>78</v>
      </c>
      <c r="D18" s="3">
        <v>20</v>
      </c>
      <c r="E18" s="3">
        <v>28</v>
      </c>
      <c r="F18" s="3">
        <v>18</v>
      </c>
      <c r="G18" s="3">
        <v>50</v>
      </c>
      <c r="H18" s="3">
        <v>2</v>
      </c>
    </row>
    <row r="19" spans="1:8" ht="12.75" customHeight="1" x14ac:dyDescent="0.2">
      <c r="A19" s="3"/>
      <c r="B19" s="2" t="s">
        <v>8</v>
      </c>
      <c r="C19" s="3">
        <v>49</v>
      </c>
      <c r="D19" s="3">
        <v>48</v>
      </c>
      <c r="E19" s="3">
        <v>2</v>
      </c>
      <c r="F19" s="3">
        <v>44</v>
      </c>
      <c r="G19" s="3">
        <v>47</v>
      </c>
      <c r="H19" s="3">
        <v>4</v>
      </c>
    </row>
    <row r="20" spans="1:8" ht="12.75" customHeight="1" x14ac:dyDescent="0.2">
      <c r="A20" s="3">
        <v>1983</v>
      </c>
      <c r="B20" s="2" t="s">
        <v>7</v>
      </c>
      <c r="C20" s="3">
        <v>49</v>
      </c>
      <c r="D20" s="3">
        <v>43</v>
      </c>
      <c r="E20" s="3">
        <v>3</v>
      </c>
      <c r="F20" s="3">
        <v>41</v>
      </c>
      <c r="G20" s="3">
        <v>46</v>
      </c>
      <c r="H20" s="3">
        <v>2</v>
      </c>
    </row>
    <row r="21" spans="1:8" ht="12.75" customHeight="1" x14ac:dyDescent="0.2">
      <c r="A21" s="3">
        <v>1984</v>
      </c>
      <c r="B21" s="2" t="s">
        <v>7</v>
      </c>
      <c r="C21" s="3">
        <v>50</v>
      </c>
      <c r="D21" s="3">
        <v>49</v>
      </c>
      <c r="E21" s="3">
        <v>29</v>
      </c>
      <c r="F21" s="3">
        <v>17</v>
      </c>
      <c r="G21" s="3">
        <v>21</v>
      </c>
      <c r="H21" s="3">
        <v>32</v>
      </c>
    </row>
    <row r="22" spans="1:8" ht="12.75" customHeight="1" x14ac:dyDescent="0.2">
      <c r="A22" s="3">
        <v>1985</v>
      </c>
      <c r="B22" s="2" t="s">
        <v>7</v>
      </c>
      <c r="C22" s="3">
        <v>41</v>
      </c>
      <c r="D22" s="3">
        <v>34</v>
      </c>
      <c r="E22" s="3">
        <v>1</v>
      </c>
      <c r="F22" s="3">
        <v>31</v>
      </c>
      <c r="G22" s="3">
        <v>40</v>
      </c>
      <c r="H22" s="3">
        <v>3</v>
      </c>
    </row>
    <row r="23" spans="1:8" ht="12.75" customHeight="1" x14ac:dyDescent="0.2">
      <c r="A23" s="3">
        <v>1986</v>
      </c>
      <c r="B23" s="2" t="s">
        <v>7</v>
      </c>
      <c r="C23" s="3">
        <v>50</v>
      </c>
      <c r="D23" s="3">
        <v>49</v>
      </c>
      <c r="E23" s="3">
        <v>1</v>
      </c>
      <c r="F23" s="3">
        <v>45</v>
      </c>
      <c r="G23" s="3" t="s">
        <v>116</v>
      </c>
      <c r="H23" s="3">
        <v>4</v>
      </c>
    </row>
    <row r="24" spans="1:8" ht="12.75" customHeight="1" x14ac:dyDescent="0.2">
      <c r="A24" s="3">
        <v>1987</v>
      </c>
      <c r="B24" s="2" t="s">
        <v>7</v>
      </c>
      <c r="C24" s="3">
        <v>70</v>
      </c>
      <c r="D24" s="3">
        <v>25</v>
      </c>
      <c r="E24" s="3">
        <v>38</v>
      </c>
      <c r="F24" s="3">
        <v>6</v>
      </c>
      <c r="G24" s="3">
        <v>32</v>
      </c>
      <c r="H24" s="3">
        <v>19</v>
      </c>
    </row>
    <row r="25" spans="1:8" ht="12.75" customHeight="1" x14ac:dyDescent="0.2">
      <c r="A25" s="3">
        <v>1988</v>
      </c>
      <c r="B25" s="2" t="s">
        <v>7</v>
      </c>
      <c r="C25" s="3">
        <v>53</v>
      </c>
      <c r="D25" s="3">
        <v>46</v>
      </c>
      <c r="E25" s="3">
        <v>50</v>
      </c>
      <c r="F25" s="3">
        <v>3</v>
      </c>
      <c r="G25" s="3">
        <v>3</v>
      </c>
      <c r="H25" s="3">
        <v>43</v>
      </c>
    </row>
    <row r="26" spans="1:8" ht="12.75" customHeight="1" x14ac:dyDescent="0.2">
      <c r="A26" s="3">
        <v>1989</v>
      </c>
      <c r="B26" s="2" t="s">
        <v>7</v>
      </c>
      <c r="C26" s="3">
        <v>69</v>
      </c>
      <c r="D26" s="3">
        <v>26</v>
      </c>
      <c r="E26" s="3">
        <v>44</v>
      </c>
      <c r="F26" s="3">
        <v>6</v>
      </c>
      <c r="G26" s="3">
        <v>25</v>
      </c>
      <c r="H26" s="3">
        <v>20</v>
      </c>
    </row>
    <row r="27" spans="1:8" ht="12.75" customHeight="1" x14ac:dyDescent="0.2">
      <c r="A27" s="3">
        <v>1990</v>
      </c>
      <c r="B27" s="2" t="s">
        <v>7</v>
      </c>
      <c r="C27" s="3">
        <v>68</v>
      </c>
      <c r="D27" s="3">
        <v>31</v>
      </c>
      <c r="E27" s="3">
        <v>38</v>
      </c>
      <c r="F27" s="3">
        <v>17</v>
      </c>
      <c r="G27" s="3">
        <v>30</v>
      </c>
      <c r="H27" s="3">
        <v>14</v>
      </c>
    </row>
    <row r="28" spans="1:8" ht="12.75" customHeight="1" x14ac:dyDescent="0.2">
      <c r="A28" s="3">
        <v>1991</v>
      </c>
      <c r="B28" s="2" t="s">
        <v>101</v>
      </c>
      <c r="C28" s="3" t="s">
        <v>15</v>
      </c>
      <c r="D28" s="3" t="s">
        <v>15</v>
      </c>
      <c r="E28" s="3" t="s">
        <v>15</v>
      </c>
      <c r="F28" s="3" t="s">
        <v>15</v>
      </c>
      <c r="G28" s="3" t="s">
        <v>15</v>
      </c>
      <c r="H28" s="3" t="s">
        <v>15</v>
      </c>
    </row>
    <row r="29" spans="1:8" ht="12.75" customHeight="1" x14ac:dyDescent="0.2">
      <c r="A29" s="3">
        <v>1992</v>
      </c>
      <c r="B29" s="2" t="s">
        <v>7</v>
      </c>
      <c r="C29" s="3">
        <v>57</v>
      </c>
      <c r="D29" s="3">
        <v>41</v>
      </c>
      <c r="E29" s="3">
        <v>49</v>
      </c>
      <c r="F29" s="3">
        <v>7</v>
      </c>
      <c r="G29" s="3">
        <v>8</v>
      </c>
      <c r="H29" s="3">
        <v>34</v>
      </c>
    </row>
    <row r="30" spans="1:8" ht="12.75" customHeight="1" x14ac:dyDescent="0.2">
      <c r="A30" s="3">
        <v>1993</v>
      </c>
      <c r="B30" s="2" t="s">
        <v>7</v>
      </c>
      <c r="C30" s="3">
        <v>52</v>
      </c>
      <c r="D30" s="3">
        <v>41</v>
      </c>
      <c r="E30" s="3">
        <v>36</v>
      </c>
      <c r="F30" s="3">
        <v>16</v>
      </c>
      <c r="G30" s="3">
        <v>16</v>
      </c>
      <c r="H30" s="3">
        <v>25</v>
      </c>
    </row>
    <row r="31" spans="1:8" ht="12.75" customHeight="1" x14ac:dyDescent="0.2">
      <c r="A31" s="3">
        <v>1994</v>
      </c>
      <c r="B31" s="2" t="s">
        <v>7</v>
      </c>
      <c r="C31" s="3">
        <v>54</v>
      </c>
      <c r="D31" s="3">
        <v>45</v>
      </c>
      <c r="E31" s="3">
        <v>54</v>
      </c>
      <c r="F31" s="3">
        <v>2</v>
      </c>
      <c r="G31" s="3">
        <v>0</v>
      </c>
      <c r="H31" s="3">
        <v>43</v>
      </c>
    </row>
    <row r="32" spans="1:8" ht="12.75" customHeight="1" x14ac:dyDescent="0.2">
      <c r="A32" s="3">
        <v>1995</v>
      </c>
      <c r="B32" s="2" t="s">
        <v>7</v>
      </c>
      <c r="C32" s="3">
        <v>57</v>
      </c>
      <c r="D32" s="3">
        <v>40</v>
      </c>
      <c r="E32" s="3">
        <v>55</v>
      </c>
      <c r="F32" s="3">
        <v>0</v>
      </c>
      <c r="G32" s="3">
        <v>2</v>
      </c>
      <c r="H32" s="3">
        <v>40</v>
      </c>
    </row>
    <row r="33" spans="1:9" ht="12.75" customHeight="1" x14ac:dyDescent="0.2">
      <c r="A33" s="3">
        <v>1996</v>
      </c>
      <c r="B33" s="2" t="s">
        <v>7</v>
      </c>
      <c r="C33" s="3">
        <v>57</v>
      </c>
      <c r="D33" s="3">
        <v>42</v>
      </c>
      <c r="E33" s="3">
        <v>3</v>
      </c>
      <c r="F33" s="3">
        <v>42</v>
      </c>
      <c r="G33" s="3">
        <v>54</v>
      </c>
      <c r="H33" s="3">
        <v>0</v>
      </c>
    </row>
    <row r="34" spans="1:9" ht="12.75" customHeight="1" x14ac:dyDescent="0.2">
      <c r="A34" s="3">
        <v>1997</v>
      </c>
      <c r="B34" s="2" t="s">
        <v>7</v>
      </c>
      <c r="C34" s="3">
        <v>53</v>
      </c>
      <c r="D34" s="3">
        <v>46</v>
      </c>
      <c r="E34" s="3">
        <v>0</v>
      </c>
      <c r="F34" s="3">
        <v>46</v>
      </c>
      <c r="G34" s="3">
        <v>53</v>
      </c>
      <c r="H34" s="3">
        <v>0</v>
      </c>
    </row>
    <row r="35" spans="1:9" ht="12.75" customHeight="1" x14ac:dyDescent="0.2">
      <c r="A35" s="3">
        <v>1998</v>
      </c>
      <c r="B35" s="2" t="s">
        <v>7</v>
      </c>
      <c r="C35" s="3">
        <v>78</v>
      </c>
      <c r="D35" s="3">
        <v>22</v>
      </c>
      <c r="E35" s="3">
        <v>37</v>
      </c>
      <c r="F35" s="3">
        <v>8</v>
      </c>
      <c r="G35" s="3">
        <v>41</v>
      </c>
      <c r="H35" s="3">
        <v>14</v>
      </c>
    </row>
    <row r="36" spans="1:9" ht="12.75" customHeight="1" x14ac:dyDescent="0.2">
      <c r="A36" s="3">
        <v>1999</v>
      </c>
      <c r="B36" s="2" t="s">
        <v>117</v>
      </c>
      <c r="C36" s="3">
        <v>57</v>
      </c>
      <c r="D36" s="3">
        <v>41</v>
      </c>
      <c r="E36" s="3">
        <v>3</v>
      </c>
      <c r="F36" s="3">
        <v>44</v>
      </c>
      <c r="G36" s="3">
        <v>54</v>
      </c>
      <c r="H36" s="3">
        <v>0</v>
      </c>
    </row>
    <row r="37" spans="1:9" ht="12.75" customHeight="1" x14ac:dyDescent="0.2">
      <c r="A37" s="3">
        <v>2000</v>
      </c>
      <c r="B37" s="2" t="s">
        <v>14</v>
      </c>
      <c r="C37" s="4">
        <v>54</v>
      </c>
      <c r="D37" s="4">
        <v>44</v>
      </c>
      <c r="E37" s="4">
        <v>0</v>
      </c>
      <c r="F37" s="4">
        <v>44</v>
      </c>
      <c r="G37" s="4">
        <v>54</v>
      </c>
      <c r="H37" s="4">
        <v>0</v>
      </c>
    </row>
    <row r="38" spans="1:9" s="6" customFormat="1" ht="12.75" customHeight="1" x14ac:dyDescent="0.2">
      <c r="A38" s="5">
        <v>2001</v>
      </c>
      <c r="B38" s="6" t="s">
        <v>7</v>
      </c>
      <c r="C38" s="7">
        <v>50</v>
      </c>
      <c r="D38" s="7">
        <v>48</v>
      </c>
      <c r="E38" s="7">
        <v>0</v>
      </c>
      <c r="F38" s="7">
        <v>44</v>
      </c>
      <c r="G38" s="7">
        <v>50</v>
      </c>
      <c r="H38" s="7">
        <v>4</v>
      </c>
    </row>
    <row r="39" spans="1:9" ht="12.75" customHeight="1" x14ac:dyDescent="0.2">
      <c r="A39" s="5">
        <v>2001</v>
      </c>
      <c r="B39" s="6" t="s">
        <v>7</v>
      </c>
      <c r="C39" s="7">
        <v>50</v>
      </c>
      <c r="D39" s="7">
        <v>48</v>
      </c>
      <c r="E39" s="7">
        <v>0</v>
      </c>
      <c r="F39" s="7">
        <v>44</v>
      </c>
      <c r="G39" s="7">
        <v>50</v>
      </c>
      <c r="H39" s="7">
        <v>4</v>
      </c>
      <c r="I39" s="6"/>
    </row>
    <row r="40" spans="1:9" s="6" customFormat="1" ht="12.75" customHeight="1" x14ac:dyDescent="0.2">
      <c r="A40" s="5">
        <v>2002</v>
      </c>
      <c r="B40" s="6" t="s">
        <v>7</v>
      </c>
      <c r="C40" s="5">
        <v>65</v>
      </c>
      <c r="D40" s="5">
        <v>35</v>
      </c>
      <c r="E40" s="5">
        <v>15</v>
      </c>
      <c r="F40" s="5">
        <v>35</v>
      </c>
      <c r="G40" s="5">
        <v>50</v>
      </c>
      <c r="H40" s="5">
        <v>0</v>
      </c>
    </row>
    <row r="41" spans="1:9" ht="12.75" customHeight="1" x14ac:dyDescent="0.2">
      <c r="A41" s="5" t="s">
        <v>118</v>
      </c>
      <c r="B41" s="5" t="s">
        <v>15</v>
      </c>
      <c r="C41" s="5" t="s">
        <v>15</v>
      </c>
      <c r="D41" s="5" t="s">
        <v>15</v>
      </c>
      <c r="E41" s="5" t="s">
        <v>15</v>
      </c>
      <c r="F41" s="5" t="s">
        <v>15</v>
      </c>
      <c r="G41" s="5" t="s">
        <v>15</v>
      </c>
      <c r="H41" s="5" t="s">
        <v>15</v>
      </c>
      <c r="I41" s="6"/>
    </row>
    <row r="42" spans="1:9" ht="12.75" customHeight="1" x14ac:dyDescent="0.2">
      <c r="A42" s="5">
        <v>2004</v>
      </c>
      <c r="B42" s="6" t="s">
        <v>7</v>
      </c>
      <c r="C42" s="7">
        <v>56</v>
      </c>
      <c r="D42" s="7">
        <v>44</v>
      </c>
      <c r="E42" s="7">
        <v>6</v>
      </c>
      <c r="F42" s="7">
        <v>42</v>
      </c>
      <c r="G42" s="7">
        <v>50</v>
      </c>
      <c r="H42" s="7">
        <v>1</v>
      </c>
      <c r="I42" s="6"/>
    </row>
    <row r="43" spans="1:9" ht="12.75" customHeight="1" x14ac:dyDescent="0.2">
      <c r="A43" s="5">
        <v>2005</v>
      </c>
      <c r="B43" s="6" t="s">
        <v>7</v>
      </c>
      <c r="C43" s="7">
        <v>51</v>
      </c>
      <c r="D43" s="7">
        <v>45</v>
      </c>
      <c r="E43" s="7">
        <v>1</v>
      </c>
      <c r="F43" s="7">
        <v>43</v>
      </c>
      <c r="G43" s="7">
        <v>50</v>
      </c>
      <c r="H43" s="7">
        <v>1</v>
      </c>
      <c r="I43" s="6"/>
    </row>
    <row r="44" spans="1:9" ht="12.75" customHeight="1" x14ac:dyDescent="0.2">
      <c r="A44" s="5">
        <v>2006</v>
      </c>
      <c r="B44" s="6" t="s">
        <v>7</v>
      </c>
      <c r="C44" s="5">
        <v>51</v>
      </c>
      <c r="D44" s="5">
        <v>49</v>
      </c>
      <c r="E44" s="5">
        <v>0</v>
      </c>
      <c r="F44" s="5">
        <v>44</v>
      </c>
      <c r="G44" s="5">
        <v>51</v>
      </c>
      <c r="H44" s="5">
        <v>4</v>
      </c>
    </row>
    <row r="45" spans="1:9" ht="12.75" customHeight="1" x14ac:dyDescent="0.2">
      <c r="A45" s="5">
        <v>2007</v>
      </c>
      <c r="B45" s="6" t="s">
        <v>7</v>
      </c>
      <c r="C45" s="5">
        <v>51</v>
      </c>
      <c r="D45" s="5">
        <v>49</v>
      </c>
      <c r="E45" s="5">
        <v>1</v>
      </c>
      <c r="F45" s="5">
        <v>43</v>
      </c>
      <c r="G45" s="5">
        <v>50</v>
      </c>
      <c r="H45" s="5">
        <v>5</v>
      </c>
    </row>
    <row r="46" spans="1:9" x14ac:dyDescent="0.2">
      <c r="A46" s="5">
        <v>2008</v>
      </c>
      <c r="B46" s="49" t="s">
        <v>7</v>
      </c>
      <c r="C46" s="5">
        <v>52</v>
      </c>
      <c r="D46" s="5">
        <v>47</v>
      </c>
      <c r="E46" s="5">
        <v>48</v>
      </c>
      <c r="F46" s="5">
        <v>0</v>
      </c>
      <c r="G46" s="5">
        <v>2</v>
      </c>
      <c r="H46" s="5">
        <v>47</v>
      </c>
    </row>
    <row r="47" spans="1:9" x14ac:dyDescent="0.2">
      <c r="A47" s="5">
        <v>2009</v>
      </c>
      <c r="B47" s="49" t="s">
        <v>7</v>
      </c>
      <c r="C47" s="5">
        <v>51</v>
      </c>
      <c r="D47" s="5">
        <v>44</v>
      </c>
      <c r="E47" s="5">
        <v>47</v>
      </c>
      <c r="F47" s="5">
        <v>1</v>
      </c>
      <c r="G47" s="5">
        <v>2</v>
      </c>
      <c r="H47" s="5">
        <v>43</v>
      </c>
    </row>
    <row r="48" spans="1:9" x14ac:dyDescent="0.2">
      <c r="A48" s="5">
        <v>2010</v>
      </c>
      <c r="B48" s="49" t="s">
        <v>7</v>
      </c>
      <c r="C48" s="5">
        <v>55</v>
      </c>
      <c r="D48" s="5">
        <v>43</v>
      </c>
      <c r="E48" s="5">
        <v>53</v>
      </c>
      <c r="F48" s="5">
        <v>2</v>
      </c>
      <c r="G48" s="5">
        <v>0</v>
      </c>
      <c r="H48" s="5">
        <v>41</v>
      </c>
    </row>
    <row r="49" spans="1:12" ht="14.25" x14ac:dyDescent="0.2">
      <c r="A49" s="7" t="s">
        <v>132</v>
      </c>
      <c r="B49" s="7" t="s">
        <v>15</v>
      </c>
      <c r="C49" s="7" t="s">
        <v>15</v>
      </c>
      <c r="D49" s="7" t="s">
        <v>15</v>
      </c>
      <c r="E49" s="7" t="s">
        <v>15</v>
      </c>
      <c r="F49" s="7" t="s">
        <v>15</v>
      </c>
      <c r="G49" s="7" t="s">
        <v>15</v>
      </c>
      <c r="H49" s="7" t="s">
        <v>15</v>
      </c>
    </row>
    <row r="50" spans="1:12" ht="14.25" x14ac:dyDescent="0.2">
      <c r="A50" s="7" t="s">
        <v>133</v>
      </c>
      <c r="B50" s="7" t="s">
        <v>15</v>
      </c>
      <c r="C50" s="7" t="s">
        <v>15</v>
      </c>
      <c r="D50" s="7" t="s">
        <v>15</v>
      </c>
      <c r="E50" s="7" t="s">
        <v>15</v>
      </c>
      <c r="F50" s="7" t="s">
        <v>15</v>
      </c>
      <c r="G50" s="7" t="s">
        <v>15</v>
      </c>
      <c r="H50" s="7" t="s">
        <v>15</v>
      </c>
    </row>
    <row r="51" spans="1:12" ht="14.25" x14ac:dyDescent="0.2">
      <c r="A51" s="7" t="s">
        <v>134</v>
      </c>
      <c r="B51" s="7" t="s">
        <v>15</v>
      </c>
      <c r="C51" s="7" t="s">
        <v>15</v>
      </c>
      <c r="D51" s="7" t="s">
        <v>15</v>
      </c>
      <c r="E51" s="7" t="s">
        <v>15</v>
      </c>
      <c r="F51" s="7" t="s">
        <v>15</v>
      </c>
      <c r="G51" s="7" t="s">
        <v>15</v>
      </c>
      <c r="H51" s="7" t="s">
        <v>15</v>
      </c>
    </row>
    <row r="52" spans="1:12" x14ac:dyDescent="0.2">
      <c r="A52" s="59">
        <v>2014</v>
      </c>
      <c r="B52" s="13" t="s">
        <v>7</v>
      </c>
      <c r="C52" s="16">
        <v>50</v>
      </c>
      <c r="D52" s="16">
        <v>49</v>
      </c>
      <c r="E52" s="16">
        <v>48</v>
      </c>
      <c r="F52" s="16">
        <v>4</v>
      </c>
      <c r="G52" s="16">
        <v>0</v>
      </c>
      <c r="H52" s="16">
        <v>45</v>
      </c>
    </row>
    <row r="54" spans="1:12" ht="25.5" customHeight="1" x14ac:dyDescent="0.2">
      <c r="A54" s="107" t="s">
        <v>81</v>
      </c>
      <c r="B54" s="107"/>
      <c r="C54" s="107"/>
      <c r="D54" s="107"/>
      <c r="E54" s="107"/>
      <c r="F54" s="107"/>
      <c r="G54" s="107"/>
      <c r="H54" s="107"/>
      <c r="I54" s="107"/>
      <c r="J54" s="107"/>
      <c r="K54" s="107"/>
      <c r="L54" s="107"/>
    </row>
    <row r="55" spans="1:12" ht="12.75" customHeight="1" x14ac:dyDescent="0.2"/>
    <row r="56" spans="1:12" ht="12.75" customHeight="1" x14ac:dyDescent="0.2">
      <c r="A56" s="107" t="s">
        <v>59</v>
      </c>
      <c r="B56" s="107"/>
      <c r="C56" s="107"/>
      <c r="D56" s="107"/>
      <c r="E56" s="107"/>
      <c r="F56" s="107"/>
      <c r="G56" s="107"/>
      <c r="H56" s="107"/>
      <c r="I56" s="107"/>
      <c r="J56" s="107"/>
      <c r="K56" s="107"/>
      <c r="L56" s="107"/>
    </row>
    <row r="57" spans="1:12" ht="12.75" customHeight="1" x14ac:dyDescent="0.2">
      <c r="A57" s="107" t="s">
        <v>66</v>
      </c>
      <c r="B57" s="107"/>
      <c r="C57" s="107"/>
      <c r="D57" s="107"/>
      <c r="E57" s="107"/>
      <c r="F57" s="107"/>
      <c r="G57" s="107"/>
      <c r="H57" s="107"/>
      <c r="I57" s="107"/>
      <c r="J57" s="107"/>
      <c r="K57" s="107"/>
      <c r="L57" s="107"/>
    </row>
    <row r="58" spans="1:12" ht="40.5" customHeight="1" x14ac:dyDescent="0.2">
      <c r="A58" s="107" t="s">
        <v>65</v>
      </c>
      <c r="B58" s="107"/>
      <c r="C58" s="107"/>
      <c r="D58" s="107"/>
      <c r="E58" s="107"/>
      <c r="F58" s="107"/>
      <c r="G58" s="107"/>
      <c r="H58" s="107"/>
      <c r="I58" s="107"/>
      <c r="J58" s="107"/>
      <c r="K58" s="107"/>
      <c r="L58" s="107"/>
    </row>
    <row r="59" spans="1:12" ht="12.75" customHeight="1" x14ac:dyDescent="0.2">
      <c r="A59" s="107" t="s">
        <v>131</v>
      </c>
      <c r="B59" s="107"/>
      <c r="C59" s="107"/>
      <c r="D59" s="107"/>
      <c r="E59" s="107"/>
      <c r="F59" s="107"/>
      <c r="G59" s="107"/>
      <c r="H59" s="107"/>
      <c r="I59" s="107"/>
      <c r="J59" s="107"/>
      <c r="K59" s="107"/>
      <c r="L59" s="107"/>
    </row>
    <row r="60" spans="1:12" ht="12.75" customHeight="1" x14ac:dyDescent="0.2">
      <c r="A60" s="107"/>
      <c r="B60" s="107"/>
      <c r="C60" s="107"/>
      <c r="D60" s="107"/>
      <c r="E60" s="107"/>
      <c r="F60" s="107"/>
      <c r="G60" s="107"/>
      <c r="H60" s="107"/>
      <c r="I60" s="107"/>
      <c r="J60" s="107"/>
      <c r="K60" s="107"/>
      <c r="L60" s="107"/>
    </row>
    <row r="61" spans="1:12" ht="27.75" customHeight="1" x14ac:dyDescent="0.2">
      <c r="A61" s="107" t="s">
        <v>119</v>
      </c>
      <c r="B61" s="107"/>
      <c r="C61" s="107"/>
      <c r="D61" s="107"/>
      <c r="E61" s="107"/>
      <c r="F61" s="107"/>
      <c r="G61" s="107"/>
      <c r="H61" s="107"/>
      <c r="I61" s="107"/>
      <c r="J61" s="107"/>
      <c r="K61" s="107"/>
      <c r="L61" s="107"/>
    </row>
  </sheetData>
  <mergeCells count="10">
    <mergeCell ref="G3:H3"/>
    <mergeCell ref="C3:D3"/>
    <mergeCell ref="E3:F3"/>
    <mergeCell ref="A54:L54"/>
    <mergeCell ref="A56:L56"/>
    <mergeCell ref="A57:L57"/>
    <mergeCell ref="A58:L58"/>
    <mergeCell ref="A59:L59"/>
    <mergeCell ref="A60:L60"/>
    <mergeCell ref="A61:L61"/>
  </mergeCells>
  <phoneticPr fontId="0" type="noConversion"/>
  <pageMargins left="0.75" right="0.75" top="1" bottom="1" header="0.5" footer="0.5"/>
  <pageSetup scale="79" orientation="portrait" horizontalDpi="4294967292" r:id="rId1"/>
  <headerFooter alignWithMargins="0">
    <oddHeader>&amp;C&amp;"Arial,Bold Italic"&amp;14Vital Statistics on Congress
&amp;12www.brookings.edu/vitalstats</oddHeader>
    <oddFooter xml:space="preserve">&amp;L&amp;G&amp;COrnstein, Mann, Malbin, Rugg and Wakeman
Last updated April 23, 2014&amp;R&amp;G
</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J224"/>
  <sheetViews>
    <sheetView view="pageBreakPreview" topLeftCell="A187" zoomScale="85" zoomScaleNormal="100" zoomScaleSheetLayoutView="85" zoomScalePageLayoutView="85" workbookViewId="0">
      <selection activeCell="L212" sqref="L212"/>
    </sheetView>
  </sheetViews>
  <sheetFormatPr defaultRowHeight="12.75" x14ac:dyDescent="0.2"/>
  <cols>
    <col min="1" max="1" width="20.42578125" style="2" customWidth="1"/>
    <col min="2" max="2" width="9" style="3" customWidth="1"/>
    <col min="3" max="4" width="9.140625" style="3"/>
    <col min="5" max="5" width="12.85546875" style="3" customWidth="1"/>
    <col min="6" max="6" width="1.28515625" style="2" customWidth="1"/>
    <col min="7" max="16384" width="9.140625" style="2"/>
  </cols>
  <sheetData>
    <row r="1" spans="1:10" ht="42" customHeight="1" x14ac:dyDescent="0.2">
      <c r="A1" s="2" t="s">
        <v>54</v>
      </c>
      <c r="B1" s="107" t="s">
        <v>120</v>
      </c>
      <c r="C1" s="107"/>
      <c r="D1" s="107"/>
      <c r="E1" s="107"/>
      <c r="F1" s="1"/>
      <c r="G1" s="1"/>
      <c r="H1" s="1"/>
      <c r="I1" s="1"/>
      <c r="J1" s="1"/>
    </row>
    <row r="2" spans="1:10" ht="13.5" thickBot="1" x14ac:dyDescent="0.25"/>
    <row r="3" spans="1:10" ht="24.75" customHeight="1" thickTop="1" x14ac:dyDescent="0.2">
      <c r="A3" s="11" t="s">
        <v>3</v>
      </c>
      <c r="B3" s="12" t="s">
        <v>16</v>
      </c>
      <c r="C3" s="15" t="s">
        <v>17</v>
      </c>
      <c r="D3" s="15" t="s">
        <v>18</v>
      </c>
      <c r="E3" s="15" t="s">
        <v>19</v>
      </c>
      <c r="F3" s="1"/>
    </row>
    <row r="4" spans="1:10" ht="12.75" customHeight="1" x14ac:dyDescent="0.2">
      <c r="A4" s="34">
        <v>1976</v>
      </c>
      <c r="B4" s="33"/>
      <c r="C4" s="33"/>
      <c r="D4" s="33"/>
      <c r="E4" s="33"/>
    </row>
    <row r="5" spans="1:10" ht="12.75" customHeight="1" x14ac:dyDescent="0.2">
      <c r="A5" s="2" t="s">
        <v>20</v>
      </c>
      <c r="B5" s="35">
        <v>297.7</v>
      </c>
      <c r="C5" s="35">
        <v>385.8</v>
      </c>
      <c r="D5" s="35">
        <v>349.4</v>
      </c>
      <c r="E5" s="33">
        <f>B5-D5</f>
        <v>-51.699999999999989</v>
      </c>
      <c r="F5" s="36"/>
    </row>
    <row r="6" spans="1:10" ht="12.75" customHeight="1" x14ac:dyDescent="0.2">
      <c r="A6" s="2" t="s">
        <v>21</v>
      </c>
      <c r="B6" s="35">
        <v>298.2</v>
      </c>
      <c r="C6" s="35">
        <v>395.8</v>
      </c>
      <c r="D6" s="35">
        <v>367</v>
      </c>
      <c r="E6" s="33">
        <f t="shared" ref="E6:E69" si="0">B6-D6</f>
        <v>-68.800000000000011</v>
      </c>
      <c r="F6" s="36"/>
    </row>
    <row r="7" spans="1:10" ht="12.75" customHeight="1" x14ac:dyDescent="0.2">
      <c r="A7" s="2" t="s">
        <v>22</v>
      </c>
      <c r="B7" s="35">
        <v>300.8</v>
      </c>
      <c r="C7" s="35">
        <v>408</v>
      </c>
      <c r="D7" s="35">
        <v>374.9</v>
      </c>
      <c r="E7" s="33">
        <f t="shared" si="0"/>
        <v>-74.099999999999966</v>
      </c>
      <c r="F7" s="36"/>
    </row>
    <row r="8" spans="1:10" ht="12.75" customHeight="1" x14ac:dyDescent="0.2">
      <c r="A8" s="2" t="s">
        <v>22</v>
      </c>
      <c r="B8" s="35">
        <v>300</v>
      </c>
      <c r="C8" s="35">
        <v>415.3</v>
      </c>
      <c r="D8" s="35">
        <v>366.4</v>
      </c>
      <c r="E8" s="33">
        <f t="shared" si="0"/>
        <v>-66.399999999999977</v>
      </c>
      <c r="F8" s="36"/>
    </row>
    <row r="9" spans="1:10" ht="12.75" customHeight="1" x14ac:dyDescent="0.2">
      <c r="B9" s="35"/>
      <c r="C9" s="35"/>
      <c r="D9" s="35"/>
      <c r="E9" s="33"/>
      <c r="F9" s="36"/>
    </row>
    <row r="10" spans="1:10" ht="12.75" customHeight="1" x14ac:dyDescent="0.2">
      <c r="A10" s="34">
        <v>1977</v>
      </c>
      <c r="B10" s="35"/>
      <c r="C10" s="35"/>
      <c r="D10" s="35"/>
      <c r="E10" s="33"/>
      <c r="F10" s="36"/>
    </row>
    <row r="11" spans="1:10" ht="12.75" customHeight="1" x14ac:dyDescent="0.2">
      <c r="A11" s="2" t="s">
        <v>20</v>
      </c>
      <c r="B11" s="35">
        <v>351.3</v>
      </c>
      <c r="C11" s="35">
        <v>433.4</v>
      </c>
      <c r="D11" s="35">
        <v>394.2</v>
      </c>
      <c r="E11" s="33">
        <f t="shared" si="0"/>
        <v>-42.899999999999977</v>
      </c>
      <c r="F11" s="36"/>
    </row>
    <row r="12" spans="1:10" ht="12.75" customHeight="1" x14ac:dyDescent="0.2">
      <c r="A12" s="2" t="s">
        <v>21</v>
      </c>
      <c r="B12" s="35">
        <v>362.5</v>
      </c>
      <c r="C12" s="35">
        <v>454.2</v>
      </c>
      <c r="D12" s="35">
        <v>413.3</v>
      </c>
      <c r="E12" s="33">
        <f t="shared" si="0"/>
        <v>-50.800000000000011</v>
      </c>
      <c r="F12" s="36"/>
    </row>
    <row r="13" spans="1:10" ht="12.75" customHeight="1" x14ac:dyDescent="0.2">
      <c r="A13" s="2" t="s">
        <v>22</v>
      </c>
      <c r="B13" s="35">
        <v>362.5</v>
      </c>
      <c r="C13" s="35">
        <v>451.6</v>
      </c>
      <c r="D13" s="35">
        <v>413.1</v>
      </c>
      <c r="E13" s="33">
        <f t="shared" si="0"/>
        <v>-50.600000000000023</v>
      </c>
      <c r="F13" s="36"/>
    </row>
    <row r="14" spans="1:10" ht="12.75" customHeight="1" x14ac:dyDescent="0.2">
      <c r="A14" s="2" t="s">
        <v>24</v>
      </c>
      <c r="B14" s="35">
        <v>347.7</v>
      </c>
      <c r="C14" s="35">
        <v>472.9</v>
      </c>
      <c r="D14" s="35">
        <v>417.5</v>
      </c>
      <c r="E14" s="33">
        <f t="shared" si="0"/>
        <v>-69.800000000000011</v>
      </c>
      <c r="F14" s="36"/>
    </row>
    <row r="15" spans="1:10" ht="12.75" customHeight="1" x14ac:dyDescent="0.2">
      <c r="A15" s="2" t="s">
        <v>31</v>
      </c>
      <c r="B15" s="35">
        <v>356.6</v>
      </c>
      <c r="C15" s="35">
        <v>470.2</v>
      </c>
      <c r="D15" s="35">
        <v>409.2</v>
      </c>
      <c r="E15" s="33">
        <f t="shared" si="0"/>
        <v>-52.599999999999966</v>
      </c>
      <c r="F15" s="36"/>
    </row>
    <row r="16" spans="1:10" ht="12.75" customHeight="1" x14ac:dyDescent="0.2">
      <c r="A16" s="2" t="s">
        <v>23</v>
      </c>
      <c r="B16" s="35">
        <v>357.8</v>
      </c>
      <c r="C16" s="35">
        <v>464.4</v>
      </c>
      <c r="D16" s="35">
        <v>402.7</v>
      </c>
      <c r="E16" s="33">
        <f t="shared" si="0"/>
        <v>-44.899999999999977</v>
      </c>
      <c r="F16" s="36"/>
    </row>
    <row r="17" spans="1:6" ht="12.75" customHeight="1" x14ac:dyDescent="0.2">
      <c r="B17" s="35"/>
      <c r="C17" s="35"/>
      <c r="D17" s="35"/>
      <c r="E17" s="33"/>
      <c r="F17" s="36"/>
    </row>
    <row r="18" spans="1:6" ht="12.75" customHeight="1" x14ac:dyDescent="0.2">
      <c r="A18" s="34">
        <v>1978</v>
      </c>
      <c r="B18" s="35"/>
      <c r="C18" s="35"/>
      <c r="D18" s="35"/>
      <c r="E18" s="33"/>
      <c r="F18" s="36"/>
    </row>
    <row r="19" spans="1:6" ht="12.75" customHeight="1" x14ac:dyDescent="0.2">
      <c r="A19" s="2" t="s">
        <v>25</v>
      </c>
      <c r="B19" s="35">
        <v>393</v>
      </c>
      <c r="C19" s="35">
        <v>480.4</v>
      </c>
      <c r="D19" s="35">
        <v>440</v>
      </c>
      <c r="E19" s="33">
        <f t="shared" si="0"/>
        <v>-47</v>
      </c>
      <c r="F19" s="36"/>
    </row>
    <row r="20" spans="1:6" ht="12.75" customHeight="1" x14ac:dyDescent="0.2">
      <c r="A20" s="2" t="s">
        <v>26</v>
      </c>
      <c r="B20" s="35">
        <v>401.6</v>
      </c>
      <c r="C20" s="35">
        <v>507.3</v>
      </c>
      <c r="D20" s="35">
        <v>459.4</v>
      </c>
      <c r="E20" s="33">
        <f t="shared" si="0"/>
        <v>-57.799999999999955</v>
      </c>
      <c r="F20" s="36"/>
    </row>
    <row r="21" spans="1:6" ht="12.75" customHeight="1" x14ac:dyDescent="0.2">
      <c r="A21" s="2" t="s">
        <v>21</v>
      </c>
      <c r="B21" s="35">
        <v>396.3</v>
      </c>
      <c r="C21" s="35">
        <v>503.5</v>
      </c>
      <c r="D21" s="35">
        <v>461</v>
      </c>
      <c r="E21" s="33">
        <f t="shared" si="0"/>
        <v>-64.699999999999989</v>
      </c>
      <c r="F21" s="36"/>
    </row>
    <row r="22" spans="1:6" ht="12.75" customHeight="1" x14ac:dyDescent="0.2">
      <c r="A22" s="2" t="s">
        <v>22</v>
      </c>
      <c r="B22" s="35">
        <v>397</v>
      </c>
      <c r="C22" s="35">
        <v>500.1</v>
      </c>
      <c r="D22" s="35">
        <v>458.3</v>
      </c>
      <c r="E22" s="33">
        <f t="shared" si="0"/>
        <v>-61.300000000000011</v>
      </c>
      <c r="F22" s="36"/>
    </row>
    <row r="23" spans="1:6" ht="12.75" customHeight="1" x14ac:dyDescent="0.2">
      <c r="A23" s="2" t="s">
        <v>23</v>
      </c>
      <c r="B23" s="35">
        <v>402</v>
      </c>
      <c r="C23" s="35">
        <v>500.4</v>
      </c>
      <c r="D23" s="35">
        <v>450.8</v>
      </c>
      <c r="E23" s="33">
        <f t="shared" si="0"/>
        <v>-48.800000000000011</v>
      </c>
      <c r="F23" s="36"/>
    </row>
    <row r="24" spans="1:6" ht="12.75" customHeight="1" x14ac:dyDescent="0.2">
      <c r="B24" s="35"/>
      <c r="C24" s="35"/>
      <c r="D24" s="35"/>
      <c r="E24" s="33"/>
      <c r="F24" s="36"/>
    </row>
    <row r="25" spans="1:6" ht="12.75" customHeight="1" x14ac:dyDescent="0.2">
      <c r="A25" s="34">
        <v>1979</v>
      </c>
      <c r="B25" s="35"/>
      <c r="C25" s="35"/>
      <c r="D25" s="35"/>
      <c r="E25" s="33"/>
      <c r="F25" s="36"/>
    </row>
    <row r="26" spans="1:6" ht="12.75" customHeight="1" x14ac:dyDescent="0.2">
      <c r="A26" s="2" t="s">
        <v>20</v>
      </c>
      <c r="B26" s="35">
        <v>439.6</v>
      </c>
      <c r="C26" s="35">
        <v>568.20000000000005</v>
      </c>
      <c r="D26" s="35">
        <v>500.2</v>
      </c>
      <c r="E26" s="33">
        <f t="shared" si="0"/>
        <v>-60.599999999999966</v>
      </c>
      <c r="F26" s="36"/>
    </row>
    <row r="27" spans="1:6" ht="12.75" customHeight="1" x14ac:dyDescent="0.2">
      <c r="A27" s="2" t="s">
        <v>21</v>
      </c>
      <c r="B27" s="35">
        <v>447.9</v>
      </c>
      <c r="C27" s="35">
        <v>568.9</v>
      </c>
      <c r="D27" s="35">
        <v>498.8</v>
      </c>
      <c r="E27" s="33">
        <f t="shared" si="0"/>
        <v>-50.900000000000034</v>
      </c>
      <c r="F27" s="36"/>
    </row>
    <row r="28" spans="1:6" ht="12.75" customHeight="1" x14ac:dyDescent="0.2">
      <c r="A28" s="2" t="s">
        <v>22</v>
      </c>
      <c r="B28" s="35">
        <v>448.7</v>
      </c>
      <c r="C28" s="35">
        <v>555.70000000000005</v>
      </c>
      <c r="D28" s="35">
        <v>487.5</v>
      </c>
      <c r="E28" s="33">
        <f t="shared" si="0"/>
        <v>-38.800000000000011</v>
      </c>
      <c r="F28" s="36"/>
    </row>
    <row r="29" spans="1:6" ht="12.75" customHeight="1" x14ac:dyDescent="0.2">
      <c r="A29" s="2" t="s">
        <v>24</v>
      </c>
      <c r="B29" s="35">
        <v>461</v>
      </c>
      <c r="C29" s="35">
        <v>559.20000000000005</v>
      </c>
      <c r="D29" s="35">
        <v>494.5</v>
      </c>
      <c r="E29" s="33">
        <f t="shared" si="0"/>
        <v>-33.5</v>
      </c>
      <c r="F29" s="36"/>
    </row>
    <row r="30" spans="1:6" ht="12.75" customHeight="1" x14ac:dyDescent="0.2">
      <c r="A30" s="2" t="s">
        <v>23</v>
      </c>
      <c r="B30" s="35">
        <v>465.9</v>
      </c>
      <c r="C30" s="35">
        <v>556.70000000000005</v>
      </c>
      <c r="D30" s="35">
        <v>493.6</v>
      </c>
      <c r="E30" s="33">
        <f t="shared" si="0"/>
        <v>-27.700000000000045</v>
      </c>
      <c r="F30" s="36"/>
    </row>
    <row r="31" spans="1:6" ht="12.75" customHeight="1" x14ac:dyDescent="0.2">
      <c r="B31" s="35"/>
      <c r="C31" s="35"/>
      <c r="D31" s="35"/>
      <c r="E31" s="33"/>
      <c r="F31" s="36"/>
    </row>
    <row r="32" spans="1:6" ht="12.75" customHeight="1" x14ac:dyDescent="0.2">
      <c r="A32" s="34">
        <v>1980</v>
      </c>
      <c r="B32" s="35"/>
      <c r="C32" s="35"/>
      <c r="D32" s="35"/>
      <c r="E32" s="33"/>
      <c r="F32" s="36"/>
    </row>
    <row r="33" spans="1:6" ht="12.75" customHeight="1" x14ac:dyDescent="0.2">
      <c r="A33" s="2" t="s">
        <v>20</v>
      </c>
      <c r="B33" s="35">
        <v>502.6</v>
      </c>
      <c r="C33" s="35">
        <v>615.5</v>
      </c>
      <c r="D33" s="35">
        <v>531.6</v>
      </c>
      <c r="E33" s="33">
        <f t="shared" si="0"/>
        <v>-29</v>
      </c>
      <c r="F33" s="36"/>
    </row>
    <row r="34" spans="1:6" ht="12.75" customHeight="1" x14ac:dyDescent="0.2">
      <c r="A34" s="2" t="s">
        <v>21</v>
      </c>
      <c r="B34" s="35">
        <v>509</v>
      </c>
      <c r="C34" s="35">
        <v>604.4</v>
      </c>
      <c r="D34" s="35">
        <v>532</v>
      </c>
      <c r="E34" s="33">
        <f t="shared" si="0"/>
        <v>-23</v>
      </c>
      <c r="F34" s="36"/>
    </row>
    <row r="35" spans="1:6" ht="12.75" customHeight="1" x14ac:dyDescent="0.2">
      <c r="A35" s="2" t="s">
        <v>22</v>
      </c>
      <c r="B35" s="35">
        <v>517.79999999999995</v>
      </c>
      <c r="C35" s="35">
        <v>638</v>
      </c>
      <c r="D35" s="35">
        <v>547.6</v>
      </c>
      <c r="E35" s="33">
        <f t="shared" si="0"/>
        <v>-29.800000000000068</v>
      </c>
      <c r="F35" s="36"/>
    </row>
    <row r="36" spans="1:6" ht="12.75" customHeight="1" x14ac:dyDescent="0.2">
      <c r="A36" s="2" t="s">
        <v>24</v>
      </c>
      <c r="B36" s="35">
        <v>525.70000000000005</v>
      </c>
      <c r="C36" s="35">
        <v>658.9</v>
      </c>
      <c r="D36" s="35">
        <v>572.70000000000005</v>
      </c>
      <c r="E36" s="33">
        <f t="shared" si="0"/>
        <v>-47</v>
      </c>
      <c r="F36" s="36"/>
    </row>
    <row r="37" spans="1:6" ht="12.75" customHeight="1" x14ac:dyDescent="0.2">
      <c r="A37" s="2" t="s">
        <v>23</v>
      </c>
      <c r="B37" s="35">
        <v>520</v>
      </c>
      <c r="C37" s="35">
        <v>658.8</v>
      </c>
      <c r="D37" s="35">
        <v>579.6</v>
      </c>
      <c r="E37" s="33">
        <f t="shared" si="0"/>
        <v>-59.600000000000023</v>
      </c>
      <c r="F37" s="36"/>
    </row>
    <row r="38" spans="1:6" ht="12.75" customHeight="1" x14ac:dyDescent="0.2">
      <c r="B38" s="35"/>
      <c r="C38" s="35"/>
      <c r="D38" s="35"/>
      <c r="E38" s="33"/>
      <c r="F38" s="36"/>
    </row>
    <row r="39" spans="1:6" ht="12.75" customHeight="1" x14ac:dyDescent="0.2">
      <c r="A39" s="34">
        <v>1981</v>
      </c>
      <c r="B39" s="35"/>
      <c r="C39" s="35"/>
      <c r="D39" s="35"/>
      <c r="E39" s="33"/>
      <c r="F39" s="36"/>
    </row>
    <row r="40" spans="1:6" ht="12.75" customHeight="1" x14ac:dyDescent="0.2">
      <c r="A40" s="2" t="s">
        <v>20</v>
      </c>
      <c r="B40" s="35">
        <v>600</v>
      </c>
      <c r="C40" s="35">
        <v>696.1</v>
      </c>
      <c r="D40" s="35">
        <v>615.79999999999995</v>
      </c>
      <c r="E40" s="33">
        <f t="shared" si="0"/>
        <v>-15.799999999999955</v>
      </c>
      <c r="F40" s="36"/>
    </row>
    <row r="41" spans="1:6" ht="12.75" customHeight="1" x14ac:dyDescent="0.2">
      <c r="A41" s="2" t="s">
        <v>27</v>
      </c>
      <c r="B41" s="35">
        <v>628</v>
      </c>
      <c r="C41" s="35">
        <v>691.3</v>
      </c>
      <c r="D41" s="35">
        <v>611.5</v>
      </c>
      <c r="E41" s="33">
        <f t="shared" si="0"/>
        <v>16.5</v>
      </c>
      <c r="F41" s="36"/>
    </row>
    <row r="42" spans="1:6" ht="12.75" customHeight="1" x14ac:dyDescent="0.2">
      <c r="A42" s="2" t="s">
        <v>21</v>
      </c>
      <c r="B42" s="35">
        <v>613.79999999999995</v>
      </c>
      <c r="C42" s="35">
        <v>697.2</v>
      </c>
      <c r="D42" s="35">
        <v>613.6</v>
      </c>
      <c r="E42" s="33">
        <f t="shared" si="0"/>
        <v>0.19999999999993179</v>
      </c>
      <c r="F42" s="36"/>
    </row>
    <row r="43" spans="1:6" ht="12.75" customHeight="1" x14ac:dyDescent="0.2">
      <c r="A43" s="2" t="s">
        <v>22</v>
      </c>
      <c r="B43" s="35">
        <v>605</v>
      </c>
      <c r="C43" s="35">
        <v>694.6</v>
      </c>
      <c r="D43" s="35">
        <v>632.4</v>
      </c>
      <c r="E43" s="33">
        <f t="shared" si="0"/>
        <v>-27.399999999999977</v>
      </c>
      <c r="F43" s="36"/>
    </row>
    <row r="44" spans="1:6" ht="12.75" customHeight="1" x14ac:dyDescent="0.2">
      <c r="A44" s="2" t="s">
        <v>24</v>
      </c>
      <c r="B44" s="35">
        <v>603.29999999999995</v>
      </c>
      <c r="C44" s="35">
        <v>717.5</v>
      </c>
      <c r="D44" s="35">
        <v>661.4</v>
      </c>
      <c r="E44" s="33">
        <f t="shared" si="0"/>
        <v>-58.100000000000023</v>
      </c>
      <c r="F44" s="36"/>
    </row>
    <row r="45" spans="1:6" ht="12.75" customHeight="1" x14ac:dyDescent="0.2">
      <c r="A45" s="2" t="s">
        <v>23</v>
      </c>
      <c r="B45" s="35">
        <v>599.29999999999995</v>
      </c>
      <c r="C45" s="35">
        <v>718.4</v>
      </c>
      <c r="D45" s="35">
        <v>657.2</v>
      </c>
      <c r="E45" s="33">
        <f t="shared" si="0"/>
        <v>-57.900000000000091</v>
      </c>
      <c r="F45" s="36"/>
    </row>
    <row r="46" spans="1:6" ht="12.75" customHeight="1" x14ac:dyDescent="0.2">
      <c r="B46" s="35"/>
      <c r="C46" s="35"/>
      <c r="D46" s="35"/>
      <c r="E46" s="33"/>
      <c r="F46" s="36"/>
    </row>
    <row r="47" spans="1:6" ht="12.75" customHeight="1" x14ac:dyDescent="0.2">
      <c r="A47" s="34">
        <v>1982</v>
      </c>
      <c r="B47" s="35"/>
      <c r="C47" s="35"/>
      <c r="D47" s="35"/>
      <c r="E47" s="33"/>
      <c r="F47" s="36"/>
    </row>
    <row r="48" spans="1:6" ht="12.75" customHeight="1" x14ac:dyDescent="0.2">
      <c r="A48" s="2" t="s">
        <v>26</v>
      </c>
      <c r="B48" s="35">
        <v>711.8</v>
      </c>
      <c r="C48" s="35">
        <v>809.8</v>
      </c>
      <c r="D48" s="35">
        <v>739.3</v>
      </c>
      <c r="E48" s="33">
        <f t="shared" si="0"/>
        <v>-27.5</v>
      </c>
      <c r="F48" s="36"/>
    </row>
    <row r="49" spans="1:6" ht="12.75" customHeight="1" x14ac:dyDescent="0.2">
      <c r="A49" s="2" t="s">
        <v>28</v>
      </c>
      <c r="B49" s="35">
        <v>650.29999999999995</v>
      </c>
      <c r="C49" s="35">
        <v>772.4</v>
      </c>
      <c r="D49" s="35">
        <v>695.3</v>
      </c>
      <c r="E49" s="33">
        <f t="shared" si="0"/>
        <v>-45</v>
      </c>
      <c r="F49" s="36"/>
    </row>
    <row r="50" spans="1:6" ht="12.75" customHeight="1" x14ac:dyDescent="0.2">
      <c r="A50" s="2" t="s">
        <v>29</v>
      </c>
      <c r="B50" s="35">
        <v>657.8</v>
      </c>
      <c r="C50" s="35">
        <v>770.9</v>
      </c>
      <c r="D50" s="35">
        <v>695.5</v>
      </c>
      <c r="E50" s="33">
        <f t="shared" si="0"/>
        <v>-37.700000000000045</v>
      </c>
      <c r="F50" s="36"/>
    </row>
    <row r="51" spans="1:6" ht="12.75" customHeight="1" x14ac:dyDescent="0.2">
      <c r="A51" s="2" t="s">
        <v>30</v>
      </c>
      <c r="B51" s="35">
        <v>628.4</v>
      </c>
      <c r="C51" s="35">
        <v>777.7</v>
      </c>
      <c r="D51" s="35">
        <v>734.1</v>
      </c>
      <c r="E51" s="33">
        <f t="shared" si="0"/>
        <v>-105.70000000000005</v>
      </c>
      <c r="F51" s="36"/>
    </row>
    <row r="52" spans="1:6" ht="12.75" customHeight="1" x14ac:dyDescent="0.2">
      <c r="A52" s="2" t="s">
        <v>23</v>
      </c>
      <c r="B52" s="35">
        <v>617.79999999999995</v>
      </c>
      <c r="C52" s="35">
        <v>779.9</v>
      </c>
      <c r="D52" s="35">
        <v>728.4</v>
      </c>
      <c r="E52" s="33">
        <f t="shared" si="0"/>
        <v>-110.60000000000002</v>
      </c>
      <c r="F52" s="36"/>
    </row>
    <row r="53" spans="1:6" ht="12.75" customHeight="1" x14ac:dyDescent="0.2">
      <c r="B53" s="35"/>
      <c r="C53" s="35"/>
      <c r="D53" s="35"/>
      <c r="E53" s="33"/>
      <c r="F53" s="36"/>
    </row>
    <row r="54" spans="1:6" ht="12.75" customHeight="1" x14ac:dyDescent="0.2">
      <c r="A54" s="34">
        <v>1983</v>
      </c>
      <c r="B54" s="35"/>
      <c r="C54" s="35"/>
      <c r="D54" s="35"/>
      <c r="E54" s="33"/>
      <c r="F54" s="36"/>
    </row>
    <row r="55" spans="1:6" ht="12.75" customHeight="1" x14ac:dyDescent="0.2">
      <c r="A55" s="2" t="s">
        <v>20</v>
      </c>
      <c r="B55" s="35">
        <v>666.1</v>
      </c>
      <c r="C55" s="35">
        <v>801.9</v>
      </c>
      <c r="D55" s="35">
        <v>757.6</v>
      </c>
      <c r="E55" s="33">
        <f t="shared" si="0"/>
        <v>-91.5</v>
      </c>
      <c r="F55" s="36"/>
    </row>
    <row r="56" spans="1:6" ht="12.75" customHeight="1" x14ac:dyDescent="0.2">
      <c r="A56" s="2" t="s">
        <v>29</v>
      </c>
      <c r="B56" s="35">
        <v>665.9</v>
      </c>
      <c r="C56" s="35">
        <v>822.4</v>
      </c>
      <c r="D56" s="35">
        <v>769.8</v>
      </c>
      <c r="E56" s="33">
        <f t="shared" si="0"/>
        <v>-103.89999999999998</v>
      </c>
      <c r="F56" s="36"/>
    </row>
    <row r="57" spans="1:6" ht="12.75" customHeight="1" x14ac:dyDescent="0.2">
      <c r="A57" s="2" t="s">
        <v>23</v>
      </c>
      <c r="B57" s="35">
        <v>600.6</v>
      </c>
      <c r="C57" s="35">
        <v>866.7</v>
      </c>
      <c r="D57" s="35">
        <v>796</v>
      </c>
      <c r="E57" s="33">
        <f t="shared" si="0"/>
        <v>-195.39999999999998</v>
      </c>
      <c r="F57" s="36"/>
    </row>
    <row r="58" spans="1:6" ht="12.75" customHeight="1" x14ac:dyDescent="0.2">
      <c r="B58" s="35"/>
      <c r="C58" s="35"/>
      <c r="D58" s="35"/>
      <c r="E58" s="33"/>
      <c r="F58" s="36"/>
    </row>
    <row r="59" spans="1:6" ht="12.75" customHeight="1" x14ac:dyDescent="0.2">
      <c r="A59" s="34">
        <v>1984</v>
      </c>
      <c r="B59" s="35"/>
      <c r="C59" s="35"/>
      <c r="D59" s="35"/>
      <c r="E59" s="33"/>
      <c r="F59" s="36"/>
    </row>
    <row r="60" spans="1:6" ht="12.75" customHeight="1" x14ac:dyDescent="0.2">
      <c r="A60" s="2" t="s">
        <v>20</v>
      </c>
      <c r="B60" s="35">
        <v>659.7</v>
      </c>
      <c r="C60" s="35">
        <v>900.1</v>
      </c>
      <c r="D60" s="35">
        <v>848.5</v>
      </c>
      <c r="E60" s="33">
        <f t="shared" si="0"/>
        <v>-188.79999999999995</v>
      </c>
      <c r="F60" s="36"/>
    </row>
    <row r="61" spans="1:6" ht="12.75" customHeight="1" x14ac:dyDescent="0.2">
      <c r="A61" s="2" t="s">
        <v>111</v>
      </c>
      <c r="B61" s="35">
        <v>679.6</v>
      </c>
      <c r="C61" s="35">
        <v>919.5</v>
      </c>
      <c r="D61" s="35">
        <v>849.5</v>
      </c>
      <c r="E61" s="33">
        <f t="shared" si="0"/>
        <v>-169.89999999999998</v>
      </c>
      <c r="F61" s="36"/>
    </row>
    <row r="62" spans="1:6" ht="12.75" customHeight="1" x14ac:dyDescent="0.2">
      <c r="B62" s="35"/>
      <c r="C62" s="35">
        <v>928.7</v>
      </c>
      <c r="D62" s="35">
        <v>858.9</v>
      </c>
      <c r="E62" s="33">
        <f t="shared" si="0"/>
        <v>-858.9</v>
      </c>
      <c r="F62" s="36"/>
    </row>
    <row r="63" spans="1:6" ht="12.75" customHeight="1" x14ac:dyDescent="0.2">
      <c r="A63" s="2" t="s">
        <v>30</v>
      </c>
      <c r="B63" s="35">
        <v>672.9</v>
      </c>
      <c r="C63" s="35">
        <v>918.9</v>
      </c>
      <c r="D63" s="35">
        <v>845.6</v>
      </c>
      <c r="E63" s="33">
        <f t="shared" si="0"/>
        <v>-172.70000000000005</v>
      </c>
      <c r="F63" s="36"/>
    </row>
    <row r="64" spans="1:6" ht="12.75" customHeight="1" x14ac:dyDescent="0.2">
      <c r="A64" s="2" t="s">
        <v>23</v>
      </c>
      <c r="B64" s="35">
        <v>666.5</v>
      </c>
      <c r="C64" s="35">
        <v>949.8</v>
      </c>
      <c r="D64" s="35">
        <v>851.8</v>
      </c>
      <c r="E64" s="33">
        <f t="shared" si="0"/>
        <v>-185.29999999999995</v>
      </c>
      <c r="F64" s="36"/>
    </row>
    <row r="65" spans="1:6" ht="12.75" customHeight="1" x14ac:dyDescent="0.2">
      <c r="B65" s="35"/>
      <c r="C65" s="35"/>
      <c r="D65" s="35"/>
      <c r="E65" s="33"/>
      <c r="F65" s="36"/>
    </row>
    <row r="66" spans="1:6" ht="12.75" customHeight="1" x14ac:dyDescent="0.2">
      <c r="A66" s="34">
        <v>1985</v>
      </c>
      <c r="B66" s="35"/>
      <c r="C66" s="35"/>
      <c r="D66" s="35"/>
      <c r="E66" s="33"/>
      <c r="F66" s="36"/>
    </row>
    <row r="67" spans="1:6" ht="12.75" customHeight="1" x14ac:dyDescent="0.2">
      <c r="A67" s="2" t="s">
        <v>20</v>
      </c>
      <c r="B67" s="35">
        <v>745.1</v>
      </c>
      <c r="C67" s="35">
        <v>1006.5</v>
      </c>
      <c r="D67" s="35">
        <v>925.5</v>
      </c>
      <c r="E67" s="33">
        <f t="shared" si="0"/>
        <v>-180.39999999999998</v>
      </c>
      <c r="F67" s="36"/>
    </row>
    <row r="68" spans="1:6" ht="12.75" customHeight="1" x14ac:dyDescent="0.2">
      <c r="A68" s="2" t="s">
        <v>29</v>
      </c>
      <c r="B68" s="35">
        <v>750.9</v>
      </c>
      <c r="C68" s="35">
        <v>1021.4</v>
      </c>
      <c r="D68" s="35">
        <v>932.1</v>
      </c>
      <c r="E68" s="33">
        <f t="shared" si="0"/>
        <v>-181.20000000000005</v>
      </c>
      <c r="F68" s="36"/>
    </row>
    <row r="69" spans="1:6" ht="12.75" customHeight="1" x14ac:dyDescent="0.2">
      <c r="A69" s="2" t="s">
        <v>23</v>
      </c>
      <c r="B69" s="35">
        <v>734.1</v>
      </c>
      <c r="C69" s="35">
        <v>1074.0999999999999</v>
      </c>
      <c r="D69" s="35">
        <v>946.3</v>
      </c>
      <c r="E69" s="33">
        <f t="shared" si="0"/>
        <v>-212.19999999999993</v>
      </c>
      <c r="F69" s="36"/>
    </row>
    <row r="70" spans="1:6" ht="12.75" customHeight="1" x14ac:dyDescent="0.2">
      <c r="B70" s="35"/>
      <c r="C70" s="35"/>
      <c r="D70" s="35"/>
      <c r="E70" s="33"/>
      <c r="F70" s="36"/>
    </row>
    <row r="71" spans="1:6" ht="12.75" customHeight="1" x14ac:dyDescent="0.2">
      <c r="A71" s="34">
        <v>1986</v>
      </c>
      <c r="B71" s="35"/>
      <c r="C71" s="35"/>
      <c r="D71" s="35"/>
      <c r="E71" s="33"/>
      <c r="F71" s="36"/>
    </row>
    <row r="72" spans="1:6" ht="12.75" customHeight="1" x14ac:dyDescent="0.2">
      <c r="A72" s="2" t="s">
        <v>20</v>
      </c>
      <c r="B72" s="35">
        <v>793.7</v>
      </c>
      <c r="C72" s="35">
        <v>1060</v>
      </c>
      <c r="D72" s="35">
        <v>973.7</v>
      </c>
      <c r="E72" s="33">
        <f t="shared" ref="E72:E133" si="1">B72-D72</f>
        <v>-180</v>
      </c>
      <c r="F72" s="36"/>
    </row>
    <row r="73" spans="1:6" ht="12.75" customHeight="1" x14ac:dyDescent="0.2">
      <c r="A73" s="2" t="s">
        <v>29</v>
      </c>
      <c r="B73" s="35">
        <v>795.7</v>
      </c>
      <c r="C73" s="35">
        <v>1069.7</v>
      </c>
      <c r="D73" s="35">
        <v>967.6</v>
      </c>
      <c r="E73" s="33">
        <f t="shared" si="1"/>
        <v>-171.89999999999998</v>
      </c>
      <c r="F73" s="36"/>
    </row>
    <row r="74" spans="1:6" ht="12.75" customHeight="1" x14ac:dyDescent="0.2">
      <c r="A74" s="2" t="s">
        <v>23</v>
      </c>
      <c r="B74" s="35">
        <v>769.1</v>
      </c>
      <c r="C74" s="35">
        <v>1072.8</v>
      </c>
      <c r="D74" s="35">
        <v>989.8</v>
      </c>
      <c r="E74" s="33">
        <f t="shared" si="1"/>
        <v>-220.69999999999993</v>
      </c>
      <c r="F74" s="36"/>
    </row>
    <row r="75" spans="1:6" ht="12.75" customHeight="1" x14ac:dyDescent="0.2">
      <c r="B75" s="35"/>
      <c r="C75" s="35"/>
      <c r="D75" s="35"/>
      <c r="E75" s="33"/>
      <c r="F75" s="36"/>
    </row>
    <row r="76" spans="1:6" ht="12.75" customHeight="1" x14ac:dyDescent="0.2">
      <c r="A76" s="34">
        <v>1987</v>
      </c>
      <c r="B76" s="35"/>
      <c r="C76" s="35"/>
      <c r="D76" s="35"/>
      <c r="E76" s="33"/>
      <c r="F76" s="36"/>
    </row>
    <row r="77" spans="1:6" ht="12.75" customHeight="1" x14ac:dyDescent="0.2">
      <c r="A77" s="2" t="s">
        <v>20</v>
      </c>
      <c r="B77" s="35">
        <v>850.4</v>
      </c>
      <c r="C77" s="35">
        <v>1102</v>
      </c>
      <c r="D77" s="35">
        <v>994</v>
      </c>
      <c r="E77" s="33">
        <f t="shared" si="1"/>
        <v>-143.60000000000002</v>
      </c>
      <c r="F77" s="36"/>
    </row>
    <row r="78" spans="1:6" ht="12.75" customHeight="1" x14ac:dyDescent="0.2">
      <c r="A78" s="2" t="s">
        <v>29</v>
      </c>
      <c r="B78" s="35">
        <v>852.4</v>
      </c>
      <c r="C78" s="35">
        <v>1093.4000000000001</v>
      </c>
      <c r="D78" s="35">
        <v>995</v>
      </c>
      <c r="E78" s="33">
        <f t="shared" si="1"/>
        <v>-142.60000000000002</v>
      </c>
      <c r="F78" s="36"/>
    </row>
    <row r="79" spans="1:6" ht="12.75" customHeight="1" x14ac:dyDescent="0.2">
      <c r="A79" s="2" t="s">
        <v>23</v>
      </c>
      <c r="B79" s="35">
        <v>854.1</v>
      </c>
      <c r="C79" s="35">
        <v>1099.9000000000001</v>
      </c>
      <c r="D79" s="35">
        <v>1003.8</v>
      </c>
      <c r="E79" s="33">
        <f t="shared" si="1"/>
        <v>-149.69999999999993</v>
      </c>
      <c r="F79" s="36"/>
    </row>
    <row r="80" spans="1:6" ht="12.75" customHeight="1" x14ac:dyDescent="0.2">
      <c r="B80" s="35"/>
      <c r="C80" s="35"/>
      <c r="D80" s="35"/>
      <c r="E80" s="33"/>
      <c r="F80" s="36"/>
    </row>
    <row r="81" spans="1:6" ht="12.75" customHeight="1" x14ac:dyDescent="0.2">
      <c r="A81" s="34">
        <v>1988</v>
      </c>
      <c r="B81" s="35"/>
      <c r="C81" s="35"/>
      <c r="D81" s="35"/>
      <c r="E81" s="33"/>
      <c r="F81" s="36"/>
    </row>
    <row r="82" spans="1:6" ht="12.75" customHeight="1" x14ac:dyDescent="0.2">
      <c r="A82" s="2" t="s">
        <v>20</v>
      </c>
      <c r="B82" s="35">
        <v>916.6</v>
      </c>
      <c r="C82" s="35">
        <v>1142.2</v>
      </c>
      <c r="D82" s="35">
        <v>1024.4000000000001</v>
      </c>
      <c r="E82" s="33">
        <f t="shared" si="1"/>
        <v>-107.80000000000007</v>
      </c>
      <c r="F82" s="36"/>
    </row>
    <row r="83" spans="1:6" ht="12.75" customHeight="1" x14ac:dyDescent="0.2">
      <c r="A83" s="2" t="s">
        <v>29</v>
      </c>
      <c r="B83" s="35">
        <v>921.6</v>
      </c>
      <c r="C83" s="35">
        <v>1153.2</v>
      </c>
      <c r="D83" s="35">
        <v>1055.5</v>
      </c>
      <c r="E83" s="33">
        <f t="shared" si="1"/>
        <v>-133.89999999999998</v>
      </c>
      <c r="F83" s="36"/>
    </row>
    <row r="84" spans="1:6" ht="12.75" customHeight="1" x14ac:dyDescent="0.2">
      <c r="A84" s="2" t="s">
        <v>23</v>
      </c>
      <c r="B84" s="35">
        <v>909</v>
      </c>
      <c r="C84" s="35">
        <v>1185.5</v>
      </c>
      <c r="D84" s="35">
        <v>1064</v>
      </c>
      <c r="E84" s="33">
        <f t="shared" si="1"/>
        <v>-155</v>
      </c>
      <c r="F84" s="36"/>
    </row>
    <row r="85" spans="1:6" ht="12.75" customHeight="1" x14ac:dyDescent="0.2">
      <c r="B85" s="35"/>
      <c r="C85" s="35"/>
      <c r="D85" s="35"/>
      <c r="E85" s="33"/>
      <c r="F85" s="36"/>
    </row>
    <row r="86" spans="1:6" ht="12.75" customHeight="1" x14ac:dyDescent="0.2">
      <c r="A86" s="34">
        <v>1989</v>
      </c>
      <c r="B86" s="35"/>
      <c r="C86" s="35"/>
      <c r="D86" s="35"/>
      <c r="E86" s="33"/>
      <c r="F86" s="36"/>
    </row>
    <row r="87" spans="1:6" ht="12.75" customHeight="1" x14ac:dyDescent="0.2">
      <c r="A87" s="2" t="s">
        <v>20</v>
      </c>
      <c r="B87" s="35">
        <v>964.7</v>
      </c>
      <c r="C87" s="35">
        <v>1222.0999999999999</v>
      </c>
      <c r="D87" s="35">
        <v>1094.2</v>
      </c>
      <c r="E87" s="33">
        <f t="shared" si="1"/>
        <v>-129.5</v>
      </c>
      <c r="F87" s="36"/>
    </row>
    <row r="88" spans="1:6" ht="12.75" customHeight="1" x14ac:dyDescent="0.2">
      <c r="A88" s="2" t="s">
        <v>29</v>
      </c>
      <c r="B88" s="35">
        <v>964.3</v>
      </c>
      <c r="C88" s="35">
        <v>1232</v>
      </c>
      <c r="D88" s="35">
        <v>1098.2</v>
      </c>
      <c r="E88" s="33">
        <f t="shared" si="1"/>
        <v>-133.90000000000009</v>
      </c>
      <c r="F88" s="36"/>
    </row>
    <row r="89" spans="1:6" ht="12.75" customHeight="1" x14ac:dyDescent="0.2">
      <c r="A89" s="2" t="s">
        <v>23</v>
      </c>
      <c r="B89" s="35">
        <v>990.7</v>
      </c>
      <c r="C89" s="35">
        <v>1309.9000000000001</v>
      </c>
      <c r="D89" s="35">
        <v>1144.0999999999999</v>
      </c>
      <c r="E89" s="33">
        <f t="shared" si="1"/>
        <v>-153.39999999999986</v>
      </c>
      <c r="F89" s="36"/>
    </row>
    <row r="90" spans="1:6" ht="12.75" customHeight="1" x14ac:dyDescent="0.2">
      <c r="B90" s="35"/>
      <c r="C90" s="35"/>
      <c r="D90" s="35"/>
      <c r="E90" s="33"/>
      <c r="F90" s="36"/>
    </row>
    <row r="91" spans="1:6" ht="12.75" customHeight="1" x14ac:dyDescent="0.2">
      <c r="A91" s="34">
        <v>1990</v>
      </c>
      <c r="B91" s="35"/>
      <c r="C91" s="35"/>
      <c r="D91" s="35"/>
      <c r="E91" s="33"/>
      <c r="F91" s="36"/>
    </row>
    <row r="92" spans="1:6" ht="12.75" customHeight="1" x14ac:dyDescent="0.2">
      <c r="A92" s="2" t="s">
        <v>20</v>
      </c>
      <c r="B92" s="35">
        <v>1059.3</v>
      </c>
      <c r="C92" s="35">
        <v>1331.2</v>
      </c>
      <c r="D92" s="35">
        <v>1151.8</v>
      </c>
      <c r="E92" s="33">
        <f t="shared" si="1"/>
        <v>-92.5</v>
      </c>
      <c r="F92" s="36"/>
    </row>
    <row r="93" spans="1:6" ht="12.75" customHeight="1" x14ac:dyDescent="0.2">
      <c r="A93" s="2" t="s">
        <v>29</v>
      </c>
      <c r="B93" s="35">
        <v>1065.5</v>
      </c>
      <c r="C93" s="35">
        <v>1350.9</v>
      </c>
      <c r="D93" s="35">
        <v>1165.3</v>
      </c>
      <c r="E93" s="33">
        <f t="shared" si="1"/>
        <v>-99.799999999999955</v>
      </c>
      <c r="F93" s="36"/>
    </row>
    <row r="94" spans="1:6" ht="12.75" customHeight="1" x14ac:dyDescent="0.2">
      <c r="A94" s="2" t="s">
        <v>23</v>
      </c>
      <c r="B94" s="35">
        <v>1031.3</v>
      </c>
      <c r="C94" s="35">
        <v>1368.5</v>
      </c>
      <c r="D94" s="35">
        <v>1251.7</v>
      </c>
      <c r="E94" s="33">
        <f t="shared" si="1"/>
        <v>-220.40000000000009</v>
      </c>
      <c r="F94" s="36"/>
    </row>
    <row r="95" spans="1:6" ht="12.75" customHeight="1" x14ac:dyDescent="0.2">
      <c r="B95" s="35"/>
      <c r="C95" s="35"/>
      <c r="D95" s="35"/>
      <c r="E95" s="33"/>
      <c r="F95" s="36"/>
    </row>
    <row r="96" spans="1:6" ht="12.75" customHeight="1" x14ac:dyDescent="0.2">
      <c r="A96" s="34">
        <v>1991</v>
      </c>
      <c r="B96" s="35"/>
      <c r="C96" s="35"/>
      <c r="D96" s="35"/>
      <c r="E96" s="33"/>
      <c r="F96" s="36"/>
    </row>
    <row r="97" spans="1:6" ht="12.75" customHeight="1" x14ac:dyDescent="0.2">
      <c r="A97" s="2" t="s">
        <v>20</v>
      </c>
      <c r="B97" s="35">
        <v>1170.2</v>
      </c>
      <c r="C97" s="35">
        <v>1396.5</v>
      </c>
      <c r="D97" s="35">
        <v>1233.3</v>
      </c>
      <c r="E97" s="33">
        <f t="shared" si="1"/>
        <v>-63.099999999999909</v>
      </c>
      <c r="F97" s="36"/>
    </row>
    <row r="98" spans="1:6" ht="12.75" customHeight="1" x14ac:dyDescent="0.2">
      <c r="A98" s="2" t="s">
        <v>29</v>
      </c>
      <c r="B98" s="35">
        <v>1172.9000000000001</v>
      </c>
      <c r="C98" s="35">
        <v>1485.6</v>
      </c>
      <c r="D98" s="35">
        <v>1236.9000000000001</v>
      </c>
      <c r="E98" s="33">
        <f t="shared" si="1"/>
        <v>-64</v>
      </c>
      <c r="F98" s="36"/>
    </row>
    <row r="99" spans="1:6" ht="12.75" customHeight="1" x14ac:dyDescent="0.2">
      <c r="A99" s="2" t="s">
        <v>23</v>
      </c>
      <c r="B99" s="35">
        <v>1054.3</v>
      </c>
      <c r="C99" s="35">
        <v>1398.2</v>
      </c>
      <c r="D99" s="35">
        <v>1323</v>
      </c>
      <c r="E99" s="33">
        <f t="shared" si="1"/>
        <v>-268.70000000000005</v>
      </c>
      <c r="F99" s="36"/>
    </row>
    <row r="100" spans="1:6" ht="12.75" customHeight="1" x14ac:dyDescent="0.2">
      <c r="B100" s="35"/>
      <c r="C100" s="35"/>
      <c r="D100" s="35"/>
      <c r="E100" s="33"/>
      <c r="F100" s="36"/>
    </row>
    <row r="101" spans="1:6" ht="12.75" customHeight="1" x14ac:dyDescent="0.2">
      <c r="A101" s="34">
        <v>1992</v>
      </c>
      <c r="B101" s="35"/>
      <c r="C101" s="35"/>
      <c r="D101" s="35"/>
      <c r="E101" s="33"/>
      <c r="F101" s="36"/>
    </row>
    <row r="102" spans="1:6" ht="12.75" customHeight="1" x14ac:dyDescent="0.2">
      <c r="A102" s="2" t="s">
        <v>20</v>
      </c>
      <c r="B102" s="35">
        <v>1172.2</v>
      </c>
      <c r="C102" s="35">
        <v>1579.3</v>
      </c>
      <c r="D102" s="35">
        <v>1442.2</v>
      </c>
      <c r="E102" s="33">
        <f t="shared" si="1"/>
        <v>-270</v>
      </c>
      <c r="F102" s="36"/>
    </row>
    <row r="103" spans="1:6" ht="12.75" customHeight="1" x14ac:dyDescent="0.2">
      <c r="A103" s="2" t="s">
        <v>29</v>
      </c>
      <c r="B103" s="35">
        <v>1169.2</v>
      </c>
      <c r="C103" s="35">
        <v>1590.1</v>
      </c>
      <c r="D103" s="35">
        <v>1448</v>
      </c>
      <c r="E103" s="33">
        <f t="shared" si="1"/>
        <v>-278.79999999999995</v>
      </c>
      <c r="F103" s="36"/>
    </row>
    <row r="104" spans="1:6" ht="12.75" customHeight="1" x14ac:dyDescent="0.2">
      <c r="A104" s="2" t="s">
        <v>23</v>
      </c>
      <c r="B104" s="35">
        <v>1091.7</v>
      </c>
      <c r="C104" s="35">
        <v>1469.2</v>
      </c>
      <c r="D104" s="35">
        <v>1381.9</v>
      </c>
      <c r="E104" s="33">
        <f t="shared" si="1"/>
        <v>-290.20000000000005</v>
      </c>
      <c r="F104" s="36"/>
    </row>
    <row r="105" spans="1:6" ht="12.75" customHeight="1" x14ac:dyDescent="0.2">
      <c r="B105" s="35"/>
      <c r="C105" s="35"/>
      <c r="D105" s="35"/>
      <c r="E105" s="33"/>
      <c r="F105" s="36"/>
    </row>
    <row r="106" spans="1:6" ht="12.75" customHeight="1" x14ac:dyDescent="0.2">
      <c r="A106" s="34">
        <v>1993</v>
      </c>
      <c r="B106" s="35"/>
      <c r="C106" s="35"/>
      <c r="D106" s="35"/>
      <c r="E106" s="33"/>
      <c r="F106" s="36"/>
    </row>
    <row r="107" spans="1:6" ht="12.75" customHeight="1" x14ac:dyDescent="0.2">
      <c r="A107" s="2" t="s">
        <v>20</v>
      </c>
      <c r="B107" s="35">
        <v>1171.2</v>
      </c>
      <c r="C107" s="35">
        <v>1516.8</v>
      </c>
      <c r="D107" s="35">
        <v>1503</v>
      </c>
      <c r="E107" s="33">
        <f t="shared" si="1"/>
        <v>-331.79999999999995</v>
      </c>
      <c r="F107" s="36"/>
    </row>
    <row r="108" spans="1:6" ht="12.75" customHeight="1" x14ac:dyDescent="0.2">
      <c r="A108" s="2" t="s">
        <v>29</v>
      </c>
      <c r="B108" s="35">
        <v>1173.4000000000001</v>
      </c>
      <c r="C108" s="35">
        <v>1516.4</v>
      </c>
      <c r="D108" s="35">
        <v>1500</v>
      </c>
      <c r="E108" s="33">
        <f t="shared" si="1"/>
        <v>-326.59999999999991</v>
      </c>
      <c r="F108" s="36"/>
    </row>
    <row r="109" spans="1:6" ht="12.75" customHeight="1" x14ac:dyDescent="0.2">
      <c r="A109" s="2" t="s">
        <v>23</v>
      </c>
      <c r="B109" s="35">
        <v>1153.5</v>
      </c>
      <c r="C109" s="35">
        <v>1473.6</v>
      </c>
      <c r="D109" s="35">
        <v>1408.7</v>
      </c>
      <c r="E109" s="33">
        <f t="shared" si="1"/>
        <v>-255.20000000000005</v>
      </c>
      <c r="F109" s="36"/>
    </row>
    <row r="110" spans="1:6" ht="12.75" customHeight="1" x14ac:dyDescent="0.2">
      <c r="B110" s="35"/>
      <c r="C110" s="35"/>
      <c r="D110" s="35"/>
      <c r="E110" s="33"/>
      <c r="F110" s="36"/>
    </row>
    <row r="111" spans="1:6" ht="12.75" customHeight="1" x14ac:dyDescent="0.2">
      <c r="A111" s="34">
        <v>1994</v>
      </c>
      <c r="B111" s="35"/>
      <c r="C111" s="35"/>
      <c r="D111" s="35"/>
      <c r="E111" s="33"/>
      <c r="F111" s="36"/>
    </row>
    <row r="112" spans="1:6" ht="12.75" customHeight="1" x14ac:dyDescent="0.2">
      <c r="A112" s="2" t="s">
        <v>20</v>
      </c>
      <c r="B112" s="35">
        <v>1242.0999999999999</v>
      </c>
      <c r="C112" s="35">
        <v>1512.6</v>
      </c>
      <c r="D112" s="35">
        <v>1500.6</v>
      </c>
      <c r="E112" s="33">
        <f t="shared" si="1"/>
        <v>-258.5</v>
      </c>
      <c r="F112" s="36"/>
    </row>
    <row r="113" spans="1:6" ht="12.75" customHeight="1" x14ac:dyDescent="0.2">
      <c r="A113" s="2" t="s">
        <v>29</v>
      </c>
      <c r="B113" s="35">
        <v>1241.8</v>
      </c>
      <c r="C113" s="35">
        <v>1507.1</v>
      </c>
      <c r="D113" s="35">
        <v>1495.6</v>
      </c>
      <c r="E113" s="33">
        <f t="shared" si="1"/>
        <v>-253.79999999999995</v>
      </c>
      <c r="F113" s="36"/>
    </row>
    <row r="114" spans="1:6" ht="12.75" customHeight="1" x14ac:dyDescent="0.2">
      <c r="A114" s="2" t="s">
        <v>23</v>
      </c>
      <c r="B114" s="35">
        <v>1257.7</v>
      </c>
      <c r="C114" s="35">
        <v>1528.4</v>
      </c>
      <c r="D114" s="35">
        <v>1460.9</v>
      </c>
      <c r="E114" s="33">
        <f t="shared" si="1"/>
        <v>-203.20000000000005</v>
      </c>
      <c r="F114" s="36"/>
    </row>
    <row r="115" spans="1:6" ht="12.75" customHeight="1" x14ac:dyDescent="0.2">
      <c r="B115" s="35"/>
      <c r="C115" s="35"/>
      <c r="D115" s="35"/>
      <c r="E115" s="33"/>
      <c r="F115" s="36"/>
    </row>
    <row r="116" spans="1:6" ht="12.75" customHeight="1" x14ac:dyDescent="0.2">
      <c r="A116" s="34">
        <v>1995</v>
      </c>
      <c r="B116" s="35"/>
      <c r="C116" s="35"/>
      <c r="D116" s="35"/>
      <c r="E116" s="33"/>
      <c r="F116" s="36"/>
    </row>
    <row r="117" spans="1:6" ht="12.75" customHeight="1" x14ac:dyDescent="0.2">
      <c r="A117" s="2" t="s">
        <v>20</v>
      </c>
      <c r="B117" s="35">
        <v>1353.8</v>
      </c>
      <c r="C117" s="35">
        <v>1537</v>
      </c>
      <c r="D117" s="35">
        <v>1518.9</v>
      </c>
      <c r="E117" s="33">
        <f>B117-D117</f>
        <v>-165.10000000000014</v>
      </c>
      <c r="F117" s="37" t="s">
        <v>95</v>
      </c>
    </row>
    <row r="118" spans="1:6" ht="12.75" customHeight="1" x14ac:dyDescent="0.2">
      <c r="A118" s="2" t="s">
        <v>29</v>
      </c>
      <c r="B118" s="35">
        <v>1338.2</v>
      </c>
      <c r="C118" s="35">
        <v>1540.7</v>
      </c>
      <c r="D118" s="35">
        <v>1513.6</v>
      </c>
      <c r="E118" s="33">
        <f t="shared" si="1"/>
        <v>-175.39999999999986</v>
      </c>
      <c r="F118" s="36"/>
    </row>
    <row r="119" spans="1:6" ht="12.75" customHeight="1" x14ac:dyDescent="0.2">
      <c r="A119" s="2" t="s">
        <v>23</v>
      </c>
      <c r="B119" s="35">
        <v>1351.8</v>
      </c>
      <c r="C119" s="35">
        <v>1543.3</v>
      </c>
      <c r="D119" s="35">
        <v>1515.7</v>
      </c>
      <c r="E119" s="33">
        <f t="shared" si="1"/>
        <v>-163.90000000000009</v>
      </c>
      <c r="F119" s="36"/>
    </row>
    <row r="120" spans="1:6" ht="12.75" customHeight="1" x14ac:dyDescent="0.2">
      <c r="B120" s="35"/>
      <c r="C120" s="35"/>
      <c r="D120" s="35"/>
      <c r="E120" s="33"/>
      <c r="F120" s="36"/>
    </row>
    <row r="121" spans="1:6" ht="12.75" customHeight="1" x14ac:dyDescent="0.2">
      <c r="A121" s="34">
        <v>1996</v>
      </c>
      <c r="B121" s="35"/>
      <c r="C121" s="35"/>
      <c r="D121" s="35"/>
      <c r="E121" s="33"/>
      <c r="F121" s="36"/>
    </row>
    <row r="122" spans="1:6" ht="12.75" customHeight="1" x14ac:dyDescent="0.2">
      <c r="A122" s="2" t="s">
        <v>20</v>
      </c>
      <c r="B122" s="35">
        <v>1415.5</v>
      </c>
      <c r="C122" s="35">
        <v>1613.8</v>
      </c>
      <c r="D122" s="35">
        <v>1612.1</v>
      </c>
      <c r="E122" s="33">
        <f t="shared" si="1"/>
        <v>-196.59999999999991</v>
      </c>
      <c r="F122" s="36"/>
    </row>
    <row r="123" spans="1:6" ht="12.75" customHeight="1" x14ac:dyDescent="0.2">
      <c r="A123" s="2" t="s">
        <v>29</v>
      </c>
      <c r="B123" s="35">
        <v>1417.2</v>
      </c>
      <c r="C123" s="35">
        <v>1591.7</v>
      </c>
      <c r="D123" s="35">
        <v>1587.5</v>
      </c>
      <c r="E123" s="33">
        <f t="shared" si="1"/>
        <v>-170.29999999999995</v>
      </c>
      <c r="F123" s="36"/>
    </row>
    <row r="124" spans="1:6" ht="12.75" customHeight="1" x14ac:dyDescent="0.2">
      <c r="A124" s="2" t="s">
        <v>23</v>
      </c>
      <c r="B124" s="35">
        <v>1453.1</v>
      </c>
      <c r="C124" s="35">
        <v>1581.1</v>
      </c>
      <c r="D124" s="35">
        <v>1560.3</v>
      </c>
      <c r="E124" s="33">
        <f t="shared" si="1"/>
        <v>-107.20000000000005</v>
      </c>
      <c r="F124" s="36"/>
    </row>
    <row r="125" spans="1:6" ht="12.75" customHeight="1" x14ac:dyDescent="0.2">
      <c r="B125" s="35"/>
      <c r="C125" s="35"/>
      <c r="D125" s="35"/>
      <c r="E125" s="33"/>
      <c r="F125" s="36"/>
    </row>
    <row r="126" spans="1:6" ht="12.75" customHeight="1" x14ac:dyDescent="0.2">
      <c r="A126" s="34">
        <v>1997</v>
      </c>
      <c r="B126" s="35"/>
      <c r="C126" s="35"/>
      <c r="D126" s="35"/>
      <c r="E126" s="33"/>
      <c r="F126" s="36"/>
    </row>
    <row r="127" spans="1:6" ht="12.75" customHeight="1" x14ac:dyDescent="0.2">
      <c r="A127" s="2" t="s">
        <v>20</v>
      </c>
      <c r="B127" s="35">
        <v>1495.2</v>
      </c>
      <c r="C127" s="35">
        <v>1638.4</v>
      </c>
      <c r="D127" s="35">
        <v>1635.3</v>
      </c>
      <c r="E127" s="33">
        <f t="shared" si="1"/>
        <v>-140.09999999999991</v>
      </c>
      <c r="F127" s="36"/>
    </row>
    <row r="128" spans="1:6" ht="12.75" customHeight="1" x14ac:dyDescent="0.2">
      <c r="A128" s="2" t="s">
        <v>29</v>
      </c>
      <c r="B128" s="35">
        <v>1469</v>
      </c>
      <c r="C128" s="35">
        <v>1633</v>
      </c>
      <c r="D128" s="35">
        <v>1622</v>
      </c>
      <c r="E128" s="33">
        <f t="shared" si="1"/>
        <v>-153</v>
      </c>
      <c r="F128" s="36"/>
    </row>
    <row r="129" spans="1:8" ht="12.75" customHeight="1" x14ac:dyDescent="0.2">
      <c r="A129" s="2" t="s">
        <v>23</v>
      </c>
      <c r="B129" s="35">
        <v>1579.3</v>
      </c>
      <c r="C129" s="35">
        <v>1642.9</v>
      </c>
      <c r="D129" s="35">
        <v>1601.2</v>
      </c>
      <c r="E129" s="33">
        <f t="shared" si="1"/>
        <v>-21.900000000000091</v>
      </c>
      <c r="F129" s="36"/>
    </row>
    <row r="130" spans="1:8" ht="12.75" customHeight="1" x14ac:dyDescent="0.2">
      <c r="B130" s="35"/>
      <c r="C130" s="35"/>
      <c r="D130" s="35"/>
      <c r="E130" s="33"/>
      <c r="F130" s="36"/>
    </row>
    <row r="131" spans="1:8" ht="12.75" customHeight="1" x14ac:dyDescent="0.2">
      <c r="A131" s="34">
        <v>1998</v>
      </c>
      <c r="B131" s="35"/>
      <c r="C131" s="35"/>
      <c r="D131" s="35"/>
      <c r="E131" s="33"/>
      <c r="F131" s="36"/>
    </row>
    <row r="132" spans="1:8" ht="12.75" customHeight="1" x14ac:dyDescent="0.2">
      <c r="A132" s="2" t="s">
        <v>20</v>
      </c>
      <c r="B132" s="35">
        <v>1566.8</v>
      </c>
      <c r="C132" s="35">
        <v>1709.6</v>
      </c>
      <c r="D132" s="35">
        <v>1687.5</v>
      </c>
      <c r="E132" s="33">
        <f t="shared" si="1"/>
        <v>-120.70000000000005</v>
      </c>
      <c r="F132" s="36"/>
    </row>
    <row r="133" spans="1:8" ht="12.75" customHeight="1" x14ac:dyDescent="0.2">
      <c r="A133" s="2" t="s">
        <v>29</v>
      </c>
      <c r="B133" s="35">
        <v>1602</v>
      </c>
      <c r="C133" s="35">
        <v>1703.8</v>
      </c>
      <c r="D133" s="35">
        <v>1692</v>
      </c>
      <c r="E133" s="33">
        <f t="shared" si="1"/>
        <v>-90</v>
      </c>
      <c r="F133" s="36"/>
    </row>
    <row r="134" spans="1:8" ht="12.75" customHeight="1" x14ac:dyDescent="0.2">
      <c r="A134" s="2" t="s">
        <v>23</v>
      </c>
      <c r="B134" s="35">
        <v>1721.8</v>
      </c>
      <c r="C134" s="35">
        <v>1692.3</v>
      </c>
      <c r="D134" s="35">
        <v>1652.6</v>
      </c>
      <c r="E134" s="33">
        <f t="shared" ref="E134:E178" si="2">B134-D134</f>
        <v>69.200000000000045</v>
      </c>
      <c r="F134" s="36"/>
      <c r="H134" s="30"/>
    </row>
    <row r="135" spans="1:8" ht="12.75" customHeight="1" x14ac:dyDescent="0.2">
      <c r="B135" s="35"/>
      <c r="C135" s="35"/>
      <c r="D135" s="35"/>
      <c r="E135" s="33"/>
      <c r="F135" s="36"/>
    </row>
    <row r="136" spans="1:8" ht="12.75" customHeight="1" x14ac:dyDescent="0.2">
      <c r="A136" s="34">
        <v>1999</v>
      </c>
      <c r="B136" s="35"/>
      <c r="C136" s="35"/>
      <c r="D136" s="35"/>
      <c r="E136" s="33"/>
      <c r="F136" s="36"/>
    </row>
    <row r="137" spans="1:8" ht="12.75" customHeight="1" x14ac:dyDescent="0.2">
      <c r="A137" s="2" t="s">
        <v>112</v>
      </c>
      <c r="B137" s="35">
        <v>1742.7</v>
      </c>
      <c r="C137" s="35">
        <v>1751</v>
      </c>
      <c r="D137" s="35">
        <v>1733.2</v>
      </c>
      <c r="E137" s="33">
        <f t="shared" si="2"/>
        <v>9.5</v>
      </c>
      <c r="F137" s="36"/>
    </row>
    <row r="138" spans="1:8" ht="12.75" customHeight="1" x14ac:dyDescent="0.2">
      <c r="A138" s="2" t="s">
        <v>113</v>
      </c>
      <c r="B138" s="38">
        <v>1318</v>
      </c>
      <c r="C138" s="38">
        <v>1408.9</v>
      </c>
      <c r="D138" s="38">
        <v>1401</v>
      </c>
      <c r="E138" s="33">
        <f t="shared" si="2"/>
        <v>-83</v>
      </c>
      <c r="F138" s="36"/>
    </row>
    <row r="139" spans="1:8" ht="12.75" customHeight="1" x14ac:dyDescent="0.2">
      <c r="A139" s="2" t="s">
        <v>23</v>
      </c>
      <c r="B139" s="35">
        <v>1827.5</v>
      </c>
      <c r="C139" s="35">
        <v>1766.7</v>
      </c>
      <c r="D139" s="35">
        <v>1702.9</v>
      </c>
      <c r="E139" s="33">
        <f t="shared" si="2"/>
        <v>124.59999999999991</v>
      </c>
      <c r="F139" s="36"/>
    </row>
    <row r="140" spans="1:8" ht="12.75" customHeight="1" x14ac:dyDescent="0.2">
      <c r="B140" s="33"/>
      <c r="C140" s="33"/>
      <c r="D140" s="33"/>
      <c r="E140" s="33"/>
      <c r="F140" s="36"/>
    </row>
    <row r="141" spans="1:8" ht="12.75" customHeight="1" x14ac:dyDescent="0.2">
      <c r="A141" s="34">
        <v>2000</v>
      </c>
      <c r="B141" s="33"/>
      <c r="C141" s="33"/>
      <c r="D141" s="33"/>
      <c r="E141" s="33"/>
      <c r="F141" s="36"/>
    </row>
    <row r="142" spans="1:8" ht="12.75" customHeight="1" x14ac:dyDescent="0.2">
      <c r="A142" s="2" t="s">
        <v>112</v>
      </c>
      <c r="B142" s="39">
        <v>1883</v>
      </c>
      <c r="C142" s="39">
        <v>1781.1</v>
      </c>
      <c r="D142" s="39">
        <v>1765.7</v>
      </c>
      <c r="E142" s="33">
        <f t="shared" si="2"/>
        <v>117.29999999999995</v>
      </c>
      <c r="F142" s="36"/>
    </row>
    <row r="143" spans="1:8" ht="12.75" customHeight="1" x14ac:dyDescent="0.2">
      <c r="A143" s="2" t="s">
        <v>29</v>
      </c>
      <c r="B143" s="29">
        <v>1408.1</v>
      </c>
      <c r="C143" s="29">
        <v>1426.7</v>
      </c>
      <c r="D143" s="29">
        <v>1408.1</v>
      </c>
      <c r="E143" s="33">
        <f t="shared" si="2"/>
        <v>0</v>
      </c>
      <c r="F143" s="36"/>
    </row>
    <row r="144" spans="1:8" ht="12.75" customHeight="1" x14ac:dyDescent="0.2">
      <c r="A144" s="2" t="s">
        <v>50</v>
      </c>
      <c r="B144" s="33">
        <v>2025.2</v>
      </c>
      <c r="C144" s="33">
        <v>1825</v>
      </c>
      <c r="D144" s="33">
        <v>1788.8</v>
      </c>
      <c r="E144" s="33">
        <f t="shared" si="2"/>
        <v>236.40000000000009</v>
      </c>
      <c r="F144" s="36"/>
    </row>
    <row r="145" spans="1:6" ht="12.75" customHeight="1" x14ac:dyDescent="0.2">
      <c r="B145" s="33"/>
      <c r="C145" s="33"/>
      <c r="D145" s="33"/>
      <c r="E145" s="33"/>
      <c r="F145" s="36"/>
    </row>
    <row r="146" spans="1:6" ht="12.75" customHeight="1" x14ac:dyDescent="0.2">
      <c r="A146" s="34">
        <v>2001</v>
      </c>
      <c r="B146" s="33"/>
      <c r="C146" s="33"/>
      <c r="D146" s="33"/>
      <c r="E146" s="33"/>
      <c r="F146" s="36"/>
    </row>
    <row r="147" spans="1:6" ht="12.75" customHeight="1" x14ac:dyDescent="0.2">
      <c r="A147" s="2" t="s">
        <v>20</v>
      </c>
      <c r="B147" s="33">
        <v>2136.9</v>
      </c>
      <c r="C147" s="33">
        <v>1893.5</v>
      </c>
      <c r="D147" s="33">
        <v>1835</v>
      </c>
      <c r="E147" s="33">
        <f t="shared" si="2"/>
        <v>301.90000000000009</v>
      </c>
      <c r="F147" s="36"/>
    </row>
    <row r="148" spans="1:6" ht="12.75" customHeight="1" x14ac:dyDescent="0.2">
      <c r="A148" s="2" t="s">
        <v>29</v>
      </c>
      <c r="B148" s="29">
        <v>1503.2</v>
      </c>
      <c r="C148" s="29">
        <v>1467.2</v>
      </c>
      <c r="D148" s="29">
        <v>1446</v>
      </c>
      <c r="E148" s="33">
        <f t="shared" si="2"/>
        <v>57.200000000000045</v>
      </c>
      <c r="F148" s="36"/>
    </row>
    <row r="149" spans="1:6" ht="12.75" customHeight="1" x14ac:dyDescent="0.2">
      <c r="A149" s="2" t="s">
        <v>23</v>
      </c>
      <c r="B149" s="33">
        <v>1991.2</v>
      </c>
      <c r="C149" s="33">
        <v>1960</v>
      </c>
      <c r="D149" s="33">
        <v>1863</v>
      </c>
      <c r="E149" s="33">
        <f t="shared" si="2"/>
        <v>128.20000000000005</v>
      </c>
      <c r="F149" s="36"/>
    </row>
    <row r="150" spans="1:6" ht="12.75" customHeight="1" x14ac:dyDescent="0.2">
      <c r="B150" s="33"/>
      <c r="C150" s="33"/>
      <c r="D150" s="33"/>
      <c r="E150" s="33"/>
      <c r="F150" s="36"/>
    </row>
    <row r="151" spans="1:6" ht="12.75" customHeight="1" x14ac:dyDescent="0.2">
      <c r="A151" s="34">
        <v>2002</v>
      </c>
      <c r="B151" s="29"/>
      <c r="C151" s="29"/>
      <c r="D151" s="29"/>
      <c r="E151" s="33"/>
      <c r="F151" s="36"/>
    </row>
    <row r="152" spans="1:6" ht="12.75" customHeight="1" x14ac:dyDescent="0.2">
      <c r="A152" s="40" t="s">
        <v>20</v>
      </c>
      <c r="B152" s="33">
        <v>2191.6999999999998</v>
      </c>
      <c r="C152" s="33">
        <v>2004.6</v>
      </c>
      <c r="D152" s="33">
        <v>1960.6</v>
      </c>
      <c r="E152" s="33">
        <f t="shared" si="2"/>
        <v>231.09999999999991</v>
      </c>
      <c r="F152" s="36"/>
    </row>
    <row r="153" spans="1:6" s="30" customFormat="1" ht="12.75" customHeight="1" x14ac:dyDescent="0.2">
      <c r="A153" s="41" t="s">
        <v>29</v>
      </c>
      <c r="B153" s="33">
        <v>1638.2</v>
      </c>
      <c r="C153" s="33">
        <v>1510.9</v>
      </c>
      <c r="D153" s="33">
        <v>1476.8</v>
      </c>
      <c r="E153" s="33">
        <f t="shared" si="2"/>
        <v>161.40000000000009</v>
      </c>
      <c r="F153" s="36"/>
    </row>
    <row r="154" spans="1:6" s="30" customFormat="1" ht="12.75" customHeight="1" x14ac:dyDescent="0.2">
      <c r="A154" s="41" t="s">
        <v>23</v>
      </c>
      <c r="B154" s="29">
        <v>1853.2</v>
      </c>
      <c r="C154" s="29">
        <v>2090</v>
      </c>
      <c r="D154" s="29">
        <v>2011</v>
      </c>
      <c r="E154" s="33">
        <f t="shared" si="2"/>
        <v>-157.79999999999995</v>
      </c>
      <c r="F154" s="36"/>
    </row>
    <row r="155" spans="1:6" s="30" customFormat="1" ht="12.75" customHeight="1" x14ac:dyDescent="0.2">
      <c r="A155" s="41"/>
      <c r="B155" s="33"/>
      <c r="C155" s="33"/>
      <c r="D155" s="33"/>
      <c r="E155" s="33"/>
      <c r="F155" s="36"/>
    </row>
    <row r="156" spans="1:6" s="30" customFormat="1" ht="12.75" customHeight="1" x14ac:dyDescent="0.2">
      <c r="A156" s="42">
        <v>2003</v>
      </c>
      <c r="B156" s="33"/>
      <c r="C156" s="33"/>
      <c r="D156" s="33"/>
      <c r="E156" s="33"/>
      <c r="F156" s="36"/>
    </row>
    <row r="157" spans="1:6" s="30" customFormat="1" ht="12.75" customHeight="1" x14ac:dyDescent="0.2">
      <c r="A157" s="41" t="s">
        <v>20</v>
      </c>
      <c r="B157" s="29">
        <v>1836</v>
      </c>
      <c r="C157" s="29">
        <v>2154</v>
      </c>
      <c r="D157" s="29">
        <v>2140</v>
      </c>
      <c r="E157" s="33">
        <f t="shared" si="2"/>
        <v>-304</v>
      </c>
      <c r="F157" s="36"/>
    </row>
    <row r="158" spans="1:6" s="30" customFormat="1" ht="12.75" customHeight="1" x14ac:dyDescent="0.2">
      <c r="A158" s="41" t="s">
        <v>114</v>
      </c>
      <c r="B158" s="33"/>
      <c r="C158" s="33"/>
      <c r="D158" s="33"/>
      <c r="E158" s="33"/>
      <c r="F158" s="36"/>
    </row>
    <row r="159" spans="1:6" s="30" customFormat="1" ht="12.75" customHeight="1" x14ac:dyDescent="0.2">
      <c r="A159" s="41" t="s">
        <v>23</v>
      </c>
      <c r="B159" s="33">
        <v>1782.3</v>
      </c>
      <c r="C159" s="33">
        <v>2266.1</v>
      </c>
      <c r="D159" s="33">
        <v>2159.9</v>
      </c>
      <c r="E159" s="33">
        <f t="shared" si="2"/>
        <v>-377.60000000000014</v>
      </c>
      <c r="F159" s="36"/>
    </row>
    <row r="160" spans="1:6" s="30" customFormat="1" ht="12.75" customHeight="1" x14ac:dyDescent="0.2">
      <c r="A160" s="43"/>
      <c r="B160" s="29"/>
      <c r="C160" s="29"/>
      <c r="D160" s="29"/>
      <c r="E160" s="33"/>
      <c r="F160" s="36"/>
    </row>
    <row r="161" spans="1:6" s="30" customFormat="1" ht="12.75" customHeight="1" x14ac:dyDescent="0.2">
      <c r="A161" s="42">
        <v>2004</v>
      </c>
      <c r="B161" s="33"/>
      <c r="C161" s="33"/>
      <c r="D161" s="33"/>
      <c r="E161" s="33"/>
      <c r="F161" s="36"/>
    </row>
    <row r="162" spans="1:6" s="30" customFormat="1" ht="12.75" customHeight="1" x14ac:dyDescent="0.2">
      <c r="A162" s="40" t="s">
        <v>20</v>
      </c>
      <c r="B162" s="33">
        <v>1922</v>
      </c>
      <c r="C162" s="33">
        <v>2243</v>
      </c>
      <c r="D162" s="33">
        <v>2229</v>
      </c>
      <c r="E162" s="33">
        <f t="shared" si="2"/>
        <v>-307</v>
      </c>
      <c r="F162" s="36"/>
    </row>
    <row r="163" spans="1:6" s="30" customFormat="1" ht="12.75" customHeight="1" x14ac:dyDescent="0.2">
      <c r="A163" s="40" t="s">
        <v>62</v>
      </c>
      <c r="B163" s="29">
        <v>1325.5</v>
      </c>
      <c r="C163" s="29">
        <v>1861</v>
      </c>
      <c r="D163" s="29">
        <v>1883.8</v>
      </c>
      <c r="E163" s="33">
        <f t="shared" si="2"/>
        <v>-558.29999999999995</v>
      </c>
      <c r="F163" s="36"/>
    </row>
    <row r="164" spans="1:6" s="45" customFormat="1" ht="12.75" customHeight="1" x14ac:dyDescent="0.2">
      <c r="A164" s="40" t="s">
        <v>23</v>
      </c>
      <c r="B164" s="33">
        <v>1880.3</v>
      </c>
      <c r="C164" s="33">
        <v>2293</v>
      </c>
      <c r="D164" s="33">
        <v>2292.1999999999998</v>
      </c>
      <c r="E164" s="33">
        <f t="shared" si="2"/>
        <v>-411.89999999999986</v>
      </c>
      <c r="F164" s="44"/>
    </row>
    <row r="165" spans="1:6" s="30" customFormat="1" ht="12.75" customHeight="1" x14ac:dyDescent="0.2">
      <c r="A165" s="40"/>
      <c r="B165" s="33"/>
      <c r="C165" s="33"/>
      <c r="D165" s="33"/>
      <c r="E165" s="33"/>
      <c r="F165" s="36"/>
    </row>
    <row r="166" spans="1:6" s="30" customFormat="1" ht="12.75" customHeight="1" x14ac:dyDescent="0.2">
      <c r="A166" s="46">
        <v>2005</v>
      </c>
      <c r="B166" s="32"/>
      <c r="C166" s="32"/>
      <c r="D166" s="32"/>
      <c r="E166" s="33"/>
      <c r="F166" s="36"/>
    </row>
    <row r="167" spans="1:6" s="45" customFormat="1" ht="12.75" customHeight="1" x14ac:dyDescent="0.2">
      <c r="A167" s="6" t="s">
        <v>63</v>
      </c>
      <c r="B167" s="47">
        <v>2036</v>
      </c>
      <c r="C167" s="47">
        <v>2349</v>
      </c>
      <c r="D167" s="47">
        <v>2400</v>
      </c>
      <c r="E167" s="33">
        <f t="shared" si="2"/>
        <v>-364</v>
      </c>
      <c r="F167" s="36"/>
    </row>
    <row r="168" spans="1:6" s="30" customFormat="1" ht="12.75" customHeight="1" x14ac:dyDescent="0.2">
      <c r="A168" s="6" t="s">
        <v>62</v>
      </c>
      <c r="B168" s="47">
        <v>1454.6</v>
      </c>
      <c r="C168" s="47">
        <v>2005.1</v>
      </c>
      <c r="D168" s="47">
        <v>1996</v>
      </c>
      <c r="E168" s="33">
        <f t="shared" si="2"/>
        <v>-541.40000000000009</v>
      </c>
      <c r="F168" s="36"/>
    </row>
    <row r="169" spans="1:6" s="45" customFormat="1" ht="12.75" customHeight="1" x14ac:dyDescent="0.2">
      <c r="A169" s="6" t="s">
        <v>23</v>
      </c>
      <c r="B169" s="32">
        <v>2153.9</v>
      </c>
      <c r="C169" s="32">
        <v>2582.9</v>
      </c>
      <c r="D169" s="32">
        <v>2472.1999999999998</v>
      </c>
      <c r="E169" s="33">
        <f t="shared" si="2"/>
        <v>-318.29999999999973</v>
      </c>
      <c r="F169" s="44"/>
    </row>
    <row r="170" spans="1:6" s="30" customFormat="1" ht="12.75" customHeight="1" x14ac:dyDescent="0.2">
      <c r="A170" s="40"/>
      <c r="B170" s="33"/>
      <c r="C170" s="33"/>
      <c r="D170" s="33"/>
      <c r="E170" s="33"/>
      <c r="F170" s="36"/>
    </row>
    <row r="171" spans="1:6" s="30" customFormat="1" ht="12.75" customHeight="1" x14ac:dyDescent="0.2">
      <c r="A171" s="46">
        <v>2006</v>
      </c>
      <c r="B171" s="32"/>
      <c r="C171" s="32"/>
      <c r="D171" s="32"/>
      <c r="E171" s="33"/>
      <c r="F171" s="36"/>
    </row>
    <row r="172" spans="1:6" s="45" customFormat="1" ht="12.75" customHeight="1" x14ac:dyDescent="0.2">
      <c r="A172" s="6" t="s">
        <v>63</v>
      </c>
      <c r="B172" s="47">
        <v>2178</v>
      </c>
      <c r="C172" s="47">
        <v>2547.5</v>
      </c>
      <c r="D172" s="47">
        <v>2567</v>
      </c>
      <c r="E172" s="33">
        <f t="shared" si="2"/>
        <v>-389</v>
      </c>
      <c r="F172" s="36"/>
    </row>
    <row r="173" spans="1:6" s="45" customFormat="1" ht="12.75" customHeight="1" x14ac:dyDescent="0.2">
      <c r="A173" s="6" t="s">
        <v>62</v>
      </c>
      <c r="B173" s="47">
        <v>1589.9</v>
      </c>
      <c r="C173" s="47">
        <v>2144.4</v>
      </c>
      <c r="D173" s="47">
        <v>2161.4</v>
      </c>
      <c r="E173" s="33">
        <f t="shared" si="2"/>
        <v>-571.5</v>
      </c>
      <c r="F173" s="36"/>
    </row>
    <row r="174" spans="1:6" s="45" customFormat="1" ht="12.75" customHeight="1" x14ac:dyDescent="0.2">
      <c r="A174" s="6" t="s">
        <v>23</v>
      </c>
      <c r="B174" s="32">
        <v>2407.3000000000002</v>
      </c>
      <c r="C174" s="32">
        <v>2841.7</v>
      </c>
      <c r="D174" s="32">
        <v>2655.4</v>
      </c>
      <c r="E174" s="33">
        <f t="shared" si="2"/>
        <v>-248.09999999999991</v>
      </c>
      <c r="F174" s="36"/>
    </row>
    <row r="175" spans="1:6" ht="12.75" customHeight="1" x14ac:dyDescent="0.2">
      <c r="B175" s="33"/>
      <c r="C175" s="33"/>
      <c r="D175" s="33"/>
      <c r="E175" s="33"/>
      <c r="F175" s="36"/>
    </row>
    <row r="176" spans="1:6" ht="12.75" customHeight="1" x14ac:dyDescent="0.2">
      <c r="A176" s="46">
        <v>2007</v>
      </c>
      <c r="B176" s="32"/>
      <c r="C176" s="32"/>
      <c r="D176" s="32"/>
      <c r="E176" s="33"/>
      <c r="F176" s="36"/>
    </row>
    <row r="177" spans="1:10" s="17" customFormat="1" ht="12.75" customHeight="1" x14ac:dyDescent="0.2">
      <c r="A177" s="6" t="s">
        <v>63</v>
      </c>
      <c r="B177" s="47">
        <v>2416</v>
      </c>
      <c r="C177" s="47">
        <v>2739.4</v>
      </c>
      <c r="D177" s="47">
        <v>2770</v>
      </c>
      <c r="E177" s="33">
        <f t="shared" si="2"/>
        <v>-354</v>
      </c>
      <c r="F177" s="36"/>
    </row>
    <row r="178" spans="1:10" s="17" customFormat="1" ht="12.75" customHeight="1" x14ac:dyDescent="0.2">
      <c r="A178" s="6" t="s">
        <v>62</v>
      </c>
      <c r="B178" s="47">
        <v>1780.7</v>
      </c>
      <c r="C178" s="47">
        <v>2283</v>
      </c>
      <c r="D178" s="47">
        <v>2326</v>
      </c>
      <c r="E178" s="33">
        <f t="shared" si="2"/>
        <v>-545.29999999999995</v>
      </c>
      <c r="F178" s="36"/>
    </row>
    <row r="179" spans="1:10" ht="12.75" customHeight="1" x14ac:dyDescent="0.2">
      <c r="A179" s="6" t="s">
        <v>23</v>
      </c>
      <c r="B179" s="33">
        <v>2568</v>
      </c>
      <c r="C179" s="33">
        <v>2863</v>
      </c>
      <c r="D179" s="33">
        <v>2729</v>
      </c>
      <c r="E179" s="33">
        <v>-160.69999999999999</v>
      </c>
      <c r="F179" s="36"/>
    </row>
    <row r="180" spans="1:10" ht="12.75" customHeight="1" x14ac:dyDescent="0.2">
      <c r="A180" s="6"/>
      <c r="B180" s="33"/>
      <c r="C180" s="33"/>
      <c r="D180" s="33"/>
      <c r="E180" s="33"/>
      <c r="F180" s="36"/>
    </row>
    <row r="181" spans="1:10" ht="12.75" customHeight="1" x14ac:dyDescent="0.2">
      <c r="A181" s="34">
        <v>2008</v>
      </c>
      <c r="B181" s="33"/>
      <c r="C181" s="33"/>
      <c r="D181" s="33"/>
      <c r="E181" s="33"/>
    </row>
    <row r="182" spans="1:10" ht="12.75" customHeight="1" x14ac:dyDescent="0.2">
      <c r="A182" s="2" t="s">
        <v>63</v>
      </c>
      <c r="B182" s="33">
        <v>2662</v>
      </c>
      <c r="C182" s="33">
        <v>2941</v>
      </c>
      <c r="D182" s="33">
        <v>2902</v>
      </c>
      <c r="E182" s="33">
        <v>-239</v>
      </c>
      <c r="F182" s="1"/>
      <c r="G182" s="1"/>
      <c r="H182" s="1"/>
      <c r="I182" s="1"/>
      <c r="J182" s="1"/>
    </row>
    <row r="183" spans="1:10" ht="12.75" customHeight="1" x14ac:dyDescent="0.2">
      <c r="A183" s="2" t="s">
        <v>62</v>
      </c>
      <c r="B183" s="33">
        <v>2015</v>
      </c>
      <c r="C183" s="33">
        <v>2496</v>
      </c>
      <c r="D183" s="33">
        <v>2469</v>
      </c>
      <c r="E183" s="33">
        <v>-453.8</v>
      </c>
      <c r="F183" s="1"/>
      <c r="G183" s="1"/>
      <c r="H183" s="1"/>
      <c r="I183" s="1"/>
      <c r="J183" s="1"/>
    </row>
    <row r="184" spans="1:10" x14ac:dyDescent="0.2">
      <c r="A184" s="2" t="s">
        <v>23</v>
      </c>
      <c r="B184" s="33">
        <v>2524</v>
      </c>
      <c r="C184" s="33">
        <v>3326</v>
      </c>
      <c r="D184" s="33">
        <v>2983</v>
      </c>
      <c r="E184" s="33">
        <v>-458.6</v>
      </c>
      <c r="F184" s="1"/>
      <c r="G184" s="1"/>
      <c r="H184" s="1"/>
      <c r="I184" s="1"/>
      <c r="J184" s="1"/>
    </row>
    <row r="185" spans="1:10" x14ac:dyDescent="0.2">
      <c r="B185" s="33"/>
      <c r="C185" s="33"/>
      <c r="D185" s="33"/>
      <c r="E185" s="33"/>
      <c r="F185" s="1"/>
      <c r="G185" s="1"/>
      <c r="H185" s="1"/>
      <c r="I185" s="1"/>
      <c r="J185" s="1"/>
    </row>
    <row r="186" spans="1:10" x14ac:dyDescent="0.2">
      <c r="A186" s="48">
        <v>2009</v>
      </c>
      <c r="B186" s="33"/>
      <c r="C186" s="33"/>
      <c r="D186" s="33"/>
      <c r="E186" s="33"/>
      <c r="F186" s="1"/>
      <c r="G186" s="1"/>
      <c r="H186" s="1"/>
      <c r="I186" s="1"/>
      <c r="J186" s="1"/>
    </row>
    <row r="187" spans="1:10" ht="12.75" customHeight="1" x14ac:dyDescent="0.2">
      <c r="A187" s="2" t="s">
        <v>63</v>
      </c>
      <c r="B187" s="33">
        <v>2700</v>
      </c>
      <c r="C187" s="33">
        <v>3026</v>
      </c>
      <c r="D187" s="33">
        <v>3107</v>
      </c>
      <c r="E187" s="33">
        <v>-407</v>
      </c>
      <c r="F187" s="1"/>
      <c r="G187" s="1"/>
      <c r="H187" s="1"/>
      <c r="I187" s="1"/>
      <c r="J187" s="1"/>
    </row>
    <row r="188" spans="1:10" s="1" customFormat="1" ht="12.75" customHeight="1" x14ac:dyDescent="0.2">
      <c r="A188" s="2" t="s">
        <v>62</v>
      </c>
      <c r="B188" s="33">
        <v>2029</v>
      </c>
      <c r="C188" s="33">
        <v>2530</v>
      </c>
      <c r="D188" s="33">
        <v>2566</v>
      </c>
      <c r="E188" s="33">
        <v>-536.29999999999995</v>
      </c>
    </row>
    <row r="189" spans="1:10" x14ac:dyDescent="0.2">
      <c r="A189" s="2" t="s">
        <v>23</v>
      </c>
      <c r="B189" s="29">
        <v>2105</v>
      </c>
      <c r="C189" s="29">
        <v>4077.5</v>
      </c>
      <c r="D189" s="29">
        <v>3517.7</v>
      </c>
      <c r="E189" s="29">
        <v>-1412.7</v>
      </c>
    </row>
    <row r="190" spans="1:10" x14ac:dyDescent="0.2">
      <c r="B190" s="29"/>
      <c r="C190" s="29"/>
      <c r="D190" s="29"/>
      <c r="E190" s="29"/>
    </row>
    <row r="191" spans="1:10" x14ac:dyDescent="0.2">
      <c r="A191" s="34">
        <v>2010</v>
      </c>
      <c r="B191" s="33"/>
      <c r="C191" s="33"/>
      <c r="D191" s="33"/>
      <c r="E191" s="33"/>
      <c r="F191" s="1"/>
      <c r="G191" s="1"/>
      <c r="H191" s="1"/>
      <c r="I191" s="1"/>
      <c r="J191" s="1"/>
    </row>
    <row r="192" spans="1:10" x14ac:dyDescent="0.2">
      <c r="A192" s="2" t="s">
        <v>63</v>
      </c>
      <c r="B192" s="33">
        <v>2333</v>
      </c>
      <c r="C192" s="33">
        <v>3425</v>
      </c>
      <c r="D192" s="33">
        <v>3591</v>
      </c>
      <c r="E192" s="33">
        <v>-1258</v>
      </c>
    </row>
    <row r="193" spans="1:5" x14ac:dyDescent="0.2">
      <c r="A193" s="2" t="s">
        <v>62</v>
      </c>
      <c r="B193" s="33">
        <v>1653.7</v>
      </c>
      <c r="C193" s="33">
        <v>2888.7</v>
      </c>
      <c r="D193" s="33">
        <v>3001.3</v>
      </c>
      <c r="E193" s="33">
        <v>-347.6</v>
      </c>
    </row>
    <row r="194" spans="1:5" x14ac:dyDescent="0.2">
      <c r="A194" s="6" t="s">
        <v>23</v>
      </c>
      <c r="B194" s="47">
        <v>2162.6999999999998</v>
      </c>
      <c r="C194" s="47">
        <v>3484.6</v>
      </c>
      <c r="D194" s="47">
        <v>3456.2</v>
      </c>
      <c r="E194" s="47">
        <v>-1293.5</v>
      </c>
    </row>
    <row r="195" spans="1:5" x14ac:dyDescent="0.2">
      <c r="A195" s="6"/>
      <c r="B195" s="47"/>
      <c r="C195" s="47"/>
      <c r="D195" s="47"/>
      <c r="E195" s="47"/>
    </row>
    <row r="196" spans="1:5" x14ac:dyDescent="0.2">
      <c r="A196" s="69">
        <v>2011</v>
      </c>
      <c r="B196" s="47"/>
      <c r="C196" s="47"/>
      <c r="D196" s="47"/>
      <c r="E196" s="47"/>
    </row>
    <row r="197" spans="1:5" x14ac:dyDescent="0.2">
      <c r="A197" s="6" t="s">
        <v>63</v>
      </c>
      <c r="B197" s="47">
        <v>2567</v>
      </c>
      <c r="C197" s="47">
        <v>3690.5</v>
      </c>
      <c r="D197" s="47">
        <v>3834</v>
      </c>
      <c r="E197" s="47">
        <v>-1267</v>
      </c>
    </row>
    <row r="198" spans="1:5" ht="14.25" x14ac:dyDescent="0.2">
      <c r="A198" s="6" t="s">
        <v>136</v>
      </c>
      <c r="B198" s="47" t="s">
        <v>15</v>
      </c>
      <c r="C198" s="47" t="s">
        <v>15</v>
      </c>
      <c r="D198" s="47" t="s">
        <v>15</v>
      </c>
      <c r="E198" s="47" t="s">
        <v>15</v>
      </c>
    </row>
    <row r="199" spans="1:5" x14ac:dyDescent="0.2">
      <c r="A199" s="6" t="s">
        <v>23</v>
      </c>
      <c r="B199" s="47">
        <v>2303.46</v>
      </c>
      <c r="C199" s="47">
        <v>3509.97</v>
      </c>
      <c r="D199" s="47">
        <v>3603.06</v>
      </c>
      <c r="E199" s="47">
        <v>-1299.5999999999999</v>
      </c>
    </row>
    <row r="200" spans="1:5" x14ac:dyDescent="0.2">
      <c r="A200" s="6"/>
      <c r="B200" s="47"/>
      <c r="C200" s="47"/>
      <c r="D200" s="47"/>
      <c r="E200" s="47"/>
    </row>
    <row r="201" spans="1:5" x14ac:dyDescent="0.2">
      <c r="A201" s="70">
        <v>2012</v>
      </c>
      <c r="B201" s="32"/>
      <c r="C201" s="32"/>
      <c r="D201" s="32"/>
      <c r="E201" s="32"/>
    </row>
    <row r="202" spans="1:5" x14ac:dyDescent="0.2">
      <c r="A202" s="8" t="s">
        <v>63</v>
      </c>
      <c r="B202" s="32">
        <v>2627</v>
      </c>
      <c r="C202" s="32"/>
      <c r="D202" s="32">
        <v>3729</v>
      </c>
      <c r="E202" s="32">
        <v>-1101</v>
      </c>
    </row>
    <row r="203" spans="1:5" ht="14.25" x14ac:dyDescent="0.2">
      <c r="A203" s="8" t="s">
        <v>136</v>
      </c>
      <c r="B203" s="64" t="s">
        <v>15</v>
      </c>
      <c r="C203" s="64" t="s">
        <v>15</v>
      </c>
      <c r="D203" s="64" t="s">
        <v>15</v>
      </c>
      <c r="E203" s="64" t="s">
        <v>15</v>
      </c>
    </row>
    <row r="204" spans="1:5" ht="14.25" x14ac:dyDescent="0.2">
      <c r="A204" s="8" t="s">
        <v>124</v>
      </c>
      <c r="B204" s="32"/>
      <c r="C204" s="32"/>
      <c r="D204" s="32"/>
      <c r="E204" s="32"/>
    </row>
    <row r="205" spans="1:5" x14ac:dyDescent="0.2">
      <c r="A205" s="8"/>
      <c r="B205" s="32"/>
      <c r="C205" s="32"/>
      <c r="D205" s="32"/>
      <c r="E205" s="32"/>
    </row>
    <row r="206" spans="1:5" x14ac:dyDescent="0.2">
      <c r="A206" s="70">
        <v>2013</v>
      </c>
      <c r="B206" s="32"/>
      <c r="C206" s="32"/>
      <c r="D206" s="32"/>
      <c r="E206" s="32"/>
    </row>
    <row r="207" spans="1:5" x14ac:dyDescent="0.2">
      <c r="A207" s="8" t="s">
        <v>63</v>
      </c>
      <c r="B207" s="32">
        <v>3003</v>
      </c>
      <c r="C207" s="32"/>
      <c r="D207" s="32">
        <v>3771</v>
      </c>
      <c r="E207" s="32">
        <v>-768</v>
      </c>
    </row>
    <row r="208" spans="1:5" ht="14.25" x14ac:dyDescent="0.2">
      <c r="A208" s="8" t="s">
        <v>136</v>
      </c>
      <c r="B208" s="64" t="s">
        <v>15</v>
      </c>
      <c r="C208" s="64" t="s">
        <v>15</v>
      </c>
      <c r="D208" s="64" t="s">
        <v>15</v>
      </c>
      <c r="E208" s="64" t="s">
        <v>15</v>
      </c>
    </row>
    <row r="209" spans="1:8" ht="14.25" x14ac:dyDescent="0.2">
      <c r="A209" s="8" t="s">
        <v>124</v>
      </c>
      <c r="B209" s="32"/>
      <c r="C209" s="32"/>
      <c r="D209" s="32"/>
      <c r="E209" s="32"/>
    </row>
    <row r="210" spans="1:8" x14ac:dyDescent="0.2">
      <c r="A210" s="8"/>
      <c r="B210" s="32"/>
      <c r="C210" s="32"/>
      <c r="D210" s="32"/>
      <c r="E210" s="32"/>
    </row>
    <row r="211" spans="1:8" x14ac:dyDescent="0.2">
      <c r="A211" s="70">
        <v>2014</v>
      </c>
      <c r="B211" s="32"/>
      <c r="C211" s="32"/>
      <c r="D211" s="32"/>
      <c r="E211" s="32"/>
    </row>
    <row r="212" spans="1:8" x14ac:dyDescent="0.2">
      <c r="A212" s="10" t="s">
        <v>63</v>
      </c>
      <c r="B212" s="32">
        <v>3333</v>
      </c>
      <c r="C212" s="32"/>
      <c r="D212" s="32">
        <v>3977</v>
      </c>
      <c r="E212" s="32">
        <v>-645</v>
      </c>
    </row>
    <row r="213" spans="1:8" ht="12.75" customHeight="1" x14ac:dyDescent="0.2">
      <c r="A213" s="10" t="s">
        <v>136</v>
      </c>
      <c r="B213" s="64"/>
      <c r="C213" s="64"/>
      <c r="D213" s="64"/>
      <c r="E213" s="64"/>
    </row>
    <row r="214" spans="1:8" ht="14.25" x14ac:dyDescent="0.2">
      <c r="A214" s="65" t="s">
        <v>124</v>
      </c>
      <c r="B214" s="62"/>
      <c r="C214" s="62"/>
      <c r="D214" s="62"/>
      <c r="E214" s="62"/>
    </row>
    <row r="215" spans="1:8" ht="12.75" customHeight="1" x14ac:dyDescent="0.2">
      <c r="A215" s="8"/>
      <c r="B215" s="32"/>
      <c r="C215" s="32"/>
      <c r="D215" s="32"/>
      <c r="E215" s="32"/>
    </row>
    <row r="216" spans="1:8" x14ac:dyDescent="0.2">
      <c r="A216" s="8"/>
      <c r="B216" s="32"/>
      <c r="C216" s="32"/>
      <c r="D216" s="32"/>
      <c r="E216" s="32"/>
    </row>
    <row r="217" spans="1:8" ht="24.75" customHeight="1" x14ac:dyDescent="0.2">
      <c r="A217" s="107" t="s">
        <v>60</v>
      </c>
      <c r="B217" s="107"/>
      <c r="C217" s="107"/>
      <c r="D217" s="107"/>
      <c r="E217" s="107"/>
      <c r="F217" s="107"/>
      <c r="G217" s="107"/>
      <c r="H217" s="107"/>
    </row>
    <row r="218" spans="1:8" ht="12.75" customHeight="1" x14ac:dyDescent="0.2">
      <c r="A218" s="107" t="s">
        <v>61</v>
      </c>
      <c r="B218" s="107"/>
      <c r="C218" s="107"/>
      <c r="D218" s="107"/>
      <c r="E218" s="107"/>
      <c r="F218" s="107"/>
      <c r="G218" s="107"/>
      <c r="H218" s="107"/>
    </row>
    <row r="219" spans="1:8" ht="44.25" customHeight="1" x14ac:dyDescent="0.2">
      <c r="A219" s="107" t="s">
        <v>67</v>
      </c>
      <c r="B219" s="107"/>
      <c r="C219" s="107"/>
      <c r="D219" s="107"/>
      <c r="E219" s="107"/>
      <c r="F219" s="107"/>
      <c r="G219" s="107"/>
      <c r="H219" s="107"/>
    </row>
    <row r="220" spans="1:8" ht="61.5" customHeight="1" x14ac:dyDescent="0.2">
      <c r="A220" s="107" t="s">
        <v>68</v>
      </c>
      <c r="B220" s="107"/>
      <c r="C220" s="107"/>
      <c r="D220" s="107"/>
      <c r="E220" s="107"/>
      <c r="F220" s="107"/>
      <c r="G220" s="107"/>
      <c r="H220" s="107"/>
    </row>
    <row r="221" spans="1:8" ht="12.75" customHeight="1" x14ac:dyDescent="0.2">
      <c r="A221" s="107" t="s">
        <v>137</v>
      </c>
      <c r="B221" s="107"/>
      <c r="C221" s="107"/>
      <c r="D221" s="107"/>
      <c r="E221" s="107"/>
      <c r="F221" s="107"/>
      <c r="G221" s="107"/>
      <c r="H221" s="107"/>
    </row>
    <row r="222" spans="1:8" ht="24.75" customHeight="1" x14ac:dyDescent="0.2">
      <c r="A222" s="107" t="s">
        <v>125</v>
      </c>
      <c r="B222" s="107"/>
      <c r="C222" s="107"/>
      <c r="D222" s="107"/>
      <c r="E222" s="107"/>
      <c r="F222" s="107"/>
      <c r="G222" s="107"/>
      <c r="H222" s="107"/>
    </row>
    <row r="223" spans="1:8" x14ac:dyDescent="0.2">
      <c r="A223" s="1"/>
      <c r="B223" s="61"/>
      <c r="C223" s="61"/>
      <c r="D223" s="61"/>
      <c r="E223" s="61"/>
    </row>
    <row r="224" spans="1:8" ht="40.5" customHeight="1" x14ac:dyDescent="0.2">
      <c r="A224" s="107" t="s">
        <v>115</v>
      </c>
      <c r="B224" s="107"/>
      <c r="C224" s="107"/>
      <c r="D224" s="107"/>
      <c r="E224" s="107"/>
      <c r="F224" s="107"/>
      <c r="G224" s="107"/>
      <c r="H224" s="107"/>
    </row>
  </sheetData>
  <mergeCells count="8">
    <mergeCell ref="A221:H221"/>
    <mergeCell ref="A222:H222"/>
    <mergeCell ref="A224:H224"/>
    <mergeCell ref="B1:E1"/>
    <mergeCell ref="A217:H217"/>
    <mergeCell ref="A218:H218"/>
    <mergeCell ref="A219:H219"/>
    <mergeCell ref="A220:H220"/>
  </mergeCells>
  <phoneticPr fontId="0" type="noConversion"/>
  <pageMargins left="0.75" right="0.75" top="1" bottom="1" header="0.5" footer="0.5"/>
  <pageSetup scale="85" orientation="portrait" horizontalDpi="4294967292" r:id="rId1"/>
  <headerFooter alignWithMargins="0">
    <oddHeader>&amp;C&amp;"Arial,Bold Italic"&amp;14Vital Statistics on Congress
&amp;12www.brookings.edu/vitalstats</oddHeader>
    <oddFooter xml:space="preserve">&amp;L&amp;G&amp;COrnstein, Mann, Malbin, Rugg and Wakeman
Last updated April 23, 2014&amp;R&amp;G
</oddFooter>
  </headerFooter>
  <rowBreaks count="4" manualBreakCount="4">
    <brk id="46" max="16383" man="1"/>
    <brk id="100" max="16383" man="1"/>
    <brk id="145" max="16383" man="1"/>
    <brk id="18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L52"/>
  <sheetViews>
    <sheetView view="pageBreakPreview" topLeftCell="A4" zoomScale="75" zoomScaleNormal="100" zoomScaleSheetLayoutView="75" workbookViewId="0">
      <selection activeCell="A50" sqref="A49:XFD50"/>
    </sheetView>
  </sheetViews>
  <sheetFormatPr defaultRowHeight="12.75" x14ac:dyDescent="0.2"/>
  <cols>
    <col min="1" max="1" width="7.5703125" style="2" customWidth="1"/>
    <col min="2" max="2" width="10.28515625" style="10" customWidth="1"/>
    <col min="3" max="3" width="9.140625" style="10"/>
    <col min="4" max="4" width="11.85546875" style="10" customWidth="1"/>
    <col min="5" max="5" width="9.140625" style="10"/>
    <col min="6" max="6" width="14.140625" style="10" customWidth="1"/>
    <col min="7" max="7" width="14.42578125" style="10" customWidth="1"/>
    <col min="8" max="8" width="9.7109375" style="10" customWidth="1"/>
    <col min="9" max="9" width="13.140625" style="10" customWidth="1"/>
    <col min="10" max="16384" width="9.140625" style="2"/>
  </cols>
  <sheetData>
    <row r="1" spans="1:11" x14ac:dyDescent="0.2">
      <c r="A1" s="2" t="s">
        <v>55</v>
      </c>
      <c r="B1" s="110" t="s">
        <v>99</v>
      </c>
      <c r="C1" s="110"/>
      <c r="D1" s="110"/>
      <c r="E1" s="110"/>
      <c r="F1" s="110"/>
      <c r="G1" s="110"/>
      <c r="H1" s="110"/>
      <c r="I1" s="110"/>
    </row>
    <row r="2" spans="1:11" ht="13.5" thickBot="1" x14ac:dyDescent="0.25"/>
    <row r="3" spans="1:11" ht="60.75" customHeight="1" thickTop="1" x14ac:dyDescent="0.2">
      <c r="A3" s="98" t="s">
        <v>32</v>
      </c>
      <c r="B3" s="28" t="s">
        <v>33</v>
      </c>
      <c r="C3" s="28" t="s">
        <v>34</v>
      </c>
      <c r="D3" s="28" t="s">
        <v>91</v>
      </c>
      <c r="E3" s="28" t="s">
        <v>35</v>
      </c>
      <c r="F3" s="28" t="s">
        <v>93</v>
      </c>
      <c r="G3" s="28" t="s">
        <v>51</v>
      </c>
      <c r="H3" s="28" t="s">
        <v>92</v>
      </c>
      <c r="I3" s="102" t="s">
        <v>36</v>
      </c>
      <c r="J3" s="1"/>
      <c r="K3" s="1"/>
    </row>
    <row r="4" spans="1:11" x14ac:dyDescent="0.2">
      <c r="A4" s="99">
        <v>1967</v>
      </c>
      <c r="B4" s="29">
        <v>26.3</v>
      </c>
      <c r="C4" s="29">
        <v>6.1</v>
      </c>
      <c r="D4" s="29">
        <v>10.7</v>
      </c>
      <c r="E4" s="29">
        <v>10.3</v>
      </c>
      <c r="F4" s="29">
        <v>37</v>
      </c>
      <c r="G4" s="29">
        <f t="shared" ref="G4:G43" si="0">SUM(B4:F4)</f>
        <v>90.399999999999991</v>
      </c>
      <c r="H4" s="29">
        <v>157.5</v>
      </c>
      <c r="I4" s="103">
        <f>(G4/H4)*100</f>
        <v>57.396825396825392</v>
      </c>
    </row>
    <row r="5" spans="1:11" x14ac:dyDescent="0.2">
      <c r="A5" s="99">
        <v>1968</v>
      </c>
      <c r="B5" s="29">
        <v>29.1</v>
      </c>
      <c r="C5" s="29">
        <v>9</v>
      </c>
      <c r="D5" s="29">
        <v>11.4</v>
      </c>
      <c r="E5" s="29">
        <v>11.1</v>
      </c>
      <c r="F5" s="29">
        <v>42.3</v>
      </c>
      <c r="G5" s="29">
        <f t="shared" si="0"/>
        <v>102.9</v>
      </c>
      <c r="H5" s="29">
        <v>178.1</v>
      </c>
      <c r="I5" s="103">
        <f t="shared" ref="I5:I43" si="1">(G5/H5)*100</f>
        <v>57.776530039303765</v>
      </c>
    </row>
    <row r="6" spans="1:11" x14ac:dyDescent="0.2">
      <c r="A6" s="99">
        <v>1969</v>
      </c>
      <c r="B6" s="29">
        <v>33.1</v>
      </c>
      <c r="C6" s="29">
        <v>10.9</v>
      </c>
      <c r="D6" s="29">
        <v>12.9</v>
      </c>
      <c r="E6" s="29">
        <v>12.7</v>
      </c>
      <c r="F6" s="29">
        <v>41.9</v>
      </c>
      <c r="G6" s="29">
        <f t="shared" si="0"/>
        <v>111.5</v>
      </c>
      <c r="H6" s="29">
        <v>183.6</v>
      </c>
      <c r="I6" s="103">
        <f t="shared" si="1"/>
        <v>60.729847494553383</v>
      </c>
    </row>
    <row r="7" spans="1:11" x14ac:dyDescent="0.2">
      <c r="A7" s="99">
        <v>1970</v>
      </c>
      <c r="B7" s="29">
        <v>36.9</v>
      </c>
      <c r="C7" s="29">
        <v>12.1</v>
      </c>
      <c r="D7" s="29">
        <v>15.4</v>
      </c>
      <c r="E7" s="29">
        <v>14.4</v>
      </c>
      <c r="F7" s="29">
        <v>41.5</v>
      </c>
      <c r="G7" s="29">
        <f t="shared" si="0"/>
        <v>120.30000000000001</v>
      </c>
      <c r="H7" s="29">
        <v>195.6</v>
      </c>
      <c r="I7" s="103">
        <f t="shared" si="1"/>
        <v>61.503067484662587</v>
      </c>
    </row>
    <row r="8" spans="1:11" x14ac:dyDescent="0.2">
      <c r="A8" s="99">
        <v>1971</v>
      </c>
      <c r="B8" s="29">
        <v>44.1</v>
      </c>
      <c r="C8" s="29">
        <v>13.5</v>
      </c>
      <c r="D8" s="29">
        <v>22.3</v>
      </c>
      <c r="E8" s="29">
        <v>14.8</v>
      </c>
      <c r="F8" s="29">
        <v>40.200000000000003</v>
      </c>
      <c r="G8" s="29">
        <f t="shared" si="0"/>
        <v>134.9</v>
      </c>
      <c r="H8" s="29">
        <v>210.2</v>
      </c>
      <c r="I8" s="103">
        <f t="shared" si="1"/>
        <v>64.176974310180796</v>
      </c>
    </row>
    <row r="9" spans="1:11" x14ac:dyDescent="0.2">
      <c r="A9" s="99">
        <v>1972</v>
      </c>
      <c r="B9" s="29">
        <v>49.7</v>
      </c>
      <c r="C9" s="29">
        <v>16.2</v>
      </c>
      <c r="D9" s="29">
        <v>25.8</v>
      </c>
      <c r="E9" s="29">
        <v>15.5</v>
      </c>
      <c r="F9" s="29">
        <v>39.200000000000003</v>
      </c>
      <c r="G9" s="29">
        <f t="shared" si="0"/>
        <v>146.4</v>
      </c>
      <c r="H9" s="29">
        <v>230.7</v>
      </c>
      <c r="I9" s="103">
        <f t="shared" si="1"/>
        <v>63.459037711313407</v>
      </c>
    </row>
    <row r="10" spans="1:11" x14ac:dyDescent="0.2">
      <c r="A10" s="99">
        <v>1973</v>
      </c>
      <c r="B10" s="29">
        <v>60.6</v>
      </c>
      <c r="C10" s="29">
        <v>17.399999999999999</v>
      </c>
      <c r="D10" s="29">
        <v>18.3</v>
      </c>
      <c r="E10" s="29">
        <v>17.3</v>
      </c>
      <c r="F10" s="29">
        <v>41.4</v>
      </c>
      <c r="G10" s="29">
        <f t="shared" si="0"/>
        <v>155</v>
      </c>
      <c r="H10" s="29">
        <v>245.7</v>
      </c>
      <c r="I10" s="103">
        <f t="shared" si="1"/>
        <v>63.085063085063084</v>
      </c>
    </row>
    <row r="11" spans="1:11" x14ac:dyDescent="0.2">
      <c r="A11" s="99">
        <v>1974</v>
      </c>
      <c r="B11" s="29">
        <v>69.400000000000006</v>
      </c>
      <c r="C11" s="29">
        <v>20.399999999999999</v>
      </c>
      <c r="D11" s="29">
        <v>21.4</v>
      </c>
      <c r="E11" s="29">
        <v>21.4</v>
      </c>
      <c r="F11" s="29">
        <v>46</v>
      </c>
      <c r="G11" s="29">
        <f t="shared" si="0"/>
        <v>178.60000000000002</v>
      </c>
      <c r="H11" s="29">
        <v>269.39999999999998</v>
      </c>
      <c r="I11" s="103">
        <f t="shared" si="1"/>
        <v>66.295471417965871</v>
      </c>
    </row>
    <row r="12" spans="1:11" x14ac:dyDescent="0.2">
      <c r="A12" s="99">
        <v>1975</v>
      </c>
      <c r="B12" s="29">
        <v>82.6</v>
      </c>
      <c r="C12" s="29">
        <v>25.8</v>
      </c>
      <c r="D12" s="29">
        <v>34.299999999999997</v>
      </c>
      <c r="E12" s="29">
        <v>23.2</v>
      </c>
      <c r="F12" s="29">
        <v>53.3</v>
      </c>
      <c r="G12" s="29">
        <f t="shared" si="0"/>
        <v>219.2</v>
      </c>
      <c r="H12" s="29">
        <v>332.3</v>
      </c>
      <c r="I12" s="103">
        <f t="shared" si="1"/>
        <v>65.964489918748114</v>
      </c>
    </row>
    <row r="13" spans="1:11" x14ac:dyDescent="0.2">
      <c r="A13" s="99">
        <v>1976</v>
      </c>
      <c r="B13" s="29">
        <v>92.6</v>
      </c>
      <c r="C13" s="29">
        <v>31.6</v>
      </c>
      <c r="D13" s="29">
        <v>43.5</v>
      </c>
      <c r="E13" s="29">
        <v>26.7</v>
      </c>
      <c r="F13" s="29">
        <v>53.7</v>
      </c>
      <c r="G13" s="29">
        <f t="shared" si="0"/>
        <v>248.09999999999997</v>
      </c>
      <c r="H13" s="29">
        <v>371.8</v>
      </c>
      <c r="I13" s="103">
        <f t="shared" si="1"/>
        <v>66.729424421732091</v>
      </c>
    </row>
    <row r="14" spans="1:11" x14ac:dyDescent="0.2">
      <c r="A14" s="99">
        <v>1977</v>
      </c>
      <c r="B14" s="29">
        <v>106.4</v>
      </c>
      <c r="C14" s="29">
        <v>36.6</v>
      </c>
      <c r="D14" s="29">
        <v>39.6</v>
      </c>
      <c r="E14" s="29">
        <v>29.9</v>
      </c>
      <c r="F14" s="29">
        <v>58.8</v>
      </c>
      <c r="G14" s="29">
        <f t="shared" si="0"/>
        <v>271.3</v>
      </c>
      <c r="H14" s="29">
        <v>409.2</v>
      </c>
      <c r="I14" s="103">
        <f t="shared" si="1"/>
        <v>66.300097751710666</v>
      </c>
    </row>
    <row r="15" spans="1:11" x14ac:dyDescent="0.2">
      <c r="A15" s="99">
        <v>1978</v>
      </c>
      <c r="B15" s="29">
        <v>117.1</v>
      </c>
      <c r="C15" s="29">
        <v>41.3</v>
      </c>
      <c r="D15" s="29">
        <v>36.9</v>
      </c>
      <c r="E15" s="29">
        <v>35.5</v>
      </c>
      <c r="F15" s="29">
        <v>76.900000000000006</v>
      </c>
      <c r="G15" s="29">
        <f t="shared" si="0"/>
        <v>307.7</v>
      </c>
      <c r="H15" s="29">
        <v>458.7</v>
      </c>
      <c r="I15" s="103">
        <f t="shared" si="1"/>
        <v>67.080880749945493</v>
      </c>
    </row>
    <row r="16" spans="1:11" ht="12.75" customHeight="1" x14ac:dyDescent="0.2">
      <c r="A16" s="99">
        <v>1979</v>
      </c>
      <c r="B16" s="29">
        <v>131.1</v>
      </c>
      <c r="C16" s="29">
        <v>47</v>
      </c>
      <c r="D16" s="29">
        <v>46.5</v>
      </c>
      <c r="E16" s="29">
        <v>42.6</v>
      </c>
      <c r="F16" s="29">
        <v>85.3</v>
      </c>
      <c r="G16" s="29">
        <f t="shared" si="0"/>
        <v>352.5</v>
      </c>
      <c r="H16" s="29">
        <v>504</v>
      </c>
      <c r="I16" s="103">
        <f t="shared" si="1"/>
        <v>69.94047619047619</v>
      </c>
    </row>
    <row r="17" spans="1:11" ht="12.75" customHeight="1" x14ac:dyDescent="0.2">
      <c r="A17" s="99">
        <v>1980</v>
      </c>
      <c r="B17" s="29">
        <v>150.19999999999999</v>
      </c>
      <c r="C17" s="29">
        <v>55.3</v>
      </c>
      <c r="D17" s="29">
        <v>47</v>
      </c>
      <c r="E17" s="29">
        <v>52.5</v>
      </c>
      <c r="F17" s="29">
        <v>103.2</v>
      </c>
      <c r="G17" s="29">
        <f t="shared" si="0"/>
        <v>408.2</v>
      </c>
      <c r="H17" s="29">
        <v>590.9</v>
      </c>
      <c r="I17" s="103">
        <f t="shared" si="1"/>
        <v>69.08106278558131</v>
      </c>
    </row>
    <row r="18" spans="1:11" ht="12.75" customHeight="1" x14ac:dyDescent="0.2">
      <c r="A18" s="99">
        <v>1981</v>
      </c>
      <c r="B18" s="29">
        <v>176.3</v>
      </c>
      <c r="C18" s="29">
        <v>66</v>
      </c>
      <c r="D18" s="29">
        <v>51.5</v>
      </c>
      <c r="E18" s="29">
        <v>68.8</v>
      </c>
      <c r="F18" s="29">
        <v>108.6</v>
      </c>
      <c r="G18" s="29">
        <f t="shared" si="0"/>
        <v>471.20000000000005</v>
      </c>
      <c r="H18" s="29">
        <v>678.2</v>
      </c>
      <c r="I18" s="103">
        <f t="shared" si="1"/>
        <v>69.478030079622528</v>
      </c>
    </row>
    <row r="19" spans="1:11" ht="12.75" customHeight="1" x14ac:dyDescent="0.2">
      <c r="A19" s="99">
        <v>1982</v>
      </c>
      <c r="B19" s="29">
        <v>195.9</v>
      </c>
      <c r="C19" s="29">
        <v>74</v>
      </c>
      <c r="D19" s="29">
        <v>53.2</v>
      </c>
      <c r="E19" s="29">
        <v>85</v>
      </c>
      <c r="F19" s="29">
        <v>121.5</v>
      </c>
      <c r="G19" s="29">
        <f t="shared" si="0"/>
        <v>529.59999999999991</v>
      </c>
      <c r="H19" s="29">
        <v>745.7</v>
      </c>
      <c r="I19" s="103">
        <f t="shared" si="1"/>
        <v>71.020517634437425</v>
      </c>
    </row>
    <row r="20" spans="1:11" ht="12.75" customHeight="1" x14ac:dyDescent="0.2">
      <c r="A20" s="99">
        <v>1983</v>
      </c>
      <c r="B20" s="29">
        <v>212.8</v>
      </c>
      <c r="C20" s="29">
        <v>81.2</v>
      </c>
      <c r="D20" s="29">
        <v>61.2</v>
      </c>
      <c r="E20" s="29">
        <v>89.8</v>
      </c>
      <c r="F20" s="29">
        <v>128.69999999999999</v>
      </c>
      <c r="G20" s="29">
        <f t="shared" si="0"/>
        <v>573.70000000000005</v>
      </c>
      <c r="H20" s="29">
        <v>808.4</v>
      </c>
      <c r="I20" s="103">
        <f t="shared" si="1"/>
        <v>70.96734289955468</v>
      </c>
    </row>
    <row r="21" spans="1:11" ht="12.75" customHeight="1" x14ac:dyDescent="0.2">
      <c r="A21" s="99">
        <v>1984</v>
      </c>
      <c r="B21" s="29">
        <v>221.7</v>
      </c>
      <c r="C21" s="29">
        <v>88</v>
      </c>
      <c r="D21" s="29">
        <v>49.2</v>
      </c>
      <c r="E21" s="29">
        <v>111.1</v>
      </c>
      <c r="F21" s="29">
        <v>145.30000000000001</v>
      </c>
      <c r="G21" s="29">
        <f t="shared" si="0"/>
        <v>615.29999999999995</v>
      </c>
      <c r="H21" s="29">
        <v>851.9</v>
      </c>
      <c r="I21" s="103">
        <f t="shared" si="1"/>
        <v>72.226787181594077</v>
      </c>
    </row>
    <row r="22" spans="1:11" ht="12.75" customHeight="1" x14ac:dyDescent="0.2">
      <c r="A22" s="99">
        <v>1985</v>
      </c>
      <c r="B22" s="29">
        <v>232.9</v>
      </c>
      <c r="C22" s="29">
        <v>99.4</v>
      </c>
      <c r="D22" s="29">
        <v>49.7</v>
      </c>
      <c r="E22" s="29">
        <v>129.5</v>
      </c>
      <c r="F22" s="29">
        <v>162.19999999999999</v>
      </c>
      <c r="G22" s="29">
        <f t="shared" si="0"/>
        <v>673.7</v>
      </c>
      <c r="H22" s="29">
        <v>946.4</v>
      </c>
      <c r="I22" s="103">
        <f t="shared" si="1"/>
        <v>71.185545224006773</v>
      </c>
    </row>
    <row r="23" spans="1:11" ht="12.75" customHeight="1" x14ac:dyDescent="0.2">
      <c r="A23" s="99">
        <v>1986</v>
      </c>
      <c r="B23" s="29">
        <v>245.5</v>
      </c>
      <c r="C23" s="29">
        <v>106.1</v>
      </c>
      <c r="D23" s="29">
        <v>52</v>
      </c>
      <c r="E23" s="29">
        <v>136</v>
      </c>
      <c r="F23" s="29">
        <v>181.3</v>
      </c>
      <c r="G23" s="29">
        <f t="shared" si="0"/>
        <v>720.90000000000009</v>
      </c>
      <c r="H23" s="29">
        <v>990.4</v>
      </c>
      <c r="I23" s="103">
        <f t="shared" si="1"/>
        <v>72.788772213247185</v>
      </c>
    </row>
    <row r="24" spans="1:11" ht="12.75" customHeight="1" x14ac:dyDescent="0.2">
      <c r="A24" s="99">
        <v>1987</v>
      </c>
      <c r="B24" s="29">
        <v>256.7</v>
      </c>
      <c r="C24" s="29">
        <v>115.1</v>
      </c>
      <c r="D24" s="29">
        <v>52.1</v>
      </c>
      <c r="E24" s="29">
        <v>138.6</v>
      </c>
      <c r="F24" s="29">
        <v>185.2</v>
      </c>
      <c r="G24" s="29">
        <f t="shared" si="0"/>
        <v>747.7</v>
      </c>
      <c r="H24" s="29">
        <v>1004.1</v>
      </c>
      <c r="I24" s="103">
        <f t="shared" si="1"/>
        <v>74.464694751518778</v>
      </c>
    </row>
    <row r="25" spans="1:11" ht="12.75" customHeight="1" x14ac:dyDescent="0.2">
      <c r="A25" s="99">
        <v>1988</v>
      </c>
      <c r="B25" s="29">
        <v>271.60000000000002</v>
      </c>
      <c r="C25" s="29">
        <v>123.4</v>
      </c>
      <c r="D25" s="29">
        <v>53.7</v>
      </c>
      <c r="E25" s="29">
        <v>151.80000000000001</v>
      </c>
      <c r="F25" s="29">
        <v>186.8</v>
      </c>
      <c r="G25" s="29">
        <f t="shared" si="0"/>
        <v>787.3</v>
      </c>
      <c r="H25" s="29">
        <v>1064.5</v>
      </c>
      <c r="I25" s="103">
        <f t="shared" si="1"/>
        <v>73.959605448567402</v>
      </c>
    </row>
    <row r="26" spans="1:11" ht="12.75" customHeight="1" x14ac:dyDescent="0.2">
      <c r="A26" s="99">
        <v>1989</v>
      </c>
      <c r="B26" s="29">
        <v>287.39999999999998</v>
      </c>
      <c r="C26" s="29">
        <v>133.4</v>
      </c>
      <c r="D26" s="29">
        <v>52.3</v>
      </c>
      <c r="E26" s="29">
        <v>169</v>
      </c>
      <c r="F26" s="29">
        <v>210.4</v>
      </c>
      <c r="G26" s="29">
        <f t="shared" si="0"/>
        <v>852.49999999999989</v>
      </c>
      <c r="H26" s="29">
        <v>1143.8</v>
      </c>
      <c r="I26" s="103">
        <f t="shared" si="1"/>
        <v>74.532260884770068</v>
      </c>
    </row>
    <row r="27" spans="1:11" ht="12.75" customHeight="1" x14ac:dyDescent="0.2">
      <c r="A27" s="99">
        <v>1990</v>
      </c>
      <c r="B27" s="29">
        <v>305.8</v>
      </c>
      <c r="C27" s="29">
        <v>155.80000000000001</v>
      </c>
      <c r="D27" s="29">
        <v>57.4</v>
      </c>
      <c r="E27" s="29">
        <v>184.3</v>
      </c>
      <c r="F27" s="29">
        <v>231.6</v>
      </c>
      <c r="G27" s="29">
        <f t="shared" si="0"/>
        <v>934.9</v>
      </c>
      <c r="H27" s="29">
        <v>1253.0999999999999</v>
      </c>
      <c r="I27" s="103">
        <f t="shared" si="1"/>
        <v>74.606974702737219</v>
      </c>
    </row>
    <row r="28" spans="1:11" ht="12.75" customHeight="1" x14ac:dyDescent="0.2">
      <c r="A28" s="99">
        <v>1991</v>
      </c>
      <c r="B28" s="29">
        <v>330.1</v>
      </c>
      <c r="C28" s="29">
        <v>175.7</v>
      </c>
      <c r="D28" s="29">
        <v>69.900000000000006</v>
      </c>
      <c r="E28" s="29">
        <v>194.4</v>
      </c>
      <c r="F28" s="29">
        <v>233.8</v>
      </c>
      <c r="G28" s="29">
        <f t="shared" si="0"/>
        <v>1003.9000000000001</v>
      </c>
      <c r="H28" s="29">
        <v>1324.3</v>
      </c>
      <c r="I28" s="103">
        <f t="shared" si="1"/>
        <v>75.806086234236972</v>
      </c>
    </row>
    <row r="29" spans="1:11" ht="12.75" customHeight="1" x14ac:dyDescent="0.2">
      <c r="A29" s="99">
        <v>1992</v>
      </c>
      <c r="B29" s="29">
        <v>350.7</v>
      </c>
      <c r="C29" s="29">
        <v>208.5</v>
      </c>
      <c r="D29" s="29">
        <v>84.7</v>
      </c>
      <c r="E29" s="29">
        <v>199.3</v>
      </c>
      <c r="F29" s="29">
        <v>233.8</v>
      </c>
      <c r="G29" s="29">
        <f t="shared" si="0"/>
        <v>1077</v>
      </c>
      <c r="H29" s="29">
        <v>1381.6</v>
      </c>
      <c r="I29" s="103">
        <f t="shared" si="1"/>
        <v>77.953097857556457</v>
      </c>
    </row>
    <row r="30" spans="1:11" ht="12.75" customHeight="1" x14ac:dyDescent="0.2">
      <c r="A30" s="99">
        <v>1993</v>
      </c>
      <c r="B30" s="29">
        <v>369</v>
      </c>
      <c r="C30" s="29">
        <v>230</v>
      </c>
      <c r="D30" s="29">
        <v>87.8</v>
      </c>
      <c r="E30" s="29">
        <v>198.7</v>
      </c>
      <c r="F30" s="29">
        <v>236.7</v>
      </c>
      <c r="G30" s="29">
        <f t="shared" si="0"/>
        <v>1122.2</v>
      </c>
      <c r="H30" s="29">
        <v>1409.5</v>
      </c>
      <c r="I30" s="103">
        <f t="shared" si="1"/>
        <v>79.616885420361839</v>
      </c>
      <c r="K30" s="30"/>
    </row>
    <row r="31" spans="1:11" ht="12.75" customHeight="1" x14ac:dyDescent="0.2">
      <c r="A31" s="99">
        <v>1994</v>
      </c>
      <c r="B31" s="29">
        <v>387.8</v>
      </c>
      <c r="C31" s="29">
        <v>251.9</v>
      </c>
      <c r="D31" s="29">
        <v>75</v>
      </c>
      <c r="E31" s="29">
        <v>202.9</v>
      </c>
      <c r="F31" s="29">
        <v>228.2</v>
      </c>
      <c r="G31" s="29">
        <f t="shared" si="0"/>
        <v>1145.8</v>
      </c>
      <c r="H31" s="29">
        <v>1461.9</v>
      </c>
      <c r="I31" s="103">
        <f t="shared" si="1"/>
        <v>78.377453998221483</v>
      </c>
    </row>
    <row r="32" spans="1:11" ht="12.75" customHeight="1" x14ac:dyDescent="0.2">
      <c r="A32" s="99">
        <v>1995</v>
      </c>
      <c r="B32" s="29">
        <v>406.8</v>
      </c>
      <c r="C32" s="29">
        <v>275.3</v>
      </c>
      <c r="D32" s="29">
        <v>77.900000000000006</v>
      </c>
      <c r="E32" s="29">
        <v>232.1</v>
      </c>
      <c r="F32" s="29">
        <v>233.2</v>
      </c>
      <c r="G32" s="29">
        <f t="shared" si="0"/>
        <v>1225.3</v>
      </c>
      <c r="H32" s="29">
        <v>1515.9</v>
      </c>
      <c r="I32" s="103">
        <f t="shared" si="1"/>
        <v>80.829870044198159</v>
      </c>
    </row>
    <row r="33" spans="1:12" ht="12.75" customHeight="1" x14ac:dyDescent="0.2">
      <c r="A33" s="99">
        <v>1996</v>
      </c>
      <c r="B33" s="29">
        <v>423</v>
      </c>
      <c r="C33" s="29">
        <v>293.60000000000002</v>
      </c>
      <c r="D33" s="29">
        <v>76.900000000000006</v>
      </c>
      <c r="E33" s="29">
        <v>241.1</v>
      </c>
      <c r="F33" s="29">
        <v>227.9</v>
      </c>
      <c r="G33" s="29">
        <f t="shared" si="0"/>
        <v>1262.5</v>
      </c>
      <c r="H33" s="29">
        <v>1560.6</v>
      </c>
      <c r="I33" s="103">
        <f t="shared" si="1"/>
        <v>80.89837242086378</v>
      </c>
    </row>
    <row r="34" spans="1:12" ht="12.75" customHeight="1" x14ac:dyDescent="0.2">
      <c r="A34" s="99">
        <v>1997</v>
      </c>
      <c r="B34" s="29">
        <v>441.5</v>
      </c>
      <c r="C34" s="29">
        <v>313.89999999999998</v>
      </c>
      <c r="D34" s="29">
        <v>75.900000000000006</v>
      </c>
      <c r="E34" s="29">
        <v>244</v>
      </c>
      <c r="F34" s="29">
        <v>228.8</v>
      </c>
      <c r="G34" s="29">
        <f t="shared" si="0"/>
        <v>1304.0999999999999</v>
      </c>
      <c r="H34" s="29">
        <v>1601.3</v>
      </c>
      <c r="I34" s="103">
        <f t="shared" si="1"/>
        <v>81.440079935052765</v>
      </c>
    </row>
    <row r="35" spans="1:12" ht="12.75" customHeight="1" x14ac:dyDescent="0.2">
      <c r="A35" s="99">
        <v>1998</v>
      </c>
      <c r="B35" s="29">
        <v>457.3</v>
      </c>
      <c r="C35" s="29">
        <v>324.3</v>
      </c>
      <c r="D35" s="29">
        <v>77</v>
      </c>
      <c r="E35" s="29">
        <v>241.1</v>
      </c>
      <c r="F35" s="29">
        <v>228</v>
      </c>
      <c r="G35" s="29">
        <f t="shared" si="0"/>
        <v>1327.7</v>
      </c>
      <c r="H35" s="29">
        <v>1652.7</v>
      </c>
      <c r="I35" s="103">
        <f t="shared" si="1"/>
        <v>80.335209051854534</v>
      </c>
    </row>
    <row r="36" spans="1:12" s="10" customFormat="1" ht="12.75" customHeight="1" x14ac:dyDescent="0.2">
      <c r="A36" s="94">
        <v>1999</v>
      </c>
      <c r="B36" s="29">
        <v>467</v>
      </c>
      <c r="C36" s="29">
        <v>331.5</v>
      </c>
      <c r="D36" s="29">
        <v>79.900000000000006</v>
      </c>
      <c r="E36" s="29">
        <v>229.7</v>
      </c>
      <c r="F36" s="29">
        <v>240.2</v>
      </c>
      <c r="G36" s="29">
        <f t="shared" si="0"/>
        <v>1348.3</v>
      </c>
      <c r="H36" s="29">
        <v>1702</v>
      </c>
      <c r="I36" s="103">
        <f t="shared" si="1"/>
        <v>79.218566392479431</v>
      </c>
    </row>
    <row r="37" spans="1:12" ht="12.75" customHeight="1" x14ac:dyDescent="0.2">
      <c r="A37" s="99">
        <v>2000</v>
      </c>
      <c r="B37" s="29">
        <v>491.8</v>
      </c>
      <c r="C37" s="29">
        <v>351.64599999999996</v>
      </c>
      <c r="D37" s="29">
        <v>76.765999999999991</v>
      </c>
      <c r="E37" s="29">
        <v>222.94900000000001</v>
      </c>
      <c r="F37" s="29">
        <v>253.6</v>
      </c>
      <c r="G37" s="29">
        <f t="shared" si="0"/>
        <v>1396.7609999999997</v>
      </c>
      <c r="H37" s="29">
        <v>1789.2</v>
      </c>
      <c r="I37" s="103">
        <f t="shared" si="1"/>
        <v>78.066230717639158</v>
      </c>
      <c r="J37" s="31"/>
    </row>
    <row r="38" spans="1:12" ht="12.75" customHeight="1" x14ac:dyDescent="0.2">
      <c r="A38" s="99">
        <v>2001</v>
      </c>
      <c r="B38" s="32">
        <v>519.70000000000005</v>
      </c>
      <c r="C38" s="32">
        <v>389.7</v>
      </c>
      <c r="D38" s="32">
        <v>87.385000000000005</v>
      </c>
      <c r="E38" s="29">
        <v>206.167</v>
      </c>
      <c r="F38" s="29">
        <v>292.60000000000002</v>
      </c>
      <c r="G38" s="29">
        <f t="shared" si="0"/>
        <v>1495.5520000000001</v>
      </c>
      <c r="H38" s="29">
        <v>1863.2</v>
      </c>
      <c r="I38" s="103">
        <f t="shared" si="1"/>
        <v>80.267926148561614</v>
      </c>
      <c r="J38" s="31"/>
    </row>
    <row r="39" spans="1:12" ht="12.75" customHeight="1" x14ac:dyDescent="0.2">
      <c r="A39" s="99">
        <v>2002</v>
      </c>
      <c r="B39" s="32">
        <v>545.1</v>
      </c>
      <c r="C39" s="32">
        <v>427.4</v>
      </c>
      <c r="D39" s="32">
        <v>123.81100000000001</v>
      </c>
      <c r="E39" s="32">
        <v>170.94900000000001</v>
      </c>
      <c r="F39" s="32">
        <v>312.5</v>
      </c>
      <c r="G39" s="32">
        <f t="shared" si="0"/>
        <v>1579.76</v>
      </c>
      <c r="H39" s="32">
        <v>2011.2</v>
      </c>
      <c r="I39" s="103">
        <f t="shared" si="1"/>
        <v>78.548130469371515</v>
      </c>
      <c r="J39" s="31"/>
    </row>
    <row r="40" spans="1:12" ht="12.75" customHeight="1" x14ac:dyDescent="0.2">
      <c r="A40" s="99">
        <v>2003</v>
      </c>
      <c r="B40" s="32">
        <v>566.9</v>
      </c>
      <c r="C40" s="32">
        <v>469.00900000000001</v>
      </c>
      <c r="D40" s="32">
        <v>139.62200000000001</v>
      </c>
      <c r="E40" s="32">
        <v>153.07300000000001</v>
      </c>
      <c r="F40" s="32">
        <v>345.2</v>
      </c>
      <c r="G40" s="32">
        <f t="shared" si="0"/>
        <v>1673.8040000000003</v>
      </c>
      <c r="H40" s="32">
        <v>2160.1</v>
      </c>
      <c r="I40" s="103">
        <f t="shared" si="1"/>
        <v>77.487338549141256</v>
      </c>
      <c r="J40" s="31"/>
    </row>
    <row r="41" spans="1:12" ht="12.75" customHeight="1" x14ac:dyDescent="0.2">
      <c r="A41" s="99">
        <v>2004</v>
      </c>
      <c r="B41" s="32">
        <v>590.9</v>
      </c>
      <c r="C41" s="32">
        <v>509.49400000000003</v>
      </c>
      <c r="D41" s="32">
        <v>132.94200000000001</v>
      </c>
      <c r="E41" s="32">
        <v>160.245</v>
      </c>
      <c r="F41" s="32">
        <v>368.5</v>
      </c>
      <c r="G41" s="32">
        <f t="shared" si="0"/>
        <v>1762.0810000000001</v>
      </c>
      <c r="H41" s="32">
        <v>2293</v>
      </c>
      <c r="I41" s="103">
        <f t="shared" si="1"/>
        <v>76.846096816397733</v>
      </c>
      <c r="J41" s="31"/>
    </row>
    <row r="42" spans="1:12" ht="12.75" customHeight="1" x14ac:dyDescent="0.2">
      <c r="A42" s="99">
        <v>2005</v>
      </c>
      <c r="B42" s="32">
        <v>623.6</v>
      </c>
      <c r="C42" s="32">
        <v>549.29999999999995</v>
      </c>
      <c r="D42" s="32">
        <v>132.96100000000001</v>
      </c>
      <c r="E42" s="32">
        <v>183.98599999999999</v>
      </c>
      <c r="F42" s="32">
        <v>392.3</v>
      </c>
      <c r="G42" s="32">
        <f t="shared" si="0"/>
        <v>1882.1470000000002</v>
      </c>
      <c r="H42" s="32">
        <v>2472.1999999999998</v>
      </c>
      <c r="I42" s="103">
        <f t="shared" si="1"/>
        <v>76.132473100881811</v>
      </c>
      <c r="J42" s="31"/>
    </row>
    <row r="43" spans="1:12" ht="12.75" customHeight="1" x14ac:dyDescent="0.2">
      <c r="A43" s="100">
        <v>2006</v>
      </c>
      <c r="B43" s="32">
        <v>651.4</v>
      </c>
      <c r="C43" s="32">
        <v>582.6</v>
      </c>
      <c r="D43" s="32">
        <v>148.20500000000001</v>
      </c>
      <c r="E43" s="32">
        <v>226.6</v>
      </c>
      <c r="F43" s="32">
        <v>425</v>
      </c>
      <c r="G43" s="32">
        <f t="shared" si="0"/>
        <v>2033.8049999999998</v>
      </c>
      <c r="H43" s="32">
        <v>2655.4</v>
      </c>
      <c r="I43" s="103">
        <f t="shared" si="1"/>
        <v>76.591285682006472</v>
      </c>
      <c r="J43" s="31"/>
    </row>
    <row r="44" spans="1:12" x14ac:dyDescent="0.2">
      <c r="A44" s="100">
        <v>2007</v>
      </c>
      <c r="B44" s="32">
        <v>697.9</v>
      </c>
      <c r="C44" s="32">
        <v>641.79999999999995</v>
      </c>
      <c r="D44" s="32">
        <v>128.9</v>
      </c>
      <c r="E44" s="32">
        <v>237.1</v>
      </c>
      <c r="F44" s="32">
        <v>-17.899999999999999</v>
      </c>
      <c r="G44" s="32">
        <v>1687.8</v>
      </c>
      <c r="H44" s="32">
        <v>2728.7</v>
      </c>
      <c r="I44" s="103">
        <v>61.9</v>
      </c>
    </row>
    <row r="45" spans="1:12" x14ac:dyDescent="0.2">
      <c r="A45" s="100">
        <v>2008</v>
      </c>
      <c r="B45" s="32">
        <v>734.9</v>
      </c>
      <c r="C45" s="32">
        <v>671.4</v>
      </c>
      <c r="D45" s="32">
        <v>137</v>
      </c>
      <c r="E45" s="32">
        <v>252.8</v>
      </c>
      <c r="F45" s="32">
        <v>51.7</v>
      </c>
      <c r="G45" s="32">
        <v>1847.8</v>
      </c>
      <c r="H45" s="32">
        <v>2982.6</v>
      </c>
      <c r="I45" s="103">
        <v>62</v>
      </c>
    </row>
    <row r="46" spans="1:12" x14ac:dyDescent="0.2">
      <c r="A46" s="100">
        <v>2009</v>
      </c>
      <c r="B46" s="29">
        <v>809.3</v>
      </c>
      <c r="C46" s="29">
        <v>764.4</v>
      </c>
      <c r="D46" s="29">
        <v>295.2</v>
      </c>
      <c r="E46" s="29">
        <v>186.9</v>
      </c>
      <c r="F46" s="29">
        <v>224.1</v>
      </c>
      <c r="G46" s="29">
        <v>2279.9</v>
      </c>
      <c r="H46" s="29">
        <v>3517.7</v>
      </c>
      <c r="I46" s="103">
        <v>64.8</v>
      </c>
    </row>
    <row r="47" spans="1:12" x14ac:dyDescent="0.2">
      <c r="A47" s="100">
        <v>2010</v>
      </c>
      <c r="B47" s="33">
        <v>833.2</v>
      </c>
      <c r="C47" s="33">
        <v>820.7</v>
      </c>
      <c r="D47" s="33">
        <v>287.89999999999998</v>
      </c>
      <c r="E47" s="33">
        <v>196.2</v>
      </c>
      <c r="F47" s="33">
        <v>-29</v>
      </c>
      <c r="G47" s="33">
        <v>2109</v>
      </c>
      <c r="H47" s="33">
        <v>3001.3</v>
      </c>
      <c r="I47" s="104">
        <v>70.27</v>
      </c>
    </row>
    <row r="48" spans="1:12" x14ac:dyDescent="0.2">
      <c r="A48" s="101">
        <v>2011</v>
      </c>
      <c r="B48" s="32">
        <v>862</v>
      </c>
      <c r="C48" s="32">
        <v>858.2</v>
      </c>
      <c r="D48" s="32">
        <v>221.8</v>
      </c>
      <c r="E48" s="32">
        <v>223</v>
      </c>
      <c r="F48" s="32">
        <v>90.9</v>
      </c>
      <c r="G48" s="32">
        <v>2255.9</v>
      </c>
      <c r="H48" s="32">
        <v>3603.06</v>
      </c>
      <c r="I48" s="103">
        <v>62.6</v>
      </c>
      <c r="J48" s="10"/>
      <c r="K48" s="10"/>
      <c r="L48" s="10"/>
    </row>
    <row r="49" spans="1:12" x14ac:dyDescent="0.2">
      <c r="A49" s="63"/>
      <c r="B49" s="32"/>
      <c r="C49" s="32"/>
      <c r="D49" s="32"/>
      <c r="E49" s="32"/>
      <c r="F49" s="32"/>
      <c r="G49" s="32"/>
      <c r="H49" s="32"/>
      <c r="I49" s="32"/>
      <c r="J49" s="10"/>
      <c r="K49" s="10"/>
      <c r="L49" s="10"/>
    </row>
    <row r="50" spans="1:12" ht="25.5" customHeight="1" x14ac:dyDescent="0.2">
      <c r="A50" s="108" t="s">
        <v>98</v>
      </c>
      <c r="B50" s="108"/>
      <c r="C50" s="108"/>
      <c r="D50" s="108"/>
      <c r="E50" s="108"/>
      <c r="F50" s="108"/>
      <c r="G50" s="108"/>
      <c r="H50" s="108"/>
      <c r="I50" s="108"/>
    </row>
    <row r="51" spans="1:12" ht="25.5" customHeight="1" x14ac:dyDescent="0.2">
      <c r="A51" s="107" t="s">
        <v>126</v>
      </c>
      <c r="B51" s="107"/>
      <c r="C51" s="107"/>
      <c r="D51" s="107"/>
      <c r="E51" s="107"/>
      <c r="F51" s="107"/>
      <c r="G51" s="107"/>
      <c r="H51" s="107"/>
      <c r="I51" s="107"/>
    </row>
    <row r="52" spans="1:12" x14ac:dyDescent="0.2">
      <c r="A52" s="108" t="s">
        <v>110</v>
      </c>
      <c r="B52" s="108"/>
      <c r="C52" s="108"/>
      <c r="D52" s="108"/>
      <c r="E52" s="108"/>
      <c r="F52" s="108"/>
      <c r="G52" s="108"/>
      <c r="H52" s="108"/>
      <c r="I52" s="108"/>
    </row>
  </sheetData>
  <mergeCells count="4">
    <mergeCell ref="A50:I50"/>
    <mergeCell ref="A52:I52"/>
    <mergeCell ref="B1:I1"/>
    <mergeCell ref="A51:I51"/>
  </mergeCells>
  <phoneticPr fontId="0" type="noConversion"/>
  <pageMargins left="0.75" right="0.75" top="1" bottom="1" header="0.5" footer="0.5"/>
  <pageSetup scale="90" orientation="portrait" horizontalDpi="4294967292" r:id="rId1"/>
  <headerFooter alignWithMargins="0">
    <oddHeader>&amp;C&amp;"Arial,Bold Italic"&amp;14Vital Statistics on Congress
&amp;12www.brookings.edu/vitalstats</oddHeader>
    <oddFooter xml:space="preserve">&amp;L&amp;G&amp;COrnstein, Mann, Malbin, Rugg and Wakeman
Last updated April 23, 2014&amp;R&amp;G
</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G54"/>
  <sheetViews>
    <sheetView view="pageLayout" zoomScaleNormal="100" zoomScaleSheetLayoutView="100" workbookViewId="0">
      <selection activeCell="F26" sqref="F26"/>
    </sheetView>
  </sheetViews>
  <sheetFormatPr defaultRowHeight="12.75" x14ac:dyDescent="0.2"/>
  <cols>
    <col min="1" max="1" width="10.7109375" style="2" customWidth="1"/>
    <col min="2" max="2" width="11.7109375" style="2" customWidth="1"/>
    <col min="3" max="3" width="15.7109375" style="2" customWidth="1"/>
    <col min="4" max="4" width="4.7109375" style="2" customWidth="1"/>
    <col min="5" max="5" width="10.85546875" style="2" customWidth="1"/>
    <col min="6" max="6" width="11.7109375" style="2" customWidth="1"/>
    <col min="7" max="7" width="15.85546875" style="2" customWidth="1"/>
    <col min="8" max="16384" width="9.140625" style="2"/>
  </cols>
  <sheetData>
    <row r="1" spans="1:7" x14ac:dyDescent="0.2">
      <c r="A1" s="2" t="s">
        <v>56</v>
      </c>
      <c r="B1" s="74" t="s">
        <v>138</v>
      </c>
    </row>
    <row r="2" spans="1:7" ht="13.5" thickBot="1" x14ac:dyDescent="0.25"/>
    <row r="3" spans="1:7" ht="40.5" customHeight="1" thickTop="1" x14ac:dyDescent="0.2">
      <c r="A3" s="52" t="s">
        <v>32</v>
      </c>
      <c r="B3" s="52" t="s">
        <v>121</v>
      </c>
      <c r="C3" s="52" t="s">
        <v>82</v>
      </c>
      <c r="E3" s="52" t="s">
        <v>32</v>
      </c>
      <c r="F3" s="52" t="s">
        <v>121</v>
      </c>
      <c r="G3" s="52" t="s">
        <v>82</v>
      </c>
    </row>
    <row r="4" spans="1:7" ht="12.75" customHeight="1" x14ac:dyDescent="0.2">
      <c r="A4" s="3">
        <v>1970</v>
      </c>
      <c r="B4" s="3">
        <v>2</v>
      </c>
      <c r="C4" s="18">
        <v>5993</v>
      </c>
      <c r="E4" s="3">
        <v>1992</v>
      </c>
      <c r="F4" s="3">
        <v>3</v>
      </c>
      <c r="G4" s="19">
        <v>20815</v>
      </c>
    </row>
    <row r="5" spans="1:7" ht="12.75" customHeight="1" x14ac:dyDescent="0.2">
      <c r="A5" s="3">
        <v>1971</v>
      </c>
      <c r="B5" s="3">
        <v>4</v>
      </c>
      <c r="C5" s="18">
        <v>9870</v>
      </c>
      <c r="E5" s="3">
        <v>1993</v>
      </c>
      <c r="F5" s="3" t="s">
        <v>106</v>
      </c>
      <c r="G5" s="19">
        <v>9519</v>
      </c>
    </row>
    <row r="6" spans="1:7" ht="12.75" customHeight="1" x14ac:dyDescent="0.2">
      <c r="A6" s="3">
        <v>1972</v>
      </c>
      <c r="B6" s="3">
        <v>7</v>
      </c>
      <c r="C6" s="18">
        <v>11599</v>
      </c>
      <c r="E6" s="3">
        <v>1994</v>
      </c>
      <c r="F6" s="3">
        <v>7</v>
      </c>
      <c r="G6" s="19">
        <v>13613</v>
      </c>
    </row>
    <row r="7" spans="1:7" ht="12.75" customHeight="1" x14ac:dyDescent="0.2">
      <c r="A7" s="3">
        <v>1973</v>
      </c>
      <c r="B7" s="3">
        <v>5</v>
      </c>
      <c r="C7" s="18">
        <v>11371</v>
      </c>
      <c r="E7" s="3">
        <v>1995</v>
      </c>
      <c r="F7" s="3">
        <v>0</v>
      </c>
      <c r="G7" s="20" t="s">
        <v>107</v>
      </c>
    </row>
    <row r="8" spans="1:7" ht="12.75" customHeight="1" x14ac:dyDescent="0.2">
      <c r="A8" s="3">
        <v>1974</v>
      </c>
      <c r="B8" s="3">
        <v>5</v>
      </c>
      <c r="C8" s="18">
        <v>14796</v>
      </c>
      <c r="E8" s="3">
        <v>1996</v>
      </c>
      <c r="F8" s="3">
        <v>4</v>
      </c>
      <c r="G8" s="19">
        <v>903</v>
      </c>
    </row>
    <row r="9" spans="1:7" ht="12.75" customHeight="1" x14ac:dyDescent="0.2">
      <c r="A9" s="3">
        <v>1975</v>
      </c>
      <c r="B9" s="3">
        <v>7</v>
      </c>
      <c r="C9" s="18">
        <v>27587</v>
      </c>
      <c r="E9" s="3">
        <v>1997</v>
      </c>
      <c r="F9" s="3">
        <v>1</v>
      </c>
      <c r="G9" s="19">
        <v>9163</v>
      </c>
    </row>
    <row r="10" spans="1:7" ht="12.75" customHeight="1" x14ac:dyDescent="0.2">
      <c r="A10" s="3">
        <v>1976</v>
      </c>
      <c r="B10" s="3">
        <v>7</v>
      </c>
      <c r="C10" s="18">
        <v>24638</v>
      </c>
      <c r="E10" s="3">
        <v>1998</v>
      </c>
      <c r="F10" s="3">
        <v>1</v>
      </c>
      <c r="G10" s="19">
        <v>6006</v>
      </c>
    </row>
    <row r="11" spans="1:7" ht="12.75" customHeight="1" x14ac:dyDescent="0.2">
      <c r="A11" s="3">
        <v>1977</v>
      </c>
      <c r="B11" s="3">
        <v>11</v>
      </c>
      <c r="C11" s="18">
        <v>49835</v>
      </c>
      <c r="E11" s="21">
        <v>1999</v>
      </c>
      <c r="F11" s="22">
        <v>2</v>
      </c>
      <c r="G11" s="22">
        <v>13367</v>
      </c>
    </row>
    <row r="12" spans="1:7" ht="12.75" customHeight="1" x14ac:dyDescent="0.2">
      <c r="A12" s="3">
        <v>1978</v>
      </c>
      <c r="B12" s="3">
        <v>10</v>
      </c>
      <c r="C12" s="18">
        <v>16052</v>
      </c>
      <c r="E12" s="21">
        <v>2000</v>
      </c>
      <c r="F12" s="22">
        <v>2</v>
      </c>
      <c r="G12" s="22">
        <v>17387</v>
      </c>
    </row>
    <row r="13" spans="1:7" ht="12.75" customHeight="1" x14ac:dyDescent="0.2">
      <c r="A13" s="3">
        <v>1979</v>
      </c>
      <c r="B13" s="3">
        <v>3</v>
      </c>
      <c r="C13" s="18">
        <v>13845</v>
      </c>
      <c r="E13" s="3">
        <v>2001</v>
      </c>
      <c r="F13" s="3">
        <v>2</v>
      </c>
      <c r="G13" s="23">
        <v>28979</v>
      </c>
    </row>
    <row r="14" spans="1:7" ht="12.75" customHeight="1" x14ac:dyDescent="0.2">
      <c r="A14" s="3">
        <v>1980</v>
      </c>
      <c r="B14" s="3">
        <v>6</v>
      </c>
      <c r="C14" s="18">
        <v>19683</v>
      </c>
      <c r="E14" s="5">
        <v>2002</v>
      </c>
      <c r="F14" s="5">
        <v>2</v>
      </c>
      <c r="G14" s="24">
        <v>46554</v>
      </c>
    </row>
    <row r="15" spans="1:7" ht="12.75" customHeight="1" x14ac:dyDescent="0.2">
      <c r="A15" s="3">
        <v>1981</v>
      </c>
      <c r="B15" s="3">
        <v>2</v>
      </c>
      <c r="C15" s="18">
        <v>21217</v>
      </c>
      <c r="E15" s="7">
        <v>2003</v>
      </c>
      <c r="F15" s="7">
        <v>3</v>
      </c>
      <c r="G15" s="22">
        <v>81110</v>
      </c>
    </row>
    <row r="16" spans="1:7" ht="12.75" customHeight="1" x14ac:dyDescent="0.2">
      <c r="A16" s="3">
        <v>1982</v>
      </c>
      <c r="B16" s="3">
        <v>4</v>
      </c>
      <c r="C16" s="18">
        <v>27100</v>
      </c>
      <c r="E16" s="7">
        <v>2004</v>
      </c>
      <c r="F16" s="7" t="s">
        <v>108</v>
      </c>
      <c r="G16" s="22">
        <v>99858</v>
      </c>
    </row>
    <row r="17" spans="1:7" ht="12.75" customHeight="1" x14ac:dyDescent="0.2">
      <c r="A17" s="3">
        <v>1983</v>
      </c>
      <c r="B17" s="3">
        <v>2</v>
      </c>
      <c r="C17" s="18">
        <v>22732</v>
      </c>
      <c r="E17" s="7">
        <v>2005</v>
      </c>
      <c r="F17" s="7" t="s">
        <v>109</v>
      </c>
      <c r="G17" s="22">
        <v>177190</v>
      </c>
    </row>
    <row r="18" spans="1:7" ht="12.75" customHeight="1" x14ac:dyDescent="0.2">
      <c r="A18" s="3">
        <v>1984</v>
      </c>
      <c r="B18" s="3">
        <v>4</v>
      </c>
      <c r="C18" s="18">
        <v>16682</v>
      </c>
      <c r="E18" s="7">
        <v>2006</v>
      </c>
      <c r="F18" s="7">
        <v>3</v>
      </c>
      <c r="G18" s="22">
        <v>128456</v>
      </c>
    </row>
    <row r="19" spans="1:7" ht="12.75" customHeight="1" x14ac:dyDescent="0.2">
      <c r="A19" s="3">
        <v>1985</v>
      </c>
      <c r="B19" s="3">
        <v>3</v>
      </c>
      <c r="C19" s="18">
        <v>15545</v>
      </c>
      <c r="E19" s="3">
        <v>2007</v>
      </c>
      <c r="F19" s="3">
        <v>1</v>
      </c>
      <c r="G19" s="23">
        <v>120918</v>
      </c>
    </row>
    <row r="20" spans="1:7" ht="12.75" customHeight="1" x14ac:dyDescent="0.2">
      <c r="A20" s="5">
        <v>1986</v>
      </c>
      <c r="B20" s="5">
        <v>3</v>
      </c>
      <c r="C20" s="54">
        <v>15245</v>
      </c>
      <c r="E20" s="3">
        <v>2008</v>
      </c>
      <c r="F20" s="3">
        <v>2</v>
      </c>
      <c r="G20" s="23">
        <v>138972</v>
      </c>
    </row>
    <row r="21" spans="1:7" ht="12.75" customHeight="1" x14ac:dyDescent="0.2">
      <c r="A21" s="5">
        <v>1987</v>
      </c>
      <c r="B21" s="5">
        <v>2</v>
      </c>
      <c r="C21" s="54">
        <v>9970</v>
      </c>
      <c r="E21" s="5">
        <v>2009</v>
      </c>
      <c r="F21" s="5">
        <v>2</v>
      </c>
      <c r="G21" s="24">
        <v>196760</v>
      </c>
    </row>
    <row r="22" spans="1:7" ht="12.75" customHeight="1" x14ac:dyDescent="0.2">
      <c r="A22" s="5">
        <v>1988</v>
      </c>
      <c r="B22" s="5">
        <v>3</v>
      </c>
      <c r="C22" s="54">
        <v>1322</v>
      </c>
      <c r="E22" s="5">
        <v>2010</v>
      </c>
      <c r="F22" s="5">
        <v>3</v>
      </c>
      <c r="G22" s="24">
        <v>43017</v>
      </c>
    </row>
    <row r="23" spans="1:7" ht="12.75" customHeight="1" x14ac:dyDescent="0.2">
      <c r="A23" s="5">
        <v>1989</v>
      </c>
      <c r="B23" s="5">
        <v>4</v>
      </c>
      <c r="C23" s="54">
        <v>5663</v>
      </c>
      <c r="E23" s="5">
        <v>2011</v>
      </c>
      <c r="F23" s="7">
        <v>0</v>
      </c>
      <c r="G23" s="22"/>
    </row>
    <row r="24" spans="1:7" ht="12.75" customHeight="1" x14ac:dyDescent="0.2">
      <c r="A24" s="5">
        <v>1990</v>
      </c>
      <c r="B24" s="5">
        <v>2</v>
      </c>
      <c r="C24" s="72">
        <v>6374</v>
      </c>
      <c r="E24" s="5">
        <v>2012</v>
      </c>
      <c r="F24" s="7">
        <v>0</v>
      </c>
      <c r="G24" s="22"/>
    </row>
    <row r="25" spans="1:7" ht="12.75" customHeight="1" x14ac:dyDescent="0.2">
      <c r="A25" s="16">
        <v>1991</v>
      </c>
      <c r="B25" s="16">
        <v>3</v>
      </c>
      <c r="C25" s="55">
        <v>48472</v>
      </c>
      <c r="E25" s="73">
        <v>2013</v>
      </c>
      <c r="F25" s="75">
        <v>1</v>
      </c>
      <c r="G25" s="68">
        <v>50507</v>
      </c>
    </row>
    <row r="26" spans="1:7" ht="12.75" customHeight="1" x14ac:dyDescent="0.2"/>
    <row r="27" spans="1:7" ht="12.75" customHeight="1" x14ac:dyDescent="0.2">
      <c r="E27" s="71"/>
    </row>
    <row r="28" spans="1:7" ht="26.25" customHeight="1" x14ac:dyDescent="0.2">
      <c r="A28" s="107" t="s">
        <v>94</v>
      </c>
      <c r="B28" s="107"/>
      <c r="C28" s="107"/>
      <c r="D28" s="107"/>
      <c r="E28" s="107"/>
      <c r="F28" s="107"/>
      <c r="G28" s="107"/>
    </row>
    <row r="29" spans="1:7" ht="25.5" customHeight="1" x14ac:dyDescent="0.2">
      <c r="A29" s="107" t="s">
        <v>83</v>
      </c>
      <c r="B29" s="107"/>
      <c r="C29" s="107"/>
      <c r="D29" s="107"/>
      <c r="E29" s="107"/>
      <c r="F29" s="107"/>
      <c r="G29" s="107"/>
    </row>
    <row r="30" spans="1:7" ht="12.75" customHeight="1" x14ac:dyDescent="0.2">
      <c r="A30" s="107" t="s">
        <v>69</v>
      </c>
      <c r="B30" s="107"/>
      <c r="C30" s="107"/>
      <c r="D30" s="107"/>
      <c r="E30" s="107"/>
      <c r="F30" s="107"/>
      <c r="G30" s="107"/>
    </row>
    <row r="31" spans="1:7" ht="27" customHeight="1" x14ac:dyDescent="0.2">
      <c r="A31" s="107" t="s">
        <v>85</v>
      </c>
      <c r="B31" s="107"/>
      <c r="C31" s="107"/>
      <c r="D31" s="107"/>
      <c r="E31" s="107"/>
      <c r="F31" s="107"/>
      <c r="G31" s="107"/>
    </row>
    <row r="32" spans="1:7" ht="25.5" customHeight="1" x14ac:dyDescent="0.2">
      <c r="A32" s="107" t="s">
        <v>84</v>
      </c>
      <c r="B32" s="107"/>
      <c r="C32" s="107"/>
      <c r="D32" s="107"/>
      <c r="E32" s="107"/>
      <c r="F32" s="107"/>
      <c r="G32" s="107"/>
    </row>
    <row r="33" spans="1:7" ht="12.75" customHeight="1" x14ac:dyDescent="0.2"/>
    <row r="34" spans="1:7" ht="12.75" customHeight="1" x14ac:dyDescent="0.2">
      <c r="A34" s="111" t="s">
        <v>86</v>
      </c>
      <c r="B34" s="111"/>
      <c r="C34" s="111"/>
      <c r="D34" s="111"/>
      <c r="E34" s="111"/>
      <c r="F34" s="111"/>
      <c r="G34" s="111"/>
    </row>
    <row r="35" spans="1:7" ht="12.75" customHeight="1" x14ac:dyDescent="0.2"/>
    <row r="36" spans="1:7" s="6" customFormat="1" ht="12.75" customHeight="1" x14ac:dyDescent="0.2"/>
    <row r="37" spans="1:7" ht="12.75" customHeight="1" x14ac:dyDescent="0.2"/>
    <row r="38" spans="1:7" ht="12.75" customHeight="1" x14ac:dyDescent="0.2">
      <c r="E38" s="2" t="s">
        <v>64</v>
      </c>
    </row>
    <row r="39" spans="1:7" ht="12.75" customHeight="1" x14ac:dyDescent="0.2"/>
    <row r="40" spans="1:7" ht="12.75" customHeight="1" x14ac:dyDescent="0.2"/>
    <row r="41" spans="1:7" ht="12.75" customHeight="1" x14ac:dyDescent="0.2"/>
    <row r="42" spans="1:7" ht="12.75" customHeight="1" x14ac:dyDescent="0.2"/>
    <row r="44" spans="1:7" x14ac:dyDescent="0.2">
      <c r="D44" s="1"/>
      <c r="E44" s="1"/>
      <c r="F44" s="1"/>
    </row>
    <row r="45" spans="1:7" x14ac:dyDescent="0.2">
      <c r="D45" s="1"/>
      <c r="E45" s="1"/>
      <c r="F45" s="1"/>
    </row>
    <row r="46" spans="1:7" ht="12.75" customHeight="1" x14ac:dyDescent="0.2">
      <c r="D46" s="1"/>
      <c r="E46" s="1"/>
      <c r="F46" s="1"/>
    </row>
    <row r="47" spans="1:7" ht="12.75" customHeight="1" x14ac:dyDescent="0.2">
      <c r="A47" s="5"/>
      <c r="B47" s="5"/>
      <c r="C47" s="24"/>
      <c r="D47" s="1"/>
      <c r="E47" s="1"/>
      <c r="F47" s="1"/>
    </row>
    <row r="48" spans="1:7" ht="12.75" customHeight="1" x14ac:dyDescent="0.2">
      <c r="A48" s="5"/>
      <c r="B48" s="5"/>
      <c r="C48" s="24"/>
      <c r="D48" s="1"/>
      <c r="E48" s="1"/>
      <c r="F48" s="1"/>
    </row>
    <row r="49" spans="1:6" ht="25.5" customHeight="1" x14ac:dyDescent="0.2">
      <c r="A49" s="25"/>
      <c r="B49" s="26"/>
      <c r="C49" s="26"/>
      <c r="D49" s="1"/>
      <c r="E49" s="1"/>
      <c r="F49" s="1"/>
    </row>
    <row r="50" spans="1:6" ht="25.5" customHeight="1" x14ac:dyDescent="0.2">
      <c r="E50" s="1"/>
      <c r="F50" s="1"/>
    </row>
    <row r="51" spans="1:6" ht="38.25" customHeight="1" x14ac:dyDescent="0.2"/>
    <row r="52" spans="1:6" ht="12.75" customHeight="1" x14ac:dyDescent="0.2">
      <c r="E52" s="27"/>
      <c r="F52" s="27"/>
    </row>
    <row r="53" spans="1:6" ht="24" customHeight="1" x14ac:dyDescent="0.2"/>
    <row r="54" spans="1:6" ht="27.75" customHeight="1" x14ac:dyDescent="0.2"/>
  </sheetData>
  <mergeCells count="6">
    <mergeCell ref="A32:G32"/>
    <mergeCell ref="A34:G34"/>
    <mergeCell ref="A29:G29"/>
    <mergeCell ref="A28:G28"/>
    <mergeCell ref="A30:G30"/>
    <mergeCell ref="A31:G31"/>
  </mergeCells>
  <phoneticPr fontId="0" type="noConversion"/>
  <pageMargins left="0.75" right="0.75" top="1" bottom="1" header="0.5" footer="0.5"/>
  <pageSetup orientation="portrait" horizontalDpi="4294967292" r:id="rId1"/>
  <headerFooter alignWithMargins="0">
    <oddHeader>&amp;C&amp;"Arial,Bold Italic"&amp;14Vital Statistics on Congress
&amp;12www.brookings.edu/vitalstats</oddHeader>
    <oddFooter xml:space="preserve">&amp;L&amp;G&amp;COrnstein, Mann, Malbin, Rugg and Wakeman
Last updated April 23, 2014&amp;R&amp;G
</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H49"/>
  <sheetViews>
    <sheetView view="pageBreakPreview" zoomScale="60" zoomScaleNormal="100" workbookViewId="0">
      <selection activeCell="A26" sqref="A26:G26"/>
    </sheetView>
  </sheetViews>
  <sheetFormatPr defaultRowHeight="12.75" x14ac:dyDescent="0.2"/>
  <cols>
    <col min="1" max="1" width="8.7109375" style="2" customWidth="1"/>
    <col min="2" max="2" width="19.28515625" style="2" customWidth="1"/>
    <col min="3" max="3" width="15.28515625" style="2" customWidth="1"/>
    <col min="4" max="5" width="9.140625" style="2"/>
    <col min="6" max="6" width="19.42578125" style="2" customWidth="1"/>
    <col min="7" max="7" width="15.28515625" style="2" customWidth="1"/>
    <col min="8" max="16384" width="9.140625" style="2"/>
  </cols>
  <sheetData>
    <row r="1" spans="1:7" x14ac:dyDescent="0.2">
      <c r="A1" s="2" t="s">
        <v>57</v>
      </c>
      <c r="B1" s="114" t="s">
        <v>139</v>
      </c>
      <c r="C1" s="108"/>
      <c r="D1" s="108"/>
    </row>
    <row r="2" spans="1:7" ht="13.5" thickBot="1" x14ac:dyDescent="0.25"/>
    <row r="3" spans="1:7" ht="55.5" customHeight="1" thickTop="1" x14ac:dyDescent="0.2">
      <c r="A3" s="53" t="s">
        <v>3</v>
      </c>
      <c r="B3" s="52" t="s">
        <v>122</v>
      </c>
      <c r="C3" s="52" t="s">
        <v>38</v>
      </c>
      <c r="D3" s="1"/>
      <c r="E3" s="53" t="s">
        <v>3</v>
      </c>
      <c r="F3" s="52" t="s">
        <v>122</v>
      </c>
      <c r="G3" s="52" t="s">
        <v>38</v>
      </c>
    </row>
    <row r="4" spans="1:7" ht="12.75" customHeight="1" x14ac:dyDescent="0.2">
      <c r="A4" s="3">
        <v>1977</v>
      </c>
      <c r="B4" s="3">
        <v>13</v>
      </c>
      <c r="C4" s="3" t="s">
        <v>103</v>
      </c>
      <c r="E4" s="3">
        <v>1995</v>
      </c>
      <c r="F4" s="3">
        <v>13</v>
      </c>
      <c r="G4" s="3">
        <v>0</v>
      </c>
    </row>
    <row r="5" spans="1:7" ht="12.75" customHeight="1" x14ac:dyDescent="0.2">
      <c r="A5" s="3">
        <v>1978</v>
      </c>
      <c r="B5" s="3">
        <v>9</v>
      </c>
      <c r="C5" s="3">
        <v>3</v>
      </c>
      <c r="E5" s="3">
        <v>1996</v>
      </c>
      <c r="F5" s="3">
        <v>0</v>
      </c>
      <c r="G5" s="3">
        <v>13</v>
      </c>
    </row>
    <row r="6" spans="1:7" ht="12.75" customHeight="1" x14ac:dyDescent="0.2">
      <c r="A6" s="3">
        <v>1979</v>
      </c>
      <c r="B6" s="3">
        <v>5</v>
      </c>
      <c r="C6" s="3">
        <v>1</v>
      </c>
      <c r="E6" s="3">
        <v>1997</v>
      </c>
      <c r="F6" s="3" t="s">
        <v>105</v>
      </c>
      <c r="G6" s="3">
        <v>0</v>
      </c>
    </row>
    <row r="7" spans="1:7" ht="12.75" customHeight="1" x14ac:dyDescent="0.2">
      <c r="A7" s="3">
        <v>1980</v>
      </c>
      <c r="B7" s="3">
        <v>3</v>
      </c>
      <c r="C7" s="3">
        <v>2</v>
      </c>
      <c r="E7" s="3">
        <v>1998</v>
      </c>
      <c r="F7" s="3">
        <v>1</v>
      </c>
      <c r="G7" s="3">
        <v>6</v>
      </c>
    </row>
    <row r="8" spans="1:7" ht="12.75" customHeight="1" x14ac:dyDescent="0.2">
      <c r="A8" s="3">
        <v>1981</v>
      </c>
      <c r="B8" s="3">
        <v>1</v>
      </c>
      <c r="C8" s="3">
        <v>2</v>
      </c>
      <c r="E8" s="3">
        <v>1999</v>
      </c>
      <c r="F8" s="3">
        <v>1</v>
      </c>
      <c r="G8" s="3">
        <v>6</v>
      </c>
    </row>
    <row r="9" spans="1:7" ht="12.75" customHeight="1" x14ac:dyDescent="0.2">
      <c r="A9" s="3">
        <v>1982</v>
      </c>
      <c r="B9" s="3">
        <v>0</v>
      </c>
      <c r="C9" s="3">
        <v>4</v>
      </c>
      <c r="E9" s="7">
        <v>2000</v>
      </c>
      <c r="F9" s="7">
        <v>4</v>
      </c>
      <c r="G9" s="7">
        <v>7</v>
      </c>
    </row>
    <row r="10" spans="1:7" ht="12.75" customHeight="1" x14ac:dyDescent="0.2">
      <c r="A10" s="3">
        <v>1983</v>
      </c>
      <c r="B10" s="3">
        <v>1</v>
      </c>
      <c r="C10" s="3">
        <v>2</v>
      </c>
      <c r="E10" s="7">
        <v>2001</v>
      </c>
      <c r="F10" s="7">
        <v>2</v>
      </c>
      <c r="G10" s="7">
        <v>21</v>
      </c>
    </row>
    <row r="11" spans="1:7" ht="12.75" customHeight="1" x14ac:dyDescent="0.2">
      <c r="A11" s="3">
        <v>1984</v>
      </c>
      <c r="B11" s="3">
        <v>4</v>
      </c>
      <c r="C11" s="3">
        <v>2</v>
      </c>
      <c r="E11" s="3">
        <v>2002</v>
      </c>
      <c r="F11" s="3">
        <v>0</v>
      </c>
      <c r="G11" s="3">
        <v>8</v>
      </c>
    </row>
    <row r="12" spans="1:7" ht="12.75" customHeight="1" x14ac:dyDescent="0.2">
      <c r="A12" s="3">
        <v>1985</v>
      </c>
      <c r="B12" s="3">
        <v>4</v>
      </c>
      <c r="C12" s="3">
        <v>5</v>
      </c>
      <c r="E12" s="5">
        <v>2003</v>
      </c>
      <c r="F12" s="5">
        <v>0</v>
      </c>
      <c r="G12" s="5">
        <v>8</v>
      </c>
    </row>
    <row r="13" spans="1:7" ht="12.75" customHeight="1" x14ac:dyDescent="0.2">
      <c r="A13" s="3">
        <v>1986</v>
      </c>
      <c r="B13" s="3">
        <v>0</v>
      </c>
      <c r="C13" s="3">
        <v>5</v>
      </c>
      <c r="E13" s="5">
        <v>2004</v>
      </c>
      <c r="F13" s="5">
        <v>3</v>
      </c>
      <c r="G13" s="5">
        <v>5</v>
      </c>
    </row>
    <row r="14" spans="1:7" ht="12.75" customHeight="1" x14ac:dyDescent="0.2">
      <c r="A14" s="3">
        <v>1987</v>
      </c>
      <c r="B14" s="3">
        <v>0</v>
      </c>
      <c r="C14" s="3">
        <v>5</v>
      </c>
      <c r="E14" s="5">
        <v>2005</v>
      </c>
      <c r="F14" s="5">
        <v>1</v>
      </c>
      <c r="G14" s="5">
        <v>3</v>
      </c>
    </row>
    <row r="15" spans="1:7" ht="12.75" customHeight="1" x14ac:dyDescent="0.2">
      <c r="A15" s="3">
        <v>1988</v>
      </c>
      <c r="B15" s="3">
        <v>0</v>
      </c>
      <c r="C15" s="3">
        <v>5</v>
      </c>
      <c r="E15" s="5">
        <v>2006</v>
      </c>
      <c r="F15" s="5">
        <v>2</v>
      </c>
      <c r="G15" s="5">
        <v>3</v>
      </c>
    </row>
    <row r="16" spans="1:7" ht="12.75" customHeight="1" x14ac:dyDescent="0.2">
      <c r="A16" s="3">
        <v>1989</v>
      </c>
      <c r="B16" s="3" t="s">
        <v>104</v>
      </c>
      <c r="C16" s="3">
        <v>0</v>
      </c>
      <c r="E16" s="5">
        <v>2007</v>
      </c>
      <c r="F16" s="5">
        <v>1</v>
      </c>
      <c r="G16" s="5">
        <v>4</v>
      </c>
    </row>
    <row r="17" spans="1:7" ht="12.75" customHeight="1" x14ac:dyDescent="0.2">
      <c r="A17" s="3">
        <v>1990</v>
      </c>
      <c r="B17" s="3">
        <v>1</v>
      </c>
      <c r="C17" s="3">
        <v>3</v>
      </c>
      <c r="E17" s="5">
        <v>2008</v>
      </c>
      <c r="F17" s="7">
        <v>0</v>
      </c>
      <c r="G17" s="7">
        <v>4</v>
      </c>
    </row>
    <row r="18" spans="1:7" ht="12.75" customHeight="1" x14ac:dyDescent="0.2">
      <c r="A18" s="3">
        <v>1991</v>
      </c>
      <c r="B18" s="3">
        <v>0</v>
      </c>
      <c r="C18" s="3">
        <v>5</v>
      </c>
      <c r="E18" s="3">
        <v>2009</v>
      </c>
      <c r="F18" s="3">
        <v>0</v>
      </c>
      <c r="G18" s="3">
        <v>1</v>
      </c>
    </row>
    <row r="19" spans="1:7" ht="12.75" customHeight="1" x14ac:dyDescent="0.2">
      <c r="A19" s="3">
        <v>1992</v>
      </c>
      <c r="B19" s="3">
        <v>3</v>
      </c>
      <c r="C19" s="3">
        <v>4</v>
      </c>
      <c r="E19" s="3">
        <v>2010</v>
      </c>
      <c r="F19" s="3">
        <v>1</v>
      </c>
      <c r="G19" s="3">
        <v>2</v>
      </c>
    </row>
    <row r="20" spans="1:7" ht="12.75" customHeight="1" x14ac:dyDescent="0.2">
      <c r="A20" s="3">
        <v>1993</v>
      </c>
      <c r="B20" s="3">
        <v>1</v>
      </c>
      <c r="C20" s="3">
        <v>1</v>
      </c>
      <c r="E20" s="3">
        <v>2011</v>
      </c>
      <c r="F20" s="3">
        <v>0</v>
      </c>
      <c r="G20" s="3">
        <v>8</v>
      </c>
    </row>
    <row r="21" spans="1:7" ht="12.75" customHeight="1" x14ac:dyDescent="0.2">
      <c r="A21" s="16">
        <v>1994</v>
      </c>
      <c r="B21" s="16">
        <v>2</v>
      </c>
      <c r="C21" s="16">
        <v>3</v>
      </c>
      <c r="E21" s="7">
        <v>2012</v>
      </c>
      <c r="F21" s="7">
        <v>0</v>
      </c>
      <c r="G21" s="7">
        <v>5</v>
      </c>
    </row>
    <row r="22" spans="1:7" ht="12.75" customHeight="1" x14ac:dyDescent="0.2">
      <c r="E22" s="73">
        <v>2013</v>
      </c>
      <c r="F22" s="73">
        <v>0</v>
      </c>
      <c r="G22" s="59">
        <v>2</v>
      </c>
    </row>
    <row r="23" spans="1:7" ht="12.75" customHeight="1" x14ac:dyDescent="0.2">
      <c r="E23" s="71"/>
      <c r="F23" s="6"/>
      <c r="G23" s="6"/>
    </row>
    <row r="24" spans="1:7" ht="12.75" customHeight="1" x14ac:dyDescent="0.2">
      <c r="A24" s="112" t="s">
        <v>87</v>
      </c>
      <c r="B24" s="112"/>
      <c r="C24" s="112"/>
      <c r="D24" s="112"/>
      <c r="E24" s="1"/>
      <c r="F24" s="1"/>
    </row>
    <row r="25" spans="1:7" ht="26.25" customHeight="1" x14ac:dyDescent="0.2">
      <c r="A25" s="112" t="s">
        <v>88</v>
      </c>
      <c r="B25" s="112"/>
      <c r="C25" s="112"/>
      <c r="D25" s="112"/>
      <c r="E25" s="112"/>
      <c r="F25" s="112"/>
      <c r="G25" s="112"/>
    </row>
    <row r="26" spans="1:7" ht="25.5" customHeight="1" x14ac:dyDescent="0.2">
      <c r="A26" s="112" t="s">
        <v>89</v>
      </c>
      <c r="B26" s="112"/>
      <c r="C26" s="112"/>
      <c r="D26" s="112"/>
      <c r="E26" s="112"/>
      <c r="F26" s="112"/>
      <c r="G26" s="112"/>
    </row>
    <row r="27" spans="1:7" x14ac:dyDescent="0.2">
      <c r="A27" s="112" t="s">
        <v>90</v>
      </c>
      <c r="B27" s="112"/>
      <c r="C27" s="112"/>
      <c r="D27" s="112"/>
      <c r="E27" s="112"/>
      <c r="F27" s="112"/>
      <c r="G27" s="112"/>
    </row>
    <row r="28" spans="1:7" ht="24" customHeight="1" x14ac:dyDescent="0.2">
      <c r="A28" s="112"/>
      <c r="B28" s="112"/>
      <c r="C28" s="112"/>
      <c r="D28" s="112"/>
      <c r="E28" s="112"/>
      <c r="F28" s="112"/>
      <c r="G28" s="112"/>
    </row>
    <row r="29" spans="1:7" ht="12.75" customHeight="1" x14ac:dyDescent="0.2">
      <c r="A29" s="10"/>
      <c r="B29" s="10"/>
      <c r="C29" s="10"/>
      <c r="D29" s="10"/>
      <c r="E29" s="10"/>
      <c r="F29" s="10"/>
      <c r="G29" s="10"/>
    </row>
    <row r="30" spans="1:7" ht="27" customHeight="1" x14ac:dyDescent="0.2">
      <c r="A30" s="113" t="s">
        <v>123</v>
      </c>
      <c r="B30" s="107"/>
      <c r="C30" s="107"/>
      <c r="D30" s="107"/>
      <c r="E30" s="107"/>
      <c r="F30" s="107"/>
      <c r="G30" s="107"/>
    </row>
    <row r="31" spans="1:7" s="77" customFormat="1" x14ac:dyDescent="0.2">
      <c r="A31" s="76" t="s">
        <v>140</v>
      </c>
    </row>
    <row r="32" spans="1:7" ht="12.75" customHeight="1" x14ac:dyDescent="0.2"/>
    <row r="33" spans="1:8" ht="12.75" customHeight="1" x14ac:dyDescent="0.2"/>
    <row r="34" spans="1:8" ht="12.75" customHeight="1" x14ac:dyDescent="0.2"/>
    <row r="35" spans="1:8" ht="12.75" customHeight="1" x14ac:dyDescent="0.2"/>
    <row r="37" spans="1:8" x14ac:dyDescent="0.2">
      <c r="D37" s="1"/>
      <c r="E37" s="1"/>
      <c r="F37" s="1"/>
      <c r="G37" s="1"/>
      <c r="H37" s="1"/>
    </row>
    <row r="38" spans="1:8" x14ac:dyDescent="0.2">
      <c r="D38" s="1"/>
      <c r="E38" s="1"/>
      <c r="F38" s="1"/>
      <c r="G38" s="1"/>
      <c r="H38" s="1"/>
    </row>
    <row r="39" spans="1:8" x14ac:dyDescent="0.2">
      <c r="D39" s="1"/>
      <c r="E39" s="1"/>
      <c r="F39" s="1"/>
      <c r="G39" s="1"/>
      <c r="H39" s="1"/>
    </row>
    <row r="40" spans="1:8" x14ac:dyDescent="0.2">
      <c r="D40" s="1"/>
      <c r="E40" s="1"/>
      <c r="F40" s="1"/>
      <c r="G40" s="1"/>
      <c r="H40" s="1"/>
    </row>
    <row r="41" spans="1:8" ht="12.75" customHeight="1" x14ac:dyDescent="0.2">
      <c r="A41" s="9"/>
      <c r="B41" s="8"/>
      <c r="C41" s="8"/>
      <c r="D41" s="1"/>
      <c r="E41" s="1"/>
      <c r="F41" s="1"/>
      <c r="G41" s="1"/>
      <c r="H41" s="1"/>
    </row>
    <row r="42" spans="1:8" ht="12.75" customHeight="1" x14ac:dyDescent="0.2">
      <c r="G42" s="1"/>
      <c r="H42" s="1"/>
    </row>
    <row r="43" spans="1:8" ht="36.75" customHeight="1" x14ac:dyDescent="0.2"/>
    <row r="44" spans="1:8" ht="39.75" customHeight="1" x14ac:dyDescent="0.2">
      <c r="G44" s="1"/>
      <c r="H44" s="1"/>
    </row>
    <row r="45" spans="1:8" ht="27.75" customHeight="1" x14ac:dyDescent="0.2"/>
    <row r="46" spans="1:8" ht="42" customHeight="1" x14ac:dyDescent="0.2"/>
    <row r="48" spans="1:8" ht="169.5" customHeight="1" x14ac:dyDescent="0.2"/>
    <row r="49" spans="1:3" x14ac:dyDescent="0.2">
      <c r="A49" s="17"/>
      <c r="B49" s="17"/>
      <c r="C49" s="17"/>
    </row>
  </sheetData>
  <mergeCells count="7">
    <mergeCell ref="A28:G28"/>
    <mergeCell ref="A30:G30"/>
    <mergeCell ref="B1:D1"/>
    <mergeCell ref="A24:D24"/>
    <mergeCell ref="A25:G25"/>
    <mergeCell ref="A26:G26"/>
    <mergeCell ref="A27:G27"/>
  </mergeCells>
  <phoneticPr fontId="0" type="noConversion"/>
  <pageMargins left="0.75" right="0.75" top="1" bottom="1" header="0.5" footer="0.5"/>
  <pageSetup scale="78" orientation="portrait" horizontalDpi="4294967292" r:id="rId1"/>
  <headerFooter alignWithMargins="0">
    <oddHeader>&amp;C&amp;"Arial,Bold Italic"&amp;14Vital Statistics on Congress
&amp;12www.brookings.edu/vitalstats</oddHeader>
    <oddFooter xml:space="preserve">&amp;L&amp;G&amp;COrnstein, Mann, Malbin, Rugg and Wakeman
Last updated April 23, 2014&amp;R&amp;G
</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S43"/>
  <sheetViews>
    <sheetView view="pageBreakPreview" topLeftCell="B1" zoomScale="85" zoomScaleNormal="100" zoomScaleSheetLayoutView="85" zoomScalePageLayoutView="70" workbookViewId="0">
      <selection activeCell="C39" sqref="C39"/>
    </sheetView>
  </sheetViews>
  <sheetFormatPr defaultRowHeight="12.75" x14ac:dyDescent="0.2"/>
  <cols>
    <col min="1" max="1" width="28.7109375" style="2" customWidth="1"/>
    <col min="2" max="16384" width="9.140625" style="2"/>
  </cols>
  <sheetData>
    <row r="1" spans="1:18" ht="12.75" customHeight="1" x14ac:dyDescent="0.2">
      <c r="A1" s="2" t="s">
        <v>48</v>
      </c>
      <c r="B1" s="113" t="s">
        <v>143</v>
      </c>
      <c r="C1" s="107"/>
      <c r="D1" s="107"/>
      <c r="E1" s="107"/>
      <c r="F1" s="107"/>
      <c r="G1" s="107"/>
      <c r="H1" s="107"/>
      <c r="I1" s="107"/>
      <c r="J1" s="107"/>
      <c r="K1" s="107"/>
    </row>
    <row r="2" spans="1:18" ht="13.5" thickBot="1" x14ac:dyDescent="0.25"/>
    <row r="3" spans="1:18" ht="13.5" thickTop="1" x14ac:dyDescent="0.2">
      <c r="A3" s="56" t="s">
        <v>80</v>
      </c>
      <c r="B3" s="57">
        <v>1955</v>
      </c>
      <c r="C3" s="57">
        <v>1960</v>
      </c>
      <c r="D3" s="57">
        <v>1965</v>
      </c>
      <c r="E3" s="57">
        <v>1970</v>
      </c>
      <c r="F3" s="57">
        <v>1975</v>
      </c>
      <c r="G3" s="57">
        <v>1980</v>
      </c>
      <c r="H3" s="57">
        <v>1981</v>
      </c>
      <c r="I3" s="57">
        <v>1983</v>
      </c>
      <c r="J3" s="57">
        <v>1985</v>
      </c>
      <c r="K3" s="57">
        <v>1987</v>
      </c>
      <c r="L3" s="57">
        <v>1989</v>
      </c>
      <c r="M3" s="57">
        <v>1990</v>
      </c>
      <c r="N3" s="57">
        <v>1991</v>
      </c>
      <c r="O3" s="57">
        <v>1992</v>
      </c>
      <c r="P3" s="57">
        <v>1993</v>
      </c>
      <c r="Q3" s="57">
        <v>1994</v>
      </c>
      <c r="R3" s="57">
        <v>1995</v>
      </c>
    </row>
    <row r="4" spans="1:18" x14ac:dyDescent="0.2">
      <c r="A4" s="2" t="s">
        <v>39</v>
      </c>
      <c r="B4" s="3">
        <v>27</v>
      </c>
      <c r="C4" s="3">
        <v>28</v>
      </c>
      <c r="D4" s="3">
        <v>78</v>
      </c>
      <c r="E4" s="3">
        <v>77</v>
      </c>
      <c r="F4" s="3">
        <v>147</v>
      </c>
      <c r="G4" s="3">
        <v>105</v>
      </c>
      <c r="H4" s="3">
        <v>70</v>
      </c>
      <c r="I4" s="3">
        <v>129</v>
      </c>
      <c r="J4" s="3">
        <v>95</v>
      </c>
      <c r="K4" s="3">
        <v>118</v>
      </c>
      <c r="L4" s="3">
        <v>68</v>
      </c>
      <c r="M4" s="3">
        <v>116</v>
      </c>
      <c r="N4" s="3">
        <v>83</v>
      </c>
      <c r="O4" s="3">
        <v>38</v>
      </c>
      <c r="P4" s="3">
        <v>94</v>
      </c>
      <c r="Q4" s="3">
        <v>94</v>
      </c>
      <c r="R4" s="3">
        <v>57</v>
      </c>
    </row>
    <row r="5" spans="1:18" x14ac:dyDescent="0.2">
      <c r="A5" s="2" t="s">
        <v>37</v>
      </c>
      <c r="B5" s="3">
        <v>6</v>
      </c>
      <c r="C5" s="3">
        <v>16</v>
      </c>
      <c r="D5" s="3">
        <v>21</v>
      </c>
      <c r="E5" s="3">
        <v>39</v>
      </c>
      <c r="F5" s="3">
        <v>94</v>
      </c>
      <c r="G5" s="3">
        <v>111</v>
      </c>
      <c r="H5" s="3">
        <v>85</v>
      </c>
      <c r="I5" s="3">
        <v>112</v>
      </c>
      <c r="J5" s="3">
        <v>82</v>
      </c>
      <c r="K5" s="3">
        <v>86</v>
      </c>
      <c r="L5" s="3">
        <v>95</v>
      </c>
      <c r="M5" s="3">
        <v>110</v>
      </c>
      <c r="N5" s="3">
        <v>101</v>
      </c>
      <c r="O5" s="3">
        <v>129</v>
      </c>
      <c r="P5" s="3">
        <v>176</v>
      </c>
      <c r="Q5" s="3">
        <v>121</v>
      </c>
      <c r="R5" s="3">
        <v>294</v>
      </c>
    </row>
    <row r="6" spans="1:18" x14ac:dyDescent="0.2">
      <c r="A6" s="2" t="s">
        <v>40</v>
      </c>
      <c r="B6" s="3">
        <v>3</v>
      </c>
      <c r="C6" s="3">
        <v>3</v>
      </c>
      <c r="D6" s="3">
        <v>3</v>
      </c>
      <c r="E6" s="3">
        <v>1</v>
      </c>
      <c r="F6" s="3">
        <v>48</v>
      </c>
      <c r="G6" s="3">
        <v>14</v>
      </c>
      <c r="H6" s="3">
        <v>7</v>
      </c>
      <c r="I6" s="3">
        <v>9</v>
      </c>
      <c r="J6" s="3">
        <v>11</v>
      </c>
      <c r="K6" s="3">
        <v>0</v>
      </c>
      <c r="L6" s="3">
        <v>0</v>
      </c>
      <c r="M6" s="3">
        <v>0</v>
      </c>
      <c r="N6" s="3">
        <v>11</v>
      </c>
      <c r="O6" s="3">
        <v>21</v>
      </c>
      <c r="P6" s="3">
        <v>6</v>
      </c>
      <c r="Q6" s="3">
        <v>6</v>
      </c>
      <c r="R6" s="3">
        <v>20</v>
      </c>
    </row>
    <row r="7" spans="1:18" x14ac:dyDescent="0.2">
      <c r="A7" s="2" t="s">
        <v>41</v>
      </c>
      <c r="B7" s="3">
        <v>0</v>
      </c>
      <c r="C7" s="3">
        <v>0</v>
      </c>
      <c r="D7" s="3">
        <v>0</v>
      </c>
      <c r="E7" s="3">
        <v>0</v>
      </c>
      <c r="F7" s="3">
        <v>12</v>
      </c>
      <c r="G7" s="3">
        <v>30</v>
      </c>
      <c r="H7" s="3">
        <v>13</v>
      </c>
      <c r="I7" s="3">
        <v>4</v>
      </c>
      <c r="J7" s="3">
        <v>10</v>
      </c>
      <c r="K7" s="3">
        <v>8</v>
      </c>
      <c r="L7" s="3">
        <v>7</v>
      </c>
      <c r="M7" s="3">
        <v>8</v>
      </c>
      <c r="N7" s="3">
        <v>9</v>
      </c>
      <c r="O7" s="3">
        <v>10</v>
      </c>
      <c r="P7" s="3">
        <v>8</v>
      </c>
      <c r="Q7" s="3">
        <v>9</v>
      </c>
      <c r="R7" s="3">
        <v>23</v>
      </c>
    </row>
    <row r="8" spans="1:18" x14ac:dyDescent="0.2">
      <c r="A8" s="2" t="s">
        <v>42</v>
      </c>
      <c r="B8" s="3">
        <v>0</v>
      </c>
      <c r="C8" s="3">
        <v>0</v>
      </c>
      <c r="D8" s="3">
        <v>0</v>
      </c>
      <c r="E8" s="3">
        <v>0</v>
      </c>
      <c r="F8" s="3">
        <v>0</v>
      </c>
      <c r="G8" s="3">
        <v>6</v>
      </c>
      <c r="H8" s="3">
        <v>12</v>
      </c>
      <c r="I8" s="3">
        <v>2</v>
      </c>
      <c r="J8" s="3">
        <v>10</v>
      </c>
      <c r="K8" s="3">
        <v>6</v>
      </c>
      <c r="L8" s="3">
        <v>14</v>
      </c>
      <c r="M8" s="3">
        <v>5</v>
      </c>
      <c r="N8" s="3">
        <v>0</v>
      </c>
      <c r="O8" s="3">
        <v>0</v>
      </c>
      <c r="P8" s="3">
        <v>9</v>
      </c>
      <c r="Q8" s="3">
        <v>0</v>
      </c>
      <c r="R8" s="3">
        <v>9</v>
      </c>
    </row>
    <row r="9" spans="1:18" x14ac:dyDescent="0.2">
      <c r="A9" s="2" t="s">
        <v>43</v>
      </c>
      <c r="B9" s="3">
        <v>1</v>
      </c>
      <c r="C9" s="3">
        <v>2</v>
      </c>
      <c r="D9" s="3">
        <v>2</v>
      </c>
      <c r="E9" s="3">
        <v>2</v>
      </c>
      <c r="F9" s="3">
        <v>11</v>
      </c>
      <c r="G9" s="3">
        <v>7</v>
      </c>
      <c r="H9" s="3">
        <v>2</v>
      </c>
      <c r="I9" s="3">
        <v>3</v>
      </c>
      <c r="J9" s="3">
        <v>11</v>
      </c>
      <c r="K9" s="3">
        <v>7</v>
      </c>
      <c r="L9" s="3">
        <v>3</v>
      </c>
      <c r="M9" s="3">
        <v>6</v>
      </c>
      <c r="N9" s="3">
        <v>0</v>
      </c>
      <c r="O9" s="3">
        <v>0</v>
      </c>
      <c r="P9" s="3">
        <v>0</v>
      </c>
      <c r="Q9" s="3">
        <v>1</v>
      </c>
      <c r="R9" s="3">
        <v>13</v>
      </c>
    </row>
    <row r="10" spans="1:18" x14ac:dyDescent="0.2">
      <c r="A10" s="2" t="s">
        <v>44</v>
      </c>
      <c r="B10" s="3">
        <v>0</v>
      </c>
      <c r="C10" s="3">
        <v>1</v>
      </c>
      <c r="D10" s="3">
        <v>0</v>
      </c>
      <c r="E10" s="3">
        <v>2</v>
      </c>
      <c r="F10" s="3">
        <v>8</v>
      </c>
      <c r="G10" s="3">
        <v>4</v>
      </c>
      <c r="H10" s="3">
        <v>7</v>
      </c>
      <c r="I10" s="3">
        <v>3</v>
      </c>
      <c r="J10" s="3">
        <v>1</v>
      </c>
      <c r="K10" s="3">
        <v>2</v>
      </c>
      <c r="L10" s="3">
        <v>0</v>
      </c>
      <c r="M10" s="3">
        <v>8</v>
      </c>
      <c r="N10" s="3">
        <v>4</v>
      </c>
      <c r="O10" s="3">
        <v>16</v>
      </c>
      <c r="P10" s="3">
        <v>12</v>
      </c>
      <c r="Q10" s="3">
        <v>34</v>
      </c>
      <c r="R10" s="3">
        <v>65</v>
      </c>
    </row>
    <row r="11" spans="1:18" x14ac:dyDescent="0.2">
      <c r="A11" s="2" t="s">
        <v>45</v>
      </c>
      <c r="B11" s="3">
        <f>SUM(B4:B10)</f>
        <v>37</v>
      </c>
      <c r="C11" s="3">
        <f t="shared" ref="C11:M11" si="0">SUM(C4:C10)</f>
        <v>50</v>
      </c>
      <c r="D11" s="3">
        <f t="shared" si="0"/>
        <v>104</v>
      </c>
      <c r="E11" s="3">
        <f t="shared" si="0"/>
        <v>121</v>
      </c>
      <c r="F11" s="3">
        <f t="shared" si="0"/>
        <v>320</v>
      </c>
      <c r="G11" s="3">
        <f t="shared" si="0"/>
        <v>277</v>
      </c>
      <c r="H11" s="3">
        <f t="shared" si="0"/>
        <v>196</v>
      </c>
      <c r="I11" s="3">
        <f t="shared" si="0"/>
        <v>262</v>
      </c>
      <c r="J11" s="3">
        <f t="shared" si="0"/>
        <v>220</v>
      </c>
      <c r="K11" s="3">
        <f t="shared" si="0"/>
        <v>227</v>
      </c>
      <c r="L11" s="3">
        <f t="shared" si="0"/>
        <v>187</v>
      </c>
      <c r="M11" s="3">
        <f t="shared" si="0"/>
        <v>253</v>
      </c>
      <c r="N11" s="3">
        <f>SUM(N4:N10)</f>
        <v>208</v>
      </c>
      <c r="O11" s="3">
        <f>SUM(O4:O10)</f>
        <v>214</v>
      </c>
      <c r="P11" s="3">
        <f>SUM(P4:P10)</f>
        <v>305</v>
      </c>
      <c r="Q11" s="3">
        <f>SUM(Q4:Q10)</f>
        <v>265</v>
      </c>
      <c r="R11" s="3">
        <f>SUM(R4:R10)</f>
        <v>481</v>
      </c>
    </row>
    <row r="12" spans="1:18" x14ac:dyDescent="0.2">
      <c r="A12" s="2" t="s">
        <v>46</v>
      </c>
      <c r="B12" s="3">
        <v>147</v>
      </c>
      <c r="C12" s="3">
        <v>206</v>
      </c>
      <c r="D12" s="3">
        <v>383</v>
      </c>
      <c r="E12" s="3">
        <v>459</v>
      </c>
      <c r="F12" s="3">
        <v>828</v>
      </c>
      <c r="G12" s="3">
        <v>681</v>
      </c>
      <c r="H12" s="3">
        <v>371</v>
      </c>
      <c r="I12" s="3">
        <v>533</v>
      </c>
      <c r="J12" s="3">
        <v>482</v>
      </c>
      <c r="K12" s="3">
        <v>511</v>
      </c>
      <c r="L12" s="3">
        <v>379</v>
      </c>
      <c r="M12" s="3">
        <v>536</v>
      </c>
      <c r="N12" s="3">
        <v>444</v>
      </c>
      <c r="O12" s="3">
        <v>488</v>
      </c>
      <c r="P12" s="3">
        <v>615</v>
      </c>
      <c r="Q12" s="3">
        <v>507</v>
      </c>
      <c r="R12" s="3">
        <v>885</v>
      </c>
    </row>
    <row r="13" spans="1:18" x14ac:dyDescent="0.2">
      <c r="A13" s="13" t="s">
        <v>47</v>
      </c>
      <c r="B13" s="14">
        <f t="shared" ref="B13:R13" si="1">(B11/B12)*100</f>
        <v>25.170068027210885</v>
      </c>
      <c r="C13" s="14">
        <f t="shared" si="1"/>
        <v>24.271844660194176</v>
      </c>
      <c r="D13" s="14">
        <f t="shared" si="1"/>
        <v>27.154046997389038</v>
      </c>
      <c r="E13" s="14">
        <f t="shared" si="1"/>
        <v>26.361655773420477</v>
      </c>
      <c r="F13" s="14">
        <f t="shared" si="1"/>
        <v>38.647342995169083</v>
      </c>
      <c r="G13" s="14">
        <f t="shared" si="1"/>
        <v>40.675477239353889</v>
      </c>
      <c r="H13" s="14">
        <f t="shared" si="1"/>
        <v>52.830188679245282</v>
      </c>
      <c r="I13" s="14">
        <f t="shared" si="1"/>
        <v>49.155722326454033</v>
      </c>
      <c r="J13" s="14">
        <f t="shared" si="1"/>
        <v>45.643153526970956</v>
      </c>
      <c r="K13" s="14">
        <f t="shared" si="1"/>
        <v>44.422700587084144</v>
      </c>
      <c r="L13" s="14">
        <f t="shared" si="1"/>
        <v>49.340369393139845</v>
      </c>
      <c r="M13" s="14">
        <f t="shared" si="1"/>
        <v>47.201492537313435</v>
      </c>
      <c r="N13" s="14">
        <f t="shared" si="1"/>
        <v>46.846846846846844</v>
      </c>
      <c r="O13" s="14">
        <f t="shared" si="1"/>
        <v>43.852459016393439</v>
      </c>
      <c r="P13" s="14">
        <f t="shared" si="1"/>
        <v>49.59349593495935</v>
      </c>
      <c r="Q13" s="14">
        <f t="shared" si="1"/>
        <v>52.268244575936883</v>
      </c>
      <c r="R13" s="14">
        <f t="shared" si="1"/>
        <v>54.350282485875709</v>
      </c>
    </row>
    <row r="15" spans="1:18" ht="13.5" thickBot="1" x14ac:dyDescent="0.25">
      <c r="Q15" s="78"/>
      <c r="R15" s="78"/>
    </row>
    <row r="16" spans="1:18" ht="13.5" thickTop="1" x14ac:dyDescent="0.2">
      <c r="A16" s="56" t="s">
        <v>80</v>
      </c>
      <c r="B16" s="57">
        <v>1996</v>
      </c>
      <c r="C16" s="57">
        <v>1997</v>
      </c>
      <c r="D16" s="57">
        <v>1998</v>
      </c>
      <c r="E16" s="58">
        <v>1999</v>
      </c>
      <c r="F16" s="58">
        <v>2000</v>
      </c>
      <c r="G16" s="58">
        <v>2001</v>
      </c>
      <c r="H16" s="58">
        <v>2002</v>
      </c>
      <c r="I16" s="58">
        <v>2003</v>
      </c>
      <c r="J16" s="58">
        <v>2004</v>
      </c>
      <c r="K16" s="58">
        <v>2005</v>
      </c>
      <c r="L16" s="58">
        <v>2006</v>
      </c>
      <c r="M16" s="58">
        <v>2007</v>
      </c>
      <c r="N16" s="58">
        <v>2008</v>
      </c>
      <c r="O16" s="58">
        <v>2009</v>
      </c>
      <c r="P16" s="58">
        <v>2010</v>
      </c>
      <c r="Q16" s="58">
        <v>2011</v>
      </c>
      <c r="R16" s="58">
        <v>2012</v>
      </c>
    </row>
    <row r="17" spans="1:19" x14ac:dyDescent="0.2">
      <c r="A17" s="2" t="s">
        <v>39</v>
      </c>
      <c r="B17" s="3">
        <v>40</v>
      </c>
      <c r="C17" s="3">
        <v>82</v>
      </c>
      <c r="D17" s="3">
        <v>51</v>
      </c>
      <c r="E17" s="4">
        <v>39</v>
      </c>
      <c r="F17" s="4">
        <v>37</v>
      </c>
      <c r="G17" s="4">
        <v>44</v>
      </c>
      <c r="H17" s="4">
        <v>31</v>
      </c>
      <c r="I17" s="4">
        <v>47</v>
      </c>
      <c r="J17" s="4">
        <v>17</v>
      </c>
      <c r="K17" s="4">
        <v>48</v>
      </c>
      <c r="L17" s="4">
        <v>22</v>
      </c>
      <c r="M17" s="3">
        <v>91</v>
      </c>
      <c r="N17" s="3">
        <v>159</v>
      </c>
      <c r="O17" s="3">
        <v>149</v>
      </c>
      <c r="P17" s="4">
        <v>126</v>
      </c>
      <c r="Q17" s="7">
        <v>24</v>
      </c>
      <c r="R17" s="7">
        <v>17</v>
      </c>
    </row>
    <row r="18" spans="1:19" x14ac:dyDescent="0.2">
      <c r="A18" s="2" t="s">
        <v>37</v>
      </c>
      <c r="B18" s="3">
        <v>146</v>
      </c>
      <c r="C18" s="3">
        <v>147</v>
      </c>
      <c r="D18" s="3">
        <v>119</v>
      </c>
      <c r="E18" s="4">
        <v>153</v>
      </c>
      <c r="F18" s="4">
        <v>165</v>
      </c>
      <c r="G18" s="4">
        <v>127</v>
      </c>
      <c r="H18" s="4">
        <v>61</v>
      </c>
      <c r="I18" s="4">
        <v>155</v>
      </c>
      <c r="J18" s="4">
        <v>127</v>
      </c>
      <c r="K18" s="4">
        <v>171</v>
      </c>
      <c r="L18" s="4">
        <v>49</v>
      </c>
      <c r="M18" s="3">
        <v>353</v>
      </c>
      <c r="N18" s="3">
        <v>27</v>
      </c>
      <c r="O18" s="3">
        <v>255</v>
      </c>
      <c r="P18" s="4">
        <v>36</v>
      </c>
      <c r="Q18" s="7">
        <v>60</v>
      </c>
      <c r="R18" s="7">
        <v>21</v>
      </c>
    </row>
    <row r="19" spans="1:19" x14ac:dyDescent="0.2">
      <c r="A19" s="2" t="s">
        <v>40</v>
      </c>
      <c r="B19" s="3">
        <v>18</v>
      </c>
      <c r="C19" s="3">
        <v>9</v>
      </c>
      <c r="D19" s="3">
        <v>15</v>
      </c>
      <c r="E19" s="4">
        <v>10</v>
      </c>
      <c r="F19" s="4">
        <v>48</v>
      </c>
      <c r="G19" s="4">
        <v>25</v>
      </c>
      <c r="H19" s="4">
        <v>26</v>
      </c>
      <c r="I19" s="4">
        <v>73</v>
      </c>
      <c r="J19" s="4">
        <v>28</v>
      </c>
      <c r="K19" s="4">
        <v>11</v>
      </c>
      <c r="L19" s="4">
        <v>13</v>
      </c>
      <c r="M19" s="3">
        <v>29</v>
      </c>
      <c r="N19" s="3">
        <v>34</v>
      </c>
      <c r="O19" s="3">
        <v>11</v>
      </c>
      <c r="P19" s="4">
        <v>39</v>
      </c>
      <c r="Q19" s="7">
        <v>12</v>
      </c>
      <c r="R19" s="7">
        <v>17</v>
      </c>
    </row>
    <row r="20" spans="1:19" x14ac:dyDescent="0.2">
      <c r="A20" s="2" t="s">
        <v>41</v>
      </c>
      <c r="B20" s="3">
        <v>8</v>
      </c>
      <c r="C20" s="3">
        <v>10</v>
      </c>
      <c r="D20" s="3">
        <v>4</v>
      </c>
      <c r="E20" s="4">
        <v>15</v>
      </c>
      <c r="F20" s="4">
        <v>12</v>
      </c>
      <c r="G20" s="4">
        <v>11</v>
      </c>
      <c r="H20" s="4">
        <v>5</v>
      </c>
      <c r="I20" s="4">
        <v>9</v>
      </c>
      <c r="J20" s="4">
        <v>13</v>
      </c>
      <c r="K20" s="4">
        <v>12</v>
      </c>
      <c r="L20" s="4">
        <v>7</v>
      </c>
      <c r="M20" s="3">
        <v>12</v>
      </c>
      <c r="N20" s="3">
        <v>12</v>
      </c>
      <c r="O20" s="3">
        <v>12</v>
      </c>
      <c r="P20" s="4">
        <v>0</v>
      </c>
      <c r="Q20" s="7">
        <v>3</v>
      </c>
      <c r="R20" s="7">
        <v>7</v>
      </c>
    </row>
    <row r="21" spans="1:19" x14ac:dyDescent="0.2">
      <c r="A21" s="2" t="s">
        <v>42</v>
      </c>
      <c r="B21" s="3">
        <v>8</v>
      </c>
      <c r="C21" s="3">
        <v>12</v>
      </c>
      <c r="D21" s="3">
        <v>0</v>
      </c>
      <c r="E21" s="4">
        <v>0</v>
      </c>
      <c r="F21" s="4">
        <v>0</v>
      </c>
      <c r="G21" s="4">
        <v>6</v>
      </c>
      <c r="H21" s="4">
        <v>0</v>
      </c>
      <c r="I21" s="4">
        <v>0</v>
      </c>
      <c r="J21" s="4">
        <v>0</v>
      </c>
      <c r="K21" s="4">
        <v>4</v>
      </c>
      <c r="L21" s="4">
        <v>13</v>
      </c>
      <c r="M21" s="3">
        <v>8</v>
      </c>
      <c r="N21" s="3">
        <v>0</v>
      </c>
      <c r="O21" s="3">
        <v>0</v>
      </c>
      <c r="P21" s="4">
        <v>4</v>
      </c>
      <c r="Q21" s="7">
        <v>2</v>
      </c>
      <c r="R21" s="7">
        <v>6</v>
      </c>
    </row>
    <row r="22" spans="1:19" x14ac:dyDescent="0.2">
      <c r="A22" s="2" t="s">
        <v>43</v>
      </c>
      <c r="B22" s="3">
        <v>10</v>
      </c>
      <c r="C22" s="3">
        <v>0</v>
      </c>
      <c r="D22" s="3">
        <v>0</v>
      </c>
      <c r="E22" s="4">
        <v>0</v>
      </c>
      <c r="F22" s="4">
        <v>0</v>
      </c>
      <c r="G22" s="4">
        <v>0</v>
      </c>
      <c r="H22" s="4">
        <v>2</v>
      </c>
      <c r="I22" s="4">
        <v>0</v>
      </c>
      <c r="J22" s="4">
        <v>3</v>
      </c>
      <c r="K22" s="4">
        <v>0</v>
      </c>
      <c r="L22" s="4">
        <v>0</v>
      </c>
      <c r="M22" s="3">
        <v>5</v>
      </c>
      <c r="N22" s="3">
        <v>0</v>
      </c>
      <c r="O22" s="3">
        <v>2</v>
      </c>
      <c r="P22" s="4">
        <v>3</v>
      </c>
      <c r="Q22" s="7">
        <v>2</v>
      </c>
      <c r="R22" s="7">
        <v>1</v>
      </c>
    </row>
    <row r="23" spans="1:19" x14ac:dyDescent="0.2">
      <c r="A23" s="2" t="s">
        <v>44</v>
      </c>
      <c r="B23" s="3">
        <v>11</v>
      </c>
      <c r="C23" s="3">
        <v>9</v>
      </c>
      <c r="D23" s="3">
        <v>23</v>
      </c>
      <c r="E23" s="4">
        <v>13</v>
      </c>
      <c r="F23" s="4">
        <v>16</v>
      </c>
      <c r="G23" s="4">
        <v>9</v>
      </c>
      <c r="H23" s="4">
        <v>2</v>
      </c>
      <c r="I23" s="4">
        <v>14</v>
      </c>
      <c r="J23" s="4">
        <v>8</v>
      </c>
      <c r="K23" s="4">
        <v>0</v>
      </c>
      <c r="L23" s="4">
        <v>47</v>
      </c>
      <c r="M23" s="3">
        <v>0</v>
      </c>
      <c r="N23" s="3">
        <v>19</v>
      </c>
      <c r="O23" s="3">
        <v>0</v>
      </c>
      <c r="P23" s="4">
        <v>28</v>
      </c>
      <c r="Q23" s="7">
        <v>12</v>
      </c>
      <c r="R23" s="7">
        <v>22</v>
      </c>
    </row>
    <row r="24" spans="1:19" x14ac:dyDescent="0.2">
      <c r="A24" s="2" t="s">
        <v>45</v>
      </c>
      <c r="B24" s="3">
        <f t="shared" ref="B24:Q24" si="2">SUM(B17:B23)</f>
        <v>241</v>
      </c>
      <c r="C24" s="3">
        <f t="shared" si="2"/>
        <v>269</v>
      </c>
      <c r="D24" s="3">
        <f t="shared" si="2"/>
        <v>212</v>
      </c>
      <c r="E24" s="3">
        <f t="shared" si="2"/>
        <v>230</v>
      </c>
      <c r="F24" s="3">
        <f t="shared" si="2"/>
        <v>278</v>
      </c>
      <c r="G24" s="3">
        <f t="shared" si="2"/>
        <v>222</v>
      </c>
      <c r="H24" s="3">
        <f t="shared" si="2"/>
        <v>127</v>
      </c>
      <c r="I24" s="3">
        <f t="shared" si="2"/>
        <v>298</v>
      </c>
      <c r="J24" s="3">
        <f t="shared" si="2"/>
        <v>196</v>
      </c>
      <c r="K24" s="3">
        <f t="shared" si="2"/>
        <v>246</v>
      </c>
      <c r="L24" s="3">
        <f t="shared" si="2"/>
        <v>151</v>
      </c>
      <c r="M24" s="3">
        <f t="shared" si="2"/>
        <v>498</v>
      </c>
      <c r="N24" s="3">
        <f t="shared" si="2"/>
        <v>251</v>
      </c>
      <c r="O24" s="3">
        <f t="shared" si="2"/>
        <v>429</v>
      </c>
      <c r="P24" s="4">
        <f>SUM(P17:P23)-2</f>
        <v>234</v>
      </c>
      <c r="Q24" s="3">
        <f t="shared" si="2"/>
        <v>115</v>
      </c>
      <c r="R24" s="3">
        <f t="shared" ref="R24" si="3">SUM(R17:R23)</f>
        <v>91</v>
      </c>
    </row>
    <row r="25" spans="1:19" x14ac:dyDescent="0.2">
      <c r="A25" s="2" t="s">
        <v>46</v>
      </c>
      <c r="B25" s="3">
        <v>455</v>
      </c>
      <c r="C25" s="3">
        <v>640</v>
      </c>
      <c r="D25" s="3">
        <v>547</v>
      </c>
      <c r="E25" s="4">
        <v>611</v>
      </c>
      <c r="F25" s="4">
        <v>603</v>
      </c>
      <c r="G25" s="4">
        <v>512</v>
      </c>
      <c r="H25" s="4">
        <v>484</v>
      </c>
      <c r="I25" s="4">
        <v>677</v>
      </c>
      <c r="J25" s="4">
        <v>544</v>
      </c>
      <c r="K25" s="4">
        <v>671</v>
      </c>
      <c r="L25" s="4">
        <v>541</v>
      </c>
      <c r="M25" s="3">
        <v>1186</v>
      </c>
      <c r="N25" s="3">
        <v>690</v>
      </c>
      <c r="O25" s="3">
        <v>991</v>
      </c>
      <c r="P25" s="4">
        <v>664</v>
      </c>
      <c r="Q25" s="7">
        <v>949</v>
      </c>
      <c r="R25" s="7">
        <v>659</v>
      </c>
    </row>
    <row r="26" spans="1:19" x14ac:dyDescent="0.2">
      <c r="A26" s="13" t="s">
        <v>47</v>
      </c>
      <c r="B26" s="14">
        <f t="shared" ref="B26:P26" si="4">(B24/B25)*100</f>
        <v>52.967032967032971</v>
      </c>
      <c r="C26" s="14">
        <f t="shared" si="4"/>
        <v>42.03125</v>
      </c>
      <c r="D26" s="14">
        <f t="shared" si="4"/>
        <v>38.756855575868371</v>
      </c>
      <c r="E26" s="14">
        <f t="shared" si="4"/>
        <v>37.643207855973813</v>
      </c>
      <c r="F26" s="14">
        <f t="shared" si="4"/>
        <v>46.1028192371476</v>
      </c>
      <c r="G26" s="14">
        <f t="shared" si="4"/>
        <v>43.359375</v>
      </c>
      <c r="H26" s="14">
        <f t="shared" si="4"/>
        <v>26.239669421487605</v>
      </c>
      <c r="I26" s="14">
        <f t="shared" si="4"/>
        <v>44.01772525849335</v>
      </c>
      <c r="J26" s="14">
        <f t="shared" si="4"/>
        <v>36.029411764705884</v>
      </c>
      <c r="K26" s="14">
        <f t="shared" si="4"/>
        <v>36.661698956780924</v>
      </c>
      <c r="L26" s="14">
        <f t="shared" si="4"/>
        <v>27.911275415896487</v>
      </c>
      <c r="M26" s="14">
        <f t="shared" si="4"/>
        <v>41.989881956155145</v>
      </c>
      <c r="N26" s="14">
        <f t="shared" si="4"/>
        <v>36.376811594202898</v>
      </c>
      <c r="O26" s="14">
        <f t="shared" si="4"/>
        <v>43.28960645812311</v>
      </c>
      <c r="P26" s="14">
        <f t="shared" si="4"/>
        <v>35.24096385542169</v>
      </c>
      <c r="Q26" s="66">
        <f>(Q24/Q25)*100</f>
        <v>12.118018967334036</v>
      </c>
      <c r="R26" s="66">
        <f>(R24/R25) * 100</f>
        <v>13.808801213960548</v>
      </c>
    </row>
    <row r="27" spans="1:19" x14ac:dyDescent="0.2">
      <c r="A27" s="6"/>
      <c r="B27" s="79"/>
      <c r="C27" s="79"/>
      <c r="D27" s="79"/>
      <c r="E27" s="79"/>
      <c r="F27" s="79"/>
      <c r="G27" s="79"/>
      <c r="H27" s="79"/>
      <c r="I27" s="79"/>
      <c r="J27" s="79"/>
      <c r="K27" s="79"/>
      <c r="L27" s="79"/>
      <c r="M27" s="79"/>
      <c r="N27" s="79"/>
      <c r="O27" s="79"/>
      <c r="P27" s="79"/>
      <c r="Q27" s="67"/>
      <c r="R27" s="67"/>
    </row>
    <row r="28" spans="1:19" ht="13.5" thickBot="1" x14ac:dyDescent="0.25">
      <c r="A28" s="80"/>
      <c r="B28" s="81"/>
      <c r="C28" s="81"/>
      <c r="D28" s="81"/>
      <c r="E28" s="81"/>
      <c r="F28" s="81"/>
      <c r="G28" s="81"/>
      <c r="H28" s="81"/>
      <c r="I28" s="81"/>
      <c r="J28" s="81"/>
      <c r="K28" s="81"/>
      <c r="L28" s="81"/>
      <c r="M28" s="81"/>
      <c r="N28" s="81"/>
      <c r="O28" s="81"/>
      <c r="P28" s="81"/>
      <c r="Q28" s="82"/>
      <c r="R28" s="82"/>
    </row>
    <row r="29" spans="1:19" ht="13.5" thickTop="1" x14ac:dyDescent="0.2">
      <c r="A29" s="56" t="s">
        <v>80</v>
      </c>
      <c r="B29" s="57">
        <v>2013</v>
      </c>
      <c r="C29" s="57"/>
      <c r="D29" s="57"/>
      <c r="E29" s="58"/>
      <c r="F29" s="58"/>
      <c r="G29" s="58"/>
      <c r="H29" s="58"/>
      <c r="I29" s="58"/>
      <c r="J29" s="58"/>
      <c r="K29" s="58"/>
      <c r="L29" s="58"/>
      <c r="M29" s="58"/>
      <c r="N29" s="58"/>
      <c r="O29" s="58"/>
      <c r="P29" s="58"/>
      <c r="Q29" s="58"/>
      <c r="R29" s="58"/>
      <c r="S29" s="13"/>
    </row>
    <row r="30" spans="1:19" x14ac:dyDescent="0.2">
      <c r="A30" s="2" t="s">
        <v>39</v>
      </c>
      <c r="B30" s="7">
        <v>14</v>
      </c>
      <c r="C30" s="83"/>
      <c r="D30" s="83"/>
      <c r="E30" s="83"/>
      <c r="F30" s="83"/>
      <c r="G30" s="83"/>
      <c r="H30" s="83"/>
      <c r="I30" s="83"/>
      <c r="J30" s="83"/>
      <c r="K30" s="83"/>
      <c r="L30" s="83"/>
      <c r="M30" s="83"/>
      <c r="N30" s="83"/>
      <c r="O30" s="83"/>
      <c r="P30" s="83"/>
      <c r="Q30" s="84"/>
      <c r="R30" s="85"/>
    </row>
    <row r="31" spans="1:19" x14ac:dyDescent="0.2">
      <c r="A31" s="2" t="s">
        <v>37</v>
      </c>
      <c r="B31" s="7">
        <v>73</v>
      </c>
      <c r="C31" s="79"/>
      <c r="D31" s="79"/>
      <c r="E31" s="79"/>
      <c r="F31" s="79"/>
      <c r="G31" s="79"/>
      <c r="H31" s="79"/>
      <c r="I31" s="79"/>
      <c r="J31" s="79"/>
      <c r="K31" s="79"/>
      <c r="L31" s="79"/>
      <c r="M31" s="79"/>
      <c r="N31" s="79"/>
      <c r="O31" s="79"/>
      <c r="P31" s="79"/>
      <c r="Q31" s="67"/>
      <c r="R31" s="86"/>
    </row>
    <row r="32" spans="1:19" x14ac:dyDescent="0.2">
      <c r="A32" s="2" t="s">
        <v>40</v>
      </c>
      <c r="B32" s="7">
        <v>1</v>
      </c>
      <c r="C32" s="79"/>
      <c r="D32" s="79"/>
      <c r="E32" s="79"/>
      <c r="F32" s="79"/>
      <c r="G32" s="79"/>
      <c r="H32" s="79"/>
      <c r="I32" s="79"/>
      <c r="J32" s="79"/>
      <c r="K32" s="79"/>
      <c r="L32" s="79"/>
      <c r="M32" s="79"/>
      <c r="N32" s="79"/>
      <c r="O32" s="79"/>
      <c r="P32" s="79"/>
      <c r="Q32" s="67"/>
      <c r="R32" s="86"/>
    </row>
    <row r="33" spans="1:18" x14ac:dyDescent="0.2">
      <c r="A33" s="2" t="s">
        <v>41</v>
      </c>
      <c r="B33" s="7">
        <v>3</v>
      </c>
      <c r="C33" s="79"/>
      <c r="D33" s="79"/>
      <c r="E33" s="79"/>
      <c r="F33" s="79"/>
      <c r="G33" s="79"/>
      <c r="H33" s="79"/>
      <c r="I33" s="79"/>
      <c r="J33" s="79"/>
      <c r="K33" s="79"/>
      <c r="L33" s="79"/>
      <c r="M33" s="79"/>
      <c r="N33" s="79"/>
      <c r="O33" s="79"/>
      <c r="P33" s="79"/>
      <c r="Q33" s="67"/>
      <c r="R33" s="86"/>
    </row>
    <row r="34" spans="1:18" x14ac:dyDescent="0.2">
      <c r="A34" s="2" t="s">
        <v>42</v>
      </c>
      <c r="B34" s="7">
        <v>0</v>
      </c>
      <c r="C34" s="79"/>
      <c r="D34" s="79"/>
      <c r="E34" s="79"/>
      <c r="F34" s="79"/>
      <c r="G34" s="79"/>
      <c r="H34" s="79"/>
      <c r="I34" s="79"/>
      <c r="J34" s="79"/>
      <c r="K34" s="79"/>
      <c r="L34" s="79"/>
      <c r="M34" s="79"/>
      <c r="N34" s="79"/>
      <c r="O34" s="79"/>
      <c r="P34" s="79"/>
      <c r="Q34" s="67"/>
      <c r="R34" s="86"/>
    </row>
    <row r="35" spans="1:18" x14ac:dyDescent="0.2">
      <c r="A35" s="2" t="s">
        <v>43</v>
      </c>
      <c r="B35" s="7">
        <v>5</v>
      </c>
      <c r="C35" s="79"/>
      <c r="D35" s="79"/>
      <c r="E35" s="79"/>
      <c r="F35" s="79"/>
      <c r="G35" s="79"/>
      <c r="H35" s="79"/>
      <c r="I35" s="79"/>
      <c r="J35" s="79"/>
      <c r="K35" s="79"/>
      <c r="L35" s="79"/>
      <c r="M35" s="79"/>
      <c r="N35" s="79"/>
      <c r="O35" s="79"/>
      <c r="P35" s="79"/>
      <c r="Q35" s="67"/>
      <c r="R35" s="86"/>
    </row>
    <row r="36" spans="1:18" x14ac:dyDescent="0.2">
      <c r="A36" s="2" t="s">
        <v>44</v>
      </c>
      <c r="B36" s="7">
        <v>18</v>
      </c>
      <c r="C36" s="79"/>
      <c r="D36" s="79"/>
      <c r="E36" s="79"/>
      <c r="F36" s="79"/>
      <c r="G36" s="79"/>
      <c r="H36" s="79"/>
      <c r="I36" s="79"/>
      <c r="J36" s="79"/>
      <c r="K36" s="79"/>
      <c r="L36" s="79"/>
      <c r="M36" s="79"/>
      <c r="N36" s="79"/>
      <c r="O36" s="79"/>
      <c r="P36" s="79"/>
      <c r="Q36" s="67"/>
      <c r="R36" s="86"/>
    </row>
    <row r="37" spans="1:18" x14ac:dyDescent="0.2">
      <c r="A37" s="2" t="s">
        <v>45</v>
      </c>
      <c r="B37" s="3">
        <f t="shared" ref="B37" si="5">SUM(B30:B36)</f>
        <v>114</v>
      </c>
      <c r="C37" s="79"/>
      <c r="D37" s="79"/>
      <c r="E37" s="79"/>
      <c r="F37" s="79"/>
      <c r="G37" s="79"/>
      <c r="H37" s="79"/>
      <c r="I37" s="79"/>
      <c r="J37" s="79"/>
      <c r="K37" s="79"/>
      <c r="L37" s="79"/>
      <c r="M37" s="79"/>
      <c r="N37" s="79"/>
      <c r="O37" s="79"/>
      <c r="P37" s="79"/>
      <c r="Q37" s="67"/>
      <c r="R37" s="86"/>
    </row>
    <row r="38" spans="1:18" x14ac:dyDescent="0.2">
      <c r="A38" s="2" t="s">
        <v>46</v>
      </c>
      <c r="B38" s="7">
        <v>641</v>
      </c>
      <c r="C38" s="79"/>
      <c r="D38" s="79"/>
      <c r="E38" s="79"/>
      <c r="F38" s="79"/>
      <c r="G38" s="79"/>
      <c r="H38" s="79"/>
      <c r="I38" s="79"/>
      <c r="J38" s="79"/>
      <c r="K38" s="79"/>
      <c r="L38" s="79"/>
      <c r="M38" s="79"/>
      <c r="N38" s="79"/>
      <c r="O38" s="79"/>
      <c r="P38" s="79"/>
      <c r="Q38" s="67"/>
      <c r="R38" s="86"/>
    </row>
    <row r="39" spans="1:18" x14ac:dyDescent="0.2">
      <c r="A39" s="13" t="s">
        <v>47</v>
      </c>
      <c r="B39" s="66">
        <f>(B37/B38)*100</f>
        <v>17.784711388455538</v>
      </c>
      <c r="C39" s="14"/>
      <c r="D39" s="14"/>
      <c r="E39" s="14"/>
      <c r="F39" s="14"/>
      <c r="G39" s="14"/>
      <c r="H39" s="14"/>
      <c r="I39" s="14"/>
      <c r="J39" s="14"/>
      <c r="K39" s="14"/>
      <c r="L39" s="14"/>
      <c r="M39" s="14"/>
      <c r="N39" s="14"/>
      <c r="O39" s="14"/>
      <c r="P39" s="14"/>
      <c r="Q39" s="66"/>
      <c r="R39" s="87"/>
    </row>
    <row r="40" spans="1:18" x14ac:dyDescent="0.2">
      <c r="A40" s="6"/>
      <c r="B40" s="79"/>
      <c r="C40" s="79"/>
      <c r="D40" s="79"/>
      <c r="E40" s="79"/>
      <c r="F40" s="79"/>
      <c r="G40" s="79"/>
      <c r="H40" s="79"/>
      <c r="I40" s="79"/>
      <c r="J40" s="79"/>
      <c r="K40" s="79"/>
      <c r="L40" s="79"/>
      <c r="M40" s="79"/>
      <c r="N40" s="79"/>
      <c r="O40" s="79"/>
      <c r="P40" s="79"/>
      <c r="Q40" s="67"/>
      <c r="R40" s="67"/>
    </row>
    <row r="41" spans="1:18" x14ac:dyDescent="0.2">
      <c r="N41" s="6"/>
      <c r="O41" s="6"/>
    </row>
    <row r="42" spans="1:18" x14ac:dyDescent="0.2">
      <c r="A42" s="2" t="s">
        <v>102</v>
      </c>
    </row>
    <row r="43" spans="1:18" x14ac:dyDescent="0.2">
      <c r="A43" s="105" t="s">
        <v>144</v>
      </c>
    </row>
  </sheetData>
  <mergeCells count="1">
    <mergeCell ref="B1:K1"/>
  </mergeCells>
  <phoneticPr fontId="0" type="noConversion"/>
  <pageMargins left="0.75" right="0.75" top="1" bottom="1" header="0.5" footer="0.5"/>
  <pageSetup scale="65" orientation="landscape" r:id="rId1"/>
  <headerFooter alignWithMargins="0">
    <oddHeader>&amp;C&amp;"Arial,Bold Italic"&amp;14Vital Statistics on Congress
&amp;12www.brookings.edu/vitalstats</oddHeader>
    <oddFooter xml:space="preserve">&amp;L&amp;G&amp;COrnstein, Mann, Malbin, Rugg and Wakeman
Last updated April 23, 2014&amp;R&amp;G
</oddFooter>
  </headerFooter>
  <colBreaks count="2" manualBreakCount="2">
    <brk id="18" max="28" man="1"/>
    <brk id="29" max="1048575" man="1"/>
  </colBreak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R43"/>
  <sheetViews>
    <sheetView view="pageBreakPreview" zoomScale="95" zoomScaleNormal="100" zoomScaleSheetLayoutView="95" zoomScalePageLayoutView="70" workbookViewId="0">
      <selection activeCell="B50" sqref="B50"/>
    </sheetView>
  </sheetViews>
  <sheetFormatPr defaultRowHeight="12.75" x14ac:dyDescent="0.2"/>
  <cols>
    <col min="1" max="1" width="25.140625" style="2" customWidth="1"/>
    <col min="2" max="16384" width="9.140625" style="2"/>
  </cols>
  <sheetData>
    <row r="1" spans="1:18" ht="12.75" customHeight="1" x14ac:dyDescent="0.2">
      <c r="A1" s="2" t="s">
        <v>49</v>
      </c>
      <c r="B1" s="113" t="s">
        <v>141</v>
      </c>
      <c r="C1" s="107"/>
      <c r="D1" s="107"/>
      <c r="E1" s="107"/>
      <c r="F1" s="107"/>
      <c r="G1" s="107"/>
      <c r="H1" s="107"/>
      <c r="I1" s="107"/>
      <c r="J1" s="107"/>
      <c r="K1" s="107"/>
      <c r="L1" s="107"/>
    </row>
    <row r="2" spans="1:18" ht="13.5" thickBot="1" x14ac:dyDescent="0.25"/>
    <row r="3" spans="1:18" ht="13.5" thickTop="1" x14ac:dyDescent="0.2">
      <c r="A3" s="88" t="s">
        <v>80</v>
      </c>
      <c r="B3" s="57">
        <v>1955</v>
      </c>
      <c r="C3" s="57">
        <v>1960</v>
      </c>
      <c r="D3" s="57">
        <v>1965</v>
      </c>
      <c r="E3" s="57">
        <v>1970</v>
      </c>
      <c r="F3" s="57">
        <v>1975</v>
      </c>
      <c r="G3" s="57">
        <v>1980</v>
      </c>
      <c r="H3" s="57">
        <v>1981</v>
      </c>
      <c r="I3" s="57">
        <v>1983</v>
      </c>
      <c r="J3" s="57">
        <v>1985</v>
      </c>
      <c r="K3" s="57">
        <v>1987</v>
      </c>
      <c r="L3" s="57">
        <v>1989</v>
      </c>
      <c r="M3" s="57">
        <v>1990</v>
      </c>
      <c r="N3" s="57">
        <v>1991</v>
      </c>
      <c r="O3" s="57">
        <v>1992</v>
      </c>
      <c r="P3" s="57">
        <v>1993</v>
      </c>
      <c r="Q3" s="57">
        <v>1994</v>
      </c>
      <c r="R3" s="91">
        <v>1995</v>
      </c>
    </row>
    <row r="4" spans="1:18" x14ac:dyDescent="0.2">
      <c r="A4" s="89" t="s">
        <v>39</v>
      </c>
      <c r="B4" s="3">
        <v>22</v>
      </c>
      <c r="C4" s="3">
        <v>48</v>
      </c>
      <c r="D4" s="3">
        <v>87</v>
      </c>
      <c r="E4" s="3">
        <v>83</v>
      </c>
      <c r="F4" s="3">
        <v>96</v>
      </c>
      <c r="G4" s="3">
        <v>82</v>
      </c>
      <c r="H4" s="3">
        <v>55</v>
      </c>
      <c r="I4" s="3">
        <v>58</v>
      </c>
      <c r="J4" s="3">
        <v>67</v>
      </c>
      <c r="K4" s="3">
        <v>84</v>
      </c>
      <c r="L4" s="3">
        <v>42</v>
      </c>
      <c r="M4" s="3">
        <v>81</v>
      </c>
      <c r="N4" s="3">
        <v>73</v>
      </c>
      <c r="O4" s="3">
        <v>20</v>
      </c>
      <c r="P4" s="3">
        <v>27</v>
      </c>
      <c r="Q4" s="3">
        <v>68</v>
      </c>
      <c r="R4" s="92">
        <v>38</v>
      </c>
    </row>
    <row r="5" spans="1:18" x14ac:dyDescent="0.2">
      <c r="A5" s="89" t="s">
        <v>37</v>
      </c>
      <c r="B5" s="3">
        <v>12</v>
      </c>
      <c r="C5" s="3">
        <v>28</v>
      </c>
      <c r="D5" s="3">
        <v>27</v>
      </c>
      <c r="E5" s="3">
        <v>77</v>
      </c>
      <c r="F5" s="3">
        <v>87</v>
      </c>
      <c r="G5" s="3">
        <v>128</v>
      </c>
      <c r="H5" s="3">
        <v>130</v>
      </c>
      <c r="I5" s="3">
        <v>107</v>
      </c>
      <c r="J5" s="3">
        <v>59</v>
      </c>
      <c r="K5" s="3">
        <v>66</v>
      </c>
      <c r="L5" s="3">
        <v>75</v>
      </c>
      <c r="M5" s="3">
        <v>58</v>
      </c>
      <c r="N5" s="3">
        <v>66</v>
      </c>
      <c r="O5" s="3">
        <v>64</v>
      </c>
      <c r="P5" s="3">
        <v>114</v>
      </c>
      <c r="Q5" s="3">
        <v>108</v>
      </c>
      <c r="R5" s="92">
        <v>113</v>
      </c>
    </row>
    <row r="6" spans="1:18" x14ac:dyDescent="0.2">
      <c r="A6" s="89" t="s">
        <v>40</v>
      </c>
      <c r="B6" s="3">
        <v>2</v>
      </c>
      <c r="C6" s="3">
        <v>10</v>
      </c>
      <c r="D6" s="3">
        <v>10</v>
      </c>
      <c r="E6" s="3">
        <v>6</v>
      </c>
      <c r="F6" s="3">
        <v>48</v>
      </c>
      <c r="G6" s="3">
        <v>10</v>
      </c>
      <c r="H6" s="3">
        <v>56</v>
      </c>
      <c r="I6" s="3">
        <v>13</v>
      </c>
      <c r="J6" s="3">
        <v>7</v>
      </c>
      <c r="K6" s="3">
        <v>0</v>
      </c>
      <c r="L6" s="3">
        <v>5</v>
      </c>
      <c r="M6" s="3">
        <v>0</v>
      </c>
      <c r="N6" s="3">
        <v>5</v>
      </c>
      <c r="O6" s="3">
        <v>41</v>
      </c>
      <c r="P6" s="3">
        <v>27</v>
      </c>
      <c r="Q6" s="3">
        <v>3</v>
      </c>
      <c r="R6" s="92">
        <v>27</v>
      </c>
    </row>
    <row r="7" spans="1:18" x14ac:dyDescent="0.2">
      <c r="A7" s="89" t="s">
        <v>41</v>
      </c>
      <c r="B7" s="3">
        <v>0</v>
      </c>
      <c r="C7" s="3">
        <v>0</v>
      </c>
      <c r="D7" s="3">
        <v>0</v>
      </c>
      <c r="E7" s="3">
        <v>0</v>
      </c>
      <c r="F7" s="3">
        <v>8</v>
      </c>
      <c r="G7" s="3">
        <v>50</v>
      </c>
      <c r="H7" s="3">
        <v>26</v>
      </c>
      <c r="I7" s="3">
        <v>34</v>
      </c>
      <c r="J7" s="3">
        <v>39</v>
      </c>
      <c r="K7" s="3">
        <v>17</v>
      </c>
      <c r="L7" s="3">
        <v>8</v>
      </c>
      <c r="M7" s="3">
        <v>1</v>
      </c>
      <c r="N7" s="3">
        <v>12</v>
      </c>
      <c r="O7" s="3">
        <v>14</v>
      </c>
      <c r="P7" s="3">
        <v>46</v>
      </c>
      <c r="Q7" s="3">
        <v>15</v>
      </c>
      <c r="R7" s="92">
        <v>56</v>
      </c>
    </row>
    <row r="8" spans="1:18" x14ac:dyDescent="0.2">
      <c r="A8" s="89" t="s">
        <v>42</v>
      </c>
      <c r="B8" s="3">
        <v>0</v>
      </c>
      <c r="C8" s="3">
        <v>0</v>
      </c>
      <c r="D8" s="3">
        <v>0</v>
      </c>
      <c r="E8" s="3">
        <v>0</v>
      </c>
      <c r="F8" s="3">
        <v>0</v>
      </c>
      <c r="G8" s="3">
        <v>4</v>
      </c>
      <c r="H8" s="3">
        <v>63</v>
      </c>
      <c r="I8" s="3">
        <v>2</v>
      </c>
      <c r="J8" s="3">
        <v>23</v>
      </c>
      <c r="K8" s="3">
        <v>8</v>
      </c>
      <c r="L8" s="3">
        <v>2</v>
      </c>
      <c r="M8" s="3">
        <v>6</v>
      </c>
      <c r="N8" s="3">
        <v>0</v>
      </c>
      <c r="O8" s="3">
        <v>0</v>
      </c>
      <c r="P8" s="3">
        <v>6</v>
      </c>
      <c r="Q8" s="3">
        <v>0</v>
      </c>
      <c r="R8" s="92">
        <v>48</v>
      </c>
    </row>
    <row r="9" spans="1:18" x14ac:dyDescent="0.2">
      <c r="A9" s="89" t="s">
        <v>43</v>
      </c>
      <c r="B9" s="3">
        <v>0</v>
      </c>
      <c r="C9" s="3">
        <v>2</v>
      </c>
      <c r="D9" s="3">
        <v>1</v>
      </c>
      <c r="E9" s="3">
        <v>3</v>
      </c>
      <c r="F9" s="3">
        <v>3</v>
      </c>
      <c r="G9" s="3">
        <v>6</v>
      </c>
      <c r="H9" s="3">
        <v>12</v>
      </c>
      <c r="I9" s="3">
        <v>15</v>
      </c>
      <c r="J9" s="3">
        <v>29</v>
      </c>
      <c r="K9" s="3">
        <v>17</v>
      </c>
      <c r="L9" s="3">
        <v>0</v>
      </c>
      <c r="M9" s="3">
        <v>1</v>
      </c>
      <c r="N9" s="3">
        <v>0</v>
      </c>
      <c r="O9" s="3">
        <v>0</v>
      </c>
      <c r="P9" s="3">
        <v>0</v>
      </c>
      <c r="Q9" s="3">
        <v>0</v>
      </c>
      <c r="R9" s="92">
        <v>4</v>
      </c>
    </row>
    <row r="10" spans="1:18" x14ac:dyDescent="0.2">
      <c r="A10" s="89" t="s">
        <v>44</v>
      </c>
      <c r="B10" s="3">
        <v>1</v>
      </c>
      <c r="C10" s="3">
        <v>0</v>
      </c>
      <c r="D10" s="3">
        <v>0</v>
      </c>
      <c r="E10" s="3">
        <v>1</v>
      </c>
      <c r="F10" s="3">
        <v>4</v>
      </c>
      <c r="G10" s="3">
        <v>3</v>
      </c>
      <c r="H10" s="3">
        <v>2</v>
      </c>
      <c r="I10" s="3">
        <v>9</v>
      </c>
      <c r="J10" s="3">
        <v>6</v>
      </c>
      <c r="K10" s="3">
        <v>3</v>
      </c>
      <c r="L10" s="3">
        <v>6</v>
      </c>
      <c r="M10" s="3">
        <v>10</v>
      </c>
      <c r="N10" s="3">
        <v>3</v>
      </c>
      <c r="O10" s="3">
        <v>9</v>
      </c>
      <c r="P10" s="3">
        <v>16</v>
      </c>
      <c r="Q10" s="3">
        <v>9</v>
      </c>
      <c r="R10" s="92">
        <v>58</v>
      </c>
    </row>
    <row r="11" spans="1:18" x14ac:dyDescent="0.2">
      <c r="A11" s="89" t="s">
        <v>45</v>
      </c>
      <c r="B11" s="3">
        <f>SUM(B4:B10)</f>
        <v>37</v>
      </c>
      <c r="C11" s="3">
        <f t="shared" ref="C11:R11" si="0">SUM(C4:C10)</f>
        <v>88</v>
      </c>
      <c r="D11" s="3">
        <f t="shared" si="0"/>
        <v>125</v>
      </c>
      <c r="E11" s="3">
        <f t="shared" si="0"/>
        <v>170</v>
      </c>
      <c r="F11" s="3">
        <f t="shared" si="0"/>
        <v>246</v>
      </c>
      <c r="G11" s="3">
        <f t="shared" si="0"/>
        <v>283</v>
      </c>
      <c r="H11" s="3">
        <f t="shared" si="0"/>
        <v>344</v>
      </c>
      <c r="I11" s="3">
        <f t="shared" si="0"/>
        <v>238</v>
      </c>
      <c r="J11" s="3">
        <f t="shared" si="0"/>
        <v>230</v>
      </c>
      <c r="K11" s="3">
        <f t="shared" si="0"/>
        <v>195</v>
      </c>
      <c r="L11" s="3">
        <f t="shared" si="0"/>
        <v>138</v>
      </c>
      <c r="M11" s="3">
        <f t="shared" si="0"/>
        <v>157</v>
      </c>
      <c r="N11" s="3">
        <f t="shared" si="0"/>
        <v>159</v>
      </c>
      <c r="O11" s="3">
        <f t="shared" si="0"/>
        <v>148</v>
      </c>
      <c r="P11" s="3">
        <f t="shared" si="0"/>
        <v>236</v>
      </c>
      <c r="Q11" s="3">
        <f t="shared" si="0"/>
        <v>203</v>
      </c>
      <c r="R11" s="92">
        <f t="shared" si="0"/>
        <v>344</v>
      </c>
    </row>
    <row r="12" spans="1:18" x14ac:dyDescent="0.2">
      <c r="A12" s="89" t="s">
        <v>46</v>
      </c>
      <c r="B12" s="3">
        <v>88</v>
      </c>
      <c r="C12" s="3">
        <v>207</v>
      </c>
      <c r="D12" s="3">
        <v>259</v>
      </c>
      <c r="E12" s="3">
        <v>422</v>
      </c>
      <c r="F12" s="3">
        <v>611</v>
      </c>
      <c r="G12" s="3">
        <v>546</v>
      </c>
      <c r="H12" s="3">
        <v>497</v>
      </c>
      <c r="I12" s="3">
        <v>381</v>
      </c>
      <c r="J12" s="3">
        <v>381</v>
      </c>
      <c r="K12" s="3">
        <v>420</v>
      </c>
      <c r="L12" s="3">
        <v>312</v>
      </c>
      <c r="M12" s="3">
        <v>326</v>
      </c>
      <c r="N12" s="3">
        <v>280</v>
      </c>
      <c r="O12" s="3">
        <v>270</v>
      </c>
      <c r="P12" s="3">
        <v>395</v>
      </c>
      <c r="Q12" s="3">
        <v>329</v>
      </c>
      <c r="R12" s="92">
        <v>613</v>
      </c>
    </row>
    <row r="13" spans="1:18" x14ac:dyDescent="0.2">
      <c r="A13" s="90" t="s">
        <v>47</v>
      </c>
      <c r="B13" s="14">
        <f>(B11/B12)*100</f>
        <v>42.045454545454547</v>
      </c>
      <c r="C13" s="14">
        <f t="shared" ref="C13:R13" si="1">(C11/C12)*100</f>
        <v>42.512077294685987</v>
      </c>
      <c r="D13" s="14">
        <f t="shared" si="1"/>
        <v>48.262548262548258</v>
      </c>
      <c r="E13" s="14">
        <f t="shared" si="1"/>
        <v>40.284360189573462</v>
      </c>
      <c r="F13" s="14">
        <f t="shared" si="1"/>
        <v>40.261865793780686</v>
      </c>
      <c r="G13" s="14">
        <f t="shared" si="1"/>
        <v>51.831501831501839</v>
      </c>
      <c r="H13" s="14">
        <f t="shared" si="1"/>
        <v>69.215291750503013</v>
      </c>
      <c r="I13" s="14">
        <f t="shared" si="1"/>
        <v>62.467191601049862</v>
      </c>
      <c r="J13" s="14">
        <f t="shared" si="1"/>
        <v>60.367454068241464</v>
      </c>
      <c r="K13" s="14">
        <f t="shared" si="1"/>
        <v>46.428571428571431</v>
      </c>
      <c r="L13" s="14">
        <f t="shared" si="1"/>
        <v>44.230769230769226</v>
      </c>
      <c r="M13" s="14">
        <f t="shared" si="1"/>
        <v>48.159509202453989</v>
      </c>
      <c r="N13" s="14">
        <f t="shared" si="1"/>
        <v>56.785714285714285</v>
      </c>
      <c r="O13" s="14">
        <f t="shared" si="1"/>
        <v>54.814814814814817</v>
      </c>
      <c r="P13" s="14">
        <f t="shared" si="1"/>
        <v>59.746835443037973</v>
      </c>
      <c r="Q13" s="14">
        <f t="shared" si="1"/>
        <v>61.702127659574465</v>
      </c>
      <c r="R13" s="93">
        <f t="shared" si="1"/>
        <v>56.117455138662322</v>
      </c>
    </row>
    <row r="14" spans="1:18" x14ac:dyDescent="0.2">
      <c r="A14" s="6"/>
      <c r="B14" s="5"/>
      <c r="C14" s="5"/>
      <c r="D14" s="5"/>
      <c r="E14" s="5"/>
      <c r="F14" s="5"/>
      <c r="G14" s="5"/>
      <c r="H14" s="5"/>
      <c r="I14" s="5"/>
      <c r="J14" s="5"/>
      <c r="K14" s="5"/>
      <c r="L14" s="5"/>
      <c r="M14" s="5"/>
      <c r="N14" s="5"/>
      <c r="O14" s="5"/>
      <c r="P14" s="5"/>
      <c r="Q14" s="5"/>
      <c r="R14" s="5"/>
    </row>
    <row r="15" spans="1:18" ht="13.5" thickBot="1" x14ac:dyDescent="0.25">
      <c r="P15" s="10"/>
      <c r="Q15" s="8"/>
      <c r="R15" s="8"/>
    </row>
    <row r="16" spans="1:18" ht="13.5" thickTop="1" x14ac:dyDescent="0.2">
      <c r="A16" s="88" t="s">
        <v>80</v>
      </c>
      <c r="B16" s="57">
        <v>1996</v>
      </c>
      <c r="C16" s="57">
        <v>1997</v>
      </c>
      <c r="D16" s="57">
        <v>1998</v>
      </c>
      <c r="E16" s="58">
        <v>1999</v>
      </c>
      <c r="F16" s="58">
        <v>2000</v>
      </c>
      <c r="G16" s="58">
        <v>2001</v>
      </c>
      <c r="H16" s="58">
        <v>2002</v>
      </c>
      <c r="I16" s="58">
        <v>2003</v>
      </c>
      <c r="J16" s="58">
        <v>2004</v>
      </c>
      <c r="K16" s="58">
        <v>2005</v>
      </c>
      <c r="L16" s="58">
        <v>2006</v>
      </c>
      <c r="M16" s="58">
        <v>2007</v>
      </c>
      <c r="N16" s="58">
        <v>2008</v>
      </c>
      <c r="O16" s="58">
        <v>2009</v>
      </c>
      <c r="P16" s="58">
        <v>2010</v>
      </c>
      <c r="Q16" s="58">
        <v>2011</v>
      </c>
      <c r="R16" s="95">
        <v>2012</v>
      </c>
    </row>
    <row r="17" spans="1:18" x14ac:dyDescent="0.2">
      <c r="A17" s="89" t="s">
        <v>39</v>
      </c>
      <c r="B17" s="3">
        <v>33</v>
      </c>
      <c r="C17" s="3">
        <v>33</v>
      </c>
      <c r="D17" s="3">
        <v>38</v>
      </c>
      <c r="E17" s="4">
        <v>18</v>
      </c>
      <c r="F17" s="4">
        <v>26</v>
      </c>
      <c r="G17" s="4">
        <v>55</v>
      </c>
      <c r="H17" s="4">
        <v>5</v>
      </c>
      <c r="I17" s="4">
        <v>10</v>
      </c>
      <c r="J17" s="4">
        <v>9</v>
      </c>
      <c r="K17" s="4">
        <v>8</v>
      </c>
      <c r="L17" s="4">
        <v>2</v>
      </c>
      <c r="M17" s="3">
        <v>64</v>
      </c>
      <c r="N17" s="3">
        <v>56</v>
      </c>
      <c r="O17" s="3">
        <v>26</v>
      </c>
      <c r="P17" s="4">
        <v>11</v>
      </c>
      <c r="Q17" s="3">
        <v>4</v>
      </c>
      <c r="R17" s="96">
        <v>1</v>
      </c>
    </row>
    <row r="18" spans="1:18" x14ac:dyDescent="0.2">
      <c r="A18" s="89" t="s">
        <v>37</v>
      </c>
      <c r="B18" s="3">
        <v>80</v>
      </c>
      <c r="C18" s="3">
        <v>82</v>
      </c>
      <c r="D18" s="3">
        <v>81</v>
      </c>
      <c r="E18" s="4">
        <v>83</v>
      </c>
      <c r="F18" s="4">
        <v>89</v>
      </c>
      <c r="G18" s="4">
        <v>76</v>
      </c>
      <c r="H18" s="4">
        <v>12</v>
      </c>
      <c r="I18" s="4">
        <v>129</v>
      </c>
      <c r="J18" s="4">
        <v>11</v>
      </c>
      <c r="K18" s="4">
        <v>116</v>
      </c>
      <c r="L18" s="4">
        <v>10</v>
      </c>
      <c r="M18" s="3">
        <v>77</v>
      </c>
      <c r="N18" s="3">
        <v>8</v>
      </c>
      <c r="O18" s="3">
        <v>127</v>
      </c>
      <c r="P18" s="4">
        <v>19</v>
      </c>
      <c r="Q18" s="3">
        <v>21</v>
      </c>
      <c r="R18" s="96">
        <v>6</v>
      </c>
    </row>
    <row r="19" spans="1:18" x14ac:dyDescent="0.2">
      <c r="A19" s="89" t="s">
        <v>40</v>
      </c>
      <c r="B19" s="3">
        <v>10</v>
      </c>
      <c r="C19" s="3">
        <v>18</v>
      </c>
      <c r="D19" s="3">
        <v>37</v>
      </c>
      <c r="E19" s="4">
        <v>9</v>
      </c>
      <c r="F19" s="4">
        <v>47</v>
      </c>
      <c r="G19" s="4">
        <v>10</v>
      </c>
      <c r="H19" s="4">
        <v>8</v>
      </c>
      <c r="I19" s="4">
        <v>52</v>
      </c>
      <c r="J19" s="4">
        <v>24</v>
      </c>
      <c r="K19" s="4">
        <v>12</v>
      </c>
      <c r="L19" s="4">
        <v>10</v>
      </c>
      <c r="M19" s="3">
        <v>28</v>
      </c>
      <c r="N19" s="3">
        <v>23</v>
      </c>
      <c r="O19" s="3">
        <v>12</v>
      </c>
      <c r="P19" s="4">
        <v>70</v>
      </c>
      <c r="Q19" s="3">
        <v>9</v>
      </c>
      <c r="R19" s="96">
        <v>9</v>
      </c>
    </row>
    <row r="20" spans="1:18" x14ac:dyDescent="0.2">
      <c r="A20" s="89" t="s">
        <v>41</v>
      </c>
      <c r="B20" s="3">
        <v>42</v>
      </c>
      <c r="C20" s="3">
        <v>22</v>
      </c>
      <c r="D20" s="3">
        <v>34</v>
      </c>
      <c r="E20" s="4">
        <v>12</v>
      </c>
      <c r="F20" s="4">
        <v>31</v>
      </c>
      <c r="G20" s="4">
        <v>23</v>
      </c>
      <c r="H20" s="4">
        <v>1</v>
      </c>
      <c r="I20" s="4">
        <v>13</v>
      </c>
      <c r="J20" s="4">
        <v>11</v>
      </c>
      <c r="K20" s="4">
        <v>38</v>
      </c>
      <c r="L20" s="4">
        <v>11</v>
      </c>
      <c r="M20" s="3">
        <v>26</v>
      </c>
      <c r="N20" s="3">
        <v>50</v>
      </c>
      <c r="O20" s="3">
        <v>30</v>
      </c>
      <c r="P20" s="4">
        <v>0</v>
      </c>
      <c r="Q20" s="3">
        <v>4</v>
      </c>
      <c r="R20" s="96">
        <v>5</v>
      </c>
    </row>
    <row r="21" spans="1:18" x14ac:dyDescent="0.2">
      <c r="A21" s="89" t="s">
        <v>42</v>
      </c>
      <c r="B21" s="3">
        <v>31</v>
      </c>
      <c r="C21" s="3">
        <v>51</v>
      </c>
      <c r="D21" s="3">
        <v>0</v>
      </c>
      <c r="E21" s="4">
        <v>0</v>
      </c>
      <c r="F21" s="4">
        <v>0</v>
      </c>
      <c r="G21" s="4">
        <v>55</v>
      </c>
      <c r="H21" s="4">
        <v>0</v>
      </c>
      <c r="I21" s="4">
        <v>0</v>
      </c>
      <c r="J21" s="4">
        <v>0</v>
      </c>
      <c r="K21" s="4">
        <v>33</v>
      </c>
      <c r="L21" s="4">
        <v>15</v>
      </c>
      <c r="M21" s="3">
        <v>0</v>
      </c>
      <c r="N21" s="3">
        <v>0</v>
      </c>
      <c r="O21" s="3">
        <v>0</v>
      </c>
      <c r="P21" s="4">
        <v>43</v>
      </c>
      <c r="Q21" s="3">
        <v>1</v>
      </c>
      <c r="R21" s="96">
        <v>0</v>
      </c>
    </row>
    <row r="22" spans="1:18" x14ac:dyDescent="0.2">
      <c r="A22" s="89" t="s">
        <v>43</v>
      </c>
      <c r="B22" s="3">
        <v>2</v>
      </c>
      <c r="C22" s="3">
        <v>0</v>
      </c>
      <c r="D22" s="3">
        <v>0</v>
      </c>
      <c r="E22" s="4">
        <v>0</v>
      </c>
      <c r="F22" s="4">
        <v>0</v>
      </c>
      <c r="G22" s="4">
        <v>0</v>
      </c>
      <c r="H22" s="4">
        <v>1</v>
      </c>
      <c r="I22" s="4">
        <v>0</v>
      </c>
      <c r="J22" s="4">
        <v>2</v>
      </c>
      <c r="K22" s="4">
        <v>0</v>
      </c>
      <c r="L22" s="4">
        <v>1</v>
      </c>
      <c r="M22" s="3">
        <v>0</v>
      </c>
      <c r="N22" s="3">
        <v>0</v>
      </c>
      <c r="O22" s="3">
        <v>1</v>
      </c>
      <c r="P22" s="4">
        <v>12</v>
      </c>
      <c r="Q22" s="3">
        <v>2</v>
      </c>
      <c r="R22" s="96">
        <v>22</v>
      </c>
    </row>
    <row r="23" spans="1:18" x14ac:dyDescent="0.2">
      <c r="A23" s="89" t="s">
        <v>44</v>
      </c>
      <c r="B23" s="3">
        <v>15</v>
      </c>
      <c r="C23" s="3">
        <v>3</v>
      </c>
      <c r="D23" s="3">
        <v>6</v>
      </c>
      <c r="E23" s="4">
        <v>10</v>
      </c>
      <c r="F23" s="4">
        <v>13</v>
      </c>
      <c r="G23" s="4">
        <v>6</v>
      </c>
      <c r="H23" s="4">
        <v>0</v>
      </c>
      <c r="I23" s="4">
        <v>30</v>
      </c>
      <c r="J23" s="4">
        <v>11</v>
      </c>
      <c r="K23" s="4">
        <v>0</v>
      </c>
      <c r="L23" s="4">
        <v>21</v>
      </c>
      <c r="M23" s="3">
        <v>1</v>
      </c>
      <c r="N23" s="3">
        <v>5</v>
      </c>
      <c r="O23" s="3">
        <v>0</v>
      </c>
      <c r="P23" s="4">
        <v>16</v>
      </c>
      <c r="Q23" s="3">
        <v>28</v>
      </c>
      <c r="R23" s="96">
        <v>21</v>
      </c>
    </row>
    <row r="24" spans="1:18" x14ac:dyDescent="0.2">
      <c r="A24" s="89" t="s">
        <v>45</v>
      </c>
      <c r="B24" s="3">
        <f t="shared" ref="B24:R24" si="2">SUM(B17:B23)</f>
        <v>213</v>
      </c>
      <c r="C24" s="3">
        <f t="shared" si="2"/>
        <v>209</v>
      </c>
      <c r="D24" s="3">
        <f t="shared" si="2"/>
        <v>196</v>
      </c>
      <c r="E24" s="3">
        <f t="shared" si="2"/>
        <v>132</v>
      </c>
      <c r="F24" s="3">
        <f t="shared" si="2"/>
        <v>206</v>
      </c>
      <c r="G24" s="3">
        <f t="shared" si="2"/>
        <v>225</v>
      </c>
      <c r="H24" s="3">
        <f t="shared" si="2"/>
        <v>27</v>
      </c>
      <c r="I24" s="3">
        <f t="shared" si="2"/>
        <v>234</v>
      </c>
      <c r="J24" s="3">
        <f t="shared" si="2"/>
        <v>68</v>
      </c>
      <c r="K24" s="3">
        <f t="shared" si="2"/>
        <v>207</v>
      </c>
      <c r="L24" s="3">
        <f t="shared" si="2"/>
        <v>70</v>
      </c>
      <c r="M24" s="3">
        <f t="shared" si="2"/>
        <v>196</v>
      </c>
      <c r="N24" s="3">
        <f t="shared" si="2"/>
        <v>142</v>
      </c>
      <c r="O24" s="3">
        <f t="shared" si="2"/>
        <v>196</v>
      </c>
      <c r="P24" s="4">
        <f t="shared" si="2"/>
        <v>171</v>
      </c>
      <c r="Q24" s="3">
        <f t="shared" si="2"/>
        <v>69</v>
      </c>
      <c r="R24" s="92">
        <f t="shared" si="2"/>
        <v>64</v>
      </c>
    </row>
    <row r="25" spans="1:18" x14ac:dyDescent="0.2">
      <c r="A25" s="89" t="s">
        <v>46</v>
      </c>
      <c r="B25" s="3">
        <v>306</v>
      </c>
      <c r="C25" s="3">
        <v>298</v>
      </c>
      <c r="D25" s="3">
        <v>314</v>
      </c>
      <c r="E25" s="4">
        <v>374</v>
      </c>
      <c r="F25" s="4">
        <v>298</v>
      </c>
      <c r="G25" s="4">
        <v>380</v>
      </c>
      <c r="H25" s="4">
        <v>253</v>
      </c>
      <c r="I25" s="4">
        <v>459</v>
      </c>
      <c r="J25" s="4">
        <v>216</v>
      </c>
      <c r="K25" s="4">
        <v>366</v>
      </c>
      <c r="L25" s="4">
        <v>279</v>
      </c>
      <c r="M25" s="3">
        <v>442</v>
      </c>
      <c r="N25" s="3">
        <v>215</v>
      </c>
      <c r="O25" s="3">
        <v>397</v>
      </c>
      <c r="P25" s="4">
        <v>299</v>
      </c>
      <c r="Q25" s="3">
        <v>235</v>
      </c>
      <c r="R25" s="96">
        <v>251</v>
      </c>
    </row>
    <row r="26" spans="1:18" x14ac:dyDescent="0.2">
      <c r="A26" s="90" t="s">
        <v>47</v>
      </c>
      <c r="B26" s="14">
        <f t="shared" ref="B26:P26" si="3">(B24/B25)*100</f>
        <v>69.607843137254903</v>
      </c>
      <c r="C26" s="14">
        <f t="shared" si="3"/>
        <v>70.134228187919462</v>
      </c>
      <c r="D26" s="14">
        <f t="shared" si="3"/>
        <v>62.420382165605091</v>
      </c>
      <c r="E26" s="14">
        <f t="shared" si="3"/>
        <v>35.294117647058826</v>
      </c>
      <c r="F26" s="14">
        <f t="shared" si="3"/>
        <v>69.127516778523486</v>
      </c>
      <c r="G26" s="14">
        <f t="shared" si="3"/>
        <v>59.210526315789465</v>
      </c>
      <c r="H26" s="14">
        <f t="shared" si="3"/>
        <v>10.671936758893279</v>
      </c>
      <c r="I26" s="14">
        <f t="shared" si="3"/>
        <v>50.980392156862742</v>
      </c>
      <c r="J26" s="14">
        <f t="shared" si="3"/>
        <v>31.481481481481481</v>
      </c>
      <c r="K26" s="14">
        <f t="shared" si="3"/>
        <v>56.557377049180324</v>
      </c>
      <c r="L26" s="14">
        <f t="shared" si="3"/>
        <v>25.089605734767023</v>
      </c>
      <c r="M26" s="14">
        <f t="shared" si="3"/>
        <v>44.343891402714931</v>
      </c>
      <c r="N26" s="14">
        <f t="shared" si="3"/>
        <v>66.04651162790698</v>
      </c>
      <c r="O26" s="14">
        <f t="shared" si="3"/>
        <v>49.370277078085643</v>
      </c>
      <c r="P26" s="66">
        <f t="shared" si="3"/>
        <v>57.19063545150501</v>
      </c>
      <c r="Q26" s="14">
        <f>(Q24/Q25)*100</f>
        <v>29.361702127659573</v>
      </c>
      <c r="R26" s="87">
        <f>(R24/R25)*100</f>
        <v>25.498007968127489</v>
      </c>
    </row>
    <row r="27" spans="1:18" x14ac:dyDescent="0.2">
      <c r="A27" s="6"/>
      <c r="B27" s="79"/>
      <c r="C27" s="79"/>
      <c r="D27" s="79"/>
      <c r="E27" s="79"/>
      <c r="F27" s="79"/>
      <c r="G27" s="79"/>
      <c r="H27" s="79"/>
      <c r="I27" s="79"/>
      <c r="J27" s="79"/>
      <c r="K27" s="79"/>
      <c r="L27" s="79"/>
      <c r="M27" s="79"/>
      <c r="N27" s="79"/>
      <c r="O27" s="79"/>
      <c r="P27" s="67"/>
      <c r="Q27" s="79"/>
      <c r="R27" s="67"/>
    </row>
    <row r="28" spans="1:18" ht="13.5" thickBot="1" x14ac:dyDescent="0.25">
      <c r="P28" s="10"/>
      <c r="Q28" s="8"/>
      <c r="R28" s="8"/>
    </row>
    <row r="29" spans="1:18" ht="13.5" thickTop="1" x14ac:dyDescent="0.2">
      <c r="A29" s="88" t="s">
        <v>80</v>
      </c>
      <c r="B29" s="57">
        <v>2013</v>
      </c>
      <c r="C29" s="57"/>
      <c r="D29" s="57"/>
      <c r="E29" s="58"/>
      <c r="F29" s="58"/>
      <c r="G29" s="58"/>
      <c r="H29" s="58"/>
      <c r="I29" s="58"/>
      <c r="J29" s="58"/>
      <c r="K29" s="58"/>
      <c r="L29" s="58"/>
      <c r="M29" s="58"/>
      <c r="N29" s="58"/>
      <c r="O29" s="58"/>
      <c r="P29" s="58"/>
      <c r="Q29" s="58"/>
      <c r="R29" s="95"/>
    </row>
    <row r="30" spans="1:18" x14ac:dyDescent="0.2">
      <c r="A30" s="89" t="s">
        <v>39</v>
      </c>
      <c r="B30" s="3">
        <v>0</v>
      </c>
      <c r="C30" s="3"/>
      <c r="D30" s="3"/>
      <c r="E30" s="4"/>
      <c r="F30" s="4"/>
      <c r="G30" s="4"/>
      <c r="H30" s="4"/>
      <c r="I30" s="4"/>
      <c r="J30" s="4"/>
      <c r="K30" s="4"/>
      <c r="L30" s="4"/>
      <c r="M30" s="3"/>
      <c r="N30" s="3"/>
      <c r="O30" s="3"/>
      <c r="P30" s="4"/>
      <c r="Q30" s="3"/>
      <c r="R30" s="96"/>
    </row>
    <row r="31" spans="1:18" x14ac:dyDescent="0.2">
      <c r="A31" s="89" t="s">
        <v>37</v>
      </c>
      <c r="B31" s="3">
        <v>7</v>
      </c>
      <c r="C31" s="3"/>
      <c r="D31" s="3"/>
      <c r="E31" s="4"/>
      <c r="F31" s="4"/>
      <c r="G31" s="4"/>
      <c r="H31" s="4"/>
      <c r="I31" s="4"/>
      <c r="J31" s="4"/>
      <c r="K31" s="4"/>
      <c r="L31" s="4"/>
      <c r="M31" s="3"/>
      <c r="N31" s="3"/>
      <c r="O31" s="3"/>
      <c r="P31" s="4"/>
      <c r="Q31" s="3"/>
      <c r="R31" s="96"/>
    </row>
    <row r="32" spans="1:18" x14ac:dyDescent="0.2">
      <c r="A32" s="89" t="s">
        <v>40</v>
      </c>
      <c r="B32" s="3">
        <v>13</v>
      </c>
      <c r="C32" s="3"/>
      <c r="D32" s="3"/>
      <c r="E32" s="4"/>
      <c r="F32" s="4"/>
      <c r="G32" s="4"/>
      <c r="H32" s="4"/>
      <c r="I32" s="4"/>
      <c r="J32" s="4"/>
      <c r="K32" s="4"/>
      <c r="L32" s="4"/>
      <c r="M32" s="3"/>
      <c r="N32" s="3"/>
      <c r="O32" s="3"/>
      <c r="P32" s="4"/>
      <c r="Q32" s="3"/>
      <c r="R32" s="96"/>
    </row>
    <row r="33" spans="1:18" x14ac:dyDescent="0.2">
      <c r="A33" s="89" t="s">
        <v>41</v>
      </c>
      <c r="B33" s="3">
        <v>2</v>
      </c>
      <c r="C33" s="3"/>
      <c r="D33" s="3"/>
      <c r="E33" s="4"/>
      <c r="F33" s="4"/>
      <c r="G33" s="4"/>
      <c r="H33" s="4"/>
      <c r="I33" s="4"/>
      <c r="J33" s="4"/>
      <c r="K33" s="4"/>
      <c r="L33" s="4"/>
      <c r="M33" s="3"/>
      <c r="N33" s="3"/>
      <c r="O33" s="3"/>
      <c r="P33" s="4"/>
      <c r="Q33" s="3"/>
      <c r="R33" s="96"/>
    </row>
    <row r="34" spans="1:18" x14ac:dyDescent="0.2">
      <c r="A34" s="89" t="s">
        <v>42</v>
      </c>
      <c r="B34" s="3">
        <v>3</v>
      </c>
      <c r="C34" s="3"/>
      <c r="D34" s="3"/>
      <c r="E34" s="4"/>
      <c r="F34" s="4"/>
      <c r="G34" s="4"/>
      <c r="H34" s="4"/>
      <c r="I34" s="4"/>
      <c r="J34" s="4"/>
      <c r="K34" s="4"/>
      <c r="L34" s="4"/>
      <c r="M34" s="3"/>
      <c r="N34" s="3"/>
      <c r="O34" s="3"/>
      <c r="P34" s="4"/>
      <c r="Q34" s="3"/>
      <c r="R34" s="96"/>
    </row>
    <row r="35" spans="1:18" x14ac:dyDescent="0.2">
      <c r="A35" s="89" t="s">
        <v>43</v>
      </c>
      <c r="B35" s="3">
        <v>3</v>
      </c>
      <c r="C35" s="3"/>
      <c r="D35" s="3"/>
      <c r="E35" s="4"/>
      <c r="F35" s="4"/>
      <c r="G35" s="4"/>
      <c r="H35" s="4"/>
      <c r="I35" s="4"/>
      <c r="J35" s="4"/>
      <c r="K35" s="4"/>
      <c r="L35" s="4"/>
      <c r="M35" s="3"/>
      <c r="N35" s="3"/>
      <c r="O35" s="3"/>
      <c r="P35" s="4"/>
      <c r="Q35" s="3"/>
      <c r="R35" s="96"/>
    </row>
    <row r="36" spans="1:18" x14ac:dyDescent="0.2">
      <c r="A36" s="89" t="s">
        <v>44</v>
      </c>
      <c r="B36" s="3">
        <v>31</v>
      </c>
      <c r="C36" s="3"/>
      <c r="D36" s="3"/>
      <c r="E36" s="4"/>
      <c r="F36" s="4"/>
      <c r="G36" s="4"/>
      <c r="H36" s="4"/>
      <c r="I36" s="4"/>
      <c r="J36" s="4"/>
      <c r="K36" s="4"/>
      <c r="L36" s="4"/>
      <c r="M36" s="3"/>
      <c r="N36" s="3"/>
      <c r="O36" s="3"/>
      <c r="P36" s="4"/>
      <c r="Q36" s="3"/>
      <c r="R36" s="96"/>
    </row>
    <row r="37" spans="1:18" x14ac:dyDescent="0.2">
      <c r="A37" s="89" t="s">
        <v>45</v>
      </c>
      <c r="B37" s="3">
        <f t="shared" ref="B37" si="4">SUM(B30:B36)</f>
        <v>59</v>
      </c>
      <c r="C37" s="3"/>
      <c r="D37" s="3"/>
      <c r="E37" s="3"/>
      <c r="F37" s="3"/>
      <c r="G37" s="3"/>
      <c r="H37" s="3"/>
      <c r="I37" s="3"/>
      <c r="J37" s="3"/>
      <c r="K37" s="3"/>
      <c r="L37" s="3"/>
      <c r="M37" s="3"/>
      <c r="N37" s="3"/>
      <c r="O37" s="3"/>
      <c r="P37" s="4"/>
      <c r="Q37" s="3"/>
      <c r="R37" s="96"/>
    </row>
    <row r="38" spans="1:18" x14ac:dyDescent="0.2">
      <c r="A38" s="89" t="s">
        <v>46</v>
      </c>
      <c r="B38" s="3">
        <v>291</v>
      </c>
      <c r="C38" s="3"/>
      <c r="D38" s="3"/>
      <c r="E38" s="4"/>
      <c r="F38" s="4"/>
      <c r="G38" s="4"/>
      <c r="H38" s="4"/>
      <c r="I38" s="4"/>
      <c r="J38" s="4"/>
      <c r="K38" s="4"/>
      <c r="L38" s="4"/>
      <c r="M38" s="3"/>
      <c r="N38" s="3"/>
      <c r="O38" s="3"/>
      <c r="P38" s="4"/>
      <c r="Q38" s="3"/>
      <c r="R38" s="96"/>
    </row>
    <row r="39" spans="1:18" x14ac:dyDescent="0.2">
      <c r="A39" s="90" t="s">
        <v>47</v>
      </c>
      <c r="B39" s="14">
        <f>(B37/B38)*100</f>
        <v>20.274914089347078</v>
      </c>
      <c r="C39" s="14"/>
      <c r="D39" s="14"/>
      <c r="E39" s="14"/>
      <c r="F39" s="14"/>
      <c r="G39" s="14"/>
      <c r="H39" s="14"/>
      <c r="I39" s="14"/>
      <c r="J39" s="14"/>
      <c r="K39" s="14"/>
      <c r="L39" s="14"/>
      <c r="M39" s="14"/>
      <c r="N39" s="14"/>
      <c r="O39" s="14"/>
      <c r="P39" s="66"/>
      <c r="Q39" s="14"/>
      <c r="R39" s="87"/>
    </row>
    <row r="40" spans="1:18" x14ac:dyDescent="0.2">
      <c r="A40" s="6"/>
      <c r="B40" s="5"/>
      <c r="C40" s="5"/>
      <c r="D40" s="5"/>
      <c r="E40" s="7"/>
      <c r="F40" s="7"/>
      <c r="G40" s="7"/>
      <c r="H40" s="7"/>
      <c r="I40" s="7"/>
      <c r="J40" s="7"/>
      <c r="K40" s="7"/>
      <c r="L40" s="7"/>
    </row>
    <row r="41" spans="1:18" x14ac:dyDescent="0.2">
      <c r="A41" s="2" t="s">
        <v>102</v>
      </c>
      <c r="Q41" s="6"/>
      <c r="R41" s="6"/>
    </row>
    <row r="42" spans="1:18" x14ac:dyDescent="0.2">
      <c r="A42" s="97" t="s">
        <v>142</v>
      </c>
      <c r="Q42" s="6"/>
      <c r="R42" s="6"/>
    </row>
    <row r="43" spans="1:18" x14ac:dyDescent="0.2">
      <c r="A43" s="97"/>
    </row>
  </sheetData>
  <mergeCells count="1">
    <mergeCell ref="B1:L1"/>
  </mergeCells>
  <phoneticPr fontId="0" type="noConversion"/>
  <hyperlinks>
    <hyperlink ref="A42" r:id="rId1" display="Source: United States Senate, Roll Call Tables "/>
  </hyperlinks>
  <pageMargins left="0.75" right="0.75" top="1" bottom="1" header="0.5" footer="0.5"/>
  <pageSetup scale="67" orientation="landscape" r:id="rId2"/>
  <headerFooter alignWithMargins="0">
    <oddHeader>&amp;C&amp;"Arial,Bold Italic"&amp;14Vital Statistics on Congress
&amp;12www.brookings.edu/vitalstats</oddHeader>
    <oddFooter xml:space="preserve">&amp;L&amp;G&amp;COrnstein, Mann, Malbin, Rugg and Wakeman
Last updated April 23, 2014&amp;R&amp;G
</oddFooter>
  </headerFooter>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Table of Contents</vt:lpstr>
      <vt:lpstr>7-1</vt:lpstr>
      <vt:lpstr>7-2</vt:lpstr>
      <vt:lpstr>7-3</vt:lpstr>
      <vt:lpstr>7-4</vt:lpstr>
      <vt:lpstr>7-5</vt:lpstr>
      <vt:lpstr>7-6</vt:lpstr>
      <vt:lpstr>7-7</vt:lpstr>
      <vt:lpstr>7-8</vt:lpstr>
      <vt:lpstr>'7-1'!Print_Area</vt:lpstr>
      <vt:lpstr>'7-2'!Print_Area</vt:lpstr>
      <vt:lpstr>'7-3'!Print_Area</vt:lpstr>
      <vt:lpstr>'7-5'!Print_Area</vt:lpstr>
      <vt:lpstr>'7-7'!Print_Area</vt:lpstr>
      <vt:lpstr>'7-3'!Print_Titles</vt:lpstr>
    </vt:vector>
  </TitlesOfParts>
  <Company>AEI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AEI</dc:creator>
  <cp:lastModifiedBy>Maraam Dwidar</cp:lastModifiedBy>
  <cp:lastPrinted>2014-06-04T13:18:23Z</cp:lastPrinted>
  <dcterms:created xsi:type="dcterms:W3CDTF">2001-06-20T13:48:34Z</dcterms:created>
  <dcterms:modified xsi:type="dcterms:W3CDTF">2014-06-04T13:19:07Z</dcterms:modified>
</cp:coreProperties>
</file>