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294643\Documents\R\stability-regression-app-2\stability-regression-shiny-app\"/>
    </mc:Choice>
  </mc:AlternateContent>
  <xr:revisionPtr revIDLastSave="0" documentId="13_ncr:1_{3A4CA39D-9776-404D-9567-C94BA74FDC56}" xr6:coauthVersionLast="46" xr6:coauthVersionMax="46" xr10:uidLastSave="{00000000-0000-0000-0000-000000000000}"/>
  <bookViews>
    <workbookView minimized="1" xWindow="1635" yWindow="2700" windowWidth="21600" windowHeight="11385" xr2:uid="{2524C73E-EA2D-4E9B-9D13-E3C08EB2D6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N3" i="1"/>
  <c r="N2" i="1"/>
  <c r="O2" i="1"/>
  <c r="O4" i="1" l="1"/>
  <c r="N4" i="1"/>
</calcChain>
</file>

<file path=xl/sharedStrings.xml><?xml version="1.0" encoding="utf-8"?>
<sst xmlns="http://schemas.openxmlformats.org/spreadsheetml/2006/main" count="42" uniqueCount="30">
  <si>
    <t>Target Species</t>
  </si>
  <si>
    <t>Specificity</t>
  </si>
  <si>
    <t>Clone</t>
  </si>
  <si>
    <t>Isotype</t>
  </si>
  <si>
    <t>Format</t>
  </si>
  <si>
    <t>Secondary</t>
  </si>
  <si>
    <t>Cell Model System</t>
  </si>
  <si>
    <t>DOM</t>
  </si>
  <si>
    <t>Age of 4C ref on test day (days)</t>
  </si>
  <si>
    <t>Halfpipe Expiration Date (days)</t>
  </si>
  <si>
    <t>Min. Shelf-Life (days)</t>
  </si>
  <si>
    <t>Max Shelf-Life (days)</t>
  </si>
  <si>
    <t>Initial Recommendation (Jurg &amp; Jeff)</t>
  </si>
  <si>
    <t>Stability Start Date (put on)</t>
  </si>
  <si>
    <t>Optimal (ng/test)</t>
  </si>
  <si>
    <t>Hu</t>
  </si>
  <si>
    <t>LWB</t>
  </si>
  <si>
    <t>R718</t>
  </si>
  <si>
    <t>Target Description</t>
  </si>
  <si>
    <t>Filename</t>
  </si>
  <si>
    <t>Cell Pop</t>
  </si>
  <si>
    <t>Test</t>
  </si>
  <si>
    <t>20210316-SD-FY21w8p1 Hu Cross ICOS (C398'4A) R718</t>
  </si>
  <si>
    <t>20210317 FY21 W8 R718 Hu BCL-6 K112-91</t>
  </si>
  <si>
    <t>20210319-HL-FY21w8p2-Bcl6 (K112-91) R718</t>
  </si>
  <si>
    <t>Cross ICOS (CD278)</t>
  </si>
  <si>
    <t>Cross BCL-6</t>
  </si>
  <si>
    <t>C398.4A</t>
  </si>
  <si>
    <t>K112-91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</si>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</sst>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EBF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3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left" vertical="center" wrapText="1" readingOrder="1"/>
    </xf>
    <xf numFmtId="14" fontId="2" fillId="3" borderId="1" xfId="0" applyNumberFormat="1" applyFont="1" applyFill="1" applyBorder="1" applyAlignment="1">
      <alignment horizontal="left" vertical="center" wrapText="1" readingOrder="1"/>
    </xf>
    <xf numFmtId="1" fontId="2" fillId="3" borderId="1" xfId="0" applyNumberFormat="1" applyFont="1" applyFill="1" applyBorder="1" applyAlignment="1">
      <alignment horizontal="center" vertical="center" wrapText="1" readingOrder="1"/>
    </xf>
    <xf numFmtId="1" fontId="2" fillId="4" borderId="1" xfId="0" applyNumberFormat="1" applyFont="1" applyFill="1" applyBorder="1" applyAlignment="1">
      <alignment horizontal="center" vertical="center" wrapText="1" readingOrder="1"/>
    </xf>
    <xf numFmtId="1" fontId="2" fillId="5" borderId="1" xfId="0" applyNumberFormat="1" applyFont="1" applyFill="1" applyBorder="1" applyAlignment="1">
      <alignment horizontal="center" vertical="center" wrapText="1" readingOrder="1"/>
    </xf>
    <xf numFmtId="14" fontId="2" fillId="3" borderId="1" xfId="0" applyNumberFormat="1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center" vertical="center" wrapText="1" readingOrder="1"/>
    </xf>
    <xf numFmtId="0" fontId="0" fillId="6" borderId="3" xfId="0" applyFill="1" applyBorder="1" applyAlignment="1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left" vertical="center" wrapText="1" readingOrder="1"/>
    </xf>
    <xf numFmtId="0" fontId="1" fillId="2" borderId="2" xfId="0" applyFont="1" applyFill="1" applyBorder="1" applyAlignment="1">
      <alignment horizontal="left" vertical="center" wrapText="1" readingOrder="1"/>
    </xf>
    <xf numFmtId="1" fontId="2" fillId="0" borderId="1" xfId="0" applyNumberFormat="1" applyFont="1" applyFill="1" applyBorder="1" applyAlignment="1">
      <alignment horizontal="center" vertical="center" wrapText="1" readingOrder="1"/>
    </xf>
    <xf numFmtId="0" fontId="2" fillId="3" borderId="0" xfId="0" applyFont="1" applyFill="1" applyBorder="1" applyAlignment="1">
      <alignment horizontal="left" vertical="center" wrapText="1" readingOrder="1"/>
    </xf>
    <xf numFmtId="0" fontId="3" fillId="6" borderId="4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FF15D-D06B-47A5-B202-704C5647A008}">
  <dimension ref="A1:R4"/>
  <sheetViews>
    <sheetView tabSelected="1" workbookViewId="0">
      <selection activeCell="F4" sqref="F4"/>
    </sheetView>
  </sheetViews>
  <sheetFormatPr defaultRowHeight="12.75" x14ac:dyDescent="0.2"/>
  <cols>
    <col min="1" max="1" width="51.140625" style="10" bestFit="1" customWidth="1"/>
    <col min="2" max="2" width="37.42578125" style="10" customWidth="1"/>
    <col min="3" max="3" width="7.28515625" style="10" bestFit="1" customWidth="1"/>
    <col min="4" max="4" width="14.42578125" style="10" customWidth="1"/>
    <col min="5" max="5" width="10.7109375" style="10" bestFit="1" customWidth="1"/>
    <col min="6" max="9" width="9.140625" style="10"/>
    <col min="10" max="10" width="15.5703125" style="10" customWidth="1"/>
    <col min="11" max="16384" width="9.140625" style="10"/>
  </cols>
  <sheetData>
    <row r="1" spans="1:18" ht="56.25" x14ac:dyDescent="0.2">
      <c r="A1" s="10" t="s">
        <v>19</v>
      </c>
      <c r="B1" s="10" t="s">
        <v>18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20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8</v>
      </c>
      <c r="M1" s="11" t="s">
        <v>9</v>
      </c>
      <c r="N1" s="11" t="s">
        <v>10</v>
      </c>
      <c r="O1" s="11" t="s">
        <v>11</v>
      </c>
      <c r="P1" s="11" t="s">
        <v>12</v>
      </c>
      <c r="Q1" s="11" t="s">
        <v>13</v>
      </c>
      <c r="R1" s="12" t="s">
        <v>14</v>
      </c>
    </row>
    <row r="2" spans="1:18" ht="30" x14ac:dyDescent="0.2">
      <c r="A2" s="10" t="s">
        <v>22</v>
      </c>
      <c r="B2" s="16" t="s">
        <v>25</v>
      </c>
      <c r="C2" s="1" t="s">
        <v>15</v>
      </c>
      <c r="D2" s="16" t="s">
        <v>25</v>
      </c>
      <c r="E2" s="17" t="s">
        <v>27</v>
      </c>
      <c r="F2" s="2" t="s">
        <v>29</v>
      </c>
      <c r="G2" s="14"/>
      <c r="H2" s="9" t="s">
        <v>17</v>
      </c>
      <c r="I2" s="2"/>
      <c r="J2" s="2" t="s">
        <v>16</v>
      </c>
      <c r="K2" s="3"/>
      <c r="L2" s="4"/>
      <c r="M2" s="4"/>
      <c r="N2" s="5">
        <f t="shared" ref="N2:N3" si="0">1.5*365</f>
        <v>547.5</v>
      </c>
      <c r="O2" s="6">
        <f t="shared" ref="O2:O3" si="1">365*6</f>
        <v>2190</v>
      </c>
      <c r="P2" s="13"/>
      <c r="Q2" s="7"/>
      <c r="R2" s="8">
        <v>125</v>
      </c>
    </row>
    <row r="3" spans="1:18" ht="15" x14ac:dyDescent="0.2">
      <c r="A3" s="10" t="s">
        <v>23</v>
      </c>
      <c r="B3" s="16" t="s">
        <v>26</v>
      </c>
      <c r="C3" s="1" t="s">
        <v>15</v>
      </c>
      <c r="D3" s="16" t="s">
        <v>26</v>
      </c>
      <c r="E3" s="17" t="s">
        <v>28</v>
      </c>
      <c r="F3" s="2" t="s">
        <v>29</v>
      </c>
      <c r="G3" s="14"/>
      <c r="H3" s="9" t="s">
        <v>17</v>
      </c>
      <c r="I3" s="2"/>
      <c r="J3" s="2" t="s">
        <v>16</v>
      </c>
      <c r="K3" s="3"/>
      <c r="L3" s="4"/>
      <c r="M3" s="4"/>
      <c r="N3" s="5">
        <f t="shared" si="0"/>
        <v>547.5</v>
      </c>
      <c r="O3" s="6">
        <f t="shared" si="1"/>
        <v>2190</v>
      </c>
      <c r="P3" s="13"/>
      <c r="Q3" s="7"/>
      <c r="R3" s="8">
        <v>500</v>
      </c>
    </row>
    <row r="4" spans="1:18" ht="15" x14ac:dyDescent="0.2">
      <c r="A4" s="10" t="s">
        <v>24</v>
      </c>
      <c r="B4" s="15" t="s">
        <v>26</v>
      </c>
      <c r="C4" s="1" t="s">
        <v>15</v>
      </c>
      <c r="D4" s="15" t="s">
        <v>26</v>
      </c>
      <c r="E4" s="17" t="s">
        <v>28</v>
      </c>
      <c r="F4" s="2" t="s">
        <v>21</v>
      </c>
      <c r="G4" s="14"/>
      <c r="H4" s="9" t="s">
        <v>17</v>
      </c>
      <c r="I4" s="2"/>
      <c r="J4" s="2" t="s">
        <v>16</v>
      </c>
      <c r="K4" s="3"/>
      <c r="L4" s="4"/>
      <c r="M4" s="4"/>
      <c r="N4" s="5">
        <f t="shared" ref="N4" si="2">1.5*365</f>
        <v>547.5</v>
      </c>
      <c r="O4" s="6">
        <f t="shared" ref="O4" si="3">365*6</f>
        <v>2190</v>
      </c>
      <c r="P4" s="13"/>
      <c r="Q4" s="7"/>
      <c r="R4" s="8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Molloy</dc:creator>
  <cp:lastModifiedBy>Rachel Molloy</cp:lastModifiedBy>
  <dcterms:created xsi:type="dcterms:W3CDTF">2021-04-01T00:07:32Z</dcterms:created>
  <dcterms:modified xsi:type="dcterms:W3CDTF">2021-04-13T16:57:30Z</dcterms:modified>
</cp:coreProperties>
</file>