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danielskubleny/Documents/PhD/Chapter 3 paper/"/>
    </mc:Choice>
  </mc:AlternateContent>
  <xr:revisionPtr revIDLastSave="0" documentId="13_ncr:1_{C3D07115-4461-D14C-9C94-32B85DA2BAD2}" xr6:coauthVersionLast="36" xr6:coauthVersionMax="36" xr10:uidLastSave="{00000000-0000-0000-0000-000000000000}"/>
  <bookViews>
    <workbookView xWindow="38540" yWindow="4100" windowWidth="26840" windowHeight="15940" xr2:uid="{F564F683-3790-F943-9A26-A3D99AE8D108}"/>
  </bookViews>
  <sheets>
    <sheet name="Sheet1" sheetId="1" r:id="rId1"/>
    <sheet name="TME Calibration Confusion mat" sheetId="3" r:id="rId2"/>
    <sheet name="Sheet2" sheetId="2"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1" l="1"/>
  <c r="L15" i="1" l="1"/>
</calcChain>
</file>

<file path=xl/sharedStrings.xml><?xml version="1.0" encoding="utf-8"?>
<sst xmlns="http://schemas.openxmlformats.org/spreadsheetml/2006/main" count="249" uniqueCount="157">
  <si>
    <t>Study</t>
  </si>
  <si>
    <t>Series Accession numbers</t>
  </si>
  <si>
    <t>Platform</t>
  </si>
  <si>
    <t>TCGA</t>
  </si>
  <si>
    <t>ACRG</t>
  </si>
  <si>
    <t>MDACC</t>
  </si>
  <si>
    <t xml:space="preserve">Samsung </t>
  </si>
  <si>
    <t>GSE26253</t>
  </si>
  <si>
    <t>GSE62254</t>
  </si>
  <si>
    <t>#Cancer</t>
  </si>
  <si>
    <t>#Normal</t>
  </si>
  <si>
    <t>GSE26899</t>
  </si>
  <si>
    <t>Singapore</t>
  </si>
  <si>
    <t>GSE15459</t>
  </si>
  <si>
    <t>GSE26901</t>
  </si>
  <si>
    <t>Total</t>
  </si>
  <si>
    <t>GSE28541</t>
  </si>
  <si>
    <t>﻿GSE57303</t>
  </si>
  <si>
    <t>﻿GSE84437</t>
  </si>
  <si>
    <t>Affymetrix Hu133Plus2 </t>
  </si>
  <si>
    <t>Illumina HumanHT-12 V3.0</t>
  </si>
  <si>
    <t>GPL6947</t>
  </si>
  <si>
    <t>Platform code</t>
  </si>
  <si>
    <t>﻿GSE13861</t>
  </si>
  <si>
    <t>Illumina HumanWG-6 v3.0</t>
  </si>
  <si>
    <t>GPL66884</t>
  </si>
  <si>
    <t>Korea (Korea University Guro Hospital)</t>
  </si>
  <si>
    <t>MP/EP</t>
  </si>
  <si>
    <t>Kosin (Kosin University College of Medicie)</t>
  </si>
  <si>
    <t>TME</t>
  </si>
  <si>
    <t>ACRG, TME</t>
  </si>
  <si>
    <t>Cells Lines</t>
  </si>
  <si>
    <t>GSE22183</t>
  </si>
  <si>
    <t>Singapore Batch B</t>
  </si>
  <si>
    <t>GPL570</t>
  </si>
  <si>
    <t>GSE34942</t>
  </si>
  <si>
    <t>Illumina HumanWG-6 v2.0 expression beadchip</t>
  </si>
  <si>
    <t>GPL13376</t>
  </si>
  <si>
    <t>Illumina HumanRef-8 WG-DASL</t>
  </si>
  <si>
    <t>GPL8432</t>
  </si>
  <si>
    <t>Affymetrix Human Genome U133 Plus 2.0 Array</t>
  </si>
  <si>
    <t>China, Shanghai</t>
  </si>
  <si>
    <t>Yonsei</t>
  </si>
  <si>
    <t>Korea Yonsei University</t>
  </si>
  <si>
    <t>Illumina HumanHT-12 V3.0 </t>
  </si>
  <si>
    <t>DFS</t>
  </si>
  <si>
    <t xml:space="preserve">Method of preprocessing </t>
  </si>
  <si>
    <t>Batch, RSEM</t>
  </si>
  <si>
    <t>RMA, log10</t>
  </si>
  <si>
    <t>quantile normalized</t>
  </si>
  <si>
    <t>TCGA ,Immune, TME</t>
  </si>
  <si>
    <t>Array data processing were performed on Illumina BeadStudio software. We normalized gene expression data using Quantile normalization and log2 transformatoin. To export to a data matrix, Sample Gene Profile option of this software was used.</t>
  </si>
  <si>
    <t>MAS 5.0</t>
  </si>
  <si>
    <t>Log2 transformed normalized signal intensity</t>
  </si>
  <si>
    <t>Log2 transformed normalized signal intensity.</t>
  </si>
  <si>
    <t>log2,quantile normalized. Array data processing were performed on Illumina BeadStudio software. We normalized gene expression data using Quantile normalization and log2 transformation. To export to a data matrix, Sample Gene Profile option of this software was used.</t>
  </si>
  <si>
    <t>MAS 5.0, The data were analyzed with Microarray Suite version 5.0 (MAS 5.0) using Affymetrix default analysis settings and global scaling as normalization method. The trimmed mean target intensity of each array was arbitrarily set to 500.</t>
  </si>
  <si>
    <t>The data were analyzed with Expression Console. RMA algorithm provided by software ExpressionConsole was used to call gene level expression values from raw signals.</t>
  </si>
  <si>
    <t>Genomestudio, quantile normalization</t>
  </si>
  <si>
    <t>Age</t>
  </si>
  <si>
    <t>Stage</t>
  </si>
  <si>
    <t>Grade</t>
  </si>
  <si>
    <t xml:space="preserve">OS </t>
  </si>
  <si>
    <t xml:space="preserve">RFS </t>
  </si>
  <si>
    <t>Sex</t>
  </si>
  <si>
    <t>Histology (Lauren)</t>
  </si>
  <si>
    <t>Histology (Signet ring cell)</t>
  </si>
  <si>
    <t>EBV ISH</t>
  </si>
  <si>
    <t>Pathology (WHO)</t>
  </si>
  <si>
    <t>Pathology (Perineural Invasion)</t>
  </si>
  <si>
    <t>Pathology (Lymphovascular invasion)</t>
  </si>
  <si>
    <t>Pathology (Tumour location)</t>
  </si>
  <si>
    <t>Pathology (Number of Nodes)</t>
  </si>
  <si>
    <t>Surgery Type</t>
  </si>
  <si>
    <t>Chemo</t>
  </si>
  <si>
    <t>Race</t>
  </si>
  <si>
    <t>Radiation</t>
  </si>
  <si>
    <t>PFS</t>
  </si>
  <si>
    <t>DSS</t>
  </si>
  <si>
    <t>Targeted molecular therapy</t>
  </si>
  <si>
    <t>From pancancer dataset</t>
  </si>
  <si>
    <t>Need to contact</t>
  </si>
  <si>
    <t>patient_id</t>
  </si>
  <si>
    <t>study</t>
  </si>
  <si>
    <t>age</t>
  </si>
  <si>
    <t>sex</t>
  </si>
  <si>
    <t>stage</t>
  </si>
  <si>
    <t>grade</t>
  </si>
  <si>
    <t>headings (main survival dataset)</t>
  </si>
  <si>
    <t>race</t>
  </si>
  <si>
    <t>lauren_class</t>
  </si>
  <si>
    <t>signet_ring</t>
  </si>
  <si>
    <t>tumour_location</t>
  </si>
  <si>
    <t>chemotherapy</t>
  </si>
  <si>
    <t>radiation</t>
  </si>
  <si>
    <t>ebv_ish</t>
  </si>
  <si>
    <t>OS_status</t>
  </si>
  <si>
    <t>OS_time</t>
  </si>
  <si>
    <t>RFS_status</t>
  </si>
  <si>
    <t>RFS_time</t>
  </si>
  <si>
    <t>DFS_status</t>
  </si>
  <si>
    <t>DFS_time</t>
  </si>
  <si>
    <t>country</t>
  </si>
  <si>
    <t>PFS_status</t>
  </si>
  <si>
    <t>PFS_time</t>
  </si>
  <si>
    <t>TME calibrated</t>
  </si>
  <si>
    <t>High</t>
  </si>
  <si>
    <t>Low</t>
  </si>
  <si>
    <t>Uncalibrated</t>
  </si>
  <si>
    <t>Batch normalized, RSEM</t>
  </si>
  <si>
    <t>quantile normalization, log2</t>
  </si>
  <si>
    <t>Transformation</t>
  </si>
  <si>
    <t>cBioPortal</t>
  </si>
  <si>
    <t>&gt; 1</t>
  </si>
  <si>
    <t>Quantile Normalization</t>
  </si>
  <si>
    <t>Cerami et al. The cBio Cancer Genomics Portal: An Open Platform for Exploring Multidimensional Cancer Genomics Data. Cancer Discovery. May 2012 2; 401, Gao et al. Integrative analysis of complex cancer genomics and clinical profiles using the cBioPortal. Sci. Signal. 6, pl1 (2013).</t>
  </si>
  <si>
    <t xml:space="preserve">Supplementary Material, Gene Expression Omnibus </t>
  </si>
  <si>
    <t>Phenotype Data Reference</t>
  </si>
  <si>
    <t>Gene Expression Data Reference</t>
  </si>
  <si>
    <t>Gene Expression Data Source</t>
  </si>
  <si>
    <t>cBioPortal, TCGAbiolinks</t>
  </si>
  <si>
    <t>Supplementary Material</t>
  </si>
  <si>
    <t xml:space="preserve">Gene Expression Omnibus </t>
  </si>
  <si>
    <t>Raw Data</t>
  </si>
  <si>
    <t>log2(gene + 1)</t>
  </si>
  <si>
    <t>NA</t>
  </si>
  <si>
    <t>gene^10 followed by log2(gene +1)</t>
  </si>
  <si>
    <t>MP paper</t>
  </si>
  <si>
    <t>ACRG Paper</t>
  </si>
  <si>
    <t>Classificiation training data</t>
  </si>
  <si>
    <t>Additional Normalization</t>
  </si>
  <si>
    <t>#Samples used in training</t>
  </si>
  <si>
    <t>Variable ID</t>
  </si>
  <si>
    <t>Samsung</t>
  </si>
  <si>
    <t>KUGH</t>
  </si>
  <si>
    <t>Kosin</t>
  </si>
  <si>
    <t>Yonsei MDACC</t>
  </si>
  <si>
    <t>Shanghai</t>
  </si>
  <si>
    <t>Robust Multi-array Average, log10</t>
  </si>
  <si>
    <t xml:space="preserve">Gene expression cut-off </t>
  </si>
  <si>
    <t>row median &gt; 3</t>
  </si>
  <si>
    <t>row median &gt; 6.15</t>
  </si>
  <si>
    <t>row median &gt; 7.25</t>
  </si>
  <si>
    <t xml:space="preserve">Imputation </t>
  </si>
  <si>
    <t xml:space="preserve">Log2, quantile normalization </t>
  </si>
  <si>
    <t xml:space="preserve">KNN </t>
  </si>
  <si>
    <t>removed Normal and GIST, row median &gt; 5.8</t>
  </si>
  <si>
    <t xml:space="preserve">Supplementary Material,Gene Expression Omnibus </t>
  </si>
  <si>
    <t>Phenotype Data Source(s)</t>
  </si>
  <si>
    <t>row median &gt; 6.02</t>
  </si>
  <si>
    <t>Reprocessed from raw CEL files</t>
  </si>
  <si>
    <t>Robust Multi-array Average</t>
  </si>
  <si>
    <t>row median &gt; 3.7</t>
  </si>
  <si>
    <t>row median &gt; 4.85</t>
  </si>
  <si>
    <t>row median &gt; 5.3</t>
  </si>
  <si>
    <t>row median &gt; 1.7</t>
  </si>
  <si>
    <t>row median &gt; 5.85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</si>
</sst>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rgb="FF000000"/>
      <name val="Calibri"/>
      <family val="2"/>
    </font>
    <font>
      <u/>
      <sz val="12"/>
      <color theme="10"/>
      <name val="Calibri"/>
      <family val="2"/>
      <scheme val="minor"/>
    </font>
    <font>
      <sz val="12"/>
      <color theme="1"/>
      <name val="Calibri"/>
      <family val="2"/>
    </font>
    <font>
      <sz val="12"/>
      <color theme="1"/>
      <name val="Verdana"/>
      <family val="2"/>
    </font>
    <font>
      <sz val="11"/>
      <color rgb="FF000000"/>
      <name val="Lucida Grande"/>
      <family val="2"/>
    </font>
    <font>
      <sz val="12"/>
      <color rgb="FFFF0000"/>
      <name val="Calibri"/>
      <family val="2"/>
      <scheme val="minor"/>
    </font>
    <font>
      <u/>
      <sz val="12"/>
      <color rgb="FFFF0000"/>
      <name val="Calibri"/>
      <family val="2"/>
      <scheme val="minor"/>
    </font>
    <font>
      <sz val="11"/>
      <color rgb="FFFF0000"/>
      <name val="Lucida Grande"/>
      <family val="2"/>
    </font>
    <font>
      <sz val="12"/>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xf numFmtId="0" fontId="2" fillId="0" borderId="0" xfId="1"/>
    <xf numFmtId="0" fontId="3" fillId="0" borderId="0" xfId="0" applyFont="1"/>
    <xf numFmtId="0" fontId="3" fillId="0" borderId="0" xfId="1" applyFont="1"/>
    <xf numFmtId="0" fontId="1" fillId="0" borderId="0" xfId="0" applyFont="1" applyAlignment="1">
      <alignment horizontal="left"/>
    </xf>
    <xf numFmtId="0" fontId="4" fillId="0" borderId="0" xfId="0" applyFont="1"/>
    <xf numFmtId="0" fontId="0" fillId="2" borderId="0" xfId="0" applyFill="1"/>
    <xf numFmtId="0" fontId="5" fillId="0" borderId="0" xfId="0" applyFont="1"/>
    <xf numFmtId="0" fontId="0" fillId="0" borderId="0" xfId="0" applyFill="1"/>
    <xf numFmtId="0" fontId="6" fillId="0" borderId="0" xfId="0" applyFont="1" applyFill="1"/>
    <xf numFmtId="0" fontId="7" fillId="0" borderId="0" xfId="1" applyFont="1" applyFill="1"/>
    <xf numFmtId="0" fontId="8" fillId="0" borderId="0" xfId="0" applyFont="1" applyFill="1"/>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AD3E5-17EA-AA42-9657-838ECE79B182}">
  <dimension ref="A1:AD24"/>
  <sheetViews>
    <sheetView tabSelected="1" topLeftCell="H1" workbookViewId="0">
      <selection activeCell="Q1" sqref="Q1"/>
    </sheetView>
  </sheetViews>
  <sheetFormatPr baseColWidth="10" defaultRowHeight="16" x14ac:dyDescent="0.2"/>
  <cols>
    <col min="1" max="1" width="21.83203125" customWidth="1"/>
    <col min="2" max="2" width="13.6640625" customWidth="1"/>
    <col min="4" max="4" width="41.5" customWidth="1"/>
    <col min="6" max="6" width="41" customWidth="1"/>
    <col min="14" max="14" width="25" customWidth="1"/>
    <col min="15" max="15" width="10.83203125" customWidth="1"/>
    <col min="18" max="18" width="23.83203125" customWidth="1"/>
    <col min="28" max="28" width="14" customWidth="1"/>
  </cols>
  <sheetData>
    <row r="1" spans="1:30" x14ac:dyDescent="0.2">
      <c r="A1" t="s">
        <v>0</v>
      </c>
      <c r="B1" t="s">
        <v>132</v>
      </c>
      <c r="C1" t="s">
        <v>1</v>
      </c>
      <c r="D1" t="s">
        <v>2</v>
      </c>
      <c r="E1" t="s">
        <v>22</v>
      </c>
      <c r="F1" t="s">
        <v>123</v>
      </c>
      <c r="G1" t="s">
        <v>111</v>
      </c>
      <c r="H1" t="s">
        <v>143</v>
      </c>
      <c r="I1" t="s">
        <v>139</v>
      </c>
      <c r="J1" t="s">
        <v>130</v>
      </c>
      <c r="K1" t="s">
        <v>46</v>
      </c>
      <c r="L1" t="s">
        <v>9</v>
      </c>
      <c r="M1" t="s">
        <v>10</v>
      </c>
      <c r="N1" t="s">
        <v>119</v>
      </c>
      <c r="O1" t="s">
        <v>118</v>
      </c>
      <c r="P1" t="s">
        <v>148</v>
      </c>
      <c r="Q1" t="s">
        <v>117</v>
      </c>
      <c r="R1" t="s">
        <v>129</v>
      </c>
      <c r="S1" t="s">
        <v>131</v>
      </c>
    </row>
    <row r="2" spans="1:30" x14ac:dyDescent="0.2">
      <c r="A2" t="s">
        <v>3</v>
      </c>
      <c r="B2" t="s">
        <v>3</v>
      </c>
      <c r="F2" t="s">
        <v>109</v>
      </c>
      <c r="G2" t="s">
        <v>124</v>
      </c>
      <c r="H2" t="s">
        <v>125</v>
      </c>
      <c r="I2" t="s">
        <v>113</v>
      </c>
      <c r="J2" t="s">
        <v>114</v>
      </c>
      <c r="K2" t="s">
        <v>47</v>
      </c>
      <c r="L2">
        <v>412</v>
      </c>
      <c r="M2">
        <v>35</v>
      </c>
      <c r="N2" t="s">
        <v>112</v>
      </c>
      <c r="O2" s="13" t="s">
        <v>115</v>
      </c>
      <c r="P2" t="s">
        <v>120</v>
      </c>
      <c r="Q2" s="13"/>
      <c r="R2" t="s">
        <v>50</v>
      </c>
      <c r="S2">
        <v>376</v>
      </c>
      <c r="AC2" s="10"/>
    </row>
    <row r="3" spans="1:30" x14ac:dyDescent="0.2">
      <c r="A3" t="s">
        <v>4</v>
      </c>
      <c r="B3" t="s">
        <v>4</v>
      </c>
      <c r="C3" t="s">
        <v>8</v>
      </c>
      <c r="D3" s="5" t="s">
        <v>40</v>
      </c>
      <c r="E3" s="3" t="s">
        <v>34</v>
      </c>
      <c r="F3" s="3" t="s">
        <v>138</v>
      </c>
      <c r="G3" s="3" t="s">
        <v>126</v>
      </c>
      <c r="H3" s="3" t="s">
        <v>125</v>
      </c>
      <c r="I3" s="3" t="s">
        <v>140</v>
      </c>
      <c r="J3" s="3" t="s">
        <v>125</v>
      </c>
      <c r="K3" s="3" t="s">
        <v>48</v>
      </c>
      <c r="L3">
        <v>300</v>
      </c>
      <c r="M3">
        <v>100</v>
      </c>
      <c r="N3" t="s">
        <v>121</v>
      </c>
      <c r="P3" t="s">
        <v>116</v>
      </c>
      <c r="Q3" t="s">
        <v>128</v>
      </c>
      <c r="R3" t="s">
        <v>30</v>
      </c>
      <c r="S3">
        <v>300</v>
      </c>
      <c r="AC3" s="10"/>
    </row>
    <row r="4" spans="1:30" x14ac:dyDescent="0.2">
      <c r="A4" t="s">
        <v>5</v>
      </c>
      <c r="B4" t="s">
        <v>5</v>
      </c>
      <c r="C4" t="s">
        <v>16</v>
      </c>
      <c r="D4" t="s">
        <v>36</v>
      </c>
      <c r="E4" t="s">
        <v>37</v>
      </c>
      <c r="F4" s="3" t="s">
        <v>110</v>
      </c>
      <c r="G4" s="3" t="s">
        <v>125</v>
      </c>
      <c r="H4" s="3" t="s">
        <v>125</v>
      </c>
      <c r="I4" s="3" t="s">
        <v>141</v>
      </c>
      <c r="J4" s="3" t="s">
        <v>125</v>
      </c>
      <c r="K4" s="3" t="s">
        <v>51</v>
      </c>
      <c r="L4">
        <v>40</v>
      </c>
      <c r="N4" t="s">
        <v>122</v>
      </c>
      <c r="P4" t="s">
        <v>116</v>
      </c>
      <c r="Q4" t="s">
        <v>127</v>
      </c>
      <c r="AB4" s="8"/>
      <c r="AC4" s="11"/>
      <c r="AD4" s="8"/>
    </row>
    <row r="5" spans="1:30" x14ac:dyDescent="0.2">
      <c r="A5" t="s">
        <v>6</v>
      </c>
      <c r="B5" t="s">
        <v>133</v>
      </c>
      <c r="C5" s="3" t="s">
        <v>7</v>
      </c>
      <c r="D5" s="1" t="s">
        <v>38</v>
      </c>
      <c r="E5" s="3" t="s">
        <v>39</v>
      </c>
      <c r="F5" s="3" t="s">
        <v>144</v>
      </c>
      <c r="G5" s="3" t="s">
        <v>125</v>
      </c>
      <c r="H5" s="3" t="s">
        <v>125</v>
      </c>
      <c r="I5" s="3" t="s">
        <v>142</v>
      </c>
      <c r="J5" s="3" t="s">
        <v>125</v>
      </c>
      <c r="K5" s="1" t="s">
        <v>49</v>
      </c>
      <c r="L5">
        <v>432</v>
      </c>
      <c r="N5" t="s">
        <v>122</v>
      </c>
      <c r="P5" t="s">
        <v>147</v>
      </c>
      <c r="Q5" t="s">
        <v>127</v>
      </c>
      <c r="R5" t="s">
        <v>29</v>
      </c>
      <c r="S5">
        <v>432</v>
      </c>
      <c r="AB5" s="8"/>
      <c r="AC5" s="10"/>
    </row>
    <row r="6" spans="1:30" x14ac:dyDescent="0.2">
      <c r="A6" t="s">
        <v>26</v>
      </c>
      <c r="B6" t="s">
        <v>134</v>
      </c>
      <c r="C6" t="s">
        <v>11</v>
      </c>
      <c r="D6" s="1" t="s">
        <v>20</v>
      </c>
      <c r="E6" s="3" t="s">
        <v>21</v>
      </c>
      <c r="F6" s="1" t="s">
        <v>53</v>
      </c>
      <c r="G6" s="3" t="s">
        <v>125</v>
      </c>
      <c r="H6" s="3" t="s">
        <v>145</v>
      </c>
      <c r="I6" s="3" t="s">
        <v>146</v>
      </c>
      <c r="J6" s="3" t="s">
        <v>125</v>
      </c>
      <c r="K6" s="1" t="s">
        <v>53</v>
      </c>
      <c r="L6">
        <v>93</v>
      </c>
      <c r="M6">
        <v>12</v>
      </c>
      <c r="N6" t="s">
        <v>122</v>
      </c>
      <c r="P6" t="s">
        <v>147</v>
      </c>
      <c r="Q6" t="s">
        <v>127</v>
      </c>
      <c r="R6" t="s">
        <v>27</v>
      </c>
      <c r="S6">
        <v>93</v>
      </c>
      <c r="AB6" s="8"/>
      <c r="AC6" s="12"/>
      <c r="AD6" s="8"/>
    </row>
    <row r="7" spans="1:30" x14ac:dyDescent="0.2">
      <c r="A7" t="s">
        <v>28</v>
      </c>
      <c r="B7" t="s">
        <v>135</v>
      </c>
      <c r="C7" t="s">
        <v>14</v>
      </c>
      <c r="D7" s="1" t="s">
        <v>44</v>
      </c>
      <c r="E7" s="3" t="s">
        <v>21</v>
      </c>
      <c r="F7" s="1" t="s">
        <v>54</v>
      </c>
      <c r="G7" s="3" t="s">
        <v>125</v>
      </c>
      <c r="H7" s="3" t="s">
        <v>145</v>
      </c>
      <c r="I7" s="3" t="s">
        <v>149</v>
      </c>
      <c r="J7" s="3" t="s">
        <v>114</v>
      </c>
      <c r="K7" s="1" t="s">
        <v>54</v>
      </c>
      <c r="L7">
        <v>109</v>
      </c>
      <c r="N7" t="s">
        <v>122</v>
      </c>
      <c r="P7" t="s">
        <v>147</v>
      </c>
      <c r="Q7" t="s">
        <v>127</v>
      </c>
      <c r="AB7" s="8"/>
      <c r="AC7" s="12"/>
    </row>
    <row r="8" spans="1:30" x14ac:dyDescent="0.2">
      <c r="A8" t="s">
        <v>12</v>
      </c>
      <c r="B8" t="s">
        <v>12</v>
      </c>
      <c r="C8" t="s">
        <v>13</v>
      </c>
      <c r="D8" s="5" t="s">
        <v>40</v>
      </c>
      <c r="E8" s="3" t="s">
        <v>34</v>
      </c>
      <c r="F8" s="3" t="s">
        <v>150</v>
      </c>
      <c r="G8" s="3" t="s">
        <v>151</v>
      </c>
      <c r="H8" s="3"/>
      <c r="I8" s="3" t="s">
        <v>152</v>
      </c>
      <c r="J8" s="3" t="s">
        <v>125</v>
      </c>
      <c r="K8" s="1" t="s">
        <v>56</v>
      </c>
      <c r="L8">
        <v>192</v>
      </c>
      <c r="N8" t="s">
        <v>122</v>
      </c>
      <c r="P8" t="s">
        <v>147</v>
      </c>
      <c r="R8" t="s">
        <v>29</v>
      </c>
      <c r="S8">
        <v>192</v>
      </c>
      <c r="AB8" s="8"/>
      <c r="AC8" s="11"/>
      <c r="AD8" s="8"/>
    </row>
    <row r="9" spans="1:30" x14ac:dyDescent="0.2">
      <c r="A9" s="3" t="s">
        <v>33</v>
      </c>
      <c r="B9" s="3" t="s">
        <v>12</v>
      </c>
      <c r="C9" s="1" t="s">
        <v>35</v>
      </c>
      <c r="D9" s="5" t="s">
        <v>40</v>
      </c>
      <c r="E9" s="3" t="s">
        <v>34</v>
      </c>
      <c r="F9" s="3" t="s">
        <v>150</v>
      </c>
      <c r="G9" s="3" t="s">
        <v>151</v>
      </c>
      <c r="H9" s="3"/>
      <c r="I9" s="3" t="s">
        <v>153</v>
      </c>
      <c r="J9" s="3" t="s">
        <v>125</v>
      </c>
      <c r="K9" s="3" t="s">
        <v>52</v>
      </c>
      <c r="L9">
        <v>56</v>
      </c>
      <c r="N9" t="s">
        <v>122</v>
      </c>
      <c r="P9" t="s">
        <v>147</v>
      </c>
      <c r="R9" t="s">
        <v>29</v>
      </c>
      <c r="S9">
        <v>56</v>
      </c>
      <c r="AB9" s="8"/>
      <c r="AC9" s="11"/>
    </row>
    <row r="10" spans="1:30" x14ac:dyDescent="0.2">
      <c r="A10" t="s">
        <v>42</v>
      </c>
      <c r="B10" s="3" t="s">
        <v>136</v>
      </c>
      <c r="C10" t="s">
        <v>23</v>
      </c>
      <c r="D10" s="1" t="s">
        <v>24</v>
      </c>
      <c r="E10" s="3" t="s">
        <v>25</v>
      </c>
      <c r="F10" s="3" t="s">
        <v>144</v>
      </c>
      <c r="G10" s="3" t="s">
        <v>125</v>
      </c>
      <c r="H10" s="3" t="s">
        <v>125</v>
      </c>
      <c r="I10" s="3" t="s">
        <v>154</v>
      </c>
      <c r="J10" s="3" t="s">
        <v>125</v>
      </c>
      <c r="K10" s="1" t="s">
        <v>55</v>
      </c>
      <c r="L10">
        <v>65</v>
      </c>
      <c r="M10">
        <v>19</v>
      </c>
      <c r="N10" t="s">
        <v>122</v>
      </c>
      <c r="P10" t="s">
        <v>147</v>
      </c>
      <c r="AB10" s="8"/>
      <c r="AC10" s="12"/>
      <c r="AD10" s="8"/>
    </row>
    <row r="11" spans="1:30" x14ac:dyDescent="0.2">
      <c r="A11" t="s">
        <v>41</v>
      </c>
      <c r="B11" s="3" t="s">
        <v>137</v>
      </c>
      <c r="C11" t="s">
        <v>17</v>
      </c>
      <c r="D11" s="1" t="s">
        <v>19</v>
      </c>
      <c r="E11" s="3" t="s">
        <v>34</v>
      </c>
      <c r="F11" s="3" t="s">
        <v>151</v>
      </c>
      <c r="G11" s="3" t="s">
        <v>125</v>
      </c>
      <c r="H11" s="3" t="s">
        <v>125</v>
      </c>
      <c r="I11" s="3" t="s">
        <v>155</v>
      </c>
      <c r="J11" s="3" t="s">
        <v>125</v>
      </c>
      <c r="K11" s="1" t="s">
        <v>57</v>
      </c>
      <c r="L11">
        <v>70</v>
      </c>
      <c r="N11" t="s">
        <v>122</v>
      </c>
      <c r="R11" t="s">
        <v>29</v>
      </c>
      <c r="S11">
        <v>70</v>
      </c>
      <c r="AB11" s="8"/>
      <c r="AC11" s="11"/>
    </row>
    <row r="12" spans="1:30" x14ac:dyDescent="0.2">
      <c r="A12" s="1" t="s">
        <v>43</v>
      </c>
      <c r="B12" s="1" t="s">
        <v>42</v>
      </c>
      <c r="C12" t="s">
        <v>18</v>
      </c>
      <c r="D12" s="1" t="s">
        <v>20</v>
      </c>
      <c r="E12" s="4" t="s">
        <v>21</v>
      </c>
      <c r="F12" s="1" t="s">
        <v>58</v>
      </c>
      <c r="G12" t="s">
        <v>124</v>
      </c>
      <c r="H12" s="4" t="s">
        <v>125</v>
      </c>
      <c r="I12" s="4" t="s">
        <v>156</v>
      </c>
      <c r="J12" s="4" t="s">
        <v>125</v>
      </c>
      <c r="K12" s="1" t="s">
        <v>58</v>
      </c>
      <c r="L12">
        <v>433</v>
      </c>
      <c r="N12" t="s">
        <v>122</v>
      </c>
      <c r="R12" t="s">
        <v>29</v>
      </c>
      <c r="S12">
        <v>433</v>
      </c>
      <c r="AB12" s="8"/>
    </row>
    <row r="13" spans="1:30" x14ac:dyDescent="0.2">
      <c r="A13" s="3"/>
      <c r="B13" s="3"/>
      <c r="C13" s="1"/>
      <c r="D13" s="1"/>
      <c r="E13" s="3"/>
      <c r="F13" s="3"/>
      <c r="G13" s="3"/>
      <c r="H13" s="3"/>
      <c r="I13" s="3"/>
      <c r="J13" s="3"/>
      <c r="K13" s="3"/>
    </row>
    <row r="14" spans="1:30" x14ac:dyDescent="0.2">
      <c r="A14" s="3"/>
      <c r="B14" s="3"/>
      <c r="C14" s="1"/>
      <c r="D14" s="1"/>
      <c r="E14" s="3"/>
      <c r="F14" s="3"/>
      <c r="G14" s="3"/>
      <c r="H14" s="3"/>
      <c r="I14" s="3"/>
      <c r="J14" s="3"/>
      <c r="K14" s="3"/>
    </row>
    <row r="15" spans="1:30" x14ac:dyDescent="0.2">
      <c r="D15" t="s">
        <v>15</v>
      </c>
      <c r="L15">
        <f>SUM(L2:L12)</f>
        <v>2202</v>
      </c>
      <c r="M15">
        <f>SUM(M2:M12)</f>
        <v>166</v>
      </c>
    </row>
    <row r="17" spans="1:17" x14ac:dyDescent="0.2">
      <c r="A17" t="s">
        <v>31</v>
      </c>
      <c r="C17" s="1" t="s">
        <v>32</v>
      </c>
      <c r="M17" s="2"/>
      <c r="N17" s="2"/>
      <c r="O17" s="2"/>
      <c r="P17" s="2"/>
      <c r="Q17" s="2"/>
    </row>
    <row r="21" spans="1:17" x14ac:dyDescent="0.2">
      <c r="A21" s="3"/>
      <c r="B21" s="3"/>
      <c r="C21" s="1"/>
      <c r="D21" s="1"/>
      <c r="E21" s="3"/>
      <c r="F21" s="3"/>
      <c r="G21" s="3"/>
      <c r="H21" s="3"/>
      <c r="I21" s="3"/>
      <c r="J21" s="3"/>
      <c r="K21" s="6"/>
    </row>
    <row r="22" spans="1:17" x14ac:dyDescent="0.2">
      <c r="D22" s="1"/>
      <c r="E22" s="3"/>
      <c r="F22" s="3"/>
      <c r="G22" s="3"/>
      <c r="H22" s="3"/>
      <c r="I22" s="3"/>
      <c r="J22" s="3"/>
      <c r="K22" s="3"/>
    </row>
    <row r="23" spans="1:17" x14ac:dyDescent="0.2">
      <c r="A23" s="3"/>
      <c r="B23" s="3"/>
      <c r="C23" s="1"/>
      <c r="D23" s="1"/>
      <c r="E23" s="3"/>
      <c r="F23" s="3"/>
      <c r="G23" s="3"/>
      <c r="H23" s="3"/>
      <c r="I23" s="3"/>
      <c r="J23" s="3"/>
      <c r="K23" s="3"/>
    </row>
    <row r="24" spans="1:17" x14ac:dyDescent="0.2">
      <c r="A24" s="3"/>
      <c r="B24" s="3"/>
      <c r="C24" s="1"/>
      <c r="D24" s="1"/>
      <c r="E24" s="3"/>
      <c r="F24" s="3"/>
      <c r="G24" s="3"/>
      <c r="H24" s="3"/>
      <c r="I24" s="3"/>
      <c r="J24" s="3"/>
      <c r="K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2F5BF-94FD-C047-BF46-335710507498}">
  <dimension ref="A1:D4"/>
  <sheetViews>
    <sheetView workbookViewId="0">
      <selection activeCell="E9" sqref="E9"/>
    </sheetView>
  </sheetViews>
  <sheetFormatPr baseColWidth="10" defaultRowHeight="16" x14ac:dyDescent="0.2"/>
  <sheetData>
    <row r="1" spans="1:4" x14ac:dyDescent="0.2">
      <c r="C1" t="s">
        <v>105</v>
      </c>
    </row>
    <row r="2" spans="1:4" x14ac:dyDescent="0.2">
      <c r="C2" t="s">
        <v>106</v>
      </c>
      <c r="D2" t="s">
        <v>107</v>
      </c>
    </row>
    <row r="3" spans="1:4" x14ac:dyDescent="0.2">
      <c r="A3" t="s">
        <v>108</v>
      </c>
      <c r="B3" t="s">
        <v>106</v>
      </c>
      <c r="C3">
        <v>731</v>
      </c>
      <c r="D3">
        <v>5</v>
      </c>
    </row>
    <row r="4" spans="1:4" x14ac:dyDescent="0.2">
      <c r="B4" t="s">
        <v>107</v>
      </c>
      <c r="C4">
        <v>0</v>
      </c>
      <c r="D4">
        <v>1466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B6EDF-FA3B-7E4C-A2C2-37C31B285401}">
  <dimension ref="A1:X19"/>
  <sheetViews>
    <sheetView workbookViewId="0">
      <pane xSplit="1" topLeftCell="B1" activePane="topRight" state="frozen"/>
      <selection pane="topRight" activeCell="J17" sqref="J17"/>
    </sheetView>
  </sheetViews>
  <sheetFormatPr baseColWidth="10" defaultRowHeight="16" x14ac:dyDescent="0.2"/>
  <sheetData>
    <row r="1" spans="1:24" x14ac:dyDescent="0.2">
      <c r="C1" t="s">
        <v>59</v>
      </c>
      <c r="D1" t="s">
        <v>64</v>
      </c>
      <c r="E1" t="s">
        <v>60</v>
      </c>
      <c r="F1" t="s">
        <v>61</v>
      </c>
      <c r="G1" t="s">
        <v>75</v>
      </c>
      <c r="H1" t="s">
        <v>65</v>
      </c>
      <c r="I1" t="s">
        <v>66</v>
      </c>
      <c r="J1" t="s">
        <v>68</v>
      </c>
      <c r="K1" t="s">
        <v>70</v>
      </c>
      <c r="L1" t="s">
        <v>69</v>
      </c>
      <c r="M1" t="s">
        <v>72</v>
      </c>
      <c r="N1" t="s">
        <v>71</v>
      </c>
      <c r="O1" t="s">
        <v>73</v>
      </c>
      <c r="P1" t="s">
        <v>74</v>
      </c>
      <c r="Q1" t="s">
        <v>76</v>
      </c>
      <c r="R1" t="s">
        <v>79</v>
      </c>
      <c r="S1" t="s">
        <v>67</v>
      </c>
      <c r="T1" t="s">
        <v>62</v>
      </c>
      <c r="U1" t="s">
        <v>63</v>
      </c>
      <c r="V1" t="s">
        <v>45</v>
      </c>
      <c r="W1" t="s">
        <v>77</v>
      </c>
      <c r="X1" t="s">
        <v>78</v>
      </c>
    </row>
    <row r="2" spans="1:24" x14ac:dyDescent="0.2">
      <c r="A2" t="s">
        <v>3</v>
      </c>
      <c r="C2" s="7"/>
      <c r="D2" s="7"/>
      <c r="E2" s="7"/>
      <c r="F2" s="7"/>
      <c r="G2" s="7"/>
      <c r="H2" s="7"/>
      <c r="I2" s="7"/>
      <c r="J2" s="7"/>
      <c r="N2" s="7"/>
      <c r="P2" s="7"/>
      <c r="Q2" s="7"/>
      <c r="R2" s="7" t="s">
        <v>80</v>
      </c>
      <c r="S2" s="7"/>
      <c r="T2" s="7"/>
      <c r="U2" s="9"/>
      <c r="V2" s="9"/>
      <c r="W2" s="7"/>
      <c r="X2" s="7"/>
    </row>
    <row r="3" spans="1:24" x14ac:dyDescent="0.2">
      <c r="A3" t="s">
        <v>4</v>
      </c>
      <c r="B3" t="s">
        <v>8</v>
      </c>
      <c r="C3" s="7"/>
      <c r="D3" s="7"/>
      <c r="E3" s="7"/>
      <c r="H3" s="7"/>
      <c r="I3" s="7"/>
      <c r="J3" s="7"/>
      <c r="K3" s="7"/>
      <c r="L3" s="7"/>
      <c r="M3" s="7"/>
      <c r="N3" s="7"/>
      <c r="O3" s="7"/>
      <c r="P3" s="7"/>
      <c r="Q3" s="7"/>
      <c r="R3" s="7"/>
      <c r="S3" s="7"/>
      <c r="T3" s="7"/>
      <c r="U3" s="9"/>
      <c r="V3" s="7"/>
    </row>
    <row r="4" spans="1:24" x14ac:dyDescent="0.2">
      <c r="A4" t="s">
        <v>5</v>
      </c>
      <c r="B4" t="s">
        <v>16</v>
      </c>
      <c r="C4" s="7"/>
      <c r="D4" s="7"/>
      <c r="E4" s="7"/>
      <c r="F4" s="7"/>
      <c r="G4" s="7"/>
      <c r="P4" s="7"/>
      <c r="Q4" s="7"/>
      <c r="T4" s="7"/>
      <c r="U4" s="9"/>
    </row>
    <row r="5" spans="1:24" x14ac:dyDescent="0.2">
      <c r="A5" t="s">
        <v>6</v>
      </c>
      <c r="B5" s="3" t="s">
        <v>7</v>
      </c>
      <c r="C5" s="7"/>
      <c r="D5" s="7"/>
      <c r="E5" s="7"/>
      <c r="H5" s="7"/>
      <c r="N5" s="7"/>
      <c r="P5" s="7"/>
      <c r="T5" s="7"/>
      <c r="U5" s="7"/>
    </row>
    <row r="6" spans="1:24" x14ac:dyDescent="0.2">
      <c r="A6" t="s">
        <v>26</v>
      </c>
      <c r="B6" t="s">
        <v>11</v>
      </c>
      <c r="C6" s="7"/>
      <c r="D6" s="7"/>
      <c r="E6" s="7"/>
      <c r="H6" s="7"/>
      <c r="N6" s="7"/>
      <c r="P6" s="7"/>
      <c r="T6" s="7" t="s">
        <v>81</v>
      </c>
      <c r="U6" s="7" t="s">
        <v>81</v>
      </c>
    </row>
    <row r="7" spans="1:24" x14ac:dyDescent="0.2">
      <c r="A7" t="s">
        <v>28</v>
      </c>
      <c r="B7" t="s">
        <v>14</v>
      </c>
      <c r="C7" s="7"/>
      <c r="D7" s="7"/>
      <c r="E7" s="7"/>
      <c r="H7" s="7"/>
      <c r="N7" s="7"/>
      <c r="P7" s="7"/>
      <c r="T7" s="7" t="s">
        <v>81</v>
      </c>
      <c r="U7" s="7" t="s">
        <v>81</v>
      </c>
    </row>
    <row r="8" spans="1:24" x14ac:dyDescent="0.2">
      <c r="A8" t="s">
        <v>12</v>
      </c>
      <c r="B8" t="s">
        <v>13</v>
      </c>
      <c r="C8" s="7"/>
      <c r="D8" s="7"/>
      <c r="E8" s="7"/>
      <c r="H8" s="7"/>
      <c r="N8" s="9"/>
      <c r="T8" s="7"/>
      <c r="U8" s="7"/>
    </row>
    <row r="9" spans="1:24" x14ac:dyDescent="0.2">
      <c r="A9" s="3" t="s">
        <v>33</v>
      </c>
      <c r="B9" s="1" t="s">
        <v>35</v>
      </c>
      <c r="C9" s="7"/>
      <c r="D9" s="7"/>
      <c r="E9" s="7"/>
      <c r="H9" s="7"/>
      <c r="N9" s="9"/>
      <c r="T9" s="7"/>
    </row>
    <row r="10" spans="1:24" x14ac:dyDescent="0.2">
      <c r="A10" t="s">
        <v>42</v>
      </c>
      <c r="B10" t="s">
        <v>23</v>
      </c>
      <c r="C10" s="7"/>
      <c r="D10" s="7"/>
      <c r="E10" s="7"/>
      <c r="F10" s="9"/>
      <c r="H10" s="7"/>
      <c r="I10" s="7"/>
      <c r="J10" s="7"/>
      <c r="N10" s="7"/>
      <c r="P10" s="7"/>
      <c r="T10" s="7"/>
      <c r="U10" s="7"/>
    </row>
    <row r="11" spans="1:24" x14ac:dyDescent="0.2">
      <c r="A11" t="s">
        <v>41</v>
      </c>
      <c r="B11" t="s">
        <v>17</v>
      </c>
      <c r="T11" s="7"/>
    </row>
    <row r="12" spans="1:24" x14ac:dyDescent="0.2">
      <c r="A12" s="1" t="s">
        <v>43</v>
      </c>
      <c r="B12" t="s">
        <v>18</v>
      </c>
      <c r="C12" s="7"/>
      <c r="D12" s="7"/>
      <c r="E12" s="9"/>
      <c r="T12" s="7"/>
    </row>
    <row r="18" spans="2:23" x14ac:dyDescent="0.2">
      <c r="B18" t="s">
        <v>88</v>
      </c>
    </row>
    <row r="19" spans="2:23" x14ac:dyDescent="0.2">
      <c r="B19" t="s">
        <v>82</v>
      </c>
      <c r="C19" t="s">
        <v>83</v>
      </c>
      <c r="D19" t="s">
        <v>84</v>
      </c>
      <c r="E19" t="s">
        <v>85</v>
      </c>
      <c r="F19" t="s">
        <v>86</v>
      </c>
      <c r="G19" t="s">
        <v>87</v>
      </c>
      <c r="H19" t="s">
        <v>89</v>
      </c>
      <c r="I19" t="s">
        <v>90</v>
      </c>
      <c r="J19" t="s">
        <v>91</v>
      </c>
      <c r="K19" t="s">
        <v>92</v>
      </c>
      <c r="L19" t="s">
        <v>93</v>
      </c>
      <c r="M19" t="s">
        <v>94</v>
      </c>
      <c r="N19" t="s">
        <v>95</v>
      </c>
      <c r="O19" t="s">
        <v>102</v>
      </c>
      <c r="P19" t="s">
        <v>96</v>
      </c>
      <c r="Q19" t="s">
        <v>97</v>
      </c>
      <c r="R19" t="s">
        <v>98</v>
      </c>
      <c r="S19" t="s">
        <v>99</v>
      </c>
      <c r="T19" t="s">
        <v>103</v>
      </c>
      <c r="U19" t="s">
        <v>104</v>
      </c>
      <c r="V19" t="s">
        <v>100</v>
      </c>
      <c r="W19"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TME Calibration Confusion mat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Skubleny</dc:creator>
  <cp:lastModifiedBy>Daniel Skubleny</cp:lastModifiedBy>
  <dcterms:created xsi:type="dcterms:W3CDTF">2021-02-08T20:14:02Z</dcterms:created>
  <dcterms:modified xsi:type="dcterms:W3CDTF">2021-11-04T17:19:51Z</dcterms:modified>
</cp:coreProperties>
</file>