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heet1" sheetId="1" r:id="rId1"/>
    <sheet name="Sheet2" sheetId="2" r:id="rId2"/>
    <sheet name="Phase I" sheetId="3" r:id="rId3"/>
  </sheets>
  <calcPr calcId="124519"/>
</workbook>
</file>

<file path=xl/calcChain.xml><?xml version="1.0" encoding="utf-8"?>
<calcChain xmlns="http://schemas.openxmlformats.org/spreadsheetml/2006/main">
  <c r="F10" i="3"/>
  <c r="F9"/>
  <c r="F4"/>
  <c r="F3"/>
  <c r="G5" i="2"/>
  <c r="F5"/>
  <c r="F3"/>
  <c r="F2"/>
  <c r="F5" i="3" l="1"/>
  <c r="F6" s="1"/>
  <c r="G6" s="1"/>
  <c r="F4" i="2"/>
  <c r="G4" s="1"/>
  <c r="G5" i="3" l="1"/>
</calcChain>
</file>

<file path=xl/sharedStrings.xml><?xml version="1.0" encoding="utf-8"?>
<sst xmlns="http://schemas.openxmlformats.org/spreadsheetml/2006/main" count="62" uniqueCount="54">
  <si>
    <t>Team and Funding Analysis</t>
  </si>
  <si>
    <t>S.No</t>
  </si>
  <si>
    <t>Company</t>
  </si>
  <si>
    <t>No. of Employees</t>
  </si>
  <si>
    <t>Funding till date (in $)</t>
  </si>
  <si>
    <t>Ripple Labs (fka OpenCoin)</t>
  </si>
  <si>
    <t>130.6 m</t>
  </si>
  <si>
    <t>Chain.com</t>
  </si>
  <si>
    <t>73.7 m</t>
  </si>
  <si>
    <t>3.5 m</t>
  </si>
  <si>
    <t>URL</t>
  </si>
  <si>
    <t>Description</t>
  </si>
  <si>
    <t>Blockchain</t>
  </si>
  <si>
    <t>Blockchain is a web-based bitcoin platform that makes using bitcoin safe, easy, and secure for all consumers and businesses worldwide.</t>
  </si>
  <si>
    <t>30 m</t>
  </si>
  <si>
    <t>blockchain.info</t>
  </si>
  <si>
    <t>ownCloud is an open source project enabling businesses to host their own cloud storage while maintaining regulatory and compliance needs.</t>
  </si>
  <si>
    <t>ownCloud</t>
  </si>
  <si>
    <t>owncloud.com</t>
  </si>
  <si>
    <t>9.62 m</t>
  </si>
  <si>
    <t>storj</t>
  </si>
  <si>
    <t>storj.io</t>
  </si>
  <si>
    <t>2.3 m</t>
  </si>
  <si>
    <t>Executive Team</t>
  </si>
  <si>
    <t>Second level Team</t>
  </si>
  <si>
    <t>Per/Emp</t>
  </si>
  <si>
    <t>8-10 years</t>
  </si>
  <si>
    <t>4-5 years</t>
  </si>
  <si>
    <t>For Annum</t>
  </si>
  <si>
    <t>Amazon Web Services for Block Chains</t>
  </si>
  <si>
    <t>BlockCypher</t>
  </si>
  <si>
    <t>blockcypher.com</t>
  </si>
  <si>
    <t>Enterprise solutions for global financial settlement.</t>
  </si>
  <si>
    <t>Enterprise Blockchain Platform</t>
  </si>
  <si>
    <t>chain.com</t>
  </si>
  <si>
    <t>ripple.com</t>
  </si>
  <si>
    <t>Storj is based on blockchain technology and peer-to-peer protocols to provide the most secure, private, and encrypted cloud storage.</t>
  </si>
  <si>
    <t>Phase I : Technology Team</t>
  </si>
  <si>
    <t>lines of code</t>
  </si>
  <si>
    <t>Hyperledger</t>
  </si>
  <si>
    <t>64 contributors</t>
  </si>
  <si>
    <t>Platform</t>
  </si>
  <si>
    <t>Ethereum</t>
  </si>
  <si>
    <t>273 contributors</t>
  </si>
  <si>
    <t>39 contributors</t>
  </si>
  <si>
    <t>C++</t>
  </si>
  <si>
    <t>Go</t>
  </si>
  <si>
    <t>Total Contributors</t>
  </si>
  <si>
    <t>JavaScript</t>
  </si>
  <si>
    <t>Syncthing</t>
  </si>
  <si>
    <t>167 contributors</t>
  </si>
  <si>
    <t>Average 7 years</t>
  </si>
  <si>
    <t>Total</t>
  </si>
  <si>
    <t>2 years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</si>
</sst>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9" sqref="A9:I9"/>
    </sheetView>
  </sheetViews>
  <sheetFormatPr defaultRowHeight="15"/>
  <cols>
    <col min="1" max="1" width="5.140625" bestFit="1" customWidth="1"/>
    <col min="2" max="2" width="25.28515625" bestFit="1" customWidth="1"/>
    <col min="3" max="3" width="25.28515625" customWidth="1"/>
    <col min="4" max="4" width="55.28515625" customWidth="1"/>
    <col min="5" max="5" width="16.7109375" bestFit="1" customWidth="1"/>
    <col min="6" max="6" width="20.7109375" bestFit="1" customWidth="1"/>
    <col min="7" max="7" width="12.28515625" bestFit="1" customWidth="1"/>
    <col min="9" max="9" width="17.28515625" bestFit="1" customWidth="1"/>
  </cols>
  <sheetData>
    <row r="1" spans="1:9" s="1" customFormat="1" ht="26.25">
      <c r="A1" s="10" t="s">
        <v>0</v>
      </c>
      <c r="B1" s="10"/>
      <c r="C1" s="10"/>
      <c r="D1" s="10"/>
      <c r="E1" s="10"/>
      <c r="F1" s="10"/>
    </row>
    <row r="2" spans="1:9" s="2" customFormat="1">
      <c r="A2" s="2" t="s">
        <v>1</v>
      </c>
      <c r="B2" s="2" t="s">
        <v>2</v>
      </c>
      <c r="C2" s="2" t="s">
        <v>10</v>
      </c>
      <c r="D2" s="2" t="s">
        <v>11</v>
      </c>
      <c r="E2" s="2" t="s">
        <v>3</v>
      </c>
      <c r="F2" s="2" t="s">
        <v>4</v>
      </c>
      <c r="G2" s="2" t="s">
        <v>38</v>
      </c>
      <c r="H2" s="2" t="s">
        <v>41</v>
      </c>
      <c r="I2" s="2" t="s">
        <v>47</v>
      </c>
    </row>
    <row r="3" spans="1:9" s="3" customFormat="1">
      <c r="A3" s="3">
        <v>1</v>
      </c>
      <c r="B3" s="4" t="s">
        <v>5</v>
      </c>
      <c r="C3" s="3" t="s">
        <v>35</v>
      </c>
      <c r="D3" s="8" t="s">
        <v>32</v>
      </c>
      <c r="E3" s="6">
        <v>170</v>
      </c>
      <c r="F3" s="7" t="s">
        <v>6</v>
      </c>
    </row>
    <row r="4" spans="1:9" s="3" customFormat="1">
      <c r="A4" s="3">
        <v>2</v>
      </c>
      <c r="B4" s="3" t="s">
        <v>7</v>
      </c>
      <c r="C4" s="3" t="s">
        <v>34</v>
      </c>
      <c r="D4" s="8" t="s">
        <v>33</v>
      </c>
      <c r="E4" s="6">
        <v>12</v>
      </c>
      <c r="F4" s="7" t="s">
        <v>8</v>
      </c>
    </row>
    <row r="5" spans="1:9" s="3" customFormat="1">
      <c r="A5" s="3">
        <v>3</v>
      </c>
      <c r="B5" s="3" t="s">
        <v>30</v>
      </c>
      <c r="C5" t="s">
        <v>31</v>
      </c>
      <c r="D5" s="8" t="s">
        <v>29</v>
      </c>
      <c r="E5" s="6">
        <v>12</v>
      </c>
      <c r="F5" s="7" t="s">
        <v>9</v>
      </c>
    </row>
    <row r="6" spans="1:9" s="3" customFormat="1" ht="45">
      <c r="A6" s="3">
        <v>4</v>
      </c>
      <c r="B6" s="3" t="s">
        <v>12</v>
      </c>
      <c r="C6" s="3" t="s">
        <v>15</v>
      </c>
      <c r="D6" s="5" t="s">
        <v>13</v>
      </c>
      <c r="E6" s="6">
        <v>55</v>
      </c>
      <c r="F6" s="7" t="s">
        <v>14</v>
      </c>
    </row>
    <row r="7" spans="1:9" s="3" customFormat="1" ht="45">
      <c r="A7" s="3">
        <v>5</v>
      </c>
      <c r="B7" s="3" t="s">
        <v>17</v>
      </c>
      <c r="C7" s="3" t="s">
        <v>18</v>
      </c>
      <c r="D7" s="5" t="s">
        <v>16</v>
      </c>
      <c r="E7" s="6">
        <v>50</v>
      </c>
      <c r="F7" s="7" t="s">
        <v>19</v>
      </c>
      <c r="G7" s="3">
        <v>2795262</v>
      </c>
      <c r="H7" s="3" t="s">
        <v>48</v>
      </c>
      <c r="I7" s="3">
        <v>1007</v>
      </c>
    </row>
    <row r="8" spans="1:9" s="3" customFormat="1" ht="45">
      <c r="A8" s="3">
        <v>6</v>
      </c>
      <c r="B8" s="3" t="s">
        <v>20</v>
      </c>
      <c r="C8" s="3" t="s">
        <v>21</v>
      </c>
      <c r="D8" s="8" t="s">
        <v>36</v>
      </c>
      <c r="E8" s="9" t="s">
        <v>44</v>
      </c>
      <c r="F8" s="7" t="s">
        <v>22</v>
      </c>
      <c r="G8" s="3">
        <v>34317</v>
      </c>
      <c r="H8" s="3" t="s">
        <v>45</v>
      </c>
      <c r="I8" s="3">
        <v>39</v>
      </c>
    </row>
    <row r="9" spans="1:9" s="3" customFormat="1">
      <c r="A9" s="3">
        <v>7</v>
      </c>
      <c r="B9" s="3" t="s">
        <v>39</v>
      </c>
      <c r="E9" s="3" t="s">
        <v>40</v>
      </c>
      <c r="G9" s="3">
        <v>193651</v>
      </c>
      <c r="H9" s="3" t="s">
        <v>46</v>
      </c>
      <c r="I9" s="3">
        <v>64</v>
      </c>
    </row>
    <row r="10" spans="1:9" s="3" customFormat="1">
      <c r="A10" s="3">
        <v>8</v>
      </c>
      <c r="B10" s="3" t="s">
        <v>42</v>
      </c>
      <c r="E10" s="3" t="s">
        <v>43</v>
      </c>
      <c r="G10" s="3">
        <v>817969</v>
      </c>
      <c r="H10" s="3" t="s">
        <v>46</v>
      </c>
      <c r="I10" s="3">
        <v>273</v>
      </c>
    </row>
    <row r="11" spans="1:9">
      <c r="A11" s="3">
        <v>9</v>
      </c>
      <c r="B11" s="3" t="s">
        <v>49</v>
      </c>
      <c r="E11" t="s">
        <v>50</v>
      </c>
      <c r="G11" s="3">
        <v>300778</v>
      </c>
      <c r="H11" s="3" t="s">
        <v>46</v>
      </c>
      <c r="I11" s="3">
        <v>167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5"/>
  <sheetViews>
    <sheetView workbookViewId="0">
      <selection activeCell="E2" sqref="E2:E3"/>
    </sheetView>
  </sheetViews>
  <sheetFormatPr defaultRowHeight="15"/>
  <cols>
    <col min="2" max="2" width="17.85546875" bestFit="1" customWidth="1"/>
    <col min="3" max="3" width="17.85546875" customWidth="1"/>
  </cols>
  <sheetData>
    <row r="1" spans="2:7">
      <c r="E1" t="s">
        <v>25</v>
      </c>
    </row>
    <row r="2" spans="2:7">
      <c r="B2" t="s">
        <v>23</v>
      </c>
      <c r="C2" t="s">
        <v>26</v>
      </c>
      <c r="D2">
        <v>3</v>
      </c>
      <c r="E2">
        <v>1200000</v>
      </c>
      <c r="F2">
        <f>E2*D2</f>
        <v>3600000</v>
      </c>
    </row>
    <row r="3" spans="2:7">
      <c r="B3" t="s">
        <v>24</v>
      </c>
      <c r="C3" t="s">
        <v>27</v>
      </c>
      <c r="D3">
        <v>9</v>
      </c>
      <c r="E3">
        <v>480000</v>
      </c>
      <c r="F3">
        <f>E3*D3</f>
        <v>4320000</v>
      </c>
    </row>
    <row r="4" spans="2:7">
      <c r="E4" t="s">
        <v>28</v>
      </c>
      <c r="F4">
        <f>F2+F3</f>
        <v>7920000</v>
      </c>
      <c r="G4">
        <f>F4/66</f>
        <v>120000</v>
      </c>
    </row>
    <row r="5" spans="2:7">
      <c r="F5">
        <f>F4*2</f>
        <v>15840000</v>
      </c>
      <c r="G5">
        <f>F5/66</f>
        <v>240000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0"/>
  <sheetViews>
    <sheetView tabSelected="1" workbookViewId="0">
      <selection activeCell="F11" sqref="F11"/>
    </sheetView>
  </sheetViews>
  <sheetFormatPr defaultRowHeight="15"/>
  <cols>
    <col min="2" max="2" width="17.85546875" bestFit="1" customWidth="1"/>
    <col min="3" max="3" width="15" bestFit="1" customWidth="1"/>
    <col min="4" max="4" width="3" bestFit="1" customWidth="1"/>
    <col min="5" max="5" width="10.7109375" bestFit="1" customWidth="1"/>
    <col min="6" max="6" width="9" bestFit="1" customWidth="1"/>
  </cols>
  <sheetData>
    <row r="1" spans="2:7">
      <c r="B1" s="11" t="s">
        <v>37</v>
      </c>
      <c r="C1" s="11"/>
      <c r="D1" s="11"/>
      <c r="E1" s="11"/>
      <c r="F1" s="11"/>
      <c r="G1" s="11"/>
    </row>
    <row r="2" spans="2:7">
      <c r="E2" t="s">
        <v>25</v>
      </c>
    </row>
    <row r="3" spans="2:7">
      <c r="B3" t="s">
        <v>23</v>
      </c>
      <c r="C3" t="s">
        <v>26</v>
      </c>
      <c r="D3">
        <v>2</v>
      </c>
      <c r="E3">
        <v>1200000</v>
      </c>
      <c r="F3">
        <f>E3*D3</f>
        <v>2400000</v>
      </c>
    </row>
    <row r="4" spans="2:7">
      <c r="B4" t="s">
        <v>24</v>
      </c>
      <c r="C4" t="s">
        <v>27</v>
      </c>
      <c r="D4">
        <v>3</v>
      </c>
      <c r="E4">
        <v>540000</v>
      </c>
      <c r="F4">
        <f>E4*D4</f>
        <v>1620000</v>
      </c>
    </row>
    <row r="5" spans="2:7">
      <c r="E5" t="s">
        <v>28</v>
      </c>
      <c r="F5">
        <f>F3+F4</f>
        <v>4020000</v>
      </c>
      <c r="G5">
        <f>F5/66</f>
        <v>60909.090909090912</v>
      </c>
    </row>
    <row r="6" spans="2:7">
      <c r="F6">
        <f>F5*2</f>
        <v>8040000</v>
      </c>
      <c r="G6">
        <f>F6/66</f>
        <v>121818.18181818182</v>
      </c>
    </row>
    <row r="8" spans="2:7">
      <c r="B8" s="12">
        <v>42527</v>
      </c>
    </row>
    <row r="9" spans="2:7">
      <c r="B9" t="s">
        <v>52</v>
      </c>
      <c r="C9" t="s">
        <v>51</v>
      </c>
      <c r="D9">
        <v>50</v>
      </c>
      <c r="E9">
        <v>900000</v>
      </c>
      <c r="F9">
        <f>E9*D9</f>
        <v>45000000</v>
      </c>
    </row>
    <row r="10" spans="2:7">
      <c r="F10">
        <f>F9*2</f>
        <v>90000000</v>
      </c>
      <c r="G10" t="s">
        <v>53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Phase 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2016-06-04T12:39:42Z</dcterms:created>
  <dcterms:modified xsi:type="dcterms:W3CDTF">2016-06-06T15:23:19Z</dcterms:modified>
</cp:coreProperties>
</file>