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kurw\Sid\Projects\Smart Cart\smart-cart\"/>
    </mc:Choice>
  </mc:AlternateContent>
  <xr:revisionPtr revIDLastSave="0" documentId="10_ncr:100000_{CD423BA6-77DA-4725-8A12-7BCE2A21F8C1}" xr6:coauthVersionLast="31" xr6:coauthVersionMax="31" xr10:uidLastSave="{00000000-0000-0000-0000-000000000000}"/>
  <bookViews>
    <workbookView xWindow="0" yWindow="0" windowWidth="20496" windowHeight="83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6" i="1" l="1"/>
  <c r="G14" i="1" l="1"/>
  <c r="F15" i="1"/>
  <c r="G15" i="1" s="1"/>
  <c r="G3" i="1"/>
  <c r="G13" i="1" l="1"/>
  <c r="G11" i="1"/>
  <c r="K2" i="1" l="1"/>
  <c r="G8" i="1"/>
  <c r="G9" i="1"/>
  <c r="G10" i="1"/>
  <c r="C9" i="1"/>
  <c r="C8" i="1"/>
  <c r="G4" i="1"/>
  <c r="G5" i="1"/>
  <c r="G6" i="1"/>
  <c r="G7" i="1"/>
  <c r="G2" i="1"/>
  <c r="C5" i="1"/>
  <c r="C2" i="1"/>
  <c r="L2" i="1" l="1"/>
</calcChain>
</file>

<file path=xl/sharedStrings.xml><?xml version="1.0" encoding="utf-8"?>
<sst xmlns="http://schemas.openxmlformats.org/spreadsheetml/2006/main" count="76" uniqueCount="38">
  <si>
    <t>Part</t>
  </si>
  <si>
    <t>Specifications</t>
  </si>
  <si>
    <t>Qty</t>
  </si>
  <si>
    <t>Unit Weight (lbs)</t>
  </si>
  <si>
    <t>Total Weight (lbs)</t>
  </si>
  <si>
    <t>Unit Price</t>
  </si>
  <si>
    <t>System Weight (lbs)</t>
  </si>
  <si>
    <t>Source</t>
  </si>
  <si>
    <t>Amazon</t>
  </si>
  <si>
    <t>Pololu</t>
  </si>
  <si>
    <t>Arduino Nano</t>
  </si>
  <si>
    <t>Arduino Mega</t>
  </si>
  <si>
    <t>10A Dual-channel; 5-25V; 30 A peak</t>
  </si>
  <si>
    <t>3D Compass</t>
  </si>
  <si>
    <t>LSM303D</t>
  </si>
  <si>
    <t>System Cost</t>
  </si>
  <si>
    <t>basketPlatform</t>
  </si>
  <si>
    <t>Home Depot</t>
  </si>
  <si>
    <t>column</t>
  </si>
  <si>
    <t>1.375"x1.37"-96" strip board</t>
  </si>
  <si>
    <t>heat set inserts</t>
  </si>
  <si>
    <t>ultrasonic sensor</t>
  </si>
  <si>
    <t>HC-SR04</t>
  </si>
  <si>
    <t>motor driver</t>
  </si>
  <si>
    <t>SLA battery charger</t>
  </si>
  <si>
    <t>micro servo</t>
  </si>
  <si>
    <t>SLA battery</t>
  </si>
  <si>
    <t>6V, 12Ah</t>
  </si>
  <si>
    <t>Ordered?</t>
  </si>
  <si>
    <t>y</t>
  </si>
  <si>
    <t>caster wheel</t>
  </si>
  <si>
    <t>40 lb load rating</t>
  </si>
  <si>
    <t>drive wheel</t>
  </si>
  <si>
    <t>Received?</t>
  </si>
  <si>
    <t>12V gearmotor</t>
  </si>
  <si>
    <t>2'x2'-0.451" plywood</t>
  </si>
  <si>
    <t>Self-supplied</t>
  </si>
  <si>
    <t>drivePlatform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</si>
</sst>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2" fillId="0" borderId="0" xfId="0" applyNumberFormat="1" applyFont="1"/>
    <xf numFmtId="2" fontId="5" fillId="0" borderId="0" xfId="0" applyNumberFormat="1" applyFont="1"/>
    <xf numFmtId="2" fontId="2" fillId="0" borderId="0" xfId="1" applyNumberFormat="1" applyFont="1"/>
    <xf numFmtId="2" fontId="0" fillId="0" borderId="0" xfId="0" applyNumberFormat="1"/>
    <xf numFmtId="2" fontId="3" fillId="0" borderId="0" xfId="2" applyNumberFormat="1"/>
    <xf numFmtId="2" fontId="4" fillId="0" borderId="0" xfId="0" applyNumberFormat="1" applyFont="1"/>
    <xf numFmtId="2" fontId="0" fillId="0" borderId="0" xfId="1" applyNumberFormat="1" applyFont="1"/>
    <xf numFmtId="2" fontId="4" fillId="0" borderId="0" xfId="2" applyNumberFormat="1" applyFont="1"/>
    <xf numFmtId="44" fontId="2" fillId="0" borderId="0" xfId="1" applyFont="1"/>
    <xf numFmtId="44" fontId="0" fillId="0" borderId="0" xfId="1" applyFont="1"/>
    <xf numFmtId="4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2127" TargetMode="External"/><Relationship Id="rId13" Type="http://schemas.openxmlformats.org/officeDocument/2006/relationships/hyperlink" Target="https://www.homedepot.com/p/Arnold-8-in-Universal-Plastic-Wheel-with-Adapters-490-322-0011/304591962" TargetMode="External"/><Relationship Id="rId3" Type="http://schemas.openxmlformats.org/officeDocument/2006/relationships/hyperlink" Target="https://www.amazon.com/dp/B0713XK923/?coliid=I37YT5FHJHX46W&amp;colid=LOHER8WQ5TYZ&amp;psc=0&amp;ref_=lv_ov_lig_dp_it" TargetMode="External"/><Relationship Id="rId7" Type="http://schemas.openxmlformats.org/officeDocument/2006/relationships/hyperlink" Target="https://www.pololu.com/product/2823" TargetMode="External"/><Relationship Id="rId12" Type="http://schemas.openxmlformats.org/officeDocument/2006/relationships/hyperlink" Target="https://www.homedepot.com/p/Everbilt-1-1-2-in-Soft-Rubber-Swivel-Plate-Caster-with-40-lb-Load-Rating-49489/203661072" TargetMode="External"/><Relationship Id="rId2" Type="http://schemas.openxmlformats.org/officeDocument/2006/relationships/hyperlink" Target="https://www.amazon.com/dp/B001G8AIMU/?coliid=I2XQFYEHO7685J&amp;colid=LOHER8WQ5TYZ&amp;psc=0&amp;ref_=lv_ov_lig_dp_it" TargetMode="External"/><Relationship Id="rId1" Type="http://schemas.openxmlformats.org/officeDocument/2006/relationships/hyperlink" Target="https://www.amazon.com/dp/B071KJV7DD/?coliid=I2ZFOMHSP477D7&amp;colid=LOHER8WQ5TYZ&amp;psc=0&amp;ref_=lv_ov_lig_dp_it" TargetMode="External"/><Relationship Id="rId6" Type="http://schemas.openxmlformats.org/officeDocument/2006/relationships/hyperlink" Target="https://www.amazon.com/dp/B01COSN7O6/?coliid=I29LQF48OTFS5H&amp;colid=LOHER8WQ5TYZ&amp;psc=0&amp;ref_=lv_ov_lig_dp_it" TargetMode="External"/><Relationship Id="rId11" Type="http://schemas.openxmlformats.org/officeDocument/2006/relationships/hyperlink" Target="https://www.amazon.com/gp/product/B00A82A4GA/ref=ox_sc_act_title_1?smid=ATVPDKIKX0DER&amp;psc=1" TargetMode="External"/><Relationship Id="rId5" Type="http://schemas.openxmlformats.org/officeDocument/2006/relationships/hyperlink" Target="https://www.amazon.com/dp/B01M5I2NFM/?coliid=I3UC4KB46M3V23&amp;colid=LOHER8WQ5TYZ&amp;psc=0&amp;ref_=lv_ov_lig_dp_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homedepot.com/p/2-in-x-2-in-x-8-ft-Furring-Strip-Board-165360/202076422?MERCH=REC-_-SearchPLPHorizontal1_rr-_-NA-_-202076422-_-N" TargetMode="External"/><Relationship Id="rId4" Type="http://schemas.openxmlformats.org/officeDocument/2006/relationships/hyperlink" Target="https://www.amazon.com/dp/B01H4ZDYCE/?coliid=I2B1Q3D2Q69V0S&amp;colid=LOHER8WQ5TYZ&amp;psc=0&amp;ref_=lv_ov_lig_dp_it" TargetMode="External"/><Relationship Id="rId9" Type="http://schemas.openxmlformats.org/officeDocument/2006/relationships/hyperlink" Target="https://www.homedepot.com/p/1-2-in-2-ft-x-2-ft-Medium-Density-Fiber-Board-1508107/205881911" TargetMode="External"/><Relationship Id="rId14" Type="http://schemas.openxmlformats.org/officeDocument/2006/relationships/hyperlink" Target="https://www.homedepot.com/p/1-2-in-2-ft-x-2-ft-Medium-Density-Fiber-Board-1508107/2058819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Normal="100" workbookViewId="0">
      <selection activeCell="F17" sqref="F17"/>
    </sheetView>
  </sheetViews>
  <sheetFormatPr defaultColWidth="9.109375" defaultRowHeight="14.4" x14ac:dyDescent="0.3"/>
  <cols>
    <col min="1" max="1" width="18.5546875" style="4" bestFit="1" customWidth="1"/>
    <col min="2" max="2" width="12.109375" style="6" bestFit="1" customWidth="1"/>
    <col min="3" max="3" width="14.5546875" style="10" bestFit="1" customWidth="1"/>
    <col min="4" max="4" width="4.5546875" style="7" bestFit="1" customWidth="1"/>
    <col min="5" max="5" width="32.5546875" style="4" bestFit="1" customWidth="1"/>
    <col min="6" max="6" width="16.44140625" style="4" bestFit="1" customWidth="1"/>
    <col min="7" max="7" width="17" style="4" bestFit="1" customWidth="1"/>
    <col min="8" max="8" width="9.109375" style="4"/>
    <col min="9" max="9" width="9.44140625" style="4" bestFit="1" customWidth="1"/>
    <col min="10" max="10" width="11.6640625" style="4" bestFit="1" customWidth="1"/>
    <col min="11" max="11" width="19.109375" style="4" bestFit="1" customWidth="1"/>
    <col min="12" max="12" width="17.88671875" style="4" bestFit="1" customWidth="1"/>
    <col min="13" max="13" width="11.44140625" style="4" bestFit="1" customWidth="1"/>
    <col min="14" max="14" width="10.5546875" style="4" bestFit="1" customWidth="1"/>
    <col min="15" max="16384" width="9.109375" style="4"/>
  </cols>
  <sheetData>
    <row r="1" spans="1:14" x14ac:dyDescent="0.3">
      <c r="A1" s="1" t="s">
        <v>0</v>
      </c>
      <c r="B1" s="2" t="s">
        <v>7</v>
      </c>
      <c r="C1" s="9" t="s">
        <v>5</v>
      </c>
      <c r="D1" s="3" t="s">
        <v>2</v>
      </c>
      <c r="E1" s="1" t="s">
        <v>1</v>
      </c>
      <c r="F1" s="1" t="s">
        <v>3</v>
      </c>
      <c r="G1" s="1" t="s">
        <v>4</v>
      </c>
      <c r="H1" s="1" t="s">
        <v>28</v>
      </c>
      <c r="I1" s="1" t="s">
        <v>33</v>
      </c>
      <c r="K1" s="1" t="s">
        <v>15</v>
      </c>
      <c r="L1" s="1" t="s">
        <v>6</v>
      </c>
    </row>
    <row r="2" spans="1:14" x14ac:dyDescent="0.3">
      <c r="A2" s="5" t="s">
        <v>25</v>
      </c>
      <c r="B2" s="6" t="s">
        <v>8</v>
      </c>
      <c r="C2" s="10">
        <f>7.89/2</f>
        <v>3.9449999999999998</v>
      </c>
      <c r="D2" s="7">
        <v>2</v>
      </c>
      <c r="F2" s="4">
        <v>1.9841600000000001E-2</v>
      </c>
      <c r="G2" s="4">
        <f>D2*F2</f>
        <v>3.9683200000000002E-2</v>
      </c>
      <c r="H2" s="4" t="s">
        <v>29</v>
      </c>
      <c r="I2" s="4" t="s">
        <v>29</v>
      </c>
      <c r="K2" s="4">
        <f>SUMPRODUCT(C:C,D:D)</f>
        <v>225.35000000000002</v>
      </c>
      <c r="L2" s="4">
        <f>SUM(G:G)</f>
        <v>28.711498070000001</v>
      </c>
    </row>
    <row r="3" spans="1:14" x14ac:dyDescent="0.3">
      <c r="A3" s="5" t="s">
        <v>26</v>
      </c>
      <c r="B3" s="6" t="s">
        <v>8</v>
      </c>
      <c r="C3" s="10">
        <v>18</v>
      </c>
      <c r="D3" s="7">
        <v>1</v>
      </c>
      <c r="E3" s="4" t="s">
        <v>27</v>
      </c>
      <c r="F3" s="4">
        <v>3.7</v>
      </c>
      <c r="G3" s="4">
        <f>D3*F3</f>
        <v>3.7</v>
      </c>
      <c r="I3" s="4" t="s">
        <v>29</v>
      </c>
    </row>
    <row r="4" spans="1:14" x14ac:dyDescent="0.3">
      <c r="A4" s="5" t="s">
        <v>24</v>
      </c>
      <c r="B4" s="6" t="s">
        <v>8</v>
      </c>
      <c r="C4" s="10">
        <v>9.6999999999999993</v>
      </c>
      <c r="D4" s="7">
        <v>1</v>
      </c>
      <c r="F4" s="4">
        <v>0.05</v>
      </c>
      <c r="G4" s="4">
        <f t="shared" ref="G4:G15" si="0">D4*F4</f>
        <v>0.05</v>
      </c>
      <c r="H4" s="4" t="s">
        <v>29</v>
      </c>
      <c r="I4" s="4" t="s">
        <v>29</v>
      </c>
    </row>
    <row r="5" spans="1:14" x14ac:dyDescent="0.3">
      <c r="A5" s="5" t="s">
        <v>10</v>
      </c>
      <c r="B5" s="6" t="s">
        <v>8</v>
      </c>
      <c r="C5" s="10">
        <f>13.86/3</f>
        <v>4.62</v>
      </c>
      <c r="D5" s="7">
        <v>3</v>
      </c>
      <c r="F5" s="4">
        <v>1.32277E-2</v>
      </c>
      <c r="G5" s="4">
        <f t="shared" si="0"/>
        <v>3.9683099999999999E-2</v>
      </c>
      <c r="H5" s="4" t="s">
        <v>29</v>
      </c>
      <c r="I5" s="4" t="s">
        <v>29</v>
      </c>
    </row>
    <row r="6" spans="1:14" x14ac:dyDescent="0.3">
      <c r="A6" s="5" t="s">
        <v>11</v>
      </c>
      <c r="B6" s="6" t="s">
        <v>8</v>
      </c>
      <c r="C6" s="10">
        <v>14.86</v>
      </c>
      <c r="D6" s="7">
        <v>1</v>
      </c>
      <c r="F6" s="4">
        <v>8.1571000000000005E-2</v>
      </c>
      <c r="G6" s="4">
        <f t="shared" si="0"/>
        <v>8.1571000000000005E-2</v>
      </c>
      <c r="H6" s="4" t="s">
        <v>29</v>
      </c>
      <c r="I6" s="4" t="s">
        <v>29</v>
      </c>
    </row>
    <row r="7" spans="1:14" x14ac:dyDescent="0.3">
      <c r="A7" s="5" t="s">
        <v>23</v>
      </c>
      <c r="B7" s="6" t="s">
        <v>8</v>
      </c>
      <c r="C7" s="10">
        <v>28.8</v>
      </c>
      <c r="D7" s="7">
        <v>1</v>
      </c>
      <c r="E7" s="4" t="s">
        <v>12</v>
      </c>
      <c r="F7" s="4">
        <v>6.6250000000000003E-2</v>
      </c>
      <c r="G7" s="4">
        <f t="shared" si="0"/>
        <v>6.6250000000000003E-2</v>
      </c>
      <c r="H7" s="4" t="s">
        <v>29</v>
      </c>
      <c r="I7" s="4" t="s">
        <v>29</v>
      </c>
    </row>
    <row r="8" spans="1:14" x14ac:dyDescent="0.3">
      <c r="A8" s="5" t="s">
        <v>21</v>
      </c>
      <c r="B8" s="6" t="s">
        <v>8</v>
      </c>
      <c r="C8" s="10">
        <f>9.78/5</f>
        <v>1.956</v>
      </c>
      <c r="D8" s="7">
        <v>5</v>
      </c>
      <c r="E8" s="4" t="s">
        <v>22</v>
      </c>
      <c r="F8" s="4">
        <v>2.5000000000000001E-3</v>
      </c>
      <c r="G8" s="4">
        <f t="shared" si="0"/>
        <v>1.2500000000000001E-2</v>
      </c>
      <c r="H8" s="4" t="s">
        <v>29</v>
      </c>
      <c r="I8" s="4" t="s">
        <v>29</v>
      </c>
    </row>
    <row r="9" spans="1:14" x14ac:dyDescent="0.3">
      <c r="A9" s="5" t="s">
        <v>34</v>
      </c>
      <c r="B9" s="6" t="s">
        <v>9</v>
      </c>
      <c r="C9" s="10">
        <f>39.95</f>
        <v>39.950000000000003</v>
      </c>
      <c r="D9" s="7">
        <v>2</v>
      </c>
      <c r="F9" s="4">
        <v>0.47399400000000003</v>
      </c>
      <c r="G9" s="4">
        <f t="shared" si="0"/>
        <v>0.94798800000000005</v>
      </c>
      <c r="H9" s="4" t="s">
        <v>29</v>
      </c>
      <c r="I9" s="4" t="s">
        <v>29</v>
      </c>
    </row>
    <row r="10" spans="1:14" x14ac:dyDescent="0.3">
      <c r="A10" s="5" t="s">
        <v>13</v>
      </c>
      <c r="B10" s="6" t="s">
        <v>9</v>
      </c>
      <c r="C10" s="10">
        <v>7.95</v>
      </c>
      <c r="D10" s="7">
        <v>1</v>
      </c>
      <c r="E10" s="4" t="s">
        <v>14</v>
      </c>
      <c r="F10" s="4">
        <v>1.32277E-3</v>
      </c>
      <c r="G10" s="4">
        <f t="shared" si="0"/>
        <v>1.32277E-3</v>
      </c>
      <c r="H10" s="4" t="s">
        <v>29</v>
      </c>
      <c r="I10" s="4" t="s">
        <v>29</v>
      </c>
    </row>
    <row r="11" spans="1:14" x14ac:dyDescent="0.3">
      <c r="A11" s="5" t="s">
        <v>16</v>
      </c>
      <c r="B11" s="6" t="s">
        <v>17</v>
      </c>
      <c r="C11" s="10">
        <v>5.53</v>
      </c>
      <c r="D11" s="7">
        <v>1</v>
      </c>
      <c r="E11" s="4" t="s">
        <v>35</v>
      </c>
      <c r="F11" s="4">
        <v>5.68</v>
      </c>
      <c r="G11" s="4">
        <f t="shared" si="0"/>
        <v>5.68</v>
      </c>
      <c r="H11" s="4" t="s">
        <v>29</v>
      </c>
      <c r="I11" s="4" t="s">
        <v>29</v>
      </c>
      <c r="K11" s="5"/>
      <c r="L11" s="8"/>
      <c r="M11" s="7"/>
      <c r="N11" s="7"/>
    </row>
    <row r="12" spans="1:14" x14ac:dyDescent="0.3">
      <c r="A12" s="5" t="s">
        <v>37</v>
      </c>
      <c r="B12" s="6" t="s">
        <v>17</v>
      </c>
      <c r="C12" s="10">
        <v>5.53</v>
      </c>
      <c r="D12" s="7">
        <v>1</v>
      </c>
      <c r="E12" s="4" t="s">
        <v>35</v>
      </c>
      <c r="F12" s="4">
        <v>5.68</v>
      </c>
      <c r="G12" s="4">
        <f t="shared" ref="G12" si="1">D12*F12</f>
        <v>5.68</v>
      </c>
      <c r="H12" s="4" t="s">
        <v>29</v>
      </c>
      <c r="I12" s="4" t="s">
        <v>29</v>
      </c>
      <c r="K12" s="5"/>
      <c r="L12" s="8"/>
      <c r="M12" s="7"/>
      <c r="N12" s="7"/>
    </row>
    <row r="13" spans="1:14" x14ac:dyDescent="0.3">
      <c r="A13" s="5" t="s">
        <v>18</v>
      </c>
      <c r="B13" s="6" t="s">
        <v>17</v>
      </c>
      <c r="C13" s="10">
        <v>2.15</v>
      </c>
      <c r="D13" s="7">
        <v>2</v>
      </c>
      <c r="E13" s="4" t="s">
        <v>19</v>
      </c>
      <c r="F13" s="4">
        <v>4</v>
      </c>
      <c r="G13" s="4">
        <f t="shared" si="0"/>
        <v>8</v>
      </c>
      <c r="H13" s="4" t="s">
        <v>29</v>
      </c>
      <c r="I13" s="4" t="s">
        <v>29</v>
      </c>
      <c r="K13" s="5"/>
      <c r="L13" s="6"/>
      <c r="M13" s="7"/>
      <c r="N13" s="7"/>
    </row>
    <row r="14" spans="1:14" x14ac:dyDescent="0.3">
      <c r="A14" s="5" t="s">
        <v>20</v>
      </c>
      <c r="B14" s="8" t="s">
        <v>36</v>
      </c>
      <c r="G14" s="4">
        <f t="shared" si="0"/>
        <v>0</v>
      </c>
      <c r="K14" s="5"/>
      <c r="L14" s="6"/>
      <c r="M14" s="7"/>
      <c r="N14" s="7"/>
    </row>
    <row r="15" spans="1:14" x14ac:dyDescent="0.3">
      <c r="A15" s="5" t="s">
        <v>30</v>
      </c>
      <c r="B15" s="8" t="s">
        <v>17</v>
      </c>
      <c r="C15" s="10">
        <v>2.97</v>
      </c>
      <c r="D15" s="7">
        <v>1</v>
      </c>
      <c r="E15" s="4" t="s">
        <v>31</v>
      </c>
      <c r="F15" s="4">
        <f>6.6/16</f>
        <v>0.41249999999999998</v>
      </c>
      <c r="G15" s="4">
        <f t="shared" si="0"/>
        <v>0.41249999999999998</v>
      </c>
      <c r="H15" s="4" t="s">
        <v>29</v>
      </c>
      <c r="I15" s="4" t="s">
        <v>29</v>
      </c>
      <c r="K15" s="5"/>
      <c r="L15" s="6"/>
      <c r="M15" s="7"/>
      <c r="N15" s="7"/>
    </row>
    <row r="16" spans="1:14" x14ac:dyDescent="0.3">
      <c r="A16" s="5" t="s">
        <v>32</v>
      </c>
      <c r="B16" s="8" t="s">
        <v>17</v>
      </c>
      <c r="C16" s="11">
        <v>8.14</v>
      </c>
      <c r="D16" s="7">
        <v>2</v>
      </c>
      <c r="F16" s="4">
        <v>2</v>
      </c>
      <c r="G16" s="4">
        <f>D16*F16</f>
        <v>4</v>
      </c>
      <c r="H16" s="4" t="s">
        <v>29</v>
      </c>
      <c r="I16" s="4" t="s">
        <v>29</v>
      </c>
      <c r="K16" s="5"/>
      <c r="L16" s="6"/>
      <c r="M16" s="7"/>
      <c r="N16" s="7"/>
    </row>
    <row r="17" spans="1:14" x14ac:dyDescent="0.3">
      <c r="A17" s="5"/>
      <c r="K17" s="5"/>
      <c r="L17" s="6"/>
      <c r="M17" s="7"/>
      <c r="N17" s="7"/>
    </row>
    <row r="18" spans="1:14" x14ac:dyDescent="0.3">
      <c r="A18" s="5"/>
      <c r="K18" s="5"/>
      <c r="L18" s="6"/>
      <c r="M18" s="7"/>
      <c r="N18" s="7"/>
    </row>
    <row r="19" spans="1:14" x14ac:dyDescent="0.3">
      <c r="A19" s="5"/>
      <c r="K19" s="5"/>
      <c r="L19" s="6"/>
      <c r="M19" s="7"/>
      <c r="N19" s="7"/>
    </row>
    <row r="20" spans="1:14" x14ac:dyDescent="0.3">
      <c r="A20" s="5"/>
    </row>
    <row r="21" spans="1:14" x14ac:dyDescent="0.3">
      <c r="A21" s="5"/>
    </row>
    <row r="22" spans="1:14" x14ac:dyDescent="0.3">
      <c r="A22" s="5"/>
    </row>
    <row r="23" spans="1:14" x14ac:dyDescent="0.3">
      <c r="A23" s="5"/>
    </row>
    <row r="25" spans="1:14" x14ac:dyDescent="0.3">
      <c r="A25" s="5"/>
      <c r="B25" s="8"/>
    </row>
  </sheetData>
  <hyperlinks>
    <hyperlink ref="A2" r:id="rId1" display="Micro Servo" xr:uid="{00000000-0004-0000-0000-000000000000}"/>
    <hyperlink ref="A4" r:id="rId2" display="SLA Battery Charger" xr:uid="{00000000-0004-0000-0000-000001000000}"/>
    <hyperlink ref="A5" r:id="rId3" xr:uid="{00000000-0004-0000-0000-000002000000}"/>
    <hyperlink ref="A6" r:id="rId4" xr:uid="{00000000-0004-0000-0000-000003000000}"/>
    <hyperlink ref="A7" r:id="rId5" display="Motor Driver" xr:uid="{00000000-0004-0000-0000-000004000000}"/>
    <hyperlink ref="A8" r:id="rId6" display="Ultrasonic Sensor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10000000}"/>
    <hyperlink ref="A13" r:id="rId10" xr:uid="{00000000-0004-0000-0000-000011000000}"/>
    <hyperlink ref="A3" r:id="rId11" xr:uid="{00000000-0004-0000-0000-000012000000}"/>
    <hyperlink ref="A15" r:id="rId12" xr:uid="{00000000-0004-0000-0000-000013000000}"/>
    <hyperlink ref="A16" r:id="rId13" xr:uid="{00000000-0004-0000-0000-000014000000}"/>
    <hyperlink ref="A12" r:id="rId14" xr:uid="{9B594192-29ED-47F6-8FFB-1BA1C37E9105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2018-08-30T17:55:49Z</dcterms:created>
  <dcterms:modified xsi:type="dcterms:W3CDTF">2018-10-18T15:57:18Z</dcterms:modified>
</cp:coreProperties>
</file>