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kvrnami/github/ced/validation_data/sikk_koker/"/>
    </mc:Choice>
  </mc:AlternateContent>
  <xr:revisionPtr revIDLastSave="0" documentId="13_ncr:1_{6547D831-613C-744B-BD63-A28462E9A733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" l="1"/>
  <c r="R7" i="1"/>
  <c r="Q3" i="1"/>
  <c r="Q4" i="1"/>
  <c r="Q5" i="1"/>
  <c r="Q6" i="1"/>
  <c r="Q7" i="1"/>
  <c r="Q8" i="1"/>
  <c r="Q9" i="1"/>
  <c r="Q10" i="1"/>
  <c r="R10" i="1" s="1"/>
  <c r="Q11" i="1"/>
  <c r="R11" i="1" s="1"/>
  <c r="Q12" i="1"/>
  <c r="Q13" i="1"/>
  <c r="Q14" i="1"/>
  <c r="Q15" i="1"/>
  <c r="Q16" i="1"/>
  <c r="Q17" i="1"/>
  <c r="R17" i="1" s="1"/>
  <c r="Q18" i="1"/>
  <c r="Q19" i="1"/>
  <c r="Q20" i="1"/>
  <c r="R20" i="1" s="1"/>
  <c r="Q21" i="1"/>
  <c r="R21" i="1" s="1"/>
  <c r="Q22" i="1"/>
  <c r="Q23" i="1"/>
  <c r="Q24" i="1"/>
  <c r="Q25" i="1"/>
  <c r="Q26" i="1"/>
  <c r="Q27" i="1"/>
  <c r="R27" i="1" s="1"/>
  <c r="Q28" i="1"/>
  <c r="Q29" i="1"/>
  <c r="Q30" i="1"/>
  <c r="R30" i="1" s="1"/>
  <c r="Q31" i="1"/>
  <c r="R31" i="1" s="1"/>
  <c r="Q32" i="1"/>
  <c r="Q33" i="1"/>
  <c r="Q34" i="1"/>
  <c r="Q35" i="1"/>
  <c r="Q36" i="1"/>
  <c r="Q37" i="1"/>
  <c r="R37" i="1" s="1"/>
  <c r="Q38" i="1"/>
  <c r="Q39" i="1"/>
  <c r="Q40" i="1"/>
  <c r="R40" i="1" s="1"/>
  <c r="Q41" i="1"/>
  <c r="R41" i="1" s="1"/>
  <c r="Q42" i="1"/>
  <c r="Q43" i="1"/>
  <c r="Q44" i="1"/>
  <c r="Q45" i="1"/>
  <c r="Q46" i="1"/>
  <c r="Q47" i="1"/>
  <c r="R47" i="1" s="1"/>
  <c r="Q48" i="1"/>
  <c r="Q49" i="1"/>
  <c r="Q50" i="1"/>
  <c r="R50" i="1" s="1"/>
  <c r="Q51" i="1"/>
  <c r="R51" i="1" s="1"/>
  <c r="Q52" i="1"/>
  <c r="Q53" i="1"/>
  <c r="Q54" i="1"/>
  <c r="Q55" i="1"/>
  <c r="Q56" i="1"/>
  <c r="Q57" i="1"/>
  <c r="R57" i="1" s="1"/>
  <c r="Q58" i="1"/>
  <c r="Q59" i="1"/>
  <c r="Q60" i="1"/>
  <c r="R60" i="1" s="1"/>
  <c r="Q61" i="1"/>
  <c r="R61" i="1" s="1"/>
  <c r="Q62" i="1"/>
  <c r="Q63" i="1"/>
  <c r="Q64" i="1"/>
  <c r="Q65" i="1"/>
  <c r="Q66" i="1"/>
  <c r="Q67" i="1"/>
  <c r="R67" i="1" s="1"/>
  <c r="Q68" i="1"/>
  <c r="Q69" i="1"/>
  <c r="Q70" i="1"/>
  <c r="R70" i="1" s="1"/>
  <c r="Q71" i="1"/>
  <c r="R71" i="1" s="1"/>
  <c r="Q72" i="1"/>
  <c r="Q73" i="1"/>
  <c r="Q74" i="1"/>
  <c r="Q75" i="1"/>
  <c r="Q76" i="1"/>
  <c r="Q77" i="1"/>
  <c r="R77" i="1" s="1"/>
  <c r="Q78" i="1"/>
  <c r="Q79" i="1"/>
  <c r="Q80" i="1"/>
  <c r="R80" i="1" s="1"/>
  <c r="Q81" i="1"/>
  <c r="R81" i="1" s="1"/>
  <c r="Q82" i="1"/>
  <c r="Q83" i="1"/>
  <c r="Q84" i="1"/>
  <c r="Q85" i="1"/>
  <c r="Q86" i="1"/>
  <c r="Q87" i="1"/>
  <c r="R87" i="1" s="1"/>
  <c r="Q88" i="1"/>
  <c r="Q89" i="1"/>
  <c r="Q90" i="1"/>
  <c r="R90" i="1" s="1"/>
  <c r="Q91" i="1"/>
  <c r="R91" i="1" s="1"/>
  <c r="Q92" i="1"/>
  <c r="Q93" i="1"/>
  <c r="Q94" i="1"/>
  <c r="Q95" i="1"/>
  <c r="Q96" i="1"/>
  <c r="Q97" i="1"/>
  <c r="R97" i="1" s="1"/>
  <c r="Q98" i="1"/>
  <c r="Q99" i="1"/>
  <c r="Q100" i="1"/>
  <c r="R100" i="1" s="1"/>
  <c r="Q101" i="1"/>
  <c r="R101" i="1" s="1"/>
  <c r="Q102" i="1"/>
  <c r="Q103" i="1"/>
  <c r="Q104" i="1"/>
  <c r="Q105" i="1"/>
  <c r="Q106" i="1"/>
  <c r="Q107" i="1"/>
  <c r="R107" i="1" s="1"/>
  <c r="Q108" i="1"/>
  <c r="Q109" i="1"/>
  <c r="Q110" i="1"/>
  <c r="R110" i="1" s="1"/>
  <c r="Q111" i="1"/>
  <c r="R111" i="1" s="1"/>
  <c r="Q112" i="1"/>
  <c r="Q113" i="1"/>
  <c r="Q114" i="1"/>
  <c r="Q115" i="1"/>
  <c r="Q116" i="1"/>
  <c r="Q117" i="1"/>
  <c r="R117" i="1" s="1"/>
  <c r="Q118" i="1"/>
  <c r="Q119" i="1"/>
  <c r="Q120" i="1"/>
  <c r="R120" i="1" s="1"/>
  <c r="Q121" i="1"/>
  <c r="R121" i="1" s="1"/>
  <c r="Q122" i="1"/>
  <c r="Q123" i="1"/>
  <c r="Q124" i="1"/>
  <c r="Q125" i="1"/>
  <c r="Q126" i="1"/>
  <c r="Q127" i="1"/>
  <c r="R127" i="1" s="1"/>
  <c r="Q128" i="1"/>
  <c r="Q129" i="1"/>
  <c r="Q130" i="1"/>
  <c r="R130" i="1" s="1"/>
  <c r="Q131" i="1"/>
  <c r="R131" i="1" s="1"/>
  <c r="Q132" i="1"/>
  <c r="Q133" i="1"/>
  <c r="Q134" i="1"/>
  <c r="Q135" i="1"/>
  <c r="Q136" i="1"/>
  <c r="Q137" i="1"/>
  <c r="R137" i="1" s="1"/>
  <c r="Q138" i="1"/>
  <c r="Q139" i="1"/>
  <c r="Q140" i="1"/>
  <c r="R140" i="1" s="1"/>
  <c r="Q141" i="1"/>
  <c r="R141" i="1" s="1"/>
  <c r="Q142" i="1"/>
  <c r="Q143" i="1"/>
  <c r="Q144" i="1"/>
  <c r="Q145" i="1"/>
  <c r="Q146" i="1"/>
  <c r="Q147" i="1"/>
  <c r="R147" i="1" s="1"/>
  <c r="Q148" i="1"/>
  <c r="Q149" i="1"/>
  <c r="Q150" i="1"/>
  <c r="R150" i="1" s="1"/>
  <c r="Q151" i="1"/>
  <c r="R151" i="1" s="1"/>
  <c r="Q152" i="1"/>
  <c r="Q153" i="1"/>
  <c r="Q154" i="1"/>
  <c r="Q155" i="1"/>
  <c r="Q156" i="1"/>
  <c r="Q157" i="1"/>
  <c r="R157" i="1" s="1"/>
  <c r="Q158" i="1"/>
  <c r="Q159" i="1"/>
  <c r="Q160" i="1"/>
  <c r="R160" i="1" s="1"/>
  <c r="Q161" i="1"/>
  <c r="R161" i="1" s="1"/>
  <c r="Q162" i="1"/>
  <c r="Q163" i="1"/>
  <c r="Q164" i="1"/>
  <c r="Q165" i="1"/>
  <c r="Q166" i="1"/>
  <c r="Q167" i="1"/>
  <c r="R167" i="1" s="1"/>
  <c r="Q168" i="1"/>
  <c r="Q169" i="1"/>
  <c r="Q170" i="1"/>
  <c r="R170" i="1" s="1"/>
  <c r="Q171" i="1"/>
  <c r="R171" i="1" s="1"/>
  <c r="Q172" i="1"/>
  <c r="Q173" i="1"/>
  <c r="Q174" i="1"/>
  <c r="Q175" i="1"/>
  <c r="Q176" i="1"/>
  <c r="Q177" i="1"/>
  <c r="R177" i="1" s="1"/>
  <c r="Q178" i="1"/>
  <c r="Q179" i="1"/>
  <c r="Q180" i="1"/>
  <c r="R180" i="1" s="1"/>
  <c r="Q181" i="1"/>
  <c r="R181" i="1" s="1"/>
  <c r="Q182" i="1"/>
  <c r="Q183" i="1"/>
  <c r="Q184" i="1"/>
  <c r="Q185" i="1"/>
  <c r="Q186" i="1"/>
  <c r="Q187" i="1"/>
  <c r="R187" i="1" s="1"/>
  <c r="Q188" i="1"/>
  <c r="Q189" i="1"/>
  <c r="Q190" i="1"/>
  <c r="R190" i="1" s="1"/>
  <c r="Q191" i="1"/>
  <c r="R191" i="1" s="1"/>
  <c r="Q192" i="1"/>
  <c r="Q193" i="1"/>
  <c r="Q194" i="1"/>
  <c r="Q195" i="1"/>
  <c r="Q196" i="1"/>
  <c r="Q197" i="1"/>
  <c r="R197" i="1" s="1"/>
  <c r="Q198" i="1"/>
  <c r="Q199" i="1"/>
  <c r="Q200" i="1"/>
  <c r="R200" i="1" s="1"/>
  <c r="Q201" i="1"/>
  <c r="R201" i="1" s="1"/>
  <c r="Q202" i="1"/>
  <c r="Q203" i="1"/>
  <c r="Q204" i="1"/>
  <c r="Q205" i="1"/>
  <c r="Q206" i="1"/>
  <c r="Q207" i="1"/>
  <c r="R207" i="1" s="1"/>
  <c r="Q208" i="1"/>
  <c r="Q209" i="1"/>
  <c r="Q210" i="1"/>
  <c r="R210" i="1" s="1"/>
  <c r="Q211" i="1"/>
  <c r="R211" i="1" s="1"/>
  <c r="Q212" i="1"/>
  <c r="Q213" i="1"/>
  <c r="Q214" i="1"/>
  <c r="Q215" i="1"/>
  <c r="Q216" i="1"/>
  <c r="Q217" i="1"/>
  <c r="R217" i="1" s="1"/>
  <c r="Q218" i="1"/>
  <c r="Q219" i="1"/>
  <c r="Q220" i="1"/>
  <c r="R220" i="1" s="1"/>
  <c r="Q221" i="1"/>
  <c r="R221" i="1" s="1"/>
  <c r="Q222" i="1"/>
  <c r="Q223" i="1"/>
  <c r="Q224" i="1"/>
  <c r="Q225" i="1"/>
  <c r="Q226" i="1"/>
  <c r="Q227" i="1"/>
  <c r="R227" i="1" s="1"/>
  <c r="Q228" i="1"/>
  <c r="Q229" i="1"/>
  <c r="Q230" i="1"/>
  <c r="R230" i="1" s="1"/>
  <c r="Q231" i="1"/>
  <c r="R231" i="1" s="1"/>
  <c r="Q232" i="1"/>
  <c r="Q233" i="1"/>
  <c r="Q234" i="1"/>
  <c r="Q235" i="1"/>
  <c r="Q236" i="1"/>
  <c r="Q237" i="1"/>
  <c r="R237" i="1" s="1"/>
  <c r="Q238" i="1"/>
  <c r="Q239" i="1"/>
  <c r="Q240" i="1"/>
  <c r="R240" i="1" s="1"/>
  <c r="Q241" i="1"/>
  <c r="R241" i="1" s="1"/>
  <c r="Q242" i="1"/>
  <c r="Q243" i="1"/>
  <c r="Q244" i="1"/>
  <c r="Q245" i="1"/>
  <c r="Q246" i="1"/>
  <c r="Q247" i="1"/>
  <c r="R247" i="1" s="1"/>
  <c r="Q248" i="1"/>
  <c r="Q249" i="1"/>
  <c r="Q250" i="1"/>
  <c r="R250" i="1" s="1"/>
  <c r="Q251" i="1"/>
  <c r="R251" i="1" s="1"/>
  <c r="Q252" i="1"/>
  <c r="Q253" i="1"/>
  <c r="Q254" i="1"/>
  <c r="Q255" i="1"/>
  <c r="Q256" i="1"/>
  <c r="Q257" i="1"/>
  <c r="R257" i="1" s="1"/>
  <c r="Q258" i="1"/>
  <c r="Q259" i="1"/>
  <c r="Q260" i="1"/>
  <c r="R260" i="1" s="1"/>
  <c r="Q261" i="1"/>
  <c r="R261" i="1" s="1"/>
  <c r="Q262" i="1"/>
  <c r="Q263" i="1"/>
  <c r="Q264" i="1"/>
  <c r="Q265" i="1"/>
  <c r="Q266" i="1"/>
  <c r="Q267" i="1"/>
  <c r="R267" i="1" s="1"/>
  <c r="Q268" i="1"/>
  <c r="Q269" i="1"/>
  <c r="Q270" i="1"/>
  <c r="R270" i="1" s="1"/>
  <c r="Q271" i="1"/>
  <c r="R271" i="1" s="1"/>
  <c r="Q272" i="1"/>
  <c r="Q273" i="1"/>
  <c r="Q274" i="1"/>
  <c r="Q275" i="1"/>
  <c r="Q276" i="1"/>
  <c r="Q277" i="1"/>
  <c r="R277" i="1" s="1"/>
  <c r="Q278" i="1"/>
  <c r="Q279" i="1"/>
  <c r="Q280" i="1"/>
  <c r="R280" i="1" s="1"/>
  <c r="Q281" i="1"/>
  <c r="R281" i="1" s="1"/>
  <c r="Q282" i="1"/>
  <c r="Q283" i="1"/>
  <c r="Q284" i="1"/>
  <c r="Q285" i="1"/>
  <c r="Q286" i="1"/>
  <c r="Q287" i="1"/>
  <c r="R287" i="1" s="1"/>
  <c r="Q288" i="1"/>
  <c r="Q289" i="1"/>
  <c r="Q290" i="1"/>
  <c r="R290" i="1" s="1"/>
  <c r="Q291" i="1"/>
  <c r="R291" i="1" s="1"/>
  <c r="Q292" i="1"/>
  <c r="Q293" i="1"/>
  <c r="Q294" i="1"/>
  <c r="Q295" i="1"/>
  <c r="Q296" i="1"/>
  <c r="Q297" i="1"/>
  <c r="R297" i="1" s="1"/>
  <c r="Q298" i="1"/>
  <c r="Q299" i="1"/>
  <c r="Q300" i="1"/>
  <c r="R300" i="1" s="1"/>
  <c r="Q301" i="1"/>
  <c r="R301" i="1" s="1"/>
  <c r="Q302" i="1"/>
  <c r="Q2" i="1"/>
  <c r="P2" i="1"/>
  <c r="R2" i="1" s="1"/>
  <c r="P3" i="1"/>
  <c r="R3" i="1" s="1"/>
  <c r="P4" i="1"/>
  <c r="R4" i="1" s="1"/>
  <c r="P5" i="1"/>
  <c r="P6" i="1"/>
  <c r="R6" i="1" s="1"/>
  <c r="P7" i="1"/>
  <c r="P8" i="1"/>
  <c r="R8" i="1" s="1"/>
  <c r="P9" i="1"/>
  <c r="R9" i="1" s="1"/>
  <c r="P10" i="1"/>
  <c r="P11" i="1"/>
  <c r="P12" i="1"/>
  <c r="R12" i="1" s="1"/>
  <c r="P13" i="1"/>
  <c r="R13" i="1" s="1"/>
  <c r="P14" i="1"/>
  <c r="R14" i="1" s="1"/>
  <c r="P15" i="1"/>
  <c r="R15" i="1" s="1"/>
  <c r="P16" i="1"/>
  <c r="R16" i="1" s="1"/>
  <c r="P17" i="1"/>
  <c r="P18" i="1"/>
  <c r="R18" i="1" s="1"/>
  <c r="P19" i="1"/>
  <c r="R19" i="1" s="1"/>
  <c r="P20" i="1"/>
  <c r="P21" i="1"/>
  <c r="P22" i="1"/>
  <c r="R22" i="1" s="1"/>
  <c r="P23" i="1"/>
  <c r="R23" i="1" s="1"/>
  <c r="P24" i="1"/>
  <c r="R24" i="1" s="1"/>
  <c r="P25" i="1"/>
  <c r="R25" i="1" s="1"/>
  <c r="P26" i="1"/>
  <c r="R26" i="1" s="1"/>
  <c r="P27" i="1"/>
  <c r="P28" i="1"/>
  <c r="R28" i="1" s="1"/>
  <c r="P29" i="1"/>
  <c r="R29" i="1" s="1"/>
  <c r="P30" i="1"/>
  <c r="P31" i="1"/>
  <c r="P32" i="1"/>
  <c r="R32" i="1" s="1"/>
  <c r="P33" i="1"/>
  <c r="R33" i="1" s="1"/>
  <c r="P34" i="1"/>
  <c r="R34" i="1" s="1"/>
  <c r="P35" i="1"/>
  <c r="R35" i="1" s="1"/>
  <c r="P36" i="1"/>
  <c r="R36" i="1" s="1"/>
  <c r="P37" i="1"/>
  <c r="P38" i="1"/>
  <c r="R38" i="1" s="1"/>
  <c r="P39" i="1"/>
  <c r="R39" i="1" s="1"/>
  <c r="P40" i="1"/>
  <c r="P41" i="1"/>
  <c r="P42" i="1"/>
  <c r="R42" i="1" s="1"/>
  <c r="P43" i="1"/>
  <c r="R43" i="1" s="1"/>
  <c r="P44" i="1"/>
  <c r="R44" i="1" s="1"/>
  <c r="P45" i="1"/>
  <c r="R45" i="1" s="1"/>
  <c r="P46" i="1"/>
  <c r="R46" i="1" s="1"/>
  <c r="P47" i="1"/>
  <c r="P48" i="1"/>
  <c r="R48" i="1" s="1"/>
  <c r="P49" i="1"/>
  <c r="R49" i="1" s="1"/>
  <c r="P50" i="1"/>
  <c r="P51" i="1"/>
  <c r="P52" i="1"/>
  <c r="R52" i="1" s="1"/>
  <c r="P53" i="1"/>
  <c r="R53" i="1" s="1"/>
  <c r="P54" i="1"/>
  <c r="R54" i="1" s="1"/>
  <c r="P55" i="1"/>
  <c r="R55" i="1" s="1"/>
  <c r="P56" i="1"/>
  <c r="R56" i="1" s="1"/>
  <c r="P57" i="1"/>
  <c r="P58" i="1"/>
  <c r="R58" i="1" s="1"/>
  <c r="P59" i="1"/>
  <c r="R59" i="1" s="1"/>
  <c r="P60" i="1"/>
  <c r="P61" i="1"/>
  <c r="P62" i="1"/>
  <c r="R62" i="1" s="1"/>
  <c r="P63" i="1"/>
  <c r="R63" i="1" s="1"/>
  <c r="P64" i="1"/>
  <c r="R64" i="1" s="1"/>
  <c r="P65" i="1"/>
  <c r="R65" i="1" s="1"/>
  <c r="P66" i="1"/>
  <c r="R66" i="1" s="1"/>
  <c r="P67" i="1"/>
  <c r="P68" i="1"/>
  <c r="R68" i="1" s="1"/>
  <c r="P69" i="1"/>
  <c r="R69" i="1" s="1"/>
  <c r="P70" i="1"/>
  <c r="P71" i="1"/>
  <c r="P72" i="1"/>
  <c r="R72" i="1" s="1"/>
  <c r="P73" i="1"/>
  <c r="R73" i="1" s="1"/>
  <c r="P74" i="1"/>
  <c r="R74" i="1" s="1"/>
  <c r="P75" i="1"/>
  <c r="R75" i="1" s="1"/>
  <c r="P76" i="1"/>
  <c r="R76" i="1" s="1"/>
  <c r="P77" i="1"/>
  <c r="P78" i="1"/>
  <c r="R78" i="1" s="1"/>
  <c r="P79" i="1"/>
  <c r="R79" i="1" s="1"/>
  <c r="P80" i="1"/>
  <c r="P81" i="1"/>
  <c r="P82" i="1"/>
  <c r="R82" i="1" s="1"/>
  <c r="P83" i="1"/>
  <c r="R83" i="1" s="1"/>
  <c r="P84" i="1"/>
  <c r="R84" i="1" s="1"/>
  <c r="P85" i="1"/>
  <c r="R85" i="1" s="1"/>
  <c r="P86" i="1"/>
  <c r="R86" i="1" s="1"/>
  <c r="P87" i="1"/>
  <c r="P88" i="1"/>
  <c r="R88" i="1" s="1"/>
  <c r="P89" i="1"/>
  <c r="R89" i="1" s="1"/>
  <c r="P90" i="1"/>
  <c r="P91" i="1"/>
  <c r="P92" i="1"/>
  <c r="R92" i="1" s="1"/>
  <c r="P93" i="1"/>
  <c r="R93" i="1" s="1"/>
  <c r="P94" i="1"/>
  <c r="R94" i="1" s="1"/>
  <c r="P95" i="1"/>
  <c r="R95" i="1" s="1"/>
  <c r="P96" i="1"/>
  <c r="R96" i="1" s="1"/>
  <c r="P97" i="1"/>
  <c r="P98" i="1"/>
  <c r="R98" i="1" s="1"/>
  <c r="P99" i="1"/>
  <c r="R99" i="1" s="1"/>
  <c r="P100" i="1"/>
  <c r="P101" i="1"/>
  <c r="P102" i="1"/>
  <c r="R102" i="1" s="1"/>
  <c r="P103" i="1"/>
  <c r="R103" i="1" s="1"/>
  <c r="P104" i="1"/>
  <c r="R104" i="1" s="1"/>
  <c r="P105" i="1"/>
  <c r="R105" i="1" s="1"/>
  <c r="P106" i="1"/>
  <c r="R106" i="1" s="1"/>
  <c r="P107" i="1"/>
  <c r="P108" i="1"/>
  <c r="R108" i="1" s="1"/>
  <c r="P109" i="1"/>
  <c r="R109" i="1" s="1"/>
  <c r="P110" i="1"/>
  <c r="P111" i="1"/>
  <c r="P112" i="1"/>
  <c r="R112" i="1" s="1"/>
  <c r="P113" i="1"/>
  <c r="R113" i="1" s="1"/>
  <c r="P114" i="1"/>
  <c r="R114" i="1" s="1"/>
  <c r="P115" i="1"/>
  <c r="R115" i="1" s="1"/>
  <c r="P116" i="1"/>
  <c r="R116" i="1" s="1"/>
  <c r="P117" i="1"/>
  <c r="P118" i="1"/>
  <c r="R118" i="1" s="1"/>
  <c r="P119" i="1"/>
  <c r="R119" i="1" s="1"/>
  <c r="P120" i="1"/>
  <c r="P121" i="1"/>
  <c r="P122" i="1"/>
  <c r="R122" i="1" s="1"/>
  <c r="P123" i="1"/>
  <c r="R123" i="1" s="1"/>
  <c r="P124" i="1"/>
  <c r="R124" i="1" s="1"/>
  <c r="P125" i="1"/>
  <c r="R125" i="1" s="1"/>
  <c r="P126" i="1"/>
  <c r="R126" i="1" s="1"/>
  <c r="P127" i="1"/>
  <c r="P128" i="1"/>
  <c r="R128" i="1" s="1"/>
  <c r="P129" i="1"/>
  <c r="R129" i="1" s="1"/>
  <c r="P130" i="1"/>
  <c r="P131" i="1"/>
  <c r="P132" i="1"/>
  <c r="R132" i="1" s="1"/>
  <c r="P133" i="1"/>
  <c r="R133" i="1" s="1"/>
  <c r="P134" i="1"/>
  <c r="R134" i="1" s="1"/>
  <c r="P135" i="1"/>
  <c r="R135" i="1" s="1"/>
  <c r="P136" i="1"/>
  <c r="R136" i="1" s="1"/>
  <c r="P137" i="1"/>
  <c r="P138" i="1"/>
  <c r="R138" i="1" s="1"/>
  <c r="P139" i="1"/>
  <c r="R139" i="1" s="1"/>
  <c r="P140" i="1"/>
  <c r="P141" i="1"/>
  <c r="P142" i="1"/>
  <c r="R142" i="1" s="1"/>
  <c r="P143" i="1"/>
  <c r="R143" i="1" s="1"/>
  <c r="P144" i="1"/>
  <c r="R144" i="1" s="1"/>
  <c r="P145" i="1"/>
  <c r="R145" i="1" s="1"/>
  <c r="P146" i="1"/>
  <c r="R146" i="1" s="1"/>
  <c r="P147" i="1"/>
  <c r="P148" i="1"/>
  <c r="R148" i="1" s="1"/>
  <c r="P149" i="1"/>
  <c r="R149" i="1" s="1"/>
  <c r="P150" i="1"/>
  <c r="P151" i="1"/>
  <c r="P152" i="1"/>
  <c r="R152" i="1" s="1"/>
  <c r="P153" i="1"/>
  <c r="R153" i="1" s="1"/>
  <c r="P154" i="1"/>
  <c r="R154" i="1" s="1"/>
  <c r="P155" i="1"/>
  <c r="R155" i="1" s="1"/>
  <c r="P156" i="1"/>
  <c r="R156" i="1" s="1"/>
  <c r="P157" i="1"/>
  <c r="P158" i="1"/>
  <c r="R158" i="1" s="1"/>
  <c r="P159" i="1"/>
  <c r="R159" i="1" s="1"/>
  <c r="P160" i="1"/>
  <c r="P161" i="1"/>
  <c r="P162" i="1"/>
  <c r="R162" i="1" s="1"/>
  <c r="P163" i="1"/>
  <c r="R163" i="1" s="1"/>
  <c r="P164" i="1"/>
  <c r="R164" i="1" s="1"/>
  <c r="P165" i="1"/>
  <c r="R165" i="1" s="1"/>
  <c r="P166" i="1"/>
  <c r="R166" i="1" s="1"/>
  <c r="P167" i="1"/>
  <c r="P168" i="1"/>
  <c r="R168" i="1" s="1"/>
  <c r="P169" i="1"/>
  <c r="R169" i="1" s="1"/>
  <c r="P170" i="1"/>
  <c r="P171" i="1"/>
  <c r="P172" i="1"/>
  <c r="R172" i="1" s="1"/>
  <c r="P173" i="1"/>
  <c r="R173" i="1" s="1"/>
  <c r="P174" i="1"/>
  <c r="R174" i="1" s="1"/>
  <c r="P175" i="1"/>
  <c r="R175" i="1" s="1"/>
  <c r="P176" i="1"/>
  <c r="R176" i="1" s="1"/>
  <c r="P177" i="1"/>
  <c r="P178" i="1"/>
  <c r="R178" i="1" s="1"/>
  <c r="P179" i="1"/>
  <c r="R179" i="1" s="1"/>
  <c r="P180" i="1"/>
  <c r="P181" i="1"/>
  <c r="P182" i="1"/>
  <c r="R182" i="1" s="1"/>
  <c r="P183" i="1"/>
  <c r="R183" i="1" s="1"/>
  <c r="P184" i="1"/>
  <c r="R184" i="1" s="1"/>
  <c r="P185" i="1"/>
  <c r="R185" i="1" s="1"/>
  <c r="P186" i="1"/>
  <c r="R186" i="1" s="1"/>
  <c r="P187" i="1"/>
  <c r="P188" i="1"/>
  <c r="R188" i="1" s="1"/>
  <c r="P189" i="1"/>
  <c r="R189" i="1" s="1"/>
  <c r="P190" i="1"/>
  <c r="P191" i="1"/>
  <c r="P192" i="1"/>
  <c r="R192" i="1" s="1"/>
  <c r="P193" i="1"/>
  <c r="R193" i="1" s="1"/>
  <c r="P194" i="1"/>
  <c r="R194" i="1" s="1"/>
  <c r="P195" i="1"/>
  <c r="R195" i="1" s="1"/>
  <c r="P196" i="1"/>
  <c r="R196" i="1" s="1"/>
  <c r="P197" i="1"/>
  <c r="P198" i="1"/>
  <c r="R198" i="1" s="1"/>
  <c r="P199" i="1"/>
  <c r="R199" i="1" s="1"/>
  <c r="P200" i="1"/>
  <c r="P201" i="1"/>
  <c r="P202" i="1"/>
  <c r="R202" i="1" s="1"/>
  <c r="P203" i="1"/>
  <c r="R203" i="1" s="1"/>
  <c r="P204" i="1"/>
  <c r="R204" i="1" s="1"/>
  <c r="P205" i="1"/>
  <c r="R205" i="1" s="1"/>
  <c r="P206" i="1"/>
  <c r="R206" i="1" s="1"/>
  <c r="P207" i="1"/>
  <c r="P208" i="1"/>
  <c r="R208" i="1" s="1"/>
  <c r="P209" i="1"/>
  <c r="R209" i="1" s="1"/>
  <c r="P210" i="1"/>
  <c r="P211" i="1"/>
  <c r="P212" i="1"/>
  <c r="R212" i="1" s="1"/>
  <c r="P213" i="1"/>
  <c r="R213" i="1" s="1"/>
  <c r="P214" i="1"/>
  <c r="R214" i="1" s="1"/>
  <c r="P215" i="1"/>
  <c r="R215" i="1" s="1"/>
  <c r="P216" i="1"/>
  <c r="R216" i="1" s="1"/>
  <c r="P217" i="1"/>
  <c r="P218" i="1"/>
  <c r="R218" i="1" s="1"/>
  <c r="P219" i="1"/>
  <c r="R219" i="1" s="1"/>
  <c r="P220" i="1"/>
  <c r="P221" i="1"/>
  <c r="P222" i="1"/>
  <c r="R222" i="1" s="1"/>
  <c r="P223" i="1"/>
  <c r="R223" i="1" s="1"/>
  <c r="P224" i="1"/>
  <c r="R224" i="1" s="1"/>
  <c r="P225" i="1"/>
  <c r="R225" i="1" s="1"/>
  <c r="P226" i="1"/>
  <c r="R226" i="1" s="1"/>
  <c r="P227" i="1"/>
  <c r="P228" i="1"/>
  <c r="R228" i="1" s="1"/>
  <c r="P229" i="1"/>
  <c r="R229" i="1" s="1"/>
  <c r="P230" i="1"/>
  <c r="P231" i="1"/>
  <c r="P232" i="1"/>
  <c r="R232" i="1" s="1"/>
  <c r="P233" i="1"/>
  <c r="R233" i="1" s="1"/>
  <c r="P234" i="1"/>
  <c r="R234" i="1" s="1"/>
  <c r="P235" i="1"/>
  <c r="R235" i="1" s="1"/>
  <c r="P236" i="1"/>
  <c r="R236" i="1" s="1"/>
  <c r="P237" i="1"/>
  <c r="P238" i="1"/>
  <c r="R238" i="1" s="1"/>
  <c r="P239" i="1"/>
  <c r="R239" i="1" s="1"/>
  <c r="P240" i="1"/>
  <c r="P241" i="1"/>
  <c r="P242" i="1"/>
  <c r="R242" i="1" s="1"/>
  <c r="P243" i="1"/>
  <c r="R243" i="1" s="1"/>
  <c r="P244" i="1"/>
  <c r="R244" i="1" s="1"/>
  <c r="P245" i="1"/>
  <c r="R245" i="1" s="1"/>
  <c r="P246" i="1"/>
  <c r="R246" i="1" s="1"/>
  <c r="P247" i="1"/>
  <c r="P248" i="1"/>
  <c r="R248" i="1" s="1"/>
  <c r="P249" i="1"/>
  <c r="R249" i="1" s="1"/>
  <c r="P250" i="1"/>
  <c r="P251" i="1"/>
  <c r="P252" i="1"/>
  <c r="R252" i="1" s="1"/>
  <c r="P253" i="1"/>
  <c r="R253" i="1" s="1"/>
  <c r="P254" i="1"/>
  <c r="R254" i="1" s="1"/>
  <c r="P255" i="1"/>
  <c r="R255" i="1" s="1"/>
  <c r="P256" i="1"/>
  <c r="R256" i="1" s="1"/>
  <c r="P257" i="1"/>
  <c r="P258" i="1"/>
  <c r="R258" i="1" s="1"/>
  <c r="P259" i="1"/>
  <c r="R259" i="1" s="1"/>
  <c r="P260" i="1"/>
  <c r="P261" i="1"/>
  <c r="P262" i="1"/>
  <c r="R262" i="1" s="1"/>
  <c r="P263" i="1"/>
  <c r="R263" i="1" s="1"/>
  <c r="P264" i="1"/>
  <c r="R264" i="1" s="1"/>
  <c r="P265" i="1"/>
  <c r="R265" i="1" s="1"/>
  <c r="P266" i="1"/>
  <c r="R266" i="1" s="1"/>
  <c r="P267" i="1"/>
  <c r="P268" i="1"/>
  <c r="R268" i="1" s="1"/>
  <c r="P269" i="1"/>
  <c r="R269" i="1" s="1"/>
  <c r="P270" i="1"/>
  <c r="P271" i="1"/>
  <c r="P272" i="1"/>
  <c r="R272" i="1" s="1"/>
  <c r="P273" i="1"/>
  <c r="R273" i="1" s="1"/>
  <c r="P274" i="1"/>
  <c r="R274" i="1" s="1"/>
  <c r="P275" i="1"/>
  <c r="R275" i="1" s="1"/>
  <c r="P276" i="1"/>
  <c r="R276" i="1" s="1"/>
  <c r="P277" i="1"/>
  <c r="P278" i="1"/>
  <c r="R278" i="1" s="1"/>
  <c r="P279" i="1"/>
  <c r="R279" i="1" s="1"/>
  <c r="P280" i="1"/>
  <c r="P281" i="1"/>
  <c r="P282" i="1"/>
  <c r="R282" i="1" s="1"/>
  <c r="P283" i="1"/>
  <c r="R283" i="1" s="1"/>
  <c r="P284" i="1"/>
  <c r="R284" i="1" s="1"/>
  <c r="P285" i="1"/>
  <c r="R285" i="1" s="1"/>
  <c r="P286" i="1"/>
  <c r="R286" i="1" s="1"/>
  <c r="P287" i="1"/>
  <c r="P288" i="1"/>
  <c r="R288" i="1" s="1"/>
  <c r="P289" i="1"/>
  <c r="R289" i="1" s="1"/>
  <c r="P290" i="1"/>
  <c r="P291" i="1"/>
  <c r="P292" i="1"/>
  <c r="R292" i="1" s="1"/>
  <c r="P293" i="1"/>
  <c r="R293" i="1" s="1"/>
  <c r="P294" i="1"/>
  <c r="R294" i="1" s="1"/>
  <c r="P295" i="1"/>
  <c r="R295" i="1" s="1"/>
  <c r="P296" i="1"/>
  <c r="R296" i="1" s="1"/>
  <c r="P297" i="1"/>
  <c r="P298" i="1"/>
  <c r="R298" i="1" s="1"/>
  <c r="P299" i="1"/>
  <c r="R299" i="1" s="1"/>
  <c r="P300" i="1"/>
  <c r="P301" i="1"/>
  <c r="P302" i="1"/>
  <c r="R302" i="1" s="1"/>
</calcChain>
</file>

<file path=xl/sharedStrings.xml><?xml version="1.0" encoding="utf-8"?>
<sst xmlns="http://schemas.openxmlformats.org/spreadsheetml/2006/main" count="923" uniqueCount="628">
  <si>
    <t>ced_new</t>
  </si>
  <si>
    <t>sk_new</t>
  </si>
  <si>
    <t>person_id</t>
  </si>
  <si>
    <t>candidate_fullname</t>
  </si>
  <si>
    <t>candidate_validity</t>
  </si>
  <si>
    <t>ID_p</t>
  </si>
  <si>
    <t>ID</t>
  </si>
  <si>
    <t>DM</t>
  </si>
  <si>
    <t>d</t>
  </si>
  <si>
    <t>party</t>
  </si>
  <si>
    <t>raw_w</t>
  </si>
  <si>
    <t>w</t>
  </si>
  <si>
    <t>distr_p</t>
  </si>
  <si>
    <t>pref_p</t>
  </si>
  <si>
    <t>min_p</t>
  </si>
  <si>
    <t>PE365431</t>
  </si>
  <si>
    <t>petra buzkova</t>
  </si>
  <si>
    <t>CSSD</t>
  </si>
  <si>
    <t>PE730</t>
  </si>
  <si>
    <t>jaroslav basta</t>
  </si>
  <si>
    <t>PE3393</t>
  </si>
  <si>
    <t>kvetoslava korinkova</t>
  </si>
  <si>
    <t>PE3399</t>
  </si>
  <si>
    <t>stanislav krecek</t>
  </si>
  <si>
    <t>PE148936</t>
  </si>
  <si>
    <t>zdenek trojan</t>
  </si>
  <si>
    <t>PE3415</t>
  </si>
  <si>
    <t>jan kalivoda</t>
  </si>
  <si>
    <t>PE1794</t>
  </si>
  <si>
    <t>ivan david</t>
  </si>
  <si>
    <t>PE752986</t>
  </si>
  <si>
    <t>karel vyrut</t>
  </si>
  <si>
    <t>PE3403</t>
  </si>
  <si>
    <t>jan tomcik</t>
  </si>
  <si>
    <t>PE148725</t>
  </si>
  <si>
    <t>svetlana navarova</t>
  </si>
  <si>
    <t>PE831152</t>
  </si>
  <si>
    <t>petr petrzilek</t>
  </si>
  <si>
    <t>PE2908</t>
  </si>
  <si>
    <t>jiri koskuba</t>
  </si>
  <si>
    <t>PE814134</t>
  </si>
  <si>
    <t>milos kuzvart</t>
  </si>
  <si>
    <t>PE149023</t>
  </si>
  <si>
    <t>otto kechner</t>
  </si>
  <si>
    <t>PE751723</t>
  </si>
  <si>
    <t>antonin peltram</t>
  </si>
  <si>
    <t>PE751722</t>
  </si>
  <si>
    <t>jiri metelec</t>
  </si>
  <si>
    <t>PE3420</t>
  </si>
  <si>
    <t>jan safr</t>
  </si>
  <si>
    <t>PE831154</t>
  </si>
  <si>
    <t>oleg gubin</t>
  </si>
  <si>
    <t>PE3757</t>
  </si>
  <si>
    <t>karel berka</t>
  </si>
  <si>
    <t>PE751728</t>
  </si>
  <si>
    <t>stanislav gross</t>
  </si>
  <si>
    <t>PE21895</t>
  </si>
  <si>
    <t>jan blaha</t>
  </si>
  <si>
    <t>PE253536</t>
  </si>
  <si>
    <t>jan zizka</t>
  </si>
  <si>
    <t>PE14518</t>
  </si>
  <si>
    <t>jaroslav manasek</t>
  </si>
  <si>
    <t>PE1370</t>
  </si>
  <si>
    <t>anna curdova</t>
  </si>
  <si>
    <t>PE10356</t>
  </si>
  <si>
    <t>jarmila bohackova</t>
  </si>
  <si>
    <t>PE611903</t>
  </si>
  <si>
    <t>milan urban</t>
  </si>
  <si>
    <t>PE820514</t>
  </si>
  <si>
    <t>frantisek vnoucek</t>
  </si>
  <si>
    <t>PE21166</t>
  </si>
  <si>
    <t>ales vondracek</t>
  </si>
  <si>
    <t>PE18651</t>
  </si>
  <si>
    <t>jiri rod</t>
  </si>
  <si>
    <t>PE12326</t>
  </si>
  <si>
    <t>ales cizek</t>
  </si>
  <si>
    <t>PE15662</t>
  </si>
  <si>
    <t>josef snajdr</t>
  </si>
  <si>
    <t>PE17385</t>
  </si>
  <si>
    <t>jaromir novak</t>
  </si>
  <si>
    <t>PE156225</t>
  </si>
  <si>
    <t>miroslav valecky</t>
  </si>
  <si>
    <t>PE25780</t>
  </si>
  <si>
    <t>eduard zeman</t>
  </si>
  <si>
    <t>PE2062</t>
  </si>
  <si>
    <t>vladimir spidla</t>
  </si>
  <si>
    <t>PE831443</t>
  </si>
  <si>
    <t>jitka kupcova</t>
  </si>
  <si>
    <t>PE831444</t>
  </si>
  <si>
    <t>zdenek jicinsky</t>
  </si>
  <si>
    <t>PE583</t>
  </si>
  <si>
    <t>vaclav svoboda</t>
  </si>
  <si>
    <t>PE81</t>
  </si>
  <si>
    <t>miroslav mace</t>
  </si>
  <si>
    <t>PE263789</t>
  </si>
  <si>
    <t>ivan voborsky</t>
  </si>
  <si>
    <t>PE31370</t>
  </si>
  <si>
    <t>vnislav jelinek</t>
  </si>
  <si>
    <t>PE167187</t>
  </si>
  <si>
    <t>petr spirhanzl</t>
  </si>
  <si>
    <t>PE356155</t>
  </si>
  <si>
    <t>marian jancuch</t>
  </si>
  <si>
    <t>PE36681</t>
  </si>
  <si>
    <t>vaclav novak</t>
  </si>
  <si>
    <t>PE26682</t>
  </si>
  <si>
    <t>antonin dvorak</t>
  </si>
  <si>
    <t>PE49760</t>
  </si>
  <si>
    <t>frantisek brozik</t>
  </si>
  <si>
    <t>PE42778</t>
  </si>
  <si>
    <t>michael kunes</t>
  </si>
  <si>
    <t>PE249</t>
  </si>
  <si>
    <t>milan ekert</t>
  </si>
  <si>
    <t>PE46065</t>
  </si>
  <si>
    <t>milada emmerova</t>
  </si>
  <si>
    <t>PE51206</t>
  </si>
  <si>
    <t>rudolf tomicek</t>
  </si>
  <si>
    <t>PE44598</t>
  </si>
  <si>
    <t>jan kouba</t>
  </si>
  <si>
    <t>PE51022</t>
  </si>
  <si>
    <t>lubomir nechanicky</t>
  </si>
  <si>
    <t>PE50960</t>
  </si>
  <si>
    <t>jiri rohan</t>
  </si>
  <si>
    <t>PE66813</t>
  </si>
  <si>
    <t>frantisek spanbauer</t>
  </si>
  <si>
    <t>PE374558</t>
  </si>
  <si>
    <t>vladimir lastuvka</t>
  </si>
  <si>
    <t>PE831600</t>
  </si>
  <si>
    <t>miroslav gregr</t>
  </si>
  <si>
    <t>PE64018</t>
  </si>
  <si>
    <t>josef hojdar</t>
  </si>
  <si>
    <t>PE61766</t>
  </si>
  <si>
    <t>robert kopecky</t>
  </si>
  <si>
    <t>PE483</t>
  </si>
  <si>
    <t>jana volfova</t>
  </si>
  <si>
    <t>PE56829</t>
  </si>
  <si>
    <t>josef vejvoda</t>
  </si>
  <si>
    <t>PE64046</t>
  </si>
  <si>
    <t>nada kovalikova</t>
  </si>
  <si>
    <t>PE56673</t>
  </si>
  <si>
    <t>vladimir bilek</t>
  </si>
  <si>
    <t>PE54458</t>
  </si>
  <si>
    <t>jaroslav foldyna</t>
  </si>
  <si>
    <t>PE1394</t>
  </si>
  <si>
    <t>oldrich nemec</t>
  </si>
  <si>
    <t>PE831604</t>
  </si>
  <si>
    <t>josef fejfar</t>
  </si>
  <si>
    <t>PE64039</t>
  </si>
  <si>
    <t>miroslav cipro</t>
  </si>
  <si>
    <t>PE240</t>
  </si>
  <si>
    <t>michal kraus</t>
  </si>
  <si>
    <t>PE192391</t>
  </si>
  <si>
    <t>hana orgonikova</t>
  </si>
  <si>
    <t>PE80380</t>
  </si>
  <si>
    <t>evzen snitily</t>
  </si>
  <si>
    <t>PE750871</t>
  </si>
  <si>
    <t>vlasta stepova</t>
  </si>
  <si>
    <t>PE2070</t>
  </si>
  <si>
    <t>milos titz</t>
  </si>
  <si>
    <t>PE85425</t>
  </si>
  <si>
    <t>rostislav cevela</t>
  </si>
  <si>
    <t>PE77835</t>
  </si>
  <si>
    <t>miloslav kucera</t>
  </si>
  <si>
    <t>PE290862</t>
  </si>
  <si>
    <t>miroslav tejkl</t>
  </si>
  <si>
    <t>PE192830</t>
  </si>
  <si>
    <t>sylva stankova</t>
  </si>
  <si>
    <t>PE67721</t>
  </si>
  <si>
    <t>marie fialova</t>
  </si>
  <si>
    <t>PE88440</t>
  </si>
  <si>
    <t>jan bezdicek</t>
  </si>
  <si>
    <t>PE87552</t>
  </si>
  <si>
    <t>jaroslav rehacek</t>
  </si>
  <si>
    <t>PE71846</t>
  </si>
  <si>
    <t>jaroslav travnicek</t>
  </si>
  <si>
    <t>PE75940</t>
  </si>
  <si>
    <t>jiri jedlicka</t>
  </si>
  <si>
    <t>PE79902</t>
  </si>
  <si>
    <t>josef jesina</t>
  </si>
  <si>
    <t>PE93557</t>
  </si>
  <si>
    <t>vaclav grulich</t>
  </si>
  <si>
    <t>PE224</t>
  </si>
  <si>
    <t>ladislav skopal</t>
  </si>
  <si>
    <t>PE122168</t>
  </si>
  <si>
    <t>vladimir cisar</t>
  </si>
  <si>
    <t>PE98711</t>
  </si>
  <si>
    <t>jan kostrhun</t>
  </si>
  <si>
    <t>PE27</t>
  </si>
  <si>
    <t>jaromir schling</t>
  </si>
  <si>
    <t>PE118734</t>
  </si>
  <si>
    <t>bohuslav sobotka</t>
  </si>
  <si>
    <t>PE107629</t>
  </si>
  <si>
    <t>olga sehnalova</t>
  </si>
  <si>
    <t>PE104142</t>
  </si>
  <si>
    <t>zdenek skromach</t>
  </si>
  <si>
    <t>PE93556</t>
  </si>
  <si>
    <t>jiri vaclavek</t>
  </si>
  <si>
    <t>PE110453</t>
  </si>
  <si>
    <t>miloslav vlcek</t>
  </si>
  <si>
    <t>PE100223</t>
  </si>
  <si>
    <t>milos melcak</t>
  </si>
  <si>
    <t>PE209396</t>
  </si>
  <si>
    <t>jan cernohorsky</t>
  </si>
  <si>
    <t>PE91447</t>
  </si>
  <si>
    <t>jiri brtnicky</t>
  </si>
  <si>
    <t>PE105367</t>
  </si>
  <si>
    <t>frantisek zelnicek</t>
  </si>
  <si>
    <t>PE114862</t>
  </si>
  <si>
    <t>josef malovany</t>
  </si>
  <si>
    <t>PE93581</t>
  </si>
  <si>
    <t>zdenek koudelka</t>
  </si>
  <si>
    <t>PE210933</t>
  </si>
  <si>
    <t>tomas krejcirik</t>
  </si>
  <si>
    <t>PE90105</t>
  </si>
  <si>
    <t>ludek skotak</t>
  </si>
  <si>
    <t>PE213838</t>
  </si>
  <si>
    <t>vladimir stava</t>
  </si>
  <si>
    <t>PE757737</t>
  </si>
  <si>
    <t>jiri cenek</t>
  </si>
  <si>
    <t>PE112326</t>
  </si>
  <si>
    <t>vojtech vymetal</t>
  </si>
  <si>
    <t>PE94844</t>
  </si>
  <si>
    <t>stanislav fiala</t>
  </si>
  <si>
    <t>PE93567</t>
  </si>
  <si>
    <t>vladimir vetchy</t>
  </si>
  <si>
    <t>PE107940</t>
  </si>
  <si>
    <t>jiri sedlacek</t>
  </si>
  <si>
    <t>PE123494</t>
  </si>
  <si>
    <t>jan tesar</t>
  </si>
  <si>
    <t>PE100248</t>
  </si>
  <si>
    <t>jiri kralicek</t>
  </si>
  <si>
    <t>PE122175</t>
  </si>
  <si>
    <t>svatopluk bagara</t>
  </si>
  <si>
    <t>PE101138</t>
  </si>
  <si>
    <t>jarmila sediva</t>
  </si>
  <si>
    <t>PE760789</t>
  </si>
  <si>
    <t>milos zeman</t>
  </si>
  <si>
    <t>PE118</t>
  </si>
  <si>
    <t>lubomir zaoralek</t>
  </si>
  <si>
    <t>PE134843</t>
  </si>
  <si>
    <t>eva fischerova</t>
  </si>
  <si>
    <t>PE231598</t>
  </si>
  <si>
    <t>frantisek chobot</t>
  </si>
  <si>
    <t>PE134841</t>
  </si>
  <si>
    <t>pavel dostal</t>
  </si>
  <si>
    <t>PE128503</t>
  </si>
  <si>
    <t>jiri hofman</t>
  </si>
  <si>
    <t>PE137491</t>
  </si>
  <si>
    <t>antonin machacek</t>
  </si>
  <si>
    <t>PE163</t>
  </si>
  <si>
    <t>petr sulak</t>
  </si>
  <si>
    <t>PE823880</t>
  </si>
  <si>
    <t>jaroslav palas</t>
  </si>
  <si>
    <t>PE141924</t>
  </si>
  <si>
    <t>miroslav kapoun</t>
  </si>
  <si>
    <t>PE133839</t>
  </si>
  <si>
    <t>ludek polasek</t>
  </si>
  <si>
    <t>PE334566</t>
  </si>
  <si>
    <t>dusan tesnar</t>
  </si>
  <si>
    <t>PE130158</t>
  </si>
  <si>
    <t>radim turek</t>
  </si>
  <si>
    <t>PE126841</t>
  </si>
  <si>
    <t>jaroslav kala</t>
  </si>
  <si>
    <t>PE243815</t>
  </si>
  <si>
    <t>zdenek petros</t>
  </si>
  <si>
    <t>PE141920</t>
  </si>
  <si>
    <t>pavel honig</t>
  </si>
  <si>
    <t>PE137490</t>
  </si>
  <si>
    <t>jaroslav horak</t>
  </si>
  <si>
    <t>PE98</t>
  </si>
  <si>
    <t>jaroslav vomacka</t>
  </si>
  <si>
    <t>PE237914</t>
  </si>
  <si>
    <t>vladimir placek</t>
  </si>
  <si>
    <t>PE134854</t>
  </si>
  <si>
    <t>vaclav husek</t>
  </si>
  <si>
    <t>PE322</t>
  </si>
  <si>
    <t>petr lachnit</t>
  </si>
  <si>
    <t>PE141723</t>
  </si>
  <si>
    <t>marcel hercik</t>
  </si>
  <si>
    <t>PE137509</t>
  </si>
  <si>
    <t>jan pisala</t>
  </si>
  <si>
    <t>PE136556</t>
  </si>
  <si>
    <t>ivo heinz</t>
  </si>
  <si>
    <t>PE143665</t>
  </si>
  <si>
    <t>antonin svozil</t>
  </si>
  <si>
    <t>PE132459</t>
  </si>
  <si>
    <t>yvona jungova</t>
  </si>
  <si>
    <t>PE769045</t>
  </si>
  <si>
    <t>lubomir kosik</t>
  </si>
  <si>
    <t>PE140435</t>
  </si>
  <si>
    <t>zdenek hytka</t>
  </si>
  <si>
    <t>PE3419</t>
  </si>
  <si>
    <t>karel splichal</t>
  </si>
  <si>
    <t>PE148814</t>
  </si>
  <si>
    <t>miroslav svoboda</t>
  </si>
  <si>
    <t>PE3387</t>
  </si>
  <si>
    <t>milos masa</t>
  </si>
  <si>
    <t>PE148985</t>
  </si>
  <si>
    <t>petr pokorny</t>
  </si>
  <si>
    <t>PE148651</t>
  </si>
  <si>
    <t>petr ibl</t>
  </si>
  <si>
    <t>PE148891</t>
  </si>
  <si>
    <t>josef dobry</t>
  </si>
  <si>
    <t>PE773069</t>
  </si>
  <si>
    <t>stefan juhasz</t>
  </si>
  <si>
    <t>PE148852</t>
  </si>
  <si>
    <t>jan havlik</t>
  </si>
  <si>
    <t>PE832309</t>
  </si>
  <si>
    <t>water kricner</t>
  </si>
  <si>
    <t>PE752848</t>
  </si>
  <si>
    <t>frantisek gree</t>
  </si>
  <si>
    <t>PE245346</t>
  </si>
  <si>
    <t>jiri ptacek</t>
  </si>
  <si>
    <t>PE763658</t>
  </si>
  <si>
    <t>olga jannanova</t>
  </si>
  <si>
    <t>PE736</t>
  </si>
  <si>
    <t>eva novakova</t>
  </si>
  <si>
    <t>PE752366</t>
  </si>
  <si>
    <t>petr hoffmann</t>
  </si>
  <si>
    <t>PE764786</t>
  </si>
  <si>
    <t>miroslav bodicky</t>
  </si>
  <si>
    <t>PE832310</t>
  </si>
  <si>
    <t>marie petrova</t>
  </si>
  <si>
    <t>PE23802</t>
  </si>
  <si>
    <t>vaclav picl</t>
  </si>
  <si>
    <t>PE155208</t>
  </si>
  <si>
    <t>jiri tresnak</t>
  </si>
  <si>
    <t>PE159593</t>
  </si>
  <si>
    <t>frantisek konicek</t>
  </si>
  <si>
    <t>PE7278</t>
  </si>
  <si>
    <t>slavomir eliasek</t>
  </si>
  <si>
    <t>PE157643</t>
  </si>
  <si>
    <t>ales zdimera</t>
  </si>
  <si>
    <t>PE22826</t>
  </si>
  <si>
    <t>bretislav gregorek</t>
  </si>
  <si>
    <t>PE818900</t>
  </si>
  <si>
    <t>roman riha</t>
  </si>
  <si>
    <t>PE13177</t>
  </si>
  <si>
    <t>ladislav vik</t>
  </si>
  <si>
    <t>PE8894</t>
  </si>
  <si>
    <t>stanislav majer</t>
  </si>
  <si>
    <t>PE752169</t>
  </si>
  <si>
    <t>vera pelzbauerova</t>
  </si>
  <si>
    <t>PE9029</t>
  </si>
  <si>
    <t>bohuslava chytra</t>
  </si>
  <si>
    <t>PE6046</t>
  </si>
  <si>
    <t>jitka hubackova</t>
  </si>
  <si>
    <t>PE9813</t>
  </si>
  <si>
    <t>miroslav kaisler</t>
  </si>
  <si>
    <t>PE432240</t>
  </si>
  <si>
    <t>iva pospisilova</t>
  </si>
  <si>
    <t>PE20916</t>
  </si>
  <si>
    <t>frantisek hegr</t>
  </si>
  <si>
    <t>PE155349</t>
  </si>
  <si>
    <t>jaroslav jerabek</t>
  </si>
  <si>
    <t>PE23912</t>
  </si>
  <si>
    <t>miloslav sochor</t>
  </si>
  <si>
    <t>PE34900</t>
  </si>
  <si>
    <t>jana krejsova</t>
  </si>
  <si>
    <t>PE30527</t>
  </si>
  <si>
    <t>jaroslav psik</t>
  </si>
  <si>
    <t>PE31768</t>
  </si>
  <si>
    <t>antonin danek</t>
  </si>
  <si>
    <t>PE34852</t>
  </si>
  <si>
    <t>stanislav rosa</t>
  </si>
  <si>
    <t>PE167188</t>
  </si>
  <si>
    <t>karel kratochvile</t>
  </si>
  <si>
    <t>PE37242</t>
  </si>
  <si>
    <t>jan kares</t>
  </si>
  <si>
    <t>PE38680</t>
  </si>
  <si>
    <t>jaroslav snek</t>
  </si>
  <si>
    <t>PE170285</t>
  </si>
  <si>
    <t>josef burian</t>
  </si>
  <si>
    <t>PE49282</t>
  </si>
  <si>
    <t>vaclav gruner</t>
  </si>
  <si>
    <t>PE765317</t>
  </si>
  <si>
    <t>irena celakovska</t>
  </si>
  <si>
    <t>PE42009</t>
  </si>
  <si>
    <t>vaclav srb</t>
  </si>
  <si>
    <t>PE176426</t>
  </si>
  <si>
    <t>jan kovarik</t>
  </si>
  <si>
    <t>PE52614</t>
  </si>
  <si>
    <t>alois vesely</t>
  </si>
  <si>
    <t>PE42780</t>
  </si>
  <si>
    <t>jiri bayer</t>
  </si>
  <si>
    <t>PE52089</t>
  </si>
  <si>
    <t>anna bacova</t>
  </si>
  <si>
    <t>PE39878</t>
  </si>
  <si>
    <t>jaroslav bauer</t>
  </si>
  <si>
    <t>PE46051</t>
  </si>
  <si>
    <t>zdenek fritz</t>
  </si>
  <si>
    <t>PE49754</t>
  </si>
  <si>
    <t>hana jedlickova</t>
  </si>
  <si>
    <t>PE47521</t>
  </si>
  <si>
    <t>jiri pekhart</t>
  </si>
  <si>
    <t>PE41469</t>
  </si>
  <si>
    <t>vaclav jirik</t>
  </si>
  <si>
    <t>PE47523</t>
  </si>
  <si>
    <t>vlastimil bartos</t>
  </si>
  <si>
    <t>PE49759</t>
  </si>
  <si>
    <t>antonin prikryl</t>
  </si>
  <si>
    <t>PE46060</t>
  </si>
  <si>
    <t>miroslav stepanek</t>
  </si>
  <si>
    <t>PE45131</t>
  </si>
  <si>
    <t>frantisek halek</t>
  </si>
  <si>
    <t>PE52293</t>
  </si>
  <si>
    <t>marie kuncicka</t>
  </si>
  <si>
    <t>PE65251</t>
  </si>
  <si>
    <t>vlastimil aubrecht</t>
  </si>
  <si>
    <t>PE752163</t>
  </si>
  <si>
    <t>martin starec</t>
  </si>
  <si>
    <t>PE57527</t>
  </si>
  <si>
    <t>andrej grega</t>
  </si>
  <si>
    <t>PE58847</t>
  </si>
  <si>
    <t>marie pavlova</t>
  </si>
  <si>
    <t>PE832505</t>
  </si>
  <si>
    <t>miloslav rysanek</t>
  </si>
  <si>
    <t>PE832506</t>
  </si>
  <si>
    <t>maria horakova</t>
  </si>
  <si>
    <t>PE64022</t>
  </si>
  <si>
    <t>dalibor brynda</t>
  </si>
  <si>
    <t>PE272</t>
  </si>
  <si>
    <t>ladislav tuma</t>
  </si>
  <si>
    <t>PE190886</t>
  </si>
  <si>
    <t>petr suchanek</t>
  </si>
  <si>
    <t>PE184327</t>
  </si>
  <si>
    <t>martin popelka</t>
  </si>
  <si>
    <t>PE186291</t>
  </si>
  <si>
    <t>margita kaderabkova</t>
  </si>
  <si>
    <t>PE53795</t>
  </si>
  <si>
    <t>zdenek malek</t>
  </si>
  <si>
    <t>PE65888</t>
  </si>
  <si>
    <t>ladislav novak</t>
  </si>
  <si>
    <t>PE54475</t>
  </si>
  <si>
    <t>oldrich navratil</t>
  </si>
  <si>
    <t>PE63920</t>
  </si>
  <si>
    <t>vlasta sivicka</t>
  </si>
  <si>
    <t>PE832507</t>
  </si>
  <si>
    <t>ing. alena cyhelska</t>
  </si>
  <si>
    <t>PE66840</t>
  </si>
  <si>
    <t>svetlana zverinova</t>
  </si>
  <si>
    <t>PE59241</t>
  </si>
  <si>
    <t>jiri dunajcik</t>
  </si>
  <si>
    <t>PE58854</t>
  </si>
  <si>
    <t>jan pes</t>
  </si>
  <si>
    <t>PE1795</t>
  </si>
  <si>
    <t>vladimir kozubek</t>
  </si>
  <si>
    <t>PE61464</t>
  </si>
  <si>
    <t>jaroslav grecl</t>
  </si>
  <si>
    <t>PE190488</t>
  </si>
  <si>
    <t>vera pavlatova</t>
  </si>
  <si>
    <t>PE274895</t>
  </si>
  <si>
    <t>jiri kubricht</t>
  </si>
  <si>
    <t>PE84468</t>
  </si>
  <si>
    <t>radko martinek</t>
  </si>
  <si>
    <t>PE75936</t>
  </si>
  <si>
    <t>vaclav janasek</t>
  </si>
  <si>
    <t>PE195608</t>
  </si>
  <si>
    <t>lubomir svaty</t>
  </si>
  <si>
    <t>PE69736</t>
  </si>
  <si>
    <t>oldrich teuchman</t>
  </si>
  <si>
    <t>PE67719</t>
  </si>
  <si>
    <t>jiri nekvapil</t>
  </si>
  <si>
    <t>PE82947</t>
  </si>
  <si>
    <t>vojtech marek</t>
  </si>
  <si>
    <t>PE85912</t>
  </si>
  <si>
    <t>vasil biben</t>
  </si>
  <si>
    <t>PE79900</t>
  </si>
  <si>
    <t>jiri syrovy</t>
  </si>
  <si>
    <t>PE200987</t>
  </si>
  <si>
    <t>ludek maier</t>
  </si>
  <si>
    <t>PE197940</t>
  </si>
  <si>
    <t>miroslav hanus</t>
  </si>
  <si>
    <t>PE74733</t>
  </si>
  <si>
    <t>ales sedivy</t>
  </si>
  <si>
    <t>PE289556</t>
  </si>
  <si>
    <t>ludek prokop</t>
  </si>
  <si>
    <t>PE88811</t>
  </si>
  <si>
    <t>milos flugr</t>
  </si>
  <si>
    <t>PE832558</t>
  </si>
  <si>
    <t>jiri uhman</t>
  </si>
  <si>
    <t>PE84232</t>
  </si>
  <si>
    <t>jaroslav krul</t>
  </si>
  <si>
    <t>PE75417</t>
  </si>
  <si>
    <t>oldrich zdansky</t>
  </si>
  <si>
    <t>PE71851</t>
  </si>
  <si>
    <t>miroslav skorpik</t>
  </si>
  <si>
    <t>PE85458</t>
  </si>
  <si>
    <t>hana cermankova</t>
  </si>
  <si>
    <t>PE197939</t>
  </si>
  <si>
    <t>jaroslav mojzis</t>
  </si>
  <si>
    <t>PE200149</t>
  </si>
  <si>
    <t>ferdinand friml</t>
  </si>
  <si>
    <t>PE832638</t>
  </si>
  <si>
    <t>zdenka stranska</t>
  </si>
  <si>
    <t>PE226459</t>
  </si>
  <si>
    <t>karel cerny</t>
  </si>
  <si>
    <t>PE116918</t>
  </si>
  <si>
    <t>hana prileska</t>
  </si>
  <si>
    <t>PE65</t>
  </si>
  <si>
    <t>jan sinogl</t>
  </si>
  <si>
    <t>PE101013</t>
  </si>
  <si>
    <t>svatopluk solecky</t>
  </si>
  <si>
    <t>PE103229</t>
  </si>
  <si>
    <t>danuse krivakova</t>
  </si>
  <si>
    <t>PE93565</t>
  </si>
  <si>
    <t>zdenek kotrly</t>
  </si>
  <si>
    <t>PE2635</t>
  </si>
  <si>
    <t>bohumil fiser</t>
  </si>
  <si>
    <t>PE97162</t>
  </si>
  <si>
    <t>frantisek strnad</t>
  </si>
  <si>
    <t>PE218560</t>
  </si>
  <si>
    <t>miroslav hanak</t>
  </si>
  <si>
    <t>PE119305</t>
  </si>
  <si>
    <t>ludmila sikyrova</t>
  </si>
  <si>
    <t>PE114936</t>
  </si>
  <si>
    <t>antonin seda</t>
  </si>
  <si>
    <t>PE462</t>
  </si>
  <si>
    <t>zdenek dolezel</t>
  </si>
  <si>
    <t>PE90598</t>
  </si>
  <si>
    <t>oldrich svoboda</t>
  </si>
  <si>
    <t>PE207903</t>
  </si>
  <si>
    <t>marie durpektova</t>
  </si>
  <si>
    <t>PE117289</t>
  </si>
  <si>
    <t>petr hajek</t>
  </si>
  <si>
    <t>PE99215</t>
  </si>
  <si>
    <t>ladislav rollinek</t>
  </si>
  <si>
    <t>PE110454</t>
  </si>
  <si>
    <t>karel rozehnal</t>
  </si>
  <si>
    <t>PE407302</t>
  </si>
  <si>
    <t>pavel travnicek</t>
  </si>
  <si>
    <t>PE116784</t>
  </si>
  <si>
    <t>ladislav krystof</t>
  </si>
  <si>
    <t>PE832639</t>
  </si>
  <si>
    <t>milos skrivanek</t>
  </si>
  <si>
    <t>PE105387</t>
  </si>
  <si>
    <t>jaromir vobr</t>
  </si>
  <si>
    <t>PE207896</t>
  </si>
  <si>
    <t>jan sabata</t>
  </si>
  <si>
    <t>PE110343</t>
  </si>
  <si>
    <t>marcela skacelova</t>
  </si>
  <si>
    <t>PE224221</t>
  </si>
  <si>
    <t>miroslav kalouda</t>
  </si>
  <si>
    <t>PE107642</t>
  </si>
  <si>
    <t>vera novakova</t>
  </si>
  <si>
    <t>PE224520</t>
  </si>
  <si>
    <t>jaroslav mucha</t>
  </si>
  <si>
    <t>PE104899</t>
  </si>
  <si>
    <t>jaroslav hanak</t>
  </si>
  <si>
    <t>PE304695</t>
  </si>
  <si>
    <t>frantisek kovarik</t>
  </si>
  <si>
    <t>PE226038</t>
  </si>
  <si>
    <t>oldrich chvatal</t>
  </si>
  <si>
    <t>PE215851</t>
  </si>
  <si>
    <t>milos skala</t>
  </si>
  <si>
    <t>PE103236</t>
  </si>
  <si>
    <t>jarmila bednarikova</t>
  </si>
  <si>
    <t>PE224521</t>
  </si>
  <si>
    <t>oldriska kladenska</t>
  </si>
  <si>
    <t>PE244539</t>
  </si>
  <si>
    <t>vladimir hradil</t>
  </si>
  <si>
    <t>PE231620</t>
  </si>
  <si>
    <t>bretislav petr</t>
  </si>
  <si>
    <t>PE140109</t>
  </si>
  <si>
    <t>ivan marianek</t>
  </si>
  <si>
    <t>PE139288</t>
  </si>
  <si>
    <t>vaclav vasatko</t>
  </si>
  <si>
    <t>PE125802</t>
  </si>
  <si>
    <t>ladislav velebny</t>
  </si>
  <si>
    <t>PE133582</t>
  </si>
  <si>
    <t>oldrich gilar</t>
  </si>
  <si>
    <t>PE130151</t>
  </si>
  <si>
    <t>marcela ciencialova</t>
  </si>
  <si>
    <t>PE131904</t>
  </si>
  <si>
    <t>miloslav sebesta</t>
  </si>
  <si>
    <t>PE129138</t>
  </si>
  <si>
    <t>josef neubauer</t>
  </si>
  <si>
    <t>PE234583</t>
  </si>
  <si>
    <t>jiri jurok</t>
  </si>
  <si>
    <t>PE132138</t>
  </si>
  <si>
    <t>bohumir bobak</t>
  </si>
  <si>
    <t>PE144622</t>
  </si>
  <si>
    <t>jan babnic</t>
  </si>
  <si>
    <t>PE230370</t>
  </si>
  <si>
    <t>martin mojzisek</t>
  </si>
  <si>
    <t>PE238642</t>
  </si>
  <si>
    <t>hugo pribyl</t>
  </si>
  <si>
    <t>PE132310</t>
  </si>
  <si>
    <t>antonin benes</t>
  </si>
  <si>
    <t>PE137228</t>
  </si>
  <si>
    <t>miloslav smida</t>
  </si>
  <si>
    <t>PE147853</t>
  </si>
  <si>
    <t>hana houskova</t>
  </si>
  <si>
    <t>PE146376</t>
  </si>
  <si>
    <t>josef milota</t>
  </si>
  <si>
    <t>PE140063</t>
  </si>
  <si>
    <t>jiri grossmann</t>
  </si>
  <si>
    <t>PE327915</t>
  </si>
  <si>
    <t>petr jalowiczor</t>
  </si>
  <si>
    <t>PE145957</t>
  </si>
  <si>
    <t>josef keprt</t>
  </si>
  <si>
    <t>PE131885</t>
  </si>
  <si>
    <t>svatopluk nemecek</t>
  </si>
  <si>
    <t>PE243587</t>
  </si>
  <si>
    <t>eva rudolphijova</t>
  </si>
  <si>
    <t>PE133820</t>
  </si>
  <si>
    <t>bretislav barta</t>
  </si>
  <si>
    <t>PE832722</t>
  </si>
  <si>
    <t>jozef dorociak</t>
  </si>
  <si>
    <t>PE130792</t>
  </si>
  <si>
    <t>karin nemcova</t>
  </si>
  <si>
    <t>PE126303</t>
  </si>
  <si>
    <t>miroslav spicak</t>
  </si>
  <si>
    <t>jirimalir brtnicky</t>
  </si>
  <si>
    <t>jaromir schl</t>
  </si>
  <si>
    <t>alena cyhelska</t>
  </si>
  <si>
    <t>neshoda</t>
  </si>
  <si>
    <t>Sloupec1</t>
  </si>
  <si>
    <t>validace_nematchnula</t>
  </si>
  <si>
    <t>rozdil_ced_sk</t>
  </si>
  <si>
    <t>Máme spíš dobře. Jan Kovářík v r. 1996 je někdo jiný než v r. 1998 (rozdíl v bydlišti - Praha/Přeštice, i v povolání - Hudebník/státní úředník)</t>
  </si>
  <si>
    <t>v r. 1996 je na kandidátce uveden Štěpán, v r. 1998 Štefan. Spíš to je ale stejná osoba (stejné bydliště, věk sedí, stejné povolání)</t>
  </si>
  <si>
    <t>Máme spíš dobře. Karel Černý v r. 1996 má věk 49, v r. 1998 věk 33, jiné bydliště, jiné povolání.</t>
  </si>
  <si>
    <t>Máme spíš dobře. František Strnad v r. 1996 má jiný věk/rok narození, jiné bydliště, jiné povolání.</t>
  </si>
  <si>
    <t>Máme spíš dobře. Věra Nováková v r. 1996 má jiný věk/rok narození, jiné bydliště, jiné povolání.</t>
  </si>
  <si>
    <t>Máme spíš dobře. Miloslav Šmída v r. 1996 má jiný věk/rok narození, jiné bydliště, jiné povolání.</t>
  </si>
  <si>
    <t>Máme dobře. Sikk&amp;Kökker v datasetu odstranili ing z konce příjmení, proto se to nematchlo s předchozí kandidaturou</t>
  </si>
  <si>
    <t>Nemá efekt na počty nových kandidátů, kandidát nekandidoval v r. 1996, ale v SK datasetu neodstranili "malíř" z titulu "akad. Malíř" z příjmení</t>
  </si>
  <si>
    <t>Nemá efekt, kandidátka ale nekandidovala v r. 1996, ale neodstranili jsme titul z jména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</si>
</sst>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ální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3FA58B-2805-B74F-AB24-5C306BB5ED51}" name="Tabulka2" displayName="Tabulka2" ref="A1:S302" totalsRowShown="0" headerRowDxfId="3">
  <autoFilter ref="A1:S302" xr:uid="{283FA58B-2805-B74F-AB24-5C306BB5ED51}">
    <filterColumn colId="4">
      <filters blank="1">
        <filter val="0"/>
      </filters>
    </filterColumn>
    <filterColumn colId="17">
      <filters>
        <filter val="PRAVDA"/>
      </filters>
    </filterColumn>
  </autoFilter>
  <tableColumns count="19">
    <tableColumn id="1" xr3:uid="{44E6D60B-560E-4B4A-8DDC-57BD2A8FB643}" name="ced_new"/>
    <tableColumn id="2" xr3:uid="{C3985F38-625D-5D45-8A82-A40B7DC9EAFE}" name="sk_new"/>
    <tableColumn id="3" xr3:uid="{C468D4EB-5DF7-AC49-BDAA-AB280A4715C5}" name="person_id"/>
    <tableColumn id="4" xr3:uid="{0DE654A8-60C3-464B-B76C-4B7A863B4684}" name="candidate_fullname"/>
    <tableColumn id="5" xr3:uid="{CF40679D-94DE-F443-8942-98CC2583CC5F}" name="candidate_validity"/>
    <tableColumn id="6" xr3:uid="{7C261C97-FDDF-0944-8213-BC0303ACFE62}" name="ID_p"/>
    <tableColumn id="7" xr3:uid="{5AE6A757-77F4-8141-80E5-7135D240E1AA}" name="ID"/>
    <tableColumn id="8" xr3:uid="{80E94314-3C96-7942-A5F7-3A80A563A7E3}" name="DM"/>
    <tableColumn id="9" xr3:uid="{4643A74A-BF9E-AE44-B6E5-60CFCABBF3D7}" name="d"/>
    <tableColumn id="10" xr3:uid="{CD3B20F3-4A59-1B46-BA65-07CA1BB61C8A}" name="party"/>
    <tableColumn id="11" xr3:uid="{B5FF344E-25F5-A745-AFAC-BB73DD4C5458}" name="raw_w"/>
    <tableColumn id="12" xr3:uid="{078FBB23-C8BD-CE44-92B2-8A616370E4C5}" name="w"/>
    <tableColumn id="13" xr3:uid="{D1552EED-3360-2049-A135-4AB062606DC1}" name="distr_p"/>
    <tableColumn id="14" xr3:uid="{09297867-56F4-4042-94F8-3976935F3103}" name="pref_p"/>
    <tableColumn id="15" xr3:uid="{75FA0ECF-9F55-BB46-A975-F8BCD21C1BF3}" name="min_p"/>
    <tableColumn id="16" xr3:uid="{41FD62BD-568C-7348-B4B7-8B045A4E7AFF}" name="neshoda" dataDxfId="2">
      <calculatedColumnFormula>(A2&lt;&gt;B2)</calculatedColumnFormula>
    </tableColumn>
    <tableColumn id="17" xr3:uid="{FF27DE63-358D-5744-BD00-6EC451057F83}" name="validace_nematchnula" dataDxfId="1">
      <calculatedColumnFormula>OR(ISBLANK(A2),ISBLANK(B2))</calculatedColumnFormula>
    </tableColumn>
    <tableColumn id="19" xr3:uid="{7219B034-EAF3-0445-8D58-BC16C2CD5B6B}" name="rozdil_ced_sk" dataDxfId="0">
      <calculatedColumnFormula>OR(Tabulka2[[#This Row],[neshoda]],Tabulka2[[#This Row],[validace_nematchnula]])</calculatedColumnFormula>
    </tableColumn>
    <tableColumn id="18" xr3:uid="{865FD9C6-98D6-9F4A-857D-AC4D779BE224}" name="Sloupec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2"/>
  <sheetViews>
    <sheetView tabSelected="1" workbookViewId="0">
      <selection activeCell="A288" sqref="A288"/>
    </sheetView>
  </sheetViews>
  <sheetFormatPr baseColWidth="10" defaultColWidth="8.83203125" defaultRowHeight="15" x14ac:dyDescent="0.2"/>
  <cols>
    <col min="1" max="1" width="10.5" customWidth="1"/>
    <col min="2" max="2" width="9.1640625" customWidth="1"/>
    <col min="3" max="3" width="11.1640625" customWidth="1"/>
    <col min="4" max="4" width="18.83203125" customWidth="1"/>
    <col min="5" max="5" width="17.6640625" customWidth="1"/>
    <col min="16" max="17" width="9.33203125" bestFit="1" customWidth="1"/>
    <col min="18" max="18" width="9.33203125" customWidth="1"/>
  </cols>
  <sheetData>
    <row r="1" spans="1:1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615</v>
      </c>
      <c r="Q1" s="1" t="s">
        <v>617</v>
      </c>
      <c r="R1" s="1" t="s">
        <v>618</v>
      </c>
      <c r="S1" s="1" t="s">
        <v>616</v>
      </c>
    </row>
    <row r="2" spans="1:19" hidden="1" x14ac:dyDescent="0.2">
      <c r="A2" t="b">
        <v>0</v>
      </c>
      <c r="B2" t="b">
        <v>0</v>
      </c>
      <c r="C2" t="s">
        <v>15</v>
      </c>
      <c r="D2" t="s">
        <v>16</v>
      </c>
      <c r="E2">
        <v>0</v>
      </c>
      <c r="F2">
        <v>43045</v>
      </c>
      <c r="G2">
        <v>47403</v>
      </c>
      <c r="H2">
        <v>23</v>
      </c>
      <c r="I2">
        <v>31</v>
      </c>
      <c r="J2" t="s">
        <v>17</v>
      </c>
      <c r="K2">
        <v>0.99968957300000005</v>
      </c>
      <c r="L2">
        <v>1.2198482161892199E-2</v>
      </c>
      <c r="M2">
        <v>1</v>
      </c>
      <c r="N2">
        <v>1</v>
      </c>
      <c r="O2">
        <v>1</v>
      </c>
      <c r="P2" t="b">
        <f t="shared" ref="P2:P65" si="0">(A2&lt;&gt;B2)</f>
        <v>0</v>
      </c>
      <c r="Q2" t="b">
        <f t="shared" ref="Q2:Q65" si="1">OR(ISBLANK(A2),ISBLANK(B2))</f>
        <v>0</v>
      </c>
      <c r="R2" t="b">
        <f>OR(Tabulka2[[#This Row],[neshoda]],Tabulka2[[#This Row],[validace_nematchnula]])</f>
        <v>0</v>
      </c>
    </row>
    <row r="3" spans="1:19" hidden="1" x14ac:dyDescent="0.2">
      <c r="A3" t="b">
        <v>0</v>
      </c>
      <c r="B3" t="b">
        <v>0</v>
      </c>
      <c r="C3" t="s">
        <v>18</v>
      </c>
      <c r="D3" t="s">
        <v>19</v>
      </c>
      <c r="E3">
        <v>0</v>
      </c>
      <c r="F3">
        <v>43050</v>
      </c>
      <c r="G3">
        <v>47406</v>
      </c>
      <c r="H3">
        <v>23</v>
      </c>
      <c r="I3">
        <v>31</v>
      </c>
      <c r="J3" t="s">
        <v>17</v>
      </c>
      <c r="K3">
        <v>0.99699516300000002</v>
      </c>
      <c r="L3">
        <v>1.21656042433768E-2</v>
      </c>
      <c r="M3">
        <v>3</v>
      </c>
      <c r="N3">
        <v>3</v>
      </c>
      <c r="O3">
        <v>3</v>
      </c>
      <c r="P3" t="b">
        <f t="shared" si="0"/>
        <v>0</v>
      </c>
      <c r="Q3" t="b">
        <f t="shared" si="1"/>
        <v>0</v>
      </c>
      <c r="R3" t="b">
        <f>OR(Tabulka2[[#This Row],[neshoda]],Tabulka2[[#This Row],[validace_nematchnula]])</f>
        <v>0</v>
      </c>
    </row>
    <row r="4" spans="1:19" hidden="1" x14ac:dyDescent="0.2">
      <c r="A4" t="b">
        <v>0</v>
      </c>
      <c r="B4" t="b">
        <v>0</v>
      </c>
      <c r="C4" t="s">
        <v>20</v>
      </c>
      <c r="D4" t="s">
        <v>21</v>
      </c>
      <c r="E4">
        <v>0</v>
      </c>
      <c r="F4">
        <v>43047</v>
      </c>
      <c r="G4">
        <v>47407</v>
      </c>
      <c r="H4">
        <v>23</v>
      </c>
      <c r="I4">
        <v>31</v>
      </c>
      <c r="J4" t="s">
        <v>17</v>
      </c>
      <c r="K4">
        <v>0.99069780399999996</v>
      </c>
      <c r="L4">
        <v>1.2088762168093301E-2</v>
      </c>
      <c r="M4">
        <v>9</v>
      </c>
      <c r="N4">
        <v>4</v>
      </c>
      <c r="O4">
        <v>4</v>
      </c>
      <c r="P4" t="b">
        <f t="shared" si="0"/>
        <v>0</v>
      </c>
      <c r="Q4" t="b">
        <f t="shared" si="1"/>
        <v>0</v>
      </c>
      <c r="R4" t="b">
        <f>OR(Tabulka2[[#This Row],[neshoda]],Tabulka2[[#This Row],[validace_nematchnula]])</f>
        <v>0</v>
      </c>
    </row>
    <row r="5" spans="1:19" hidden="1" x14ac:dyDescent="0.2">
      <c r="A5" t="b">
        <v>0</v>
      </c>
      <c r="B5" t="b">
        <v>0</v>
      </c>
      <c r="C5" t="s">
        <v>22</v>
      </c>
      <c r="D5" t="s">
        <v>23</v>
      </c>
      <c r="E5">
        <v>0</v>
      </c>
      <c r="F5">
        <v>43049</v>
      </c>
      <c r="G5">
        <v>47405</v>
      </c>
      <c r="H5">
        <v>23</v>
      </c>
      <c r="I5">
        <v>31</v>
      </c>
      <c r="J5" t="s">
        <v>17</v>
      </c>
      <c r="K5">
        <v>0.99903352300000003</v>
      </c>
      <c r="L5">
        <v>1.2190476862608801E-2</v>
      </c>
      <c r="M5">
        <v>4</v>
      </c>
      <c r="N5">
        <v>2</v>
      </c>
      <c r="O5">
        <v>2</v>
      </c>
      <c r="P5" t="b">
        <f t="shared" si="0"/>
        <v>0</v>
      </c>
      <c r="Q5" t="b">
        <f t="shared" si="1"/>
        <v>0</v>
      </c>
      <c r="R5" t="b">
        <f>OR(Tabulka2[[#This Row],[neshoda]],Tabulka2[[#This Row],[validace_nematchnula]])</f>
        <v>0</v>
      </c>
    </row>
    <row r="6" spans="1:19" hidden="1" x14ac:dyDescent="0.2">
      <c r="A6" t="b">
        <v>0</v>
      </c>
      <c r="B6" t="b">
        <v>0</v>
      </c>
      <c r="C6" t="s">
        <v>24</v>
      </c>
      <c r="D6" t="s">
        <v>25</v>
      </c>
      <c r="E6">
        <v>0</v>
      </c>
      <c r="F6">
        <v>43054</v>
      </c>
      <c r="G6">
        <v>47413</v>
      </c>
      <c r="H6">
        <v>23</v>
      </c>
      <c r="I6">
        <v>31</v>
      </c>
      <c r="J6" t="s">
        <v>17</v>
      </c>
      <c r="K6">
        <v>0.53063770499999996</v>
      </c>
      <c r="L6">
        <v>6.4749845889108901E-3</v>
      </c>
      <c r="M6">
        <v>11</v>
      </c>
      <c r="N6">
        <v>8</v>
      </c>
      <c r="O6">
        <v>8</v>
      </c>
      <c r="P6" t="b">
        <f t="shared" si="0"/>
        <v>0</v>
      </c>
      <c r="Q6" t="b">
        <f t="shared" si="1"/>
        <v>0</v>
      </c>
      <c r="R6" t="b">
        <f>OR(Tabulka2[[#This Row],[neshoda]],Tabulka2[[#This Row],[validace_nematchnula]])</f>
        <v>0</v>
      </c>
    </row>
    <row r="7" spans="1:19" hidden="1" x14ac:dyDescent="0.2">
      <c r="A7" t="b">
        <v>0</v>
      </c>
      <c r="B7" t="b">
        <v>0</v>
      </c>
      <c r="C7" t="s">
        <v>26</v>
      </c>
      <c r="D7" t="s">
        <v>27</v>
      </c>
      <c r="E7">
        <v>0</v>
      </c>
      <c r="F7">
        <v>43056</v>
      </c>
      <c r="G7">
        <v>47416</v>
      </c>
      <c r="H7">
        <v>23</v>
      </c>
      <c r="I7">
        <v>31</v>
      </c>
      <c r="J7" t="s">
        <v>17</v>
      </c>
      <c r="K7">
        <v>3.8374070000000001E-3</v>
      </c>
      <c r="L7">
        <v>4.6825076605475598E-5</v>
      </c>
      <c r="M7">
        <v>13</v>
      </c>
      <c r="N7">
        <v>13</v>
      </c>
      <c r="O7">
        <v>13</v>
      </c>
      <c r="P7" t="b">
        <f t="shared" si="0"/>
        <v>0</v>
      </c>
      <c r="Q7" t="b">
        <f t="shared" si="1"/>
        <v>0</v>
      </c>
      <c r="R7" t="b">
        <f>OR(Tabulka2[[#This Row],[neshoda]],Tabulka2[[#This Row],[validace_nematchnula]])</f>
        <v>0</v>
      </c>
    </row>
    <row r="8" spans="1:19" hidden="1" x14ac:dyDescent="0.2">
      <c r="A8" t="b">
        <v>0</v>
      </c>
      <c r="B8" t="b">
        <v>0</v>
      </c>
      <c r="C8" t="s">
        <v>28</v>
      </c>
      <c r="D8" t="s">
        <v>29</v>
      </c>
      <c r="E8">
        <v>0</v>
      </c>
      <c r="F8">
        <v>43055</v>
      </c>
      <c r="G8">
        <v>47408</v>
      </c>
      <c r="H8">
        <v>23</v>
      </c>
      <c r="I8">
        <v>31</v>
      </c>
      <c r="J8" t="s">
        <v>17</v>
      </c>
      <c r="K8">
        <v>0.97157903300000004</v>
      </c>
      <c r="L8">
        <v>1.1855469760830401E-2</v>
      </c>
      <c r="M8">
        <v>5</v>
      </c>
      <c r="N8">
        <v>5</v>
      </c>
      <c r="O8">
        <v>5</v>
      </c>
      <c r="P8" t="b">
        <f t="shared" si="0"/>
        <v>0</v>
      </c>
      <c r="Q8" t="b">
        <f t="shared" si="1"/>
        <v>0</v>
      </c>
      <c r="R8" t="b">
        <f>OR(Tabulka2[[#This Row],[neshoda]],Tabulka2[[#This Row],[validace_nematchnula]])</f>
        <v>0</v>
      </c>
    </row>
    <row r="9" spans="1:19" hidden="1" x14ac:dyDescent="0.2">
      <c r="A9" t="b">
        <v>0</v>
      </c>
      <c r="B9" t="b">
        <v>0</v>
      </c>
      <c r="C9" t="s">
        <v>30</v>
      </c>
      <c r="D9" t="s">
        <v>31</v>
      </c>
      <c r="E9">
        <v>0</v>
      </c>
      <c r="F9">
        <v>43058</v>
      </c>
      <c r="G9">
        <v>47415</v>
      </c>
      <c r="H9">
        <v>23</v>
      </c>
      <c r="I9">
        <v>31</v>
      </c>
      <c r="J9" t="s">
        <v>17</v>
      </c>
      <c r="K9">
        <v>1.1858863000000001E-2</v>
      </c>
      <c r="L9">
        <v>1.4470504912009999E-4</v>
      </c>
      <c r="M9">
        <v>12</v>
      </c>
      <c r="N9">
        <v>17</v>
      </c>
      <c r="O9">
        <v>12</v>
      </c>
      <c r="P9" t="b">
        <f t="shared" si="0"/>
        <v>0</v>
      </c>
      <c r="Q9" t="b">
        <f t="shared" si="1"/>
        <v>0</v>
      </c>
      <c r="R9" t="b">
        <f>OR(Tabulka2[[#This Row],[neshoda]],Tabulka2[[#This Row],[validace_nematchnula]])</f>
        <v>0</v>
      </c>
    </row>
    <row r="10" spans="1:19" hidden="1" x14ac:dyDescent="0.2">
      <c r="A10" t="b">
        <v>0</v>
      </c>
      <c r="B10" t="b">
        <v>0</v>
      </c>
      <c r="C10" t="s">
        <v>32</v>
      </c>
      <c r="D10" t="s">
        <v>33</v>
      </c>
      <c r="E10">
        <v>0</v>
      </c>
      <c r="F10">
        <v>43060</v>
      </c>
      <c r="G10">
        <v>47417</v>
      </c>
      <c r="H10">
        <v>23</v>
      </c>
      <c r="I10">
        <v>31</v>
      </c>
      <c r="J10" t="s">
        <v>17</v>
      </c>
      <c r="K10">
        <v>1.234965E-3</v>
      </c>
      <c r="L10">
        <v>1.5069376464388899E-5</v>
      </c>
      <c r="M10">
        <v>14</v>
      </c>
      <c r="N10">
        <v>23</v>
      </c>
      <c r="O10">
        <v>14</v>
      </c>
      <c r="P10" t="b">
        <f t="shared" si="0"/>
        <v>0</v>
      </c>
      <c r="Q10" t="b">
        <f t="shared" si="1"/>
        <v>0</v>
      </c>
      <c r="R10" t="b">
        <f>OR(Tabulka2[[#This Row],[neshoda]],Tabulka2[[#This Row],[validace_nematchnula]])</f>
        <v>0</v>
      </c>
    </row>
    <row r="11" spans="1:19" hidden="1" x14ac:dyDescent="0.2">
      <c r="A11" t="b">
        <v>0</v>
      </c>
      <c r="B11" t="b">
        <v>0</v>
      </c>
      <c r="C11" t="s">
        <v>34</v>
      </c>
      <c r="D11" t="s">
        <v>35</v>
      </c>
      <c r="E11">
        <v>0</v>
      </c>
      <c r="F11">
        <v>43062</v>
      </c>
      <c r="G11">
        <v>47411</v>
      </c>
      <c r="H11">
        <v>23</v>
      </c>
      <c r="I11">
        <v>31</v>
      </c>
      <c r="J11" t="s">
        <v>17</v>
      </c>
      <c r="K11">
        <v>0.77886565900000004</v>
      </c>
      <c r="L11">
        <v>9.5039291240280894E-3</v>
      </c>
      <c r="M11">
        <v>7</v>
      </c>
      <c r="N11">
        <v>10</v>
      </c>
      <c r="O11">
        <v>7</v>
      </c>
      <c r="P11" t="b">
        <f t="shared" si="0"/>
        <v>0</v>
      </c>
      <c r="Q11" t="b">
        <f t="shared" si="1"/>
        <v>0</v>
      </c>
      <c r="R11" t="b">
        <f>OR(Tabulka2[[#This Row],[neshoda]],Tabulka2[[#This Row],[validace_nematchnula]])</f>
        <v>0</v>
      </c>
    </row>
    <row r="12" spans="1:19" hidden="1" x14ac:dyDescent="0.2">
      <c r="A12" t="b">
        <v>0</v>
      </c>
      <c r="B12" t="b">
        <v>0</v>
      </c>
      <c r="C12" t="s">
        <v>36</v>
      </c>
      <c r="D12" t="s">
        <v>37</v>
      </c>
      <c r="E12">
        <v>0</v>
      </c>
      <c r="F12">
        <v>43063</v>
      </c>
      <c r="G12">
        <v>47421</v>
      </c>
      <c r="H12">
        <v>23</v>
      </c>
      <c r="I12">
        <v>31</v>
      </c>
      <c r="J12" t="s">
        <v>17</v>
      </c>
      <c r="K12">
        <v>1.2737999999999999E-4</v>
      </c>
      <c r="L12">
        <v>1.5543251622789799E-6</v>
      </c>
      <c r="M12">
        <v>23</v>
      </c>
      <c r="N12">
        <v>16</v>
      </c>
      <c r="O12">
        <v>16</v>
      </c>
      <c r="P12" t="b">
        <f t="shared" si="0"/>
        <v>0</v>
      </c>
      <c r="Q12" t="b">
        <f t="shared" si="1"/>
        <v>0</v>
      </c>
      <c r="R12" t="b">
        <f>OR(Tabulka2[[#This Row],[neshoda]],Tabulka2[[#This Row],[validace_nematchnula]])</f>
        <v>0</v>
      </c>
    </row>
    <row r="13" spans="1:19" hidden="1" x14ac:dyDescent="0.2">
      <c r="A13" t="b">
        <v>0</v>
      </c>
      <c r="B13" t="b">
        <v>0</v>
      </c>
      <c r="C13" t="s">
        <v>38</v>
      </c>
      <c r="D13" t="s">
        <v>39</v>
      </c>
      <c r="E13">
        <v>0</v>
      </c>
      <c r="F13">
        <v>43061</v>
      </c>
      <c r="G13">
        <v>47414</v>
      </c>
      <c r="H13">
        <v>23</v>
      </c>
      <c r="I13">
        <v>31</v>
      </c>
      <c r="J13" t="s">
        <v>17</v>
      </c>
      <c r="K13">
        <v>1.1858863000000001E-2</v>
      </c>
      <c r="L13">
        <v>1.4470504912009999E-4</v>
      </c>
      <c r="M13">
        <v>16</v>
      </c>
      <c r="N13">
        <v>12</v>
      </c>
      <c r="O13">
        <v>12</v>
      </c>
      <c r="P13" t="b">
        <f t="shared" si="0"/>
        <v>0</v>
      </c>
      <c r="Q13" t="b">
        <f t="shared" si="1"/>
        <v>0</v>
      </c>
      <c r="R13" t="b">
        <f>OR(Tabulka2[[#This Row],[neshoda]],Tabulka2[[#This Row],[validace_nematchnula]])</f>
        <v>0</v>
      </c>
    </row>
    <row r="14" spans="1:19" hidden="1" x14ac:dyDescent="0.2">
      <c r="A14" t="b">
        <v>0</v>
      </c>
      <c r="B14" t="b">
        <v>0</v>
      </c>
      <c r="C14" t="s">
        <v>40</v>
      </c>
      <c r="D14" t="s">
        <v>41</v>
      </c>
      <c r="E14">
        <v>0</v>
      </c>
      <c r="F14">
        <v>43064</v>
      </c>
      <c r="G14">
        <v>47410</v>
      </c>
      <c r="H14">
        <v>23</v>
      </c>
      <c r="I14">
        <v>31</v>
      </c>
      <c r="J14" t="s">
        <v>17</v>
      </c>
      <c r="K14">
        <v>0.77886565900000004</v>
      </c>
      <c r="L14">
        <v>9.5039291240280894E-3</v>
      </c>
      <c r="M14">
        <v>10</v>
      </c>
      <c r="N14">
        <v>7</v>
      </c>
      <c r="O14">
        <v>7</v>
      </c>
      <c r="P14" t="b">
        <f t="shared" si="0"/>
        <v>0</v>
      </c>
      <c r="Q14" t="b">
        <f t="shared" si="1"/>
        <v>0</v>
      </c>
      <c r="R14" t="b">
        <f>OR(Tabulka2[[#This Row],[neshoda]],Tabulka2[[#This Row],[validace_nematchnula]])</f>
        <v>0</v>
      </c>
    </row>
    <row r="15" spans="1:19" hidden="1" x14ac:dyDescent="0.2">
      <c r="A15" t="b">
        <v>0</v>
      </c>
      <c r="B15" t="b">
        <v>0</v>
      </c>
      <c r="C15" t="s">
        <v>42</v>
      </c>
      <c r="D15" t="s">
        <v>43</v>
      </c>
      <c r="E15">
        <v>0</v>
      </c>
      <c r="F15">
        <v>43067</v>
      </c>
      <c r="G15">
        <v>47423</v>
      </c>
      <c r="H15">
        <v>23</v>
      </c>
      <c r="I15">
        <v>31</v>
      </c>
      <c r="J15" t="s">
        <v>17</v>
      </c>
      <c r="K15">
        <v>1.31E-5</v>
      </c>
      <c r="L15">
        <v>1.5984973799540399E-7</v>
      </c>
      <c r="M15">
        <v>18</v>
      </c>
      <c r="N15">
        <v>31</v>
      </c>
      <c r="O15">
        <v>18</v>
      </c>
      <c r="P15" t="b">
        <f t="shared" si="0"/>
        <v>0</v>
      </c>
      <c r="Q15" t="b">
        <f t="shared" si="1"/>
        <v>0</v>
      </c>
      <c r="R15" t="b">
        <f>OR(Tabulka2[[#This Row],[neshoda]],Tabulka2[[#This Row],[validace_nematchnula]])</f>
        <v>0</v>
      </c>
    </row>
    <row r="16" spans="1:19" hidden="1" x14ac:dyDescent="0.2">
      <c r="A16" t="b">
        <v>0</v>
      </c>
      <c r="B16" t="b">
        <v>0</v>
      </c>
      <c r="C16" t="s">
        <v>44</v>
      </c>
      <c r="D16" t="s">
        <v>45</v>
      </c>
      <c r="E16">
        <v>0</v>
      </c>
      <c r="F16">
        <v>43069</v>
      </c>
      <c r="G16">
        <v>47422</v>
      </c>
      <c r="H16">
        <v>23</v>
      </c>
      <c r="I16">
        <v>31</v>
      </c>
      <c r="J16" t="s">
        <v>17</v>
      </c>
      <c r="K16">
        <v>1.31E-5</v>
      </c>
      <c r="L16">
        <v>1.5984973799540399E-7</v>
      </c>
      <c r="M16">
        <v>24</v>
      </c>
      <c r="N16">
        <v>18</v>
      </c>
      <c r="O16">
        <v>18</v>
      </c>
      <c r="P16" t="b">
        <f t="shared" si="0"/>
        <v>0</v>
      </c>
      <c r="Q16" t="b">
        <f t="shared" si="1"/>
        <v>0</v>
      </c>
      <c r="R16" t="b">
        <f>OR(Tabulka2[[#This Row],[neshoda]],Tabulka2[[#This Row],[validace_nematchnula]])</f>
        <v>0</v>
      </c>
    </row>
    <row r="17" spans="1:18" hidden="1" x14ac:dyDescent="0.2">
      <c r="A17" t="b">
        <v>0</v>
      </c>
      <c r="B17" t="b">
        <v>0</v>
      </c>
      <c r="C17" t="s">
        <v>46</v>
      </c>
      <c r="D17" t="s">
        <v>47</v>
      </c>
      <c r="E17">
        <v>0</v>
      </c>
      <c r="F17">
        <v>43071</v>
      </c>
      <c r="G17">
        <v>47424</v>
      </c>
      <c r="H17">
        <v>23</v>
      </c>
      <c r="I17">
        <v>31</v>
      </c>
      <c r="J17" t="s">
        <v>17</v>
      </c>
      <c r="K17">
        <v>4.2100000000000003E-6</v>
      </c>
      <c r="L17">
        <v>5.1371557019897101E-8</v>
      </c>
      <c r="M17">
        <v>19</v>
      </c>
      <c r="N17">
        <v>32</v>
      </c>
      <c r="O17">
        <v>19</v>
      </c>
      <c r="P17" t="b">
        <f t="shared" si="0"/>
        <v>0</v>
      </c>
      <c r="Q17" t="b">
        <f t="shared" si="1"/>
        <v>0</v>
      </c>
      <c r="R17" t="b">
        <f>OR(Tabulka2[[#This Row],[neshoda]],Tabulka2[[#This Row],[validace_nematchnula]])</f>
        <v>0</v>
      </c>
    </row>
    <row r="18" spans="1:18" hidden="1" x14ac:dyDescent="0.2">
      <c r="A18" t="b">
        <v>0</v>
      </c>
      <c r="B18" t="b">
        <v>0</v>
      </c>
      <c r="C18" t="s">
        <v>48</v>
      </c>
      <c r="D18" t="s">
        <v>49</v>
      </c>
      <c r="E18">
        <v>0</v>
      </c>
      <c r="F18">
        <v>43073</v>
      </c>
      <c r="G18">
        <v>47435</v>
      </c>
      <c r="H18">
        <v>23</v>
      </c>
      <c r="I18">
        <v>31</v>
      </c>
      <c r="J18" t="s">
        <v>17</v>
      </c>
      <c r="M18">
        <v>28</v>
      </c>
      <c r="N18">
        <v>30</v>
      </c>
      <c r="O18">
        <v>28</v>
      </c>
      <c r="P18" t="b">
        <f t="shared" si="0"/>
        <v>0</v>
      </c>
      <c r="Q18" t="b">
        <f t="shared" si="1"/>
        <v>0</v>
      </c>
      <c r="R18" t="b">
        <f>OR(Tabulka2[[#This Row],[neshoda]],Tabulka2[[#This Row],[validace_nematchnula]])</f>
        <v>0</v>
      </c>
    </row>
    <row r="19" spans="1:18" hidden="1" x14ac:dyDescent="0.2">
      <c r="A19" t="b">
        <v>0</v>
      </c>
      <c r="B19" t="b">
        <v>0</v>
      </c>
      <c r="C19" t="s">
        <v>50</v>
      </c>
      <c r="D19" t="s">
        <v>51</v>
      </c>
      <c r="E19">
        <v>0</v>
      </c>
      <c r="F19">
        <v>43075</v>
      </c>
      <c r="G19">
        <v>47431</v>
      </c>
      <c r="H19">
        <v>23</v>
      </c>
      <c r="I19">
        <v>31</v>
      </c>
      <c r="J19" t="s">
        <v>17</v>
      </c>
      <c r="M19">
        <v>26</v>
      </c>
      <c r="N19">
        <v>33</v>
      </c>
      <c r="O19">
        <v>26</v>
      </c>
      <c r="P19" t="b">
        <f t="shared" si="0"/>
        <v>0</v>
      </c>
      <c r="Q19" t="b">
        <f t="shared" si="1"/>
        <v>0</v>
      </c>
      <c r="R19" t="b">
        <f>OR(Tabulka2[[#This Row],[neshoda]],Tabulka2[[#This Row],[validace_nematchnula]])</f>
        <v>0</v>
      </c>
    </row>
    <row r="20" spans="1:18" hidden="1" x14ac:dyDescent="0.2">
      <c r="A20" t="b">
        <v>0</v>
      </c>
      <c r="B20" t="b">
        <v>0</v>
      </c>
      <c r="C20" t="s">
        <v>52</v>
      </c>
      <c r="D20" t="s">
        <v>53</v>
      </c>
      <c r="E20">
        <v>0</v>
      </c>
      <c r="F20">
        <v>45043</v>
      </c>
      <c r="G20">
        <v>47418</v>
      </c>
      <c r="H20">
        <v>23</v>
      </c>
      <c r="I20">
        <v>31</v>
      </c>
      <c r="J20" t="s">
        <v>17</v>
      </c>
      <c r="K20">
        <v>1.234965E-3</v>
      </c>
      <c r="L20">
        <v>1.5069376464388899E-5</v>
      </c>
      <c r="M20">
        <v>17</v>
      </c>
      <c r="N20">
        <v>14</v>
      </c>
      <c r="O20">
        <v>14</v>
      </c>
      <c r="P20" t="b">
        <f t="shared" si="0"/>
        <v>0</v>
      </c>
      <c r="Q20" t="b">
        <f t="shared" si="1"/>
        <v>0</v>
      </c>
      <c r="R20" t="b">
        <f>OR(Tabulka2[[#This Row],[neshoda]],Tabulka2[[#This Row],[validace_nematchnula]])</f>
        <v>0</v>
      </c>
    </row>
    <row r="21" spans="1:18" hidden="1" x14ac:dyDescent="0.2">
      <c r="A21" t="b">
        <v>0</v>
      </c>
      <c r="B21" t="b">
        <v>0</v>
      </c>
      <c r="C21" t="s">
        <v>54</v>
      </c>
      <c r="D21" t="s">
        <v>55</v>
      </c>
      <c r="E21">
        <v>0</v>
      </c>
      <c r="F21">
        <v>43081</v>
      </c>
      <c r="G21">
        <v>47439</v>
      </c>
      <c r="H21">
        <v>22</v>
      </c>
      <c r="I21">
        <v>32</v>
      </c>
      <c r="J21" t="s">
        <v>17</v>
      </c>
      <c r="K21">
        <v>0.99968957300000005</v>
      </c>
      <c r="L21">
        <v>1.2198482161892199E-2</v>
      </c>
      <c r="M21">
        <v>1</v>
      </c>
      <c r="N21">
        <v>1</v>
      </c>
      <c r="O21">
        <v>1</v>
      </c>
      <c r="P21" t="b">
        <f t="shared" si="0"/>
        <v>0</v>
      </c>
      <c r="Q21" t="b">
        <f t="shared" si="1"/>
        <v>0</v>
      </c>
      <c r="R21" t="b">
        <f>OR(Tabulka2[[#This Row],[neshoda]],Tabulka2[[#This Row],[validace_nematchnula]])</f>
        <v>0</v>
      </c>
    </row>
    <row r="22" spans="1:18" hidden="1" x14ac:dyDescent="0.2">
      <c r="A22" t="b">
        <v>0</v>
      </c>
      <c r="B22" t="b">
        <v>0</v>
      </c>
      <c r="C22" t="s">
        <v>56</v>
      </c>
      <c r="D22" t="s">
        <v>57</v>
      </c>
      <c r="E22">
        <v>0</v>
      </c>
      <c r="F22">
        <v>43082</v>
      </c>
      <c r="G22">
        <v>47440</v>
      </c>
      <c r="H22">
        <v>22</v>
      </c>
      <c r="I22">
        <v>32</v>
      </c>
      <c r="J22" t="s">
        <v>17</v>
      </c>
      <c r="K22">
        <v>0.99897983899999998</v>
      </c>
      <c r="L22">
        <v>1.21898217959421E-2</v>
      </c>
      <c r="M22">
        <v>2</v>
      </c>
      <c r="N22">
        <v>3</v>
      </c>
      <c r="O22">
        <v>2</v>
      </c>
      <c r="P22" t="b">
        <f t="shared" si="0"/>
        <v>0</v>
      </c>
      <c r="Q22" t="b">
        <f t="shared" si="1"/>
        <v>0</v>
      </c>
      <c r="R22" t="b">
        <f>OR(Tabulka2[[#This Row],[neshoda]],Tabulka2[[#This Row],[validace_nematchnula]])</f>
        <v>0</v>
      </c>
    </row>
    <row r="23" spans="1:18" hidden="1" x14ac:dyDescent="0.2">
      <c r="A23" t="b">
        <v>0</v>
      </c>
      <c r="B23" t="b">
        <v>0</v>
      </c>
      <c r="C23" t="s">
        <v>58</v>
      </c>
      <c r="D23" t="s">
        <v>59</v>
      </c>
      <c r="E23">
        <v>0</v>
      </c>
      <c r="F23">
        <v>43084</v>
      </c>
      <c r="G23">
        <v>47441</v>
      </c>
      <c r="H23">
        <v>22</v>
      </c>
      <c r="I23">
        <v>32</v>
      </c>
      <c r="J23" t="s">
        <v>17</v>
      </c>
      <c r="K23">
        <v>0.99897983899999998</v>
      </c>
      <c r="L23">
        <v>1.21898217959421E-2</v>
      </c>
      <c r="M23">
        <v>4</v>
      </c>
      <c r="N23">
        <v>2</v>
      </c>
      <c r="O23">
        <v>2</v>
      </c>
      <c r="P23" t="b">
        <f t="shared" si="0"/>
        <v>0</v>
      </c>
      <c r="Q23" t="b">
        <f t="shared" si="1"/>
        <v>0</v>
      </c>
      <c r="R23" t="b">
        <f>OR(Tabulka2[[#This Row],[neshoda]],Tabulka2[[#This Row],[validace_nematchnula]])</f>
        <v>0</v>
      </c>
    </row>
    <row r="24" spans="1:18" hidden="1" x14ac:dyDescent="0.2">
      <c r="A24" t="b">
        <v>0</v>
      </c>
      <c r="B24" t="b">
        <v>0</v>
      </c>
      <c r="C24" t="s">
        <v>60</v>
      </c>
      <c r="D24" t="s">
        <v>61</v>
      </c>
      <c r="E24">
        <v>0</v>
      </c>
      <c r="F24">
        <v>43085</v>
      </c>
      <c r="G24">
        <v>47447</v>
      </c>
      <c r="H24">
        <v>22</v>
      </c>
      <c r="I24">
        <v>32</v>
      </c>
      <c r="J24" t="s">
        <v>17</v>
      </c>
      <c r="K24">
        <v>0.43632675399999998</v>
      </c>
      <c r="L24">
        <v>5.3241768936859004E-3</v>
      </c>
      <c r="M24">
        <v>8</v>
      </c>
      <c r="N24">
        <v>8</v>
      </c>
      <c r="O24">
        <v>8</v>
      </c>
      <c r="P24" t="b">
        <f t="shared" si="0"/>
        <v>0</v>
      </c>
      <c r="Q24" t="b">
        <f t="shared" si="1"/>
        <v>0</v>
      </c>
      <c r="R24" t="b">
        <f>OR(Tabulka2[[#This Row],[neshoda]],Tabulka2[[#This Row],[validace_nematchnula]])</f>
        <v>0</v>
      </c>
    </row>
    <row r="25" spans="1:18" hidden="1" x14ac:dyDescent="0.2">
      <c r="A25" t="b">
        <v>0</v>
      </c>
      <c r="B25" t="b">
        <v>0</v>
      </c>
      <c r="C25" t="s">
        <v>62</v>
      </c>
      <c r="D25" t="s">
        <v>63</v>
      </c>
      <c r="E25">
        <v>0</v>
      </c>
      <c r="F25">
        <v>43087</v>
      </c>
      <c r="G25">
        <v>47445</v>
      </c>
      <c r="H25">
        <v>22</v>
      </c>
      <c r="I25">
        <v>32</v>
      </c>
      <c r="J25" t="s">
        <v>17</v>
      </c>
      <c r="K25">
        <v>0.71796565099999998</v>
      </c>
      <c r="L25">
        <v>8.7608107787824404E-3</v>
      </c>
      <c r="M25">
        <v>10</v>
      </c>
      <c r="N25">
        <v>7</v>
      </c>
      <c r="O25">
        <v>7</v>
      </c>
      <c r="P25" t="b">
        <f t="shared" si="0"/>
        <v>0</v>
      </c>
      <c r="Q25" t="b">
        <f t="shared" si="1"/>
        <v>0</v>
      </c>
      <c r="R25" t="b">
        <f>OR(Tabulka2[[#This Row],[neshoda]],Tabulka2[[#This Row],[validace_nematchnula]])</f>
        <v>0</v>
      </c>
    </row>
    <row r="26" spans="1:18" hidden="1" x14ac:dyDescent="0.2">
      <c r="A26" t="b">
        <v>0</v>
      </c>
      <c r="B26" t="b">
        <v>0</v>
      </c>
      <c r="C26" t="s">
        <v>64</v>
      </c>
      <c r="D26" t="s">
        <v>65</v>
      </c>
      <c r="E26">
        <v>0</v>
      </c>
      <c r="F26">
        <v>43090</v>
      </c>
      <c r="G26">
        <v>47443</v>
      </c>
      <c r="H26">
        <v>22</v>
      </c>
      <c r="I26">
        <v>32</v>
      </c>
      <c r="J26" t="s">
        <v>17</v>
      </c>
      <c r="K26">
        <v>0.96495150699999999</v>
      </c>
      <c r="L26">
        <v>1.17745988986428E-2</v>
      </c>
      <c r="M26">
        <v>6</v>
      </c>
      <c r="N26">
        <v>5</v>
      </c>
      <c r="O26">
        <v>5</v>
      </c>
      <c r="P26" t="b">
        <f t="shared" si="0"/>
        <v>0</v>
      </c>
      <c r="Q26" t="b">
        <f t="shared" si="1"/>
        <v>0</v>
      </c>
      <c r="R26" t="b">
        <f>OR(Tabulka2[[#This Row],[neshoda]],Tabulka2[[#This Row],[validace_nematchnula]])</f>
        <v>0</v>
      </c>
    </row>
    <row r="27" spans="1:18" hidden="1" x14ac:dyDescent="0.2">
      <c r="A27" t="b">
        <v>0</v>
      </c>
      <c r="B27" t="b">
        <v>0</v>
      </c>
      <c r="C27" t="s">
        <v>66</v>
      </c>
      <c r="D27" t="s">
        <v>67</v>
      </c>
      <c r="E27">
        <v>0</v>
      </c>
      <c r="F27">
        <v>43092</v>
      </c>
      <c r="G27">
        <v>47442</v>
      </c>
      <c r="H27">
        <v>22</v>
      </c>
      <c r="I27">
        <v>32</v>
      </c>
      <c r="J27" t="s">
        <v>17</v>
      </c>
      <c r="K27">
        <v>0.99665286399999997</v>
      </c>
      <c r="L27">
        <v>1.2161427418532E-2</v>
      </c>
      <c r="M27">
        <v>3</v>
      </c>
      <c r="N27">
        <v>4</v>
      </c>
      <c r="O27">
        <v>3</v>
      </c>
      <c r="P27" t="b">
        <f t="shared" si="0"/>
        <v>0</v>
      </c>
      <c r="Q27" t="b">
        <f t="shared" si="1"/>
        <v>0</v>
      </c>
      <c r="R27" t="b">
        <f>OR(Tabulka2[[#This Row],[neshoda]],Tabulka2[[#This Row],[validace_nematchnula]])</f>
        <v>0</v>
      </c>
    </row>
    <row r="28" spans="1:18" hidden="1" x14ac:dyDescent="0.2">
      <c r="A28" t="b">
        <v>0</v>
      </c>
      <c r="B28" t="b">
        <v>0</v>
      </c>
      <c r="C28" t="s">
        <v>68</v>
      </c>
      <c r="D28" t="s">
        <v>69</v>
      </c>
      <c r="E28">
        <v>0</v>
      </c>
      <c r="F28">
        <v>43095</v>
      </c>
      <c r="G28">
        <v>47446</v>
      </c>
      <c r="H28">
        <v>22</v>
      </c>
      <c r="I28">
        <v>32</v>
      </c>
      <c r="J28" t="s">
        <v>17</v>
      </c>
      <c r="K28">
        <v>0.71796565099999998</v>
      </c>
      <c r="L28">
        <v>8.7608107787824404E-3</v>
      </c>
      <c r="M28">
        <v>7</v>
      </c>
      <c r="N28">
        <v>21</v>
      </c>
      <c r="O28">
        <v>7</v>
      </c>
      <c r="P28" t="b">
        <f t="shared" si="0"/>
        <v>0</v>
      </c>
      <c r="Q28" t="b">
        <f t="shared" si="1"/>
        <v>0</v>
      </c>
      <c r="R28" t="b">
        <f>OR(Tabulka2[[#This Row],[neshoda]],Tabulka2[[#This Row],[validace_nematchnula]])</f>
        <v>0</v>
      </c>
    </row>
    <row r="29" spans="1:18" hidden="1" x14ac:dyDescent="0.2">
      <c r="A29" t="b">
        <v>0</v>
      </c>
      <c r="B29" t="b">
        <v>0</v>
      </c>
      <c r="C29" t="s">
        <v>70</v>
      </c>
      <c r="D29" t="s">
        <v>71</v>
      </c>
      <c r="E29">
        <v>0</v>
      </c>
      <c r="F29">
        <v>43096</v>
      </c>
      <c r="G29">
        <v>47450</v>
      </c>
      <c r="H29">
        <v>22</v>
      </c>
      <c r="I29">
        <v>32</v>
      </c>
      <c r="J29" t="s">
        <v>17</v>
      </c>
      <c r="K29">
        <v>6.6792565999999998E-2</v>
      </c>
      <c r="L29">
        <v>8.1502092940005004E-4</v>
      </c>
      <c r="M29">
        <v>13</v>
      </c>
      <c r="N29">
        <v>10</v>
      </c>
      <c r="O29">
        <v>10</v>
      </c>
      <c r="P29" t="b">
        <f t="shared" si="0"/>
        <v>0</v>
      </c>
      <c r="Q29" t="b">
        <f t="shared" si="1"/>
        <v>0</v>
      </c>
      <c r="R29" t="b">
        <f>OR(Tabulka2[[#This Row],[neshoda]],Tabulka2[[#This Row],[validace_nematchnula]])</f>
        <v>0</v>
      </c>
    </row>
    <row r="30" spans="1:18" hidden="1" x14ac:dyDescent="0.2">
      <c r="A30" t="b">
        <v>0</v>
      </c>
      <c r="B30" t="b">
        <v>0</v>
      </c>
      <c r="C30" t="s">
        <v>72</v>
      </c>
      <c r="D30" t="s">
        <v>73</v>
      </c>
      <c r="E30">
        <v>0</v>
      </c>
      <c r="F30">
        <v>43097</v>
      </c>
      <c r="G30">
        <v>47462</v>
      </c>
      <c r="H30">
        <v>22</v>
      </c>
      <c r="I30">
        <v>32</v>
      </c>
      <c r="J30" t="s">
        <v>17</v>
      </c>
      <c r="K30">
        <v>4.8400000000000005E-7</v>
      </c>
      <c r="L30">
        <v>5.9058987167767697E-9</v>
      </c>
      <c r="M30">
        <v>20</v>
      </c>
      <c r="N30">
        <v>28</v>
      </c>
      <c r="O30">
        <v>20</v>
      </c>
      <c r="P30" t="b">
        <f t="shared" si="0"/>
        <v>0</v>
      </c>
      <c r="Q30" t="b">
        <f t="shared" si="1"/>
        <v>0</v>
      </c>
      <c r="R30" t="b">
        <f>OR(Tabulka2[[#This Row],[neshoda]],Tabulka2[[#This Row],[validace_nematchnula]])</f>
        <v>0</v>
      </c>
    </row>
    <row r="31" spans="1:18" hidden="1" x14ac:dyDescent="0.2">
      <c r="A31" t="b">
        <v>0</v>
      </c>
      <c r="B31" t="b">
        <v>0</v>
      </c>
      <c r="C31" t="s">
        <v>74</v>
      </c>
      <c r="D31" t="s">
        <v>75</v>
      </c>
      <c r="E31">
        <v>0</v>
      </c>
      <c r="F31">
        <v>43099</v>
      </c>
      <c r="G31">
        <v>47459</v>
      </c>
      <c r="H31">
        <v>22</v>
      </c>
      <c r="I31">
        <v>32</v>
      </c>
      <c r="J31" t="s">
        <v>17</v>
      </c>
      <c r="K31">
        <v>5.2299999999999999E-6</v>
      </c>
      <c r="L31">
        <v>6.3817872497401895E-8</v>
      </c>
      <c r="M31">
        <v>18</v>
      </c>
      <c r="N31">
        <v>23</v>
      </c>
      <c r="O31">
        <v>18</v>
      </c>
      <c r="P31" t="b">
        <f t="shared" si="0"/>
        <v>0</v>
      </c>
      <c r="Q31" t="b">
        <f t="shared" si="1"/>
        <v>0</v>
      </c>
      <c r="R31" t="b">
        <f>OR(Tabulka2[[#This Row],[neshoda]],Tabulka2[[#This Row],[validace_nematchnula]])</f>
        <v>0</v>
      </c>
    </row>
    <row r="32" spans="1:18" hidden="1" x14ac:dyDescent="0.2">
      <c r="A32" t="b">
        <v>0</v>
      </c>
      <c r="B32" t="b">
        <v>0</v>
      </c>
      <c r="C32" t="s">
        <v>76</v>
      </c>
      <c r="D32" t="s">
        <v>77</v>
      </c>
      <c r="E32">
        <v>0</v>
      </c>
      <c r="F32">
        <v>43108</v>
      </c>
      <c r="G32">
        <v>47457</v>
      </c>
      <c r="H32">
        <v>22</v>
      </c>
      <c r="I32">
        <v>32</v>
      </c>
      <c r="J32" t="s">
        <v>17</v>
      </c>
      <c r="K32">
        <v>1.7200000000000001E-5</v>
      </c>
      <c r="L32">
        <v>2.0987904530694301E-7</v>
      </c>
      <c r="M32">
        <v>17</v>
      </c>
      <c r="N32">
        <v>30</v>
      </c>
      <c r="O32">
        <v>17</v>
      </c>
      <c r="P32" t="b">
        <f t="shared" si="0"/>
        <v>0</v>
      </c>
      <c r="Q32" t="b">
        <f t="shared" si="1"/>
        <v>0</v>
      </c>
      <c r="R32" t="b">
        <f>OR(Tabulka2[[#This Row],[neshoda]],Tabulka2[[#This Row],[validace_nematchnula]])</f>
        <v>0</v>
      </c>
    </row>
    <row r="33" spans="1:18" hidden="1" x14ac:dyDescent="0.2">
      <c r="A33" t="b">
        <v>0</v>
      </c>
      <c r="B33" t="b">
        <v>0</v>
      </c>
      <c r="C33" t="s">
        <v>78</v>
      </c>
      <c r="D33" t="s">
        <v>79</v>
      </c>
      <c r="E33">
        <v>0</v>
      </c>
      <c r="F33">
        <v>43105</v>
      </c>
      <c r="G33">
        <v>47460</v>
      </c>
      <c r="H33">
        <v>22</v>
      </c>
      <c r="I33">
        <v>32</v>
      </c>
      <c r="J33" t="s">
        <v>17</v>
      </c>
      <c r="K33">
        <v>5.2299999999999999E-6</v>
      </c>
      <c r="L33">
        <v>6.3817872497401895E-8</v>
      </c>
      <c r="M33">
        <v>28</v>
      </c>
      <c r="N33">
        <v>18</v>
      </c>
      <c r="O33">
        <v>18</v>
      </c>
      <c r="P33" t="b">
        <f t="shared" si="0"/>
        <v>0</v>
      </c>
      <c r="Q33" t="b">
        <f t="shared" si="1"/>
        <v>0</v>
      </c>
      <c r="R33" t="b">
        <f>OR(Tabulka2[[#This Row],[neshoda]],Tabulka2[[#This Row],[validace_nematchnula]])</f>
        <v>0</v>
      </c>
    </row>
    <row r="34" spans="1:18" hidden="1" x14ac:dyDescent="0.2">
      <c r="A34" t="b">
        <v>0</v>
      </c>
      <c r="B34" t="b">
        <v>0</v>
      </c>
      <c r="C34" t="s">
        <v>80</v>
      </c>
      <c r="D34" t="s">
        <v>81</v>
      </c>
      <c r="E34">
        <v>0</v>
      </c>
      <c r="F34">
        <v>43103</v>
      </c>
      <c r="G34">
        <v>47464</v>
      </c>
      <c r="H34">
        <v>22</v>
      </c>
      <c r="I34">
        <v>32</v>
      </c>
      <c r="J34" t="s">
        <v>17</v>
      </c>
      <c r="K34">
        <v>4.4700000000000003E-8</v>
      </c>
      <c r="L34">
        <v>5.4544147239653297E-10</v>
      </c>
      <c r="M34">
        <v>29</v>
      </c>
      <c r="N34">
        <v>22</v>
      </c>
      <c r="O34">
        <v>22</v>
      </c>
      <c r="P34" t="b">
        <f t="shared" si="0"/>
        <v>0</v>
      </c>
      <c r="Q34" t="b">
        <f t="shared" si="1"/>
        <v>0</v>
      </c>
      <c r="R34" t="b">
        <f>OR(Tabulka2[[#This Row],[neshoda]],Tabulka2[[#This Row],[validace_nematchnula]])</f>
        <v>0</v>
      </c>
    </row>
    <row r="35" spans="1:18" hidden="1" x14ac:dyDescent="0.2">
      <c r="A35" t="b">
        <v>0</v>
      </c>
      <c r="B35" t="b">
        <v>0</v>
      </c>
      <c r="C35" t="s">
        <v>82</v>
      </c>
      <c r="D35" t="s">
        <v>83</v>
      </c>
      <c r="E35">
        <v>0</v>
      </c>
      <c r="F35">
        <v>43112</v>
      </c>
      <c r="G35">
        <v>47473</v>
      </c>
      <c r="H35">
        <v>15</v>
      </c>
      <c r="I35">
        <v>33</v>
      </c>
      <c r="J35" t="s">
        <v>17</v>
      </c>
      <c r="K35">
        <v>0.98907613500000002</v>
      </c>
      <c r="L35">
        <v>1.2068974124981501E-2</v>
      </c>
      <c r="M35">
        <v>3</v>
      </c>
      <c r="N35">
        <v>3</v>
      </c>
      <c r="O35">
        <v>3</v>
      </c>
      <c r="P35" t="b">
        <f t="shared" si="0"/>
        <v>0</v>
      </c>
      <c r="Q35" t="b">
        <f t="shared" si="1"/>
        <v>0</v>
      </c>
      <c r="R35" t="b">
        <f>OR(Tabulka2[[#This Row],[neshoda]],Tabulka2[[#This Row],[validace_nematchnula]])</f>
        <v>0</v>
      </c>
    </row>
    <row r="36" spans="1:18" hidden="1" x14ac:dyDescent="0.2">
      <c r="A36" t="b">
        <v>0</v>
      </c>
      <c r="B36" t="b">
        <v>0</v>
      </c>
      <c r="C36" t="s">
        <v>84</v>
      </c>
      <c r="D36" t="s">
        <v>85</v>
      </c>
      <c r="E36">
        <v>0</v>
      </c>
      <c r="F36">
        <v>43113</v>
      </c>
      <c r="G36">
        <v>47470</v>
      </c>
      <c r="H36">
        <v>15</v>
      </c>
      <c r="I36">
        <v>33</v>
      </c>
      <c r="J36" t="s">
        <v>17</v>
      </c>
      <c r="K36">
        <v>0.99968957300000005</v>
      </c>
      <c r="L36">
        <v>1.2198482161892199E-2</v>
      </c>
      <c r="M36">
        <v>1</v>
      </c>
      <c r="N36">
        <v>1</v>
      </c>
      <c r="O36">
        <v>1</v>
      </c>
      <c r="P36" t="b">
        <f t="shared" si="0"/>
        <v>0</v>
      </c>
      <c r="Q36" t="b">
        <f t="shared" si="1"/>
        <v>0</v>
      </c>
      <c r="R36" t="b">
        <f>OR(Tabulka2[[#This Row],[neshoda]],Tabulka2[[#This Row],[validace_nematchnula]])</f>
        <v>0</v>
      </c>
    </row>
    <row r="37" spans="1:18" hidden="1" x14ac:dyDescent="0.2">
      <c r="A37" t="b">
        <v>0</v>
      </c>
      <c r="B37" t="b">
        <v>0</v>
      </c>
      <c r="C37" t="s">
        <v>86</v>
      </c>
      <c r="D37" t="s">
        <v>87</v>
      </c>
      <c r="E37">
        <v>0</v>
      </c>
      <c r="F37">
        <v>43115</v>
      </c>
      <c r="G37">
        <v>47471</v>
      </c>
      <c r="H37">
        <v>15</v>
      </c>
      <c r="I37">
        <v>33</v>
      </c>
      <c r="J37" t="s">
        <v>17</v>
      </c>
      <c r="K37">
        <v>0.99815150900000005</v>
      </c>
      <c r="L37">
        <v>1.2179714289569999E-2</v>
      </c>
      <c r="M37">
        <v>2</v>
      </c>
      <c r="N37">
        <v>4</v>
      </c>
      <c r="O37">
        <v>2</v>
      </c>
      <c r="P37" t="b">
        <f t="shared" si="0"/>
        <v>0</v>
      </c>
      <c r="Q37" t="b">
        <f t="shared" si="1"/>
        <v>0</v>
      </c>
      <c r="R37" t="b">
        <f>OR(Tabulka2[[#This Row],[neshoda]],Tabulka2[[#This Row],[validace_nematchnula]])</f>
        <v>0</v>
      </c>
    </row>
    <row r="38" spans="1:18" hidden="1" x14ac:dyDescent="0.2">
      <c r="A38" t="b">
        <v>0</v>
      </c>
      <c r="B38" t="b">
        <v>0</v>
      </c>
      <c r="C38" t="s">
        <v>88</v>
      </c>
      <c r="D38" t="s">
        <v>89</v>
      </c>
      <c r="E38">
        <v>0</v>
      </c>
      <c r="F38">
        <v>43114</v>
      </c>
      <c r="G38">
        <v>47472</v>
      </c>
      <c r="H38">
        <v>15</v>
      </c>
      <c r="I38">
        <v>33</v>
      </c>
      <c r="J38" t="s">
        <v>17</v>
      </c>
      <c r="K38">
        <v>0.99815150900000005</v>
      </c>
      <c r="L38">
        <v>1.2179714289569999E-2</v>
      </c>
      <c r="M38">
        <v>5</v>
      </c>
      <c r="N38">
        <v>2</v>
      </c>
      <c r="O38">
        <v>2</v>
      </c>
      <c r="P38" t="b">
        <f t="shared" si="0"/>
        <v>0</v>
      </c>
      <c r="Q38" t="b">
        <f t="shared" si="1"/>
        <v>0</v>
      </c>
      <c r="R38" t="b">
        <f>OR(Tabulka2[[#This Row],[neshoda]],Tabulka2[[#This Row],[validace_nematchnula]])</f>
        <v>0</v>
      </c>
    </row>
    <row r="39" spans="1:18" hidden="1" x14ac:dyDescent="0.2">
      <c r="A39" t="b">
        <v>0</v>
      </c>
      <c r="B39" t="b">
        <v>0</v>
      </c>
      <c r="C39" t="s">
        <v>90</v>
      </c>
      <c r="D39" t="s">
        <v>91</v>
      </c>
      <c r="E39">
        <v>0</v>
      </c>
      <c r="F39">
        <v>43116</v>
      </c>
      <c r="G39">
        <v>47475</v>
      </c>
      <c r="H39">
        <v>15</v>
      </c>
      <c r="I39">
        <v>33</v>
      </c>
      <c r="J39" t="s">
        <v>17</v>
      </c>
      <c r="K39">
        <v>0.71796565099999998</v>
      </c>
      <c r="L39">
        <v>8.7608107787824404E-3</v>
      </c>
      <c r="M39">
        <v>6</v>
      </c>
      <c r="N39">
        <v>5</v>
      </c>
      <c r="O39">
        <v>5</v>
      </c>
      <c r="P39" t="b">
        <f t="shared" si="0"/>
        <v>0</v>
      </c>
      <c r="Q39" t="b">
        <f t="shared" si="1"/>
        <v>0</v>
      </c>
      <c r="R39" t="b">
        <f>OR(Tabulka2[[#This Row],[neshoda]],Tabulka2[[#This Row],[validace_nematchnula]])</f>
        <v>0</v>
      </c>
    </row>
    <row r="40" spans="1:18" hidden="1" x14ac:dyDescent="0.2">
      <c r="A40" t="b">
        <v>0</v>
      </c>
      <c r="B40" t="b">
        <v>0</v>
      </c>
      <c r="C40" t="s">
        <v>92</v>
      </c>
      <c r="D40" t="s">
        <v>93</v>
      </c>
      <c r="E40">
        <v>0</v>
      </c>
      <c r="F40">
        <v>43118</v>
      </c>
      <c r="G40">
        <v>47474</v>
      </c>
      <c r="H40">
        <v>15</v>
      </c>
      <c r="I40">
        <v>33</v>
      </c>
      <c r="J40" t="s">
        <v>17</v>
      </c>
      <c r="K40">
        <v>0.93820274599999998</v>
      </c>
      <c r="L40">
        <v>1.14482032927228E-2</v>
      </c>
      <c r="M40">
        <v>4</v>
      </c>
      <c r="N40">
        <v>6</v>
      </c>
      <c r="O40">
        <v>4</v>
      </c>
      <c r="P40" t="b">
        <f t="shared" si="0"/>
        <v>0</v>
      </c>
      <c r="Q40" t="b">
        <f t="shared" si="1"/>
        <v>0</v>
      </c>
      <c r="R40" t="b">
        <f>OR(Tabulka2[[#This Row],[neshoda]],Tabulka2[[#This Row],[validace_nematchnula]])</f>
        <v>0</v>
      </c>
    </row>
    <row r="41" spans="1:18" hidden="1" x14ac:dyDescent="0.2">
      <c r="A41" t="b">
        <v>0</v>
      </c>
      <c r="B41" t="b">
        <v>0</v>
      </c>
      <c r="C41" t="s">
        <v>94</v>
      </c>
      <c r="D41" t="s">
        <v>95</v>
      </c>
      <c r="E41">
        <v>0</v>
      </c>
      <c r="F41">
        <v>43119</v>
      </c>
      <c r="G41">
        <v>47476</v>
      </c>
      <c r="H41">
        <v>15</v>
      </c>
      <c r="I41">
        <v>33</v>
      </c>
      <c r="J41" t="s">
        <v>17</v>
      </c>
      <c r="K41">
        <v>6.6792565999999998E-2</v>
      </c>
      <c r="L41">
        <v>8.1502092940005004E-4</v>
      </c>
      <c r="M41">
        <v>7</v>
      </c>
      <c r="N41">
        <v>7</v>
      </c>
      <c r="O41">
        <v>7</v>
      </c>
      <c r="P41" t="b">
        <f t="shared" si="0"/>
        <v>0</v>
      </c>
      <c r="Q41" t="b">
        <f t="shared" si="1"/>
        <v>0</v>
      </c>
      <c r="R41" t="b">
        <f>OR(Tabulka2[[#This Row],[neshoda]],Tabulka2[[#This Row],[validace_nematchnula]])</f>
        <v>0</v>
      </c>
    </row>
    <row r="42" spans="1:18" hidden="1" x14ac:dyDescent="0.2">
      <c r="A42" t="b">
        <v>0</v>
      </c>
      <c r="B42" t="b">
        <v>0</v>
      </c>
      <c r="C42" t="s">
        <v>96</v>
      </c>
      <c r="D42" t="s">
        <v>97</v>
      </c>
      <c r="E42">
        <v>0</v>
      </c>
      <c r="F42">
        <v>43122</v>
      </c>
      <c r="G42">
        <v>47487</v>
      </c>
      <c r="H42">
        <v>15</v>
      </c>
      <c r="I42">
        <v>33</v>
      </c>
      <c r="J42" t="s">
        <v>17</v>
      </c>
      <c r="K42">
        <v>4.4700000000000003E-8</v>
      </c>
      <c r="L42">
        <v>5.4544147239653297E-10</v>
      </c>
      <c r="M42">
        <v>16</v>
      </c>
      <c r="N42">
        <v>15</v>
      </c>
      <c r="O42">
        <v>15</v>
      </c>
      <c r="P42" t="b">
        <f t="shared" si="0"/>
        <v>0</v>
      </c>
      <c r="Q42" t="b">
        <f t="shared" si="1"/>
        <v>0</v>
      </c>
      <c r="R42" t="b">
        <f>OR(Tabulka2[[#This Row],[neshoda]],Tabulka2[[#This Row],[validace_nematchnula]])</f>
        <v>0</v>
      </c>
    </row>
    <row r="43" spans="1:18" hidden="1" x14ac:dyDescent="0.2">
      <c r="A43" t="b">
        <v>0</v>
      </c>
      <c r="B43" t="b">
        <v>0</v>
      </c>
      <c r="C43" t="s">
        <v>98</v>
      </c>
      <c r="D43" t="s">
        <v>99</v>
      </c>
      <c r="E43">
        <v>0</v>
      </c>
      <c r="F43">
        <v>43126</v>
      </c>
      <c r="G43">
        <v>47478</v>
      </c>
      <c r="H43">
        <v>15</v>
      </c>
      <c r="I43">
        <v>33</v>
      </c>
      <c r="J43" t="s">
        <v>17</v>
      </c>
      <c r="K43">
        <v>1.1858863000000001E-2</v>
      </c>
      <c r="L43">
        <v>1.4470504912009999E-4</v>
      </c>
      <c r="M43">
        <v>9</v>
      </c>
      <c r="N43">
        <v>8</v>
      </c>
      <c r="O43">
        <v>8</v>
      </c>
      <c r="P43" t="b">
        <f t="shared" si="0"/>
        <v>0</v>
      </c>
      <c r="Q43" t="b">
        <f t="shared" si="1"/>
        <v>0</v>
      </c>
      <c r="R43" t="b">
        <f>OR(Tabulka2[[#This Row],[neshoda]],Tabulka2[[#This Row],[validace_nematchnula]])</f>
        <v>0</v>
      </c>
    </row>
    <row r="44" spans="1:18" hidden="1" x14ac:dyDescent="0.2">
      <c r="A44" t="b">
        <v>0</v>
      </c>
      <c r="B44" t="b">
        <v>0</v>
      </c>
      <c r="C44" t="s">
        <v>100</v>
      </c>
      <c r="D44" t="s">
        <v>101</v>
      </c>
      <c r="E44">
        <v>0</v>
      </c>
      <c r="F44">
        <v>43130</v>
      </c>
      <c r="G44">
        <v>47484</v>
      </c>
      <c r="H44">
        <v>15</v>
      </c>
      <c r="I44">
        <v>33</v>
      </c>
      <c r="J44" t="s">
        <v>17</v>
      </c>
      <c r="K44">
        <v>1.59E-6</v>
      </c>
      <c r="L44">
        <v>1.94016094208163E-8</v>
      </c>
      <c r="M44">
        <v>13</v>
      </c>
      <c r="N44">
        <v>17</v>
      </c>
      <c r="O44">
        <v>13</v>
      </c>
      <c r="P44" t="b">
        <f t="shared" si="0"/>
        <v>0</v>
      </c>
      <c r="Q44" t="b">
        <f t="shared" si="1"/>
        <v>0</v>
      </c>
      <c r="R44" t="b">
        <f>OR(Tabulka2[[#This Row],[neshoda]],Tabulka2[[#This Row],[validace_nematchnula]])</f>
        <v>0</v>
      </c>
    </row>
    <row r="45" spans="1:18" hidden="1" x14ac:dyDescent="0.2">
      <c r="A45" t="b">
        <v>0</v>
      </c>
      <c r="B45" t="b">
        <v>0</v>
      </c>
      <c r="C45" t="s">
        <v>102</v>
      </c>
      <c r="D45" t="s">
        <v>103</v>
      </c>
      <c r="E45">
        <v>0</v>
      </c>
      <c r="F45">
        <v>43124</v>
      </c>
      <c r="G45">
        <v>47483</v>
      </c>
      <c r="H45">
        <v>15</v>
      </c>
      <c r="I45">
        <v>33</v>
      </c>
      <c r="J45" t="s">
        <v>17</v>
      </c>
      <c r="K45">
        <v>9.4900000000000006E-6</v>
      </c>
      <c r="L45">
        <v>1.15799543021098E-7</v>
      </c>
      <c r="M45">
        <v>12</v>
      </c>
      <c r="N45">
        <v>19</v>
      </c>
      <c r="O45">
        <v>12</v>
      </c>
      <c r="P45" t="b">
        <f t="shared" si="0"/>
        <v>0</v>
      </c>
      <c r="Q45" t="b">
        <f t="shared" si="1"/>
        <v>0</v>
      </c>
      <c r="R45" t="b">
        <f>OR(Tabulka2[[#This Row],[neshoda]],Tabulka2[[#This Row],[validace_nematchnula]])</f>
        <v>0</v>
      </c>
    </row>
    <row r="46" spans="1:18" hidden="1" x14ac:dyDescent="0.2">
      <c r="A46" t="b">
        <v>0</v>
      </c>
      <c r="B46" t="b">
        <v>0</v>
      </c>
      <c r="C46" t="s">
        <v>104</v>
      </c>
      <c r="D46" t="s">
        <v>105</v>
      </c>
      <c r="E46">
        <v>0</v>
      </c>
      <c r="F46">
        <v>43131</v>
      </c>
      <c r="G46">
        <v>47481</v>
      </c>
      <c r="H46">
        <v>15</v>
      </c>
      <c r="I46">
        <v>33</v>
      </c>
      <c r="J46" t="s">
        <v>17</v>
      </c>
      <c r="K46">
        <v>5.66E-5</v>
      </c>
      <c r="L46">
        <v>6.9064848630075495E-7</v>
      </c>
      <c r="M46">
        <v>15</v>
      </c>
      <c r="N46">
        <v>11</v>
      </c>
      <c r="O46">
        <v>11</v>
      </c>
      <c r="P46" t="b">
        <f t="shared" si="0"/>
        <v>0</v>
      </c>
      <c r="Q46" t="b">
        <f t="shared" si="1"/>
        <v>0</v>
      </c>
      <c r="R46" t="b">
        <f>OR(Tabulka2[[#This Row],[neshoda]],Tabulka2[[#This Row],[validace_nematchnula]])</f>
        <v>0</v>
      </c>
    </row>
    <row r="47" spans="1:18" hidden="1" x14ac:dyDescent="0.2">
      <c r="A47" t="b">
        <v>0</v>
      </c>
      <c r="B47" t="b">
        <v>0</v>
      </c>
      <c r="C47" t="s">
        <v>106</v>
      </c>
      <c r="D47" t="s">
        <v>107</v>
      </c>
      <c r="E47">
        <v>0</v>
      </c>
      <c r="F47">
        <v>43132</v>
      </c>
      <c r="G47">
        <v>47490</v>
      </c>
      <c r="H47">
        <v>15</v>
      </c>
      <c r="I47">
        <v>34</v>
      </c>
      <c r="J47" t="s">
        <v>17</v>
      </c>
      <c r="K47">
        <v>0.99968957300000005</v>
      </c>
      <c r="L47">
        <v>1.2198482161892199E-2</v>
      </c>
      <c r="M47">
        <v>1</v>
      </c>
      <c r="N47">
        <v>2</v>
      </c>
      <c r="O47">
        <v>1</v>
      </c>
      <c r="P47" t="b">
        <f t="shared" si="0"/>
        <v>0</v>
      </c>
      <c r="Q47" t="b">
        <f t="shared" si="1"/>
        <v>0</v>
      </c>
      <c r="R47" t="b">
        <f>OR(Tabulka2[[#This Row],[neshoda]],Tabulka2[[#This Row],[validace_nematchnula]])</f>
        <v>0</v>
      </c>
    </row>
    <row r="48" spans="1:18" hidden="1" x14ac:dyDescent="0.2">
      <c r="A48" t="b">
        <v>0</v>
      </c>
      <c r="B48" t="b">
        <v>0</v>
      </c>
      <c r="C48" t="s">
        <v>108</v>
      </c>
      <c r="D48" t="s">
        <v>109</v>
      </c>
      <c r="E48">
        <v>0</v>
      </c>
      <c r="F48">
        <v>43134</v>
      </c>
      <c r="G48">
        <v>47492</v>
      </c>
      <c r="H48">
        <v>15</v>
      </c>
      <c r="I48">
        <v>34</v>
      </c>
      <c r="J48" t="s">
        <v>17</v>
      </c>
      <c r="K48">
        <v>0.98907613500000002</v>
      </c>
      <c r="L48">
        <v>1.2068974124981501E-2</v>
      </c>
      <c r="M48">
        <v>3</v>
      </c>
      <c r="N48">
        <v>4</v>
      </c>
      <c r="O48">
        <v>3</v>
      </c>
      <c r="P48" t="b">
        <f t="shared" si="0"/>
        <v>0</v>
      </c>
      <c r="Q48" t="b">
        <f t="shared" si="1"/>
        <v>0</v>
      </c>
      <c r="R48" t="b">
        <f>OR(Tabulka2[[#This Row],[neshoda]],Tabulka2[[#This Row],[validace_nematchnula]])</f>
        <v>0</v>
      </c>
    </row>
    <row r="49" spans="1:18" hidden="1" x14ac:dyDescent="0.2">
      <c r="A49" t="b">
        <v>0</v>
      </c>
      <c r="B49" t="b">
        <v>0</v>
      </c>
      <c r="C49" t="s">
        <v>110</v>
      </c>
      <c r="D49" t="s">
        <v>111</v>
      </c>
      <c r="E49">
        <v>0</v>
      </c>
      <c r="F49">
        <v>43136</v>
      </c>
      <c r="G49">
        <v>47493</v>
      </c>
      <c r="H49">
        <v>15</v>
      </c>
      <c r="I49">
        <v>34</v>
      </c>
      <c r="J49" t="s">
        <v>17</v>
      </c>
      <c r="K49">
        <v>0.98907613500000002</v>
      </c>
      <c r="L49">
        <v>1.2068974124981501E-2</v>
      </c>
      <c r="M49">
        <v>4</v>
      </c>
      <c r="N49">
        <v>3</v>
      </c>
      <c r="O49">
        <v>3</v>
      </c>
      <c r="P49" t="b">
        <f t="shared" si="0"/>
        <v>0</v>
      </c>
      <c r="Q49" t="b">
        <f t="shared" si="1"/>
        <v>0</v>
      </c>
      <c r="R49" t="b">
        <f>OR(Tabulka2[[#This Row],[neshoda]],Tabulka2[[#This Row],[validace_nematchnula]])</f>
        <v>0</v>
      </c>
    </row>
    <row r="50" spans="1:18" hidden="1" x14ac:dyDescent="0.2">
      <c r="A50" t="b">
        <v>0</v>
      </c>
      <c r="B50" t="b">
        <v>0</v>
      </c>
      <c r="C50" t="s">
        <v>112</v>
      </c>
      <c r="D50" t="s">
        <v>113</v>
      </c>
      <c r="E50">
        <v>0</v>
      </c>
      <c r="F50">
        <v>43133</v>
      </c>
      <c r="G50">
        <v>47491</v>
      </c>
      <c r="H50">
        <v>15</v>
      </c>
      <c r="I50">
        <v>34</v>
      </c>
      <c r="J50" t="s">
        <v>17</v>
      </c>
      <c r="K50">
        <v>0.99968957300000005</v>
      </c>
      <c r="L50">
        <v>1.2198482161892199E-2</v>
      </c>
      <c r="M50">
        <v>2</v>
      </c>
      <c r="N50">
        <v>1</v>
      </c>
      <c r="O50">
        <v>1</v>
      </c>
      <c r="P50" t="b">
        <f t="shared" si="0"/>
        <v>0</v>
      </c>
      <c r="Q50" t="b">
        <f t="shared" si="1"/>
        <v>0</v>
      </c>
      <c r="R50" t="b">
        <f>OR(Tabulka2[[#This Row],[neshoda]],Tabulka2[[#This Row],[validace_nematchnula]])</f>
        <v>0</v>
      </c>
    </row>
    <row r="51" spans="1:18" hidden="1" x14ac:dyDescent="0.2">
      <c r="A51" t="b">
        <v>0</v>
      </c>
      <c r="B51" t="b">
        <v>0</v>
      </c>
      <c r="C51" t="s">
        <v>114</v>
      </c>
      <c r="D51" t="s">
        <v>115</v>
      </c>
      <c r="E51">
        <v>0</v>
      </c>
      <c r="F51">
        <v>43138</v>
      </c>
      <c r="G51">
        <v>47495</v>
      </c>
      <c r="H51">
        <v>15</v>
      </c>
      <c r="I51">
        <v>34</v>
      </c>
      <c r="J51" t="s">
        <v>17</v>
      </c>
      <c r="K51">
        <v>0.71796565099999998</v>
      </c>
      <c r="L51">
        <v>8.7608107787824404E-3</v>
      </c>
      <c r="M51">
        <v>5</v>
      </c>
      <c r="N51">
        <v>10</v>
      </c>
      <c r="O51">
        <v>5</v>
      </c>
      <c r="P51" t="b">
        <f t="shared" si="0"/>
        <v>0</v>
      </c>
      <c r="Q51" t="b">
        <f t="shared" si="1"/>
        <v>0</v>
      </c>
      <c r="R51" t="b">
        <f>OR(Tabulka2[[#This Row],[neshoda]],Tabulka2[[#This Row],[validace_nematchnula]])</f>
        <v>0</v>
      </c>
    </row>
    <row r="52" spans="1:18" hidden="1" x14ac:dyDescent="0.2">
      <c r="A52" t="b">
        <v>0</v>
      </c>
      <c r="B52" t="b">
        <v>0</v>
      </c>
      <c r="C52" t="s">
        <v>116</v>
      </c>
      <c r="D52" t="s">
        <v>117</v>
      </c>
      <c r="E52">
        <v>0</v>
      </c>
      <c r="F52">
        <v>43141</v>
      </c>
      <c r="G52">
        <v>47508</v>
      </c>
      <c r="H52">
        <v>15</v>
      </c>
      <c r="I52">
        <v>34</v>
      </c>
      <c r="J52" t="s">
        <v>17</v>
      </c>
      <c r="M52">
        <v>16</v>
      </c>
      <c r="N52">
        <v>19</v>
      </c>
      <c r="O52">
        <v>16</v>
      </c>
      <c r="P52" t="b">
        <f t="shared" si="0"/>
        <v>0</v>
      </c>
      <c r="Q52" t="b">
        <f t="shared" si="1"/>
        <v>0</v>
      </c>
      <c r="R52" t="b">
        <f>OR(Tabulka2[[#This Row],[neshoda]],Tabulka2[[#This Row],[validace_nematchnula]])</f>
        <v>0</v>
      </c>
    </row>
    <row r="53" spans="1:18" hidden="1" x14ac:dyDescent="0.2">
      <c r="A53" t="b">
        <v>0</v>
      </c>
      <c r="B53" t="b">
        <v>0</v>
      </c>
      <c r="C53" t="s">
        <v>118</v>
      </c>
      <c r="D53" t="s">
        <v>119</v>
      </c>
      <c r="E53">
        <v>0</v>
      </c>
      <c r="F53">
        <v>43146</v>
      </c>
      <c r="G53">
        <v>47507</v>
      </c>
      <c r="H53">
        <v>15</v>
      </c>
      <c r="I53">
        <v>34</v>
      </c>
      <c r="J53" t="s">
        <v>17</v>
      </c>
      <c r="K53">
        <v>4.4700000000000003E-8</v>
      </c>
      <c r="L53">
        <v>5.4544147239653297E-10</v>
      </c>
      <c r="M53">
        <v>17</v>
      </c>
      <c r="N53">
        <v>15</v>
      </c>
      <c r="O53">
        <v>15</v>
      </c>
      <c r="P53" t="b">
        <f t="shared" si="0"/>
        <v>0</v>
      </c>
      <c r="Q53" t="b">
        <f t="shared" si="1"/>
        <v>0</v>
      </c>
      <c r="R53" t="b">
        <f>OR(Tabulka2[[#This Row],[neshoda]],Tabulka2[[#This Row],[validace_nematchnula]])</f>
        <v>0</v>
      </c>
    </row>
    <row r="54" spans="1:18" hidden="1" x14ac:dyDescent="0.2">
      <c r="A54" t="b">
        <v>0</v>
      </c>
      <c r="B54" t="b">
        <v>0</v>
      </c>
      <c r="C54" t="s">
        <v>120</v>
      </c>
      <c r="D54" t="s">
        <v>121</v>
      </c>
      <c r="E54">
        <v>0</v>
      </c>
      <c r="F54">
        <v>43142</v>
      </c>
      <c r="G54">
        <v>47506</v>
      </c>
      <c r="H54">
        <v>15</v>
      </c>
      <c r="I54">
        <v>34</v>
      </c>
      <c r="J54" t="s">
        <v>17</v>
      </c>
      <c r="K54">
        <v>1.59E-6</v>
      </c>
      <c r="L54">
        <v>1.94016094208163E-8</v>
      </c>
      <c r="M54">
        <v>21</v>
      </c>
      <c r="N54">
        <v>13</v>
      </c>
      <c r="O54">
        <v>13</v>
      </c>
      <c r="P54" t="b">
        <f t="shared" si="0"/>
        <v>0</v>
      </c>
      <c r="Q54" t="b">
        <f t="shared" si="1"/>
        <v>0</v>
      </c>
      <c r="R54" t="b">
        <f>OR(Tabulka2[[#This Row],[neshoda]],Tabulka2[[#This Row],[validace_nematchnula]])</f>
        <v>0</v>
      </c>
    </row>
    <row r="55" spans="1:18" hidden="1" x14ac:dyDescent="0.2">
      <c r="A55" t="b">
        <v>0</v>
      </c>
      <c r="B55" t="b">
        <v>0</v>
      </c>
      <c r="C55" t="s">
        <v>122</v>
      </c>
      <c r="D55" t="s">
        <v>123</v>
      </c>
      <c r="E55">
        <v>0</v>
      </c>
      <c r="F55">
        <v>43159</v>
      </c>
      <c r="G55">
        <v>47523</v>
      </c>
      <c r="H55">
        <v>22</v>
      </c>
      <c r="I55">
        <v>35</v>
      </c>
      <c r="J55" t="s">
        <v>17</v>
      </c>
      <c r="K55">
        <v>0.71796565099999998</v>
      </c>
      <c r="L55">
        <v>8.7608107787824404E-3</v>
      </c>
      <c r="M55">
        <v>9</v>
      </c>
      <c r="N55">
        <v>7</v>
      </c>
      <c r="O55">
        <v>7</v>
      </c>
      <c r="P55" t="b">
        <f t="shared" si="0"/>
        <v>0</v>
      </c>
      <c r="Q55" t="b">
        <f t="shared" si="1"/>
        <v>0</v>
      </c>
      <c r="R55" t="b">
        <f>OR(Tabulka2[[#This Row],[neshoda]],Tabulka2[[#This Row],[validace_nematchnula]])</f>
        <v>0</v>
      </c>
    </row>
    <row r="56" spans="1:18" hidden="1" x14ac:dyDescent="0.2">
      <c r="A56" t="b">
        <v>0</v>
      </c>
      <c r="B56" t="b">
        <v>0</v>
      </c>
      <c r="C56" t="s">
        <v>124</v>
      </c>
      <c r="D56" t="s">
        <v>125</v>
      </c>
      <c r="E56">
        <v>0</v>
      </c>
      <c r="F56">
        <v>43162</v>
      </c>
      <c r="G56">
        <v>47515</v>
      </c>
      <c r="H56">
        <v>22</v>
      </c>
      <c r="I56">
        <v>35</v>
      </c>
      <c r="J56" t="s">
        <v>17</v>
      </c>
      <c r="K56">
        <v>0.99968957300000005</v>
      </c>
      <c r="L56">
        <v>1.2198482161892199E-2</v>
      </c>
      <c r="M56">
        <v>1</v>
      </c>
      <c r="N56">
        <v>1</v>
      </c>
      <c r="O56">
        <v>1</v>
      </c>
      <c r="P56" t="b">
        <f t="shared" si="0"/>
        <v>0</v>
      </c>
      <c r="Q56" t="b">
        <f t="shared" si="1"/>
        <v>0</v>
      </c>
      <c r="R56" t="b">
        <f>OR(Tabulka2[[#This Row],[neshoda]],Tabulka2[[#This Row],[validace_nematchnula]])</f>
        <v>0</v>
      </c>
    </row>
    <row r="57" spans="1:18" hidden="1" x14ac:dyDescent="0.2">
      <c r="A57" t="b">
        <v>0</v>
      </c>
      <c r="B57" t="b">
        <v>0</v>
      </c>
      <c r="C57" t="s">
        <v>126</v>
      </c>
      <c r="D57" t="s">
        <v>127</v>
      </c>
      <c r="E57">
        <v>0</v>
      </c>
      <c r="F57">
        <v>43158</v>
      </c>
      <c r="G57">
        <v>47517</v>
      </c>
      <c r="H57">
        <v>22</v>
      </c>
      <c r="I57">
        <v>35</v>
      </c>
      <c r="J57" t="s">
        <v>17</v>
      </c>
      <c r="K57">
        <v>0.99897983899999998</v>
      </c>
      <c r="L57">
        <v>1.21898217959421E-2</v>
      </c>
      <c r="M57">
        <v>2</v>
      </c>
      <c r="N57">
        <v>3</v>
      </c>
      <c r="O57">
        <v>2</v>
      </c>
      <c r="P57" t="b">
        <f t="shared" si="0"/>
        <v>0</v>
      </c>
      <c r="Q57" t="b">
        <f t="shared" si="1"/>
        <v>0</v>
      </c>
      <c r="R57" t="b">
        <f>OR(Tabulka2[[#This Row],[neshoda]],Tabulka2[[#This Row],[validace_nematchnula]])</f>
        <v>0</v>
      </c>
    </row>
    <row r="58" spans="1:18" hidden="1" x14ac:dyDescent="0.2">
      <c r="A58" t="b">
        <v>0</v>
      </c>
      <c r="B58" t="b">
        <v>0</v>
      </c>
      <c r="C58" t="s">
        <v>128</v>
      </c>
      <c r="D58" t="s">
        <v>129</v>
      </c>
      <c r="E58">
        <v>0</v>
      </c>
      <c r="F58">
        <v>43160</v>
      </c>
      <c r="G58">
        <v>47516</v>
      </c>
      <c r="H58">
        <v>22</v>
      </c>
      <c r="I58">
        <v>35</v>
      </c>
      <c r="J58" t="s">
        <v>17</v>
      </c>
      <c r="K58">
        <v>0.99897983899999998</v>
      </c>
      <c r="L58">
        <v>1.21898217959421E-2</v>
      </c>
      <c r="M58">
        <v>6</v>
      </c>
      <c r="N58">
        <v>2</v>
      </c>
      <c r="O58">
        <v>2</v>
      </c>
      <c r="P58" t="b">
        <f t="shared" si="0"/>
        <v>0</v>
      </c>
      <c r="Q58" t="b">
        <f t="shared" si="1"/>
        <v>0</v>
      </c>
      <c r="R58" t="b">
        <f>OR(Tabulka2[[#This Row],[neshoda]],Tabulka2[[#This Row],[validace_nematchnula]])</f>
        <v>0</v>
      </c>
    </row>
    <row r="59" spans="1:18" hidden="1" x14ac:dyDescent="0.2">
      <c r="A59" t="b">
        <v>0</v>
      </c>
      <c r="B59" t="b">
        <v>0</v>
      </c>
      <c r="C59" t="s">
        <v>130</v>
      </c>
      <c r="D59" t="s">
        <v>131</v>
      </c>
      <c r="E59">
        <v>0</v>
      </c>
      <c r="F59">
        <v>43165</v>
      </c>
      <c r="G59">
        <v>47520</v>
      </c>
      <c r="H59">
        <v>22</v>
      </c>
      <c r="I59">
        <v>35</v>
      </c>
      <c r="J59" t="s">
        <v>17</v>
      </c>
      <c r="K59">
        <v>0.98907613500000002</v>
      </c>
      <c r="L59">
        <v>1.2068974124981501E-2</v>
      </c>
      <c r="M59">
        <v>4</v>
      </c>
      <c r="N59">
        <v>14</v>
      </c>
      <c r="O59">
        <v>4</v>
      </c>
      <c r="P59" t="b">
        <f t="shared" si="0"/>
        <v>0</v>
      </c>
      <c r="Q59" t="b">
        <f t="shared" si="1"/>
        <v>0</v>
      </c>
      <c r="R59" t="b">
        <f>OR(Tabulka2[[#This Row],[neshoda]],Tabulka2[[#This Row],[validace_nematchnula]])</f>
        <v>0</v>
      </c>
    </row>
    <row r="60" spans="1:18" hidden="1" x14ac:dyDescent="0.2">
      <c r="A60" t="b">
        <v>0</v>
      </c>
      <c r="B60" t="b">
        <v>0</v>
      </c>
      <c r="C60" t="s">
        <v>132</v>
      </c>
      <c r="D60" t="s">
        <v>133</v>
      </c>
      <c r="E60">
        <v>0</v>
      </c>
      <c r="F60">
        <v>43167</v>
      </c>
      <c r="G60">
        <v>47409</v>
      </c>
      <c r="H60">
        <v>23</v>
      </c>
      <c r="I60">
        <v>31</v>
      </c>
      <c r="J60" t="s">
        <v>17</v>
      </c>
      <c r="K60">
        <v>0.91647829300000005</v>
      </c>
      <c r="L60">
        <v>1.11831156499638E-2</v>
      </c>
      <c r="M60">
        <v>6</v>
      </c>
      <c r="N60">
        <v>9</v>
      </c>
      <c r="O60">
        <v>6</v>
      </c>
      <c r="P60" t="b">
        <f t="shared" si="0"/>
        <v>0</v>
      </c>
      <c r="Q60" t="b">
        <f t="shared" si="1"/>
        <v>0</v>
      </c>
      <c r="R60" t="b">
        <f>OR(Tabulka2[[#This Row],[neshoda]],Tabulka2[[#This Row],[validace_nematchnula]])</f>
        <v>0</v>
      </c>
    </row>
    <row r="61" spans="1:18" hidden="1" x14ac:dyDescent="0.2">
      <c r="A61" t="b">
        <v>0</v>
      </c>
      <c r="B61" t="b">
        <v>0</v>
      </c>
      <c r="C61" t="s">
        <v>134</v>
      </c>
      <c r="D61" t="s">
        <v>135</v>
      </c>
      <c r="E61">
        <v>0</v>
      </c>
      <c r="F61">
        <v>43169</v>
      </c>
      <c r="G61">
        <v>47521</v>
      </c>
      <c r="H61">
        <v>22</v>
      </c>
      <c r="I61">
        <v>35</v>
      </c>
      <c r="J61" t="s">
        <v>17</v>
      </c>
      <c r="K61">
        <v>0.96495150699999999</v>
      </c>
      <c r="L61">
        <v>1.17745988986428E-2</v>
      </c>
      <c r="M61">
        <v>5</v>
      </c>
      <c r="N61">
        <v>19</v>
      </c>
      <c r="O61">
        <v>5</v>
      </c>
      <c r="P61" t="b">
        <f t="shared" si="0"/>
        <v>0</v>
      </c>
      <c r="Q61" t="b">
        <f t="shared" si="1"/>
        <v>0</v>
      </c>
      <c r="R61" t="b">
        <f>OR(Tabulka2[[#This Row],[neshoda]],Tabulka2[[#This Row],[validace_nematchnula]])</f>
        <v>0</v>
      </c>
    </row>
    <row r="62" spans="1:18" hidden="1" x14ac:dyDescent="0.2">
      <c r="A62" t="b">
        <v>0</v>
      </c>
      <c r="B62" t="b">
        <v>0</v>
      </c>
      <c r="C62" t="s">
        <v>136</v>
      </c>
      <c r="D62" t="s">
        <v>137</v>
      </c>
      <c r="E62">
        <v>0</v>
      </c>
      <c r="F62">
        <v>43164</v>
      </c>
      <c r="G62">
        <v>47535</v>
      </c>
      <c r="H62">
        <v>22</v>
      </c>
      <c r="I62">
        <v>35</v>
      </c>
      <c r="J62" t="s">
        <v>17</v>
      </c>
      <c r="K62">
        <v>5.2299999999999999E-6</v>
      </c>
      <c r="L62">
        <v>6.3817872497401895E-8</v>
      </c>
      <c r="M62">
        <v>25</v>
      </c>
      <c r="N62">
        <v>18</v>
      </c>
      <c r="O62">
        <v>18</v>
      </c>
      <c r="P62" t="b">
        <f t="shared" si="0"/>
        <v>0</v>
      </c>
      <c r="Q62" t="b">
        <f t="shared" si="1"/>
        <v>0</v>
      </c>
      <c r="R62" t="b">
        <f>OR(Tabulka2[[#This Row],[neshoda]],Tabulka2[[#This Row],[validace_nematchnula]])</f>
        <v>0</v>
      </c>
    </row>
    <row r="63" spans="1:18" hidden="1" x14ac:dyDescent="0.2">
      <c r="A63" t="b">
        <v>0</v>
      </c>
      <c r="B63" t="b">
        <v>0</v>
      </c>
      <c r="C63" t="s">
        <v>138</v>
      </c>
      <c r="D63" t="s">
        <v>139</v>
      </c>
      <c r="E63">
        <v>0</v>
      </c>
      <c r="F63">
        <v>43177</v>
      </c>
      <c r="G63">
        <v>47543</v>
      </c>
      <c r="H63">
        <v>22</v>
      </c>
      <c r="I63">
        <v>35</v>
      </c>
      <c r="J63" t="s">
        <v>17</v>
      </c>
      <c r="M63">
        <v>24</v>
      </c>
      <c r="N63">
        <v>27</v>
      </c>
      <c r="O63">
        <v>24</v>
      </c>
      <c r="P63" t="b">
        <f t="shared" si="0"/>
        <v>0</v>
      </c>
      <c r="Q63" t="b">
        <f t="shared" si="1"/>
        <v>0</v>
      </c>
      <c r="R63" t="b">
        <f>OR(Tabulka2[[#This Row],[neshoda]],Tabulka2[[#This Row],[validace_nematchnula]])</f>
        <v>0</v>
      </c>
    </row>
    <row r="64" spans="1:18" hidden="1" x14ac:dyDescent="0.2">
      <c r="A64" t="b">
        <v>0</v>
      </c>
      <c r="B64" t="b">
        <v>0</v>
      </c>
      <c r="C64" t="s">
        <v>140</v>
      </c>
      <c r="D64" t="s">
        <v>141</v>
      </c>
      <c r="E64">
        <v>0</v>
      </c>
      <c r="F64">
        <v>43182</v>
      </c>
      <c r="G64">
        <v>47529</v>
      </c>
      <c r="H64">
        <v>22</v>
      </c>
      <c r="I64">
        <v>35</v>
      </c>
      <c r="J64" t="s">
        <v>17</v>
      </c>
      <c r="K64">
        <v>2.1300129000000001E-2</v>
      </c>
      <c r="L64">
        <v>2.5990992671131999E-4</v>
      </c>
      <c r="M64">
        <v>11</v>
      </c>
      <c r="N64">
        <v>12</v>
      </c>
      <c r="O64">
        <v>11</v>
      </c>
      <c r="P64" t="b">
        <f t="shared" si="0"/>
        <v>0</v>
      </c>
      <c r="Q64" t="b">
        <f t="shared" si="1"/>
        <v>0</v>
      </c>
      <c r="R64" t="b">
        <f>OR(Tabulka2[[#This Row],[neshoda]],Tabulka2[[#This Row],[validace_nematchnula]])</f>
        <v>0</v>
      </c>
    </row>
    <row r="65" spans="1:18" hidden="1" x14ac:dyDescent="0.2">
      <c r="A65" t="b">
        <v>0</v>
      </c>
      <c r="B65" t="b">
        <v>0</v>
      </c>
      <c r="C65" t="s">
        <v>142</v>
      </c>
      <c r="D65" t="s">
        <v>143</v>
      </c>
      <c r="E65">
        <v>0</v>
      </c>
      <c r="F65">
        <v>43185</v>
      </c>
      <c r="G65">
        <v>47528</v>
      </c>
      <c r="H65">
        <v>22</v>
      </c>
      <c r="I65">
        <v>35</v>
      </c>
      <c r="J65" t="s">
        <v>17</v>
      </c>
      <c r="K65">
        <v>6.6792565999999998E-2</v>
      </c>
      <c r="L65">
        <v>8.1502092940005004E-4</v>
      </c>
      <c r="M65">
        <v>10</v>
      </c>
      <c r="N65">
        <v>10</v>
      </c>
      <c r="O65">
        <v>10</v>
      </c>
      <c r="P65" t="b">
        <f t="shared" si="0"/>
        <v>0</v>
      </c>
      <c r="Q65" t="b">
        <f t="shared" si="1"/>
        <v>0</v>
      </c>
      <c r="R65" t="b">
        <f>OR(Tabulka2[[#This Row],[neshoda]],Tabulka2[[#This Row],[validace_nematchnula]])</f>
        <v>0</v>
      </c>
    </row>
    <row r="66" spans="1:18" hidden="1" x14ac:dyDescent="0.2">
      <c r="A66" t="b">
        <v>0</v>
      </c>
      <c r="B66" t="b">
        <v>0</v>
      </c>
      <c r="C66" t="s">
        <v>144</v>
      </c>
      <c r="D66" t="s">
        <v>145</v>
      </c>
      <c r="E66">
        <v>0</v>
      </c>
      <c r="F66">
        <v>43187</v>
      </c>
      <c r="G66">
        <v>47532</v>
      </c>
      <c r="H66">
        <v>22</v>
      </c>
      <c r="I66">
        <v>35</v>
      </c>
      <c r="J66" t="s">
        <v>17</v>
      </c>
      <c r="K66">
        <v>6.1152699999999995E-4</v>
      </c>
      <c r="L66">
        <v>7.4620176127569203E-6</v>
      </c>
      <c r="M66">
        <v>14</v>
      </c>
      <c r="N66">
        <v>20</v>
      </c>
      <c r="O66">
        <v>14</v>
      </c>
      <c r="P66" t="b">
        <f t="shared" ref="P66:P129" si="2">(A66&lt;&gt;B66)</f>
        <v>0</v>
      </c>
      <c r="Q66" t="b">
        <f t="shared" ref="Q66:Q129" si="3">OR(ISBLANK(A66),ISBLANK(B66))</f>
        <v>0</v>
      </c>
      <c r="R66" t="b">
        <f>OR(Tabulka2[[#This Row],[neshoda]],Tabulka2[[#This Row],[validace_nematchnula]])</f>
        <v>0</v>
      </c>
    </row>
    <row r="67" spans="1:18" hidden="1" x14ac:dyDescent="0.2">
      <c r="A67" t="b">
        <v>0</v>
      </c>
      <c r="B67" t="b">
        <v>0</v>
      </c>
      <c r="C67" t="s">
        <v>146</v>
      </c>
      <c r="D67" t="s">
        <v>147</v>
      </c>
      <c r="E67">
        <v>0</v>
      </c>
      <c r="F67">
        <v>43189</v>
      </c>
      <c r="G67">
        <v>47548</v>
      </c>
      <c r="H67">
        <v>22</v>
      </c>
      <c r="I67">
        <v>35</v>
      </c>
      <c r="J67" t="s">
        <v>17</v>
      </c>
      <c r="M67">
        <v>34</v>
      </c>
      <c r="N67">
        <v>29</v>
      </c>
      <c r="O67">
        <v>29</v>
      </c>
      <c r="P67" t="b">
        <f t="shared" si="2"/>
        <v>0</v>
      </c>
      <c r="Q67" t="b">
        <f t="shared" si="3"/>
        <v>0</v>
      </c>
      <c r="R67" t="b">
        <f>OR(Tabulka2[[#This Row],[neshoda]],Tabulka2[[#This Row],[validace_nematchnula]])</f>
        <v>0</v>
      </c>
    </row>
    <row r="68" spans="1:18" hidden="1" x14ac:dyDescent="0.2">
      <c r="A68" t="b">
        <v>0</v>
      </c>
      <c r="B68" t="b">
        <v>0</v>
      </c>
      <c r="C68" t="s">
        <v>148</v>
      </c>
      <c r="D68" t="s">
        <v>149</v>
      </c>
      <c r="E68">
        <v>0</v>
      </c>
      <c r="F68">
        <v>43191</v>
      </c>
      <c r="G68">
        <v>47550</v>
      </c>
      <c r="H68">
        <v>25</v>
      </c>
      <c r="I68">
        <v>36</v>
      </c>
      <c r="J68" t="s">
        <v>17</v>
      </c>
      <c r="K68">
        <v>0.99968957300000005</v>
      </c>
      <c r="L68">
        <v>1.2198482161892199E-2</v>
      </c>
      <c r="M68">
        <v>1</v>
      </c>
      <c r="N68">
        <v>1</v>
      </c>
      <c r="O68">
        <v>1</v>
      </c>
      <c r="P68" t="b">
        <f t="shared" si="2"/>
        <v>0</v>
      </c>
      <c r="Q68" t="b">
        <f t="shared" si="3"/>
        <v>0</v>
      </c>
      <c r="R68" t="b">
        <f>OR(Tabulka2[[#This Row],[neshoda]],Tabulka2[[#This Row],[validace_nematchnula]])</f>
        <v>0</v>
      </c>
    </row>
    <row r="69" spans="1:18" hidden="1" x14ac:dyDescent="0.2">
      <c r="A69" t="b">
        <v>0</v>
      </c>
      <c r="B69" t="b">
        <v>0</v>
      </c>
      <c r="C69" t="s">
        <v>150</v>
      </c>
      <c r="D69" t="s">
        <v>151</v>
      </c>
      <c r="E69">
        <v>0</v>
      </c>
      <c r="F69">
        <v>43193</v>
      </c>
      <c r="G69">
        <v>47551</v>
      </c>
      <c r="H69">
        <v>25</v>
      </c>
      <c r="I69">
        <v>36</v>
      </c>
      <c r="J69" t="s">
        <v>17</v>
      </c>
      <c r="K69">
        <v>0.99912076900000002</v>
      </c>
      <c r="L69">
        <v>1.21915414618639E-2</v>
      </c>
      <c r="M69">
        <v>2</v>
      </c>
      <c r="N69">
        <v>3</v>
      </c>
      <c r="O69">
        <v>2</v>
      </c>
      <c r="P69" t="b">
        <f t="shared" si="2"/>
        <v>0</v>
      </c>
      <c r="Q69" t="b">
        <f t="shared" si="3"/>
        <v>0</v>
      </c>
      <c r="R69" t="b">
        <f>OR(Tabulka2[[#This Row],[neshoda]],Tabulka2[[#This Row],[validace_nematchnula]])</f>
        <v>0</v>
      </c>
    </row>
    <row r="70" spans="1:18" hidden="1" x14ac:dyDescent="0.2">
      <c r="A70" t="b">
        <v>0</v>
      </c>
      <c r="B70" t="b">
        <v>0</v>
      </c>
      <c r="C70" t="s">
        <v>152</v>
      </c>
      <c r="D70" t="s">
        <v>153</v>
      </c>
      <c r="E70">
        <v>0</v>
      </c>
      <c r="F70">
        <v>43194</v>
      </c>
      <c r="G70">
        <v>47557</v>
      </c>
      <c r="H70">
        <v>25</v>
      </c>
      <c r="I70">
        <v>36</v>
      </c>
      <c r="J70" t="s">
        <v>17</v>
      </c>
      <c r="K70">
        <v>0.68688220099999997</v>
      </c>
      <c r="L70">
        <v>8.3815221269890605E-3</v>
      </c>
      <c r="M70">
        <v>8</v>
      </c>
      <c r="N70">
        <v>15</v>
      </c>
      <c r="O70">
        <v>8</v>
      </c>
      <c r="P70" t="b">
        <f t="shared" si="2"/>
        <v>0</v>
      </c>
      <c r="Q70" t="b">
        <f t="shared" si="3"/>
        <v>0</v>
      </c>
      <c r="R70" t="b">
        <f>OR(Tabulka2[[#This Row],[neshoda]],Tabulka2[[#This Row],[validace_nematchnula]])</f>
        <v>0</v>
      </c>
    </row>
    <row r="71" spans="1:18" hidden="1" x14ac:dyDescent="0.2">
      <c r="A71" t="b">
        <v>0</v>
      </c>
      <c r="B71" t="b">
        <v>0</v>
      </c>
      <c r="C71" t="s">
        <v>154</v>
      </c>
      <c r="D71" t="s">
        <v>155</v>
      </c>
      <c r="E71">
        <v>0</v>
      </c>
      <c r="F71">
        <v>43192</v>
      </c>
      <c r="G71">
        <v>47552</v>
      </c>
      <c r="H71">
        <v>25</v>
      </c>
      <c r="I71">
        <v>36</v>
      </c>
      <c r="J71" t="s">
        <v>17</v>
      </c>
      <c r="K71">
        <v>0.99912076900000002</v>
      </c>
      <c r="L71">
        <v>1.21915414618639E-2</v>
      </c>
      <c r="M71">
        <v>4</v>
      </c>
      <c r="N71">
        <v>2</v>
      </c>
      <c r="O71">
        <v>2</v>
      </c>
      <c r="P71" t="b">
        <f t="shared" si="2"/>
        <v>0</v>
      </c>
      <c r="Q71" t="b">
        <f t="shared" si="3"/>
        <v>0</v>
      </c>
      <c r="R71" t="b">
        <f>OR(Tabulka2[[#This Row],[neshoda]],Tabulka2[[#This Row],[validace_nematchnula]])</f>
        <v>0</v>
      </c>
    </row>
    <row r="72" spans="1:18" hidden="1" x14ac:dyDescent="0.2">
      <c r="A72" t="b">
        <v>0</v>
      </c>
      <c r="B72" t="b">
        <v>0</v>
      </c>
      <c r="C72" t="s">
        <v>156</v>
      </c>
      <c r="D72" t="s">
        <v>157</v>
      </c>
      <c r="E72">
        <v>0</v>
      </c>
      <c r="F72">
        <v>43195</v>
      </c>
      <c r="G72">
        <v>47553</v>
      </c>
      <c r="H72">
        <v>25</v>
      </c>
      <c r="I72">
        <v>36</v>
      </c>
      <c r="J72" t="s">
        <v>17</v>
      </c>
      <c r="K72">
        <v>0.99751232700000003</v>
      </c>
      <c r="L72">
        <v>1.21719148181783E-2</v>
      </c>
      <c r="M72">
        <v>3</v>
      </c>
      <c r="N72">
        <v>5</v>
      </c>
      <c r="O72">
        <v>3</v>
      </c>
      <c r="P72" t="b">
        <f t="shared" si="2"/>
        <v>0</v>
      </c>
      <c r="Q72" t="b">
        <f t="shared" si="3"/>
        <v>0</v>
      </c>
      <c r="R72" t="b">
        <f>OR(Tabulka2[[#This Row],[neshoda]],Tabulka2[[#This Row],[validace_nematchnula]])</f>
        <v>0</v>
      </c>
    </row>
    <row r="73" spans="1:18" hidden="1" x14ac:dyDescent="0.2">
      <c r="A73" t="b">
        <v>0</v>
      </c>
      <c r="B73" t="b">
        <v>0</v>
      </c>
      <c r="C73" t="s">
        <v>158</v>
      </c>
      <c r="D73" t="s">
        <v>159</v>
      </c>
      <c r="E73">
        <v>0</v>
      </c>
      <c r="F73">
        <v>43197</v>
      </c>
      <c r="G73">
        <v>47555</v>
      </c>
      <c r="H73">
        <v>25</v>
      </c>
      <c r="I73">
        <v>36</v>
      </c>
      <c r="J73" t="s">
        <v>17</v>
      </c>
      <c r="K73">
        <v>0.94628831199999996</v>
      </c>
      <c r="L73">
        <v>1.1546865552772E-2</v>
      </c>
      <c r="M73">
        <v>6</v>
      </c>
      <c r="N73">
        <v>6</v>
      </c>
      <c r="O73">
        <v>6</v>
      </c>
      <c r="P73" t="b">
        <f t="shared" si="2"/>
        <v>0</v>
      </c>
      <c r="Q73" t="b">
        <f t="shared" si="3"/>
        <v>0</v>
      </c>
      <c r="R73" t="b">
        <f>OR(Tabulka2[[#This Row],[neshoda]],Tabulka2[[#This Row],[validace_nematchnula]])</f>
        <v>0</v>
      </c>
    </row>
    <row r="74" spans="1:18" hidden="1" x14ac:dyDescent="0.2">
      <c r="A74" t="b">
        <v>0</v>
      </c>
      <c r="B74" t="b">
        <v>0</v>
      </c>
      <c r="C74" t="s">
        <v>160</v>
      </c>
      <c r="D74" t="s">
        <v>161</v>
      </c>
      <c r="E74">
        <v>0</v>
      </c>
      <c r="F74">
        <v>43196</v>
      </c>
      <c r="G74">
        <v>47556</v>
      </c>
      <c r="H74">
        <v>25</v>
      </c>
      <c r="I74">
        <v>36</v>
      </c>
      <c r="J74" t="s">
        <v>17</v>
      </c>
      <c r="K74">
        <v>0.86143379799999997</v>
      </c>
      <c r="L74">
        <v>1.05114478557776E-2</v>
      </c>
      <c r="M74">
        <v>7</v>
      </c>
      <c r="N74">
        <v>7</v>
      </c>
      <c r="O74">
        <v>7</v>
      </c>
      <c r="P74" t="b">
        <f t="shared" si="2"/>
        <v>0</v>
      </c>
      <c r="Q74" t="b">
        <f t="shared" si="3"/>
        <v>0</v>
      </c>
      <c r="R74" t="b">
        <f>OR(Tabulka2[[#This Row],[neshoda]],Tabulka2[[#This Row],[validace_nematchnula]])</f>
        <v>0</v>
      </c>
    </row>
    <row r="75" spans="1:18" hidden="1" x14ac:dyDescent="0.2">
      <c r="A75" t="b">
        <v>0</v>
      </c>
      <c r="B75" t="b">
        <v>0</v>
      </c>
      <c r="C75" t="s">
        <v>162</v>
      </c>
      <c r="D75" t="s">
        <v>163</v>
      </c>
      <c r="E75">
        <v>0</v>
      </c>
      <c r="F75">
        <v>43204</v>
      </c>
      <c r="G75">
        <v>47558</v>
      </c>
      <c r="H75">
        <v>25</v>
      </c>
      <c r="I75">
        <v>36</v>
      </c>
      <c r="J75" t="s">
        <v>17</v>
      </c>
      <c r="K75">
        <v>0.68688220099999997</v>
      </c>
      <c r="L75">
        <v>8.3815221269890605E-3</v>
      </c>
      <c r="M75">
        <v>11</v>
      </c>
      <c r="N75">
        <v>8</v>
      </c>
      <c r="O75">
        <v>8</v>
      </c>
      <c r="P75" t="b">
        <f t="shared" si="2"/>
        <v>0</v>
      </c>
      <c r="Q75" t="b">
        <f t="shared" si="3"/>
        <v>0</v>
      </c>
      <c r="R75" t="b">
        <f>OR(Tabulka2[[#This Row],[neshoda]],Tabulka2[[#This Row],[validace_nematchnula]])</f>
        <v>0</v>
      </c>
    </row>
    <row r="76" spans="1:18" hidden="1" x14ac:dyDescent="0.2">
      <c r="A76" t="b">
        <v>0</v>
      </c>
      <c r="B76" t="b">
        <v>0</v>
      </c>
      <c r="C76" t="s">
        <v>164</v>
      </c>
      <c r="D76" t="s">
        <v>165</v>
      </c>
      <c r="E76">
        <v>0</v>
      </c>
      <c r="F76">
        <v>43198</v>
      </c>
      <c r="G76">
        <v>47576</v>
      </c>
      <c r="H76">
        <v>25</v>
      </c>
      <c r="I76">
        <v>36</v>
      </c>
      <c r="J76" t="s">
        <v>17</v>
      </c>
      <c r="K76">
        <v>4.4700000000000003E-8</v>
      </c>
      <c r="L76">
        <v>5.4544147239653297E-10</v>
      </c>
      <c r="M76">
        <v>27</v>
      </c>
      <c r="N76">
        <v>25</v>
      </c>
      <c r="O76">
        <v>25</v>
      </c>
      <c r="P76" t="b">
        <f t="shared" si="2"/>
        <v>0</v>
      </c>
      <c r="Q76" t="b">
        <f t="shared" si="3"/>
        <v>0</v>
      </c>
      <c r="R76" t="b">
        <f>OR(Tabulka2[[#This Row],[neshoda]],Tabulka2[[#This Row],[validace_nematchnula]])</f>
        <v>0</v>
      </c>
    </row>
    <row r="77" spans="1:18" hidden="1" x14ac:dyDescent="0.2">
      <c r="A77" t="b">
        <v>0</v>
      </c>
      <c r="B77" t="b">
        <v>0</v>
      </c>
      <c r="C77" t="s">
        <v>166</v>
      </c>
      <c r="D77" t="s">
        <v>167</v>
      </c>
      <c r="E77">
        <v>0</v>
      </c>
      <c r="F77">
        <v>43206</v>
      </c>
      <c r="G77">
        <v>47569</v>
      </c>
      <c r="H77">
        <v>25</v>
      </c>
      <c r="I77">
        <v>36</v>
      </c>
      <c r="J77" t="s">
        <v>17</v>
      </c>
      <c r="K77">
        <v>2.3200000000000001E-5</v>
      </c>
      <c r="L77">
        <v>2.8309266576285397E-7</v>
      </c>
      <c r="M77">
        <v>21</v>
      </c>
      <c r="N77">
        <v>19</v>
      </c>
      <c r="O77">
        <v>19</v>
      </c>
      <c r="P77" t="b">
        <f t="shared" si="2"/>
        <v>0</v>
      </c>
      <c r="Q77" t="b">
        <f t="shared" si="3"/>
        <v>0</v>
      </c>
      <c r="R77" t="b">
        <f>OR(Tabulka2[[#This Row],[neshoda]],Tabulka2[[#This Row],[validace_nematchnula]])</f>
        <v>0</v>
      </c>
    </row>
    <row r="78" spans="1:18" hidden="1" x14ac:dyDescent="0.2">
      <c r="A78" t="b">
        <v>0</v>
      </c>
      <c r="B78" t="b">
        <v>0</v>
      </c>
      <c r="C78" t="s">
        <v>168</v>
      </c>
      <c r="D78" t="s">
        <v>169</v>
      </c>
      <c r="E78">
        <v>0</v>
      </c>
      <c r="F78">
        <v>43208</v>
      </c>
      <c r="G78">
        <v>47566</v>
      </c>
      <c r="H78">
        <v>25</v>
      </c>
      <c r="I78">
        <v>36</v>
      </c>
      <c r="J78" t="s">
        <v>17</v>
      </c>
      <c r="K78">
        <v>5.2701699999999996E-4</v>
      </c>
      <c r="L78">
        <v>6.43080376863542E-6</v>
      </c>
      <c r="M78">
        <v>16</v>
      </c>
      <c r="N78">
        <v>16</v>
      </c>
      <c r="O78">
        <v>16</v>
      </c>
      <c r="P78" t="b">
        <f t="shared" si="2"/>
        <v>0</v>
      </c>
      <c r="Q78" t="b">
        <f t="shared" si="3"/>
        <v>0</v>
      </c>
      <c r="R78" t="b">
        <f>OR(Tabulka2[[#This Row],[neshoda]],Tabulka2[[#This Row],[validace_nematchnula]])</f>
        <v>0</v>
      </c>
    </row>
    <row r="79" spans="1:18" hidden="1" x14ac:dyDescent="0.2">
      <c r="A79" t="b">
        <v>0</v>
      </c>
      <c r="B79" t="b">
        <v>0</v>
      </c>
      <c r="C79" t="s">
        <v>170</v>
      </c>
      <c r="D79" t="s">
        <v>171</v>
      </c>
      <c r="E79">
        <v>0</v>
      </c>
      <c r="F79">
        <v>43216</v>
      </c>
      <c r="G79">
        <v>47559</v>
      </c>
      <c r="H79">
        <v>25</v>
      </c>
      <c r="I79">
        <v>36</v>
      </c>
      <c r="J79" t="s">
        <v>17</v>
      </c>
      <c r="K79">
        <v>0.43632675399999998</v>
      </c>
      <c r="L79">
        <v>5.3241768936859004E-3</v>
      </c>
      <c r="M79">
        <v>9</v>
      </c>
      <c r="N79">
        <v>12</v>
      </c>
      <c r="O79">
        <v>9</v>
      </c>
      <c r="P79" t="b">
        <f t="shared" si="2"/>
        <v>0</v>
      </c>
      <c r="Q79" t="b">
        <f t="shared" si="3"/>
        <v>0</v>
      </c>
      <c r="R79" t="b">
        <f>OR(Tabulka2[[#This Row],[neshoda]],Tabulka2[[#This Row],[validace_nematchnula]])</f>
        <v>0</v>
      </c>
    </row>
    <row r="80" spans="1:18" hidden="1" x14ac:dyDescent="0.2">
      <c r="A80" t="b">
        <v>0</v>
      </c>
      <c r="B80" t="b">
        <v>0</v>
      </c>
      <c r="C80" t="s">
        <v>172</v>
      </c>
      <c r="D80" t="s">
        <v>173</v>
      </c>
      <c r="E80">
        <v>0</v>
      </c>
      <c r="F80">
        <v>43221</v>
      </c>
      <c r="G80">
        <v>47567</v>
      </c>
      <c r="H80">
        <v>25</v>
      </c>
      <c r="I80">
        <v>36</v>
      </c>
      <c r="J80" t="s">
        <v>17</v>
      </c>
      <c r="K80">
        <v>1.8603000000000001E-4</v>
      </c>
      <c r="L80">
        <v>2.2699883022355001E-6</v>
      </c>
      <c r="M80">
        <v>18</v>
      </c>
      <c r="N80">
        <v>17</v>
      </c>
      <c r="O80">
        <v>17</v>
      </c>
      <c r="P80" t="b">
        <f t="shared" si="2"/>
        <v>0</v>
      </c>
      <c r="Q80" t="b">
        <f t="shared" si="3"/>
        <v>0</v>
      </c>
      <c r="R80" t="b">
        <f>OR(Tabulka2[[#This Row],[neshoda]],Tabulka2[[#This Row],[validace_nematchnula]])</f>
        <v>0</v>
      </c>
    </row>
    <row r="81" spans="1:19" hidden="1" x14ac:dyDescent="0.2">
      <c r="A81" t="b">
        <v>0</v>
      </c>
      <c r="B81" t="b">
        <v>0</v>
      </c>
      <c r="C81" t="s">
        <v>174</v>
      </c>
      <c r="D81" t="s">
        <v>175</v>
      </c>
      <c r="E81">
        <v>0</v>
      </c>
      <c r="F81">
        <v>43222</v>
      </c>
      <c r="G81">
        <v>47570</v>
      </c>
      <c r="H81">
        <v>25</v>
      </c>
      <c r="I81">
        <v>36</v>
      </c>
      <c r="J81" t="s">
        <v>17</v>
      </c>
      <c r="K81">
        <v>8.1799999999999996E-6</v>
      </c>
      <c r="L81">
        <v>9.9814569221557795E-8</v>
      </c>
      <c r="M81">
        <v>20</v>
      </c>
      <c r="N81">
        <v>23</v>
      </c>
      <c r="O81">
        <v>20</v>
      </c>
      <c r="P81" t="b">
        <f t="shared" si="2"/>
        <v>0</v>
      </c>
      <c r="Q81" t="b">
        <f t="shared" si="3"/>
        <v>0</v>
      </c>
      <c r="R81" t="b">
        <f>OR(Tabulka2[[#This Row],[neshoda]],Tabulka2[[#This Row],[validace_nematchnula]])</f>
        <v>0</v>
      </c>
    </row>
    <row r="82" spans="1:19" hidden="1" x14ac:dyDescent="0.2">
      <c r="A82" t="b">
        <v>0</v>
      </c>
      <c r="B82" t="b">
        <v>0</v>
      </c>
      <c r="C82" t="s">
        <v>176</v>
      </c>
      <c r="D82" t="s">
        <v>177</v>
      </c>
      <c r="E82">
        <v>0</v>
      </c>
      <c r="F82">
        <v>43225</v>
      </c>
      <c r="G82">
        <v>47578</v>
      </c>
      <c r="H82">
        <v>25</v>
      </c>
      <c r="I82">
        <v>36</v>
      </c>
      <c r="J82" t="s">
        <v>17</v>
      </c>
      <c r="M82">
        <v>26</v>
      </c>
      <c r="N82">
        <v>31</v>
      </c>
      <c r="O82">
        <v>26</v>
      </c>
      <c r="P82" t="b">
        <f t="shared" si="2"/>
        <v>0</v>
      </c>
      <c r="Q82" t="b">
        <f t="shared" si="3"/>
        <v>0</v>
      </c>
      <c r="R82" t="b">
        <f>OR(Tabulka2[[#This Row],[neshoda]],Tabulka2[[#This Row],[validace_nematchnula]])</f>
        <v>0</v>
      </c>
    </row>
    <row r="83" spans="1:19" hidden="1" x14ac:dyDescent="0.2">
      <c r="A83" t="b">
        <v>0</v>
      </c>
      <c r="B83" t="b">
        <v>0</v>
      </c>
      <c r="C83" t="s">
        <v>178</v>
      </c>
      <c r="D83" t="s">
        <v>179</v>
      </c>
      <c r="E83">
        <v>0</v>
      </c>
      <c r="F83">
        <v>43227</v>
      </c>
      <c r="G83">
        <v>47585</v>
      </c>
      <c r="H83">
        <v>40</v>
      </c>
      <c r="I83">
        <v>37</v>
      </c>
      <c r="J83" t="s">
        <v>17</v>
      </c>
      <c r="K83">
        <v>0.99968957300000005</v>
      </c>
      <c r="L83">
        <v>1.2198482161892199E-2</v>
      </c>
      <c r="M83">
        <v>1</v>
      </c>
      <c r="N83">
        <v>1</v>
      </c>
      <c r="O83">
        <v>1</v>
      </c>
      <c r="P83" t="b">
        <f t="shared" si="2"/>
        <v>0</v>
      </c>
      <c r="Q83" t="b">
        <f t="shared" si="3"/>
        <v>0</v>
      </c>
      <c r="R83" t="b">
        <f>OR(Tabulka2[[#This Row],[neshoda]],Tabulka2[[#This Row],[validace_nematchnula]])</f>
        <v>0</v>
      </c>
    </row>
    <row r="84" spans="1:19" hidden="1" x14ac:dyDescent="0.2">
      <c r="A84" t="b">
        <v>0</v>
      </c>
      <c r="B84" t="b">
        <v>0</v>
      </c>
      <c r="C84" t="s">
        <v>180</v>
      </c>
      <c r="D84" t="s">
        <v>181</v>
      </c>
      <c r="E84">
        <v>0</v>
      </c>
      <c r="F84">
        <v>43229</v>
      </c>
      <c r="G84">
        <v>47588</v>
      </c>
      <c r="H84">
        <v>40</v>
      </c>
      <c r="I84">
        <v>37</v>
      </c>
      <c r="J84" t="s">
        <v>17</v>
      </c>
      <c r="K84">
        <v>0.99888211599999999</v>
      </c>
      <c r="L84">
        <v>1.21886293535034E-2</v>
      </c>
      <c r="M84">
        <v>3</v>
      </c>
      <c r="N84">
        <v>8</v>
      </c>
      <c r="O84">
        <v>3</v>
      </c>
      <c r="P84" t="b">
        <f t="shared" si="2"/>
        <v>0</v>
      </c>
      <c r="Q84" t="b">
        <f t="shared" si="3"/>
        <v>0</v>
      </c>
      <c r="R84" t="b">
        <f>OR(Tabulka2[[#This Row],[neshoda]],Tabulka2[[#This Row],[validace_nematchnula]])</f>
        <v>0</v>
      </c>
    </row>
    <row r="85" spans="1:19" hidden="1" x14ac:dyDescent="0.2">
      <c r="A85" t="b">
        <v>0</v>
      </c>
      <c r="B85" t="b">
        <v>0</v>
      </c>
      <c r="C85" t="s">
        <v>182</v>
      </c>
      <c r="D85" t="s">
        <v>183</v>
      </c>
      <c r="E85">
        <v>0</v>
      </c>
      <c r="F85">
        <v>43232</v>
      </c>
      <c r="G85">
        <v>47591</v>
      </c>
      <c r="H85">
        <v>40</v>
      </c>
      <c r="I85">
        <v>37</v>
      </c>
      <c r="J85" t="s">
        <v>17</v>
      </c>
      <c r="K85">
        <v>0.99240108400000004</v>
      </c>
      <c r="L85">
        <v>1.21095460506683E-2</v>
      </c>
      <c r="M85">
        <v>6</v>
      </c>
      <c r="N85">
        <v>16</v>
      </c>
      <c r="O85">
        <v>6</v>
      </c>
      <c r="P85" t="b">
        <f t="shared" si="2"/>
        <v>0</v>
      </c>
      <c r="Q85" t="b">
        <f t="shared" si="3"/>
        <v>0</v>
      </c>
      <c r="R85" t="b">
        <f>OR(Tabulka2[[#This Row],[neshoda]],Tabulka2[[#This Row],[validace_nematchnula]])</f>
        <v>0</v>
      </c>
    </row>
    <row r="86" spans="1:19" hidden="1" x14ac:dyDescent="0.2">
      <c r="A86" t="b">
        <v>0</v>
      </c>
      <c r="B86" t="b">
        <v>0</v>
      </c>
      <c r="C86" t="s">
        <v>184</v>
      </c>
      <c r="D86" t="s">
        <v>185</v>
      </c>
      <c r="E86">
        <v>0</v>
      </c>
      <c r="F86">
        <v>43228</v>
      </c>
      <c r="G86">
        <v>47587</v>
      </c>
      <c r="H86">
        <v>40</v>
      </c>
      <c r="I86">
        <v>37</v>
      </c>
      <c r="J86" t="s">
        <v>17</v>
      </c>
      <c r="K86">
        <v>0.99888211599999999</v>
      </c>
      <c r="L86">
        <v>1.21886293535034E-2</v>
      </c>
      <c r="M86">
        <v>10</v>
      </c>
      <c r="N86">
        <v>3</v>
      </c>
      <c r="O86">
        <v>3</v>
      </c>
      <c r="P86" t="b">
        <f t="shared" si="2"/>
        <v>0</v>
      </c>
      <c r="Q86" t="b">
        <f t="shared" si="3"/>
        <v>0</v>
      </c>
      <c r="R86" t="b">
        <f>OR(Tabulka2[[#This Row],[neshoda]],Tabulka2[[#This Row],[validace_nematchnula]])</f>
        <v>0</v>
      </c>
    </row>
    <row r="87" spans="1:19" x14ac:dyDescent="0.2">
      <c r="A87" t="b">
        <v>0</v>
      </c>
      <c r="C87" t="s">
        <v>186</v>
      </c>
      <c r="D87" t="s">
        <v>187</v>
      </c>
      <c r="E87">
        <v>0</v>
      </c>
      <c r="P87" t="b">
        <f t="shared" si="2"/>
        <v>0</v>
      </c>
      <c r="Q87" t="b">
        <f t="shared" si="3"/>
        <v>1</v>
      </c>
      <c r="R87" t="b">
        <f>OR(Tabulka2[[#This Row],[neshoda]],Tabulka2[[#This Row],[validace_nematchnula]])</f>
        <v>1</v>
      </c>
      <c r="S87" t="s">
        <v>625</v>
      </c>
    </row>
    <row r="88" spans="1:19" hidden="1" x14ac:dyDescent="0.2">
      <c r="A88" t="b">
        <v>0</v>
      </c>
      <c r="B88" t="b">
        <v>0</v>
      </c>
      <c r="C88" t="s">
        <v>188</v>
      </c>
      <c r="D88" t="s">
        <v>189</v>
      </c>
      <c r="E88">
        <v>0</v>
      </c>
      <c r="F88">
        <v>43235</v>
      </c>
      <c r="G88">
        <v>47594</v>
      </c>
      <c r="H88">
        <v>40</v>
      </c>
      <c r="I88">
        <v>37</v>
      </c>
      <c r="J88" t="s">
        <v>17</v>
      </c>
      <c r="K88">
        <v>0.98567183300000005</v>
      </c>
      <c r="L88">
        <v>1.2027433912557299E-2</v>
      </c>
      <c r="M88">
        <v>7</v>
      </c>
      <c r="N88">
        <v>9</v>
      </c>
      <c r="O88">
        <v>7</v>
      </c>
      <c r="P88" t="b">
        <f t="shared" si="2"/>
        <v>0</v>
      </c>
      <c r="Q88" t="b">
        <f t="shared" si="3"/>
        <v>0</v>
      </c>
      <c r="R88" t="b">
        <f>OR(Tabulka2[[#This Row],[neshoda]],Tabulka2[[#This Row],[validace_nematchnula]])</f>
        <v>0</v>
      </c>
    </row>
    <row r="89" spans="1:19" hidden="1" x14ac:dyDescent="0.2">
      <c r="A89" t="b">
        <v>0</v>
      </c>
      <c r="B89" t="b">
        <v>0</v>
      </c>
      <c r="C89" t="s">
        <v>190</v>
      </c>
      <c r="D89" t="s">
        <v>191</v>
      </c>
      <c r="E89">
        <v>0</v>
      </c>
      <c r="F89">
        <v>43234</v>
      </c>
      <c r="G89">
        <v>47590</v>
      </c>
      <c r="H89">
        <v>40</v>
      </c>
      <c r="I89">
        <v>37</v>
      </c>
      <c r="J89" t="s">
        <v>17</v>
      </c>
      <c r="K89">
        <v>0.99598281</v>
      </c>
      <c r="L89">
        <v>1.21532512386585E-2</v>
      </c>
      <c r="M89">
        <v>5</v>
      </c>
      <c r="N89">
        <v>5</v>
      </c>
      <c r="O89">
        <v>5</v>
      </c>
      <c r="P89" t="b">
        <f t="shared" si="2"/>
        <v>0</v>
      </c>
      <c r="Q89" t="b">
        <f t="shared" si="3"/>
        <v>0</v>
      </c>
      <c r="R89" t="b">
        <f>OR(Tabulka2[[#This Row],[neshoda]],Tabulka2[[#This Row],[validace_nematchnula]])</f>
        <v>0</v>
      </c>
    </row>
    <row r="90" spans="1:19" hidden="1" x14ac:dyDescent="0.2">
      <c r="A90" t="b">
        <v>0</v>
      </c>
      <c r="B90" t="b">
        <v>0</v>
      </c>
      <c r="C90" t="s">
        <v>192</v>
      </c>
      <c r="D90" t="s">
        <v>193</v>
      </c>
      <c r="E90">
        <v>0</v>
      </c>
      <c r="F90">
        <v>43236</v>
      </c>
      <c r="G90">
        <v>47586</v>
      </c>
      <c r="H90">
        <v>40</v>
      </c>
      <c r="I90">
        <v>37</v>
      </c>
      <c r="J90" t="s">
        <v>17</v>
      </c>
      <c r="K90">
        <v>0.99941084099999999</v>
      </c>
      <c r="L90">
        <v>1.21950809987494E-2</v>
      </c>
      <c r="M90">
        <v>2</v>
      </c>
      <c r="N90">
        <v>2</v>
      </c>
      <c r="O90">
        <v>2</v>
      </c>
      <c r="P90" t="b">
        <f t="shared" si="2"/>
        <v>0</v>
      </c>
      <c r="Q90" t="b">
        <f t="shared" si="3"/>
        <v>0</v>
      </c>
      <c r="R90" t="b">
        <f>OR(Tabulka2[[#This Row],[neshoda]],Tabulka2[[#This Row],[validace_nematchnula]])</f>
        <v>0</v>
      </c>
    </row>
    <row r="91" spans="1:19" hidden="1" x14ac:dyDescent="0.2">
      <c r="A91" t="b">
        <v>0</v>
      </c>
      <c r="B91" t="b">
        <v>0</v>
      </c>
      <c r="C91" t="s">
        <v>194</v>
      </c>
      <c r="D91" t="s">
        <v>195</v>
      </c>
      <c r="E91">
        <v>0</v>
      </c>
      <c r="F91">
        <v>43231</v>
      </c>
      <c r="G91">
        <v>47589</v>
      </c>
      <c r="H91">
        <v>40</v>
      </c>
      <c r="I91">
        <v>37</v>
      </c>
      <c r="J91" t="s">
        <v>17</v>
      </c>
      <c r="K91">
        <v>0.99787990699999995</v>
      </c>
      <c r="L91">
        <v>1.21764001286129E-2</v>
      </c>
      <c r="M91">
        <v>4</v>
      </c>
      <c r="N91">
        <v>4</v>
      </c>
      <c r="O91">
        <v>4</v>
      </c>
      <c r="P91" t="b">
        <f t="shared" si="2"/>
        <v>0</v>
      </c>
      <c r="Q91" t="b">
        <f t="shared" si="3"/>
        <v>0</v>
      </c>
      <c r="R91" t="b">
        <f>OR(Tabulka2[[#This Row],[neshoda]],Tabulka2[[#This Row],[validace_nematchnula]])</f>
        <v>0</v>
      </c>
    </row>
    <row r="92" spans="1:19" hidden="1" x14ac:dyDescent="0.2">
      <c r="A92" t="b">
        <v>0</v>
      </c>
      <c r="B92" t="b">
        <v>0</v>
      </c>
      <c r="C92" t="s">
        <v>196</v>
      </c>
      <c r="D92" t="s">
        <v>197</v>
      </c>
      <c r="E92">
        <v>0</v>
      </c>
      <c r="F92">
        <v>43239</v>
      </c>
      <c r="G92">
        <v>47601</v>
      </c>
      <c r="H92">
        <v>40</v>
      </c>
      <c r="I92">
        <v>37</v>
      </c>
      <c r="J92" t="s">
        <v>17</v>
      </c>
      <c r="K92">
        <v>0.73613345200000002</v>
      </c>
      <c r="L92">
        <v>8.9824991932711904E-3</v>
      </c>
      <c r="M92">
        <v>12</v>
      </c>
      <c r="N92">
        <v>17</v>
      </c>
      <c r="O92">
        <v>12</v>
      </c>
      <c r="P92" t="b">
        <f t="shared" si="2"/>
        <v>0</v>
      </c>
      <c r="Q92" t="b">
        <f t="shared" si="3"/>
        <v>0</v>
      </c>
      <c r="R92" t="b">
        <f>OR(Tabulka2[[#This Row],[neshoda]],Tabulka2[[#This Row],[validace_nematchnula]])</f>
        <v>0</v>
      </c>
    </row>
    <row r="93" spans="1:19" hidden="1" x14ac:dyDescent="0.2">
      <c r="A93" t="b">
        <v>0</v>
      </c>
      <c r="B93" t="b">
        <v>0</v>
      </c>
      <c r="C93" t="s">
        <v>198</v>
      </c>
      <c r="D93" t="s">
        <v>199</v>
      </c>
      <c r="E93">
        <v>0</v>
      </c>
      <c r="F93">
        <v>43237</v>
      </c>
      <c r="G93">
        <v>47597</v>
      </c>
      <c r="H93">
        <v>40</v>
      </c>
      <c r="I93">
        <v>37</v>
      </c>
      <c r="J93" t="s">
        <v>17</v>
      </c>
      <c r="K93">
        <v>0.90953901400000003</v>
      </c>
      <c r="L93">
        <v>1.10984406934732E-2</v>
      </c>
      <c r="M93">
        <v>22</v>
      </c>
      <c r="N93">
        <v>10</v>
      </c>
      <c r="O93">
        <v>10</v>
      </c>
      <c r="P93" t="b">
        <f t="shared" si="2"/>
        <v>0</v>
      </c>
      <c r="Q93" t="b">
        <f t="shared" si="3"/>
        <v>0</v>
      </c>
      <c r="R93" t="b">
        <f>OR(Tabulka2[[#This Row],[neshoda]],Tabulka2[[#This Row],[validace_nematchnula]])</f>
        <v>0</v>
      </c>
    </row>
    <row r="94" spans="1:19" hidden="1" x14ac:dyDescent="0.2">
      <c r="A94" t="b">
        <v>0</v>
      </c>
      <c r="B94" t="b">
        <v>0</v>
      </c>
      <c r="C94" t="s">
        <v>200</v>
      </c>
      <c r="D94" t="s">
        <v>201</v>
      </c>
      <c r="E94">
        <v>0</v>
      </c>
      <c r="F94">
        <v>43241</v>
      </c>
      <c r="G94">
        <v>47621</v>
      </c>
      <c r="H94">
        <v>40</v>
      </c>
      <c r="I94">
        <v>37</v>
      </c>
      <c r="J94" t="s">
        <v>17</v>
      </c>
      <c r="K94">
        <v>2.0899999999999999E-6</v>
      </c>
      <c r="L94">
        <v>2.5502744458808801E-8</v>
      </c>
      <c r="M94">
        <v>34</v>
      </c>
      <c r="N94">
        <v>57</v>
      </c>
      <c r="O94">
        <v>34</v>
      </c>
      <c r="P94" t="b">
        <f t="shared" si="2"/>
        <v>0</v>
      </c>
      <c r="Q94" t="b">
        <f t="shared" si="3"/>
        <v>0</v>
      </c>
      <c r="R94" t="b">
        <f>OR(Tabulka2[[#This Row],[neshoda]],Tabulka2[[#This Row],[validace_nematchnula]])</f>
        <v>0</v>
      </c>
    </row>
    <row r="95" spans="1:19" x14ac:dyDescent="0.2">
      <c r="A95" t="b">
        <v>0</v>
      </c>
      <c r="C95" t="s">
        <v>202</v>
      </c>
      <c r="D95" t="s">
        <v>203</v>
      </c>
      <c r="E95">
        <v>0</v>
      </c>
      <c r="P95" t="b">
        <f t="shared" si="2"/>
        <v>0</v>
      </c>
      <c r="Q95" t="b">
        <f t="shared" si="3"/>
        <v>1</v>
      </c>
      <c r="R95" t="b">
        <f>OR(Tabulka2[[#This Row],[neshoda]],Tabulka2[[#This Row],[validace_nematchnula]])</f>
        <v>1</v>
      </c>
      <c r="S95" t="s">
        <v>626</v>
      </c>
    </row>
    <row r="96" spans="1:19" hidden="1" x14ac:dyDescent="0.2">
      <c r="A96" t="b">
        <v>0</v>
      </c>
      <c r="C96" t="s">
        <v>204</v>
      </c>
      <c r="D96" t="s">
        <v>205</v>
      </c>
      <c r="E96">
        <v>1</v>
      </c>
      <c r="P96" t="b">
        <f t="shared" si="2"/>
        <v>0</v>
      </c>
      <c r="Q96" t="b">
        <f t="shared" si="3"/>
        <v>1</v>
      </c>
      <c r="R96" t="b">
        <f>OR(Tabulka2[[#This Row],[neshoda]],Tabulka2[[#This Row],[validace_nematchnula]])</f>
        <v>1</v>
      </c>
    </row>
    <row r="97" spans="1:18" hidden="1" x14ac:dyDescent="0.2">
      <c r="A97" t="b">
        <v>0</v>
      </c>
      <c r="B97" t="b">
        <v>0</v>
      </c>
      <c r="C97" t="s">
        <v>206</v>
      </c>
      <c r="D97" t="s">
        <v>207</v>
      </c>
      <c r="E97">
        <v>0</v>
      </c>
      <c r="F97">
        <v>43248</v>
      </c>
      <c r="G97">
        <v>47630</v>
      </c>
      <c r="H97">
        <v>40</v>
      </c>
      <c r="I97">
        <v>37</v>
      </c>
      <c r="J97" t="s">
        <v>17</v>
      </c>
      <c r="K97">
        <v>4.4700000000000003E-8</v>
      </c>
      <c r="L97">
        <v>5.4544147239653297E-10</v>
      </c>
      <c r="M97">
        <v>53</v>
      </c>
      <c r="N97">
        <v>40</v>
      </c>
      <c r="O97">
        <v>40</v>
      </c>
      <c r="P97" t="b">
        <f t="shared" si="2"/>
        <v>0</v>
      </c>
      <c r="Q97" t="b">
        <f t="shared" si="3"/>
        <v>0</v>
      </c>
      <c r="R97" t="b">
        <f>OR(Tabulka2[[#This Row],[neshoda]],Tabulka2[[#This Row],[validace_nematchnula]])</f>
        <v>0</v>
      </c>
    </row>
    <row r="98" spans="1:18" hidden="1" x14ac:dyDescent="0.2">
      <c r="A98" t="b">
        <v>0</v>
      </c>
      <c r="B98" t="b">
        <v>0</v>
      </c>
      <c r="C98" t="s">
        <v>208</v>
      </c>
      <c r="D98" t="s">
        <v>209</v>
      </c>
      <c r="E98">
        <v>0</v>
      </c>
      <c r="F98">
        <v>43240</v>
      </c>
      <c r="G98">
        <v>47592</v>
      </c>
      <c r="H98">
        <v>40</v>
      </c>
      <c r="I98">
        <v>37</v>
      </c>
      <c r="J98" t="s">
        <v>17</v>
      </c>
      <c r="K98">
        <v>0.99240108400000004</v>
      </c>
      <c r="L98">
        <v>1.21095460506683E-2</v>
      </c>
      <c r="M98">
        <v>15</v>
      </c>
      <c r="N98">
        <v>6</v>
      </c>
      <c r="O98">
        <v>6</v>
      </c>
      <c r="P98" t="b">
        <f t="shared" si="2"/>
        <v>0</v>
      </c>
      <c r="Q98" t="b">
        <f t="shared" si="3"/>
        <v>0</v>
      </c>
      <c r="R98" t="b">
        <f>OR(Tabulka2[[#This Row],[neshoda]],Tabulka2[[#This Row],[validace_nematchnula]])</f>
        <v>0</v>
      </c>
    </row>
    <row r="99" spans="1:18" hidden="1" x14ac:dyDescent="0.2">
      <c r="A99" t="b">
        <v>0</v>
      </c>
      <c r="B99" t="b">
        <v>0</v>
      </c>
      <c r="C99" t="s">
        <v>210</v>
      </c>
      <c r="D99" t="s">
        <v>211</v>
      </c>
      <c r="E99">
        <v>0</v>
      </c>
      <c r="F99">
        <v>43252</v>
      </c>
      <c r="G99">
        <v>47636</v>
      </c>
      <c r="H99">
        <v>40</v>
      </c>
      <c r="I99">
        <v>37</v>
      </c>
      <c r="J99" t="s">
        <v>17</v>
      </c>
      <c r="M99">
        <v>46</v>
      </c>
      <c r="N99">
        <v>44</v>
      </c>
      <c r="O99">
        <v>44</v>
      </c>
      <c r="P99" t="b">
        <f t="shared" si="2"/>
        <v>0</v>
      </c>
      <c r="Q99" t="b">
        <f t="shared" si="3"/>
        <v>0</v>
      </c>
      <c r="R99" t="b">
        <f>OR(Tabulka2[[#This Row],[neshoda]],Tabulka2[[#This Row],[validace_nematchnula]])</f>
        <v>0</v>
      </c>
    </row>
    <row r="100" spans="1:18" hidden="1" x14ac:dyDescent="0.2">
      <c r="A100" t="b">
        <v>0</v>
      </c>
      <c r="B100" t="b">
        <v>0</v>
      </c>
      <c r="C100" t="s">
        <v>212</v>
      </c>
      <c r="D100" t="s">
        <v>213</v>
      </c>
      <c r="E100">
        <v>0</v>
      </c>
      <c r="F100">
        <v>43253</v>
      </c>
      <c r="G100">
        <v>47613</v>
      </c>
      <c r="H100">
        <v>40</v>
      </c>
      <c r="I100">
        <v>37</v>
      </c>
      <c r="J100" t="s">
        <v>17</v>
      </c>
      <c r="K100">
        <v>1.271431E-3</v>
      </c>
      <c r="L100">
        <v>1.5514344444979799E-5</v>
      </c>
      <c r="M100">
        <v>24</v>
      </c>
      <c r="N100">
        <v>29</v>
      </c>
      <c r="O100">
        <v>24</v>
      </c>
      <c r="P100" t="b">
        <f t="shared" si="2"/>
        <v>0</v>
      </c>
      <c r="Q100" t="b">
        <f t="shared" si="3"/>
        <v>0</v>
      </c>
      <c r="R100" t="b">
        <f>OR(Tabulka2[[#This Row],[neshoda]],Tabulka2[[#This Row],[validace_nematchnula]])</f>
        <v>0</v>
      </c>
    </row>
    <row r="101" spans="1:18" hidden="1" x14ac:dyDescent="0.2">
      <c r="A101" t="b">
        <v>0</v>
      </c>
      <c r="B101" t="b">
        <v>0</v>
      </c>
      <c r="C101" t="s">
        <v>214</v>
      </c>
      <c r="D101" t="s">
        <v>215</v>
      </c>
      <c r="E101">
        <v>0</v>
      </c>
      <c r="F101">
        <v>43254</v>
      </c>
      <c r="G101">
        <v>47626</v>
      </c>
      <c r="H101">
        <v>40</v>
      </c>
      <c r="I101">
        <v>37</v>
      </c>
      <c r="J101" t="s">
        <v>17</v>
      </c>
      <c r="K101">
        <v>5.8100000000000003E-7</v>
      </c>
      <c r="L101">
        <v>7.0895189141473203E-9</v>
      </c>
      <c r="M101">
        <v>36</v>
      </c>
      <c r="N101">
        <v>39</v>
      </c>
      <c r="O101">
        <v>36</v>
      </c>
      <c r="P101" t="b">
        <f t="shared" si="2"/>
        <v>0</v>
      </c>
      <c r="Q101" t="b">
        <f t="shared" si="3"/>
        <v>0</v>
      </c>
      <c r="R101" t="b">
        <f>OR(Tabulka2[[#This Row],[neshoda]],Tabulka2[[#This Row],[validace_nematchnula]])</f>
        <v>0</v>
      </c>
    </row>
    <row r="102" spans="1:18" hidden="1" x14ac:dyDescent="0.2">
      <c r="A102" t="b">
        <v>0</v>
      </c>
      <c r="B102" t="b">
        <v>0</v>
      </c>
      <c r="C102" t="s">
        <v>216</v>
      </c>
      <c r="D102" t="s">
        <v>217</v>
      </c>
      <c r="E102">
        <v>0</v>
      </c>
      <c r="F102">
        <v>43245</v>
      </c>
      <c r="G102">
        <v>47608</v>
      </c>
      <c r="H102">
        <v>40</v>
      </c>
      <c r="I102">
        <v>37</v>
      </c>
      <c r="J102" t="s">
        <v>17</v>
      </c>
      <c r="K102">
        <v>3.0436260999999999E-2</v>
      </c>
      <c r="L102">
        <v>3.7139147682517E-4</v>
      </c>
      <c r="M102">
        <v>19</v>
      </c>
      <c r="N102">
        <v>30</v>
      </c>
      <c r="O102">
        <v>19</v>
      </c>
      <c r="P102" t="b">
        <f t="shared" si="2"/>
        <v>0</v>
      </c>
      <c r="Q102" t="b">
        <f t="shared" si="3"/>
        <v>0</v>
      </c>
      <c r="R102" t="b">
        <f>OR(Tabulka2[[#This Row],[neshoda]],Tabulka2[[#This Row],[validace_nematchnula]])</f>
        <v>0</v>
      </c>
    </row>
    <row r="103" spans="1:18" hidden="1" x14ac:dyDescent="0.2">
      <c r="A103" t="b">
        <v>0</v>
      </c>
      <c r="B103" t="b">
        <v>0</v>
      </c>
      <c r="C103" t="s">
        <v>218</v>
      </c>
      <c r="D103" t="s">
        <v>219</v>
      </c>
      <c r="E103">
        <v>0</v>
      </c>
      <c r="F103">
        <v>43255</v>
      </c>
      <c r="G103">
        <v>47604</v>
      </c>
      <c r="H103">
        <v>40</v>
      </c>
      <c r="I103">
        <v>37</v>
      </c>
      <c r="J103" t="s">
        <v>17</v>
      </c>
      <c r="K103">
        <v>0.43632675399999998</v>
      </c>
      <c r="L103">
        <v>5.3241768936859004E-3</v>
      </c>
      <c r="M103">
        <v>14</v>
      </c>
      <c r="N103">
        <v>20</v>
      </c>
      <c r="O103">
        <v>14</v>
      </c>
      <c r="P103" t="b">
        <f t="shared" si="2"/>
        <v>0</v>
      </c>
      <c r="Q103" t="b">
        <f t="shared" si="3"/>
        <v>0</v>
      </c>
      <c r="R103" t="b">
        <f>OR(Tabulka2[[#This Row],[neshoda]],Tabulka2[[#This Row],[validace_nematchnula]])</f>
        <v>0</v>
      </c>
    </row>
    <row r="104" spans="1:18" hidden="1" x14ac:dyDescent="0.2">
      <c r="A104" t="b">
        <v>0</v>
      </c>
      <c r="B104" t="b">
        <v>0</v>
      </c>
      <c r="C104" t="s">
        <v>220</v>
      </c>
      <c r="D104" t="s">
        <v>221</v>
      </c>
      <c r="E104">
        <v>0</v>
      </c>
      <c r="F104">
        <v>43264</v>
      </c>
      <c r="G104">
        <v>47642</v>
      </c>
      <c r="H104">
        <v>40</v>
      </c>
      <c r="I104">
        <v>37</v>
      </c>
      <c r="J104" t="s">
        <v>17</v>
      </c>
      <c r="M104">
        <v>54</v>
      </c>
      <c r="N104">
        <v>59</v>
      </c>
      <c r="O104">
        <v>54</v>
      </c>
      <c r="P104" t="b">
        <f t="shared" si="2"/>
        <v>0</v>
      </c>
      <c r="Q104" t="b">
        <f t="shared" si="3"/>
        <v>0</v>
      </c>
      <c r="R104" t="b">
        <f>OR(Tabulka2[[#This Row],[neshoda]],Tabulka2[[#This Row],[validace_nematchnula]])</f>
        <v>0</v>
      </c>
    </row>
    <row r="105" spans="1:18" hidden="1" x14ac:dyDescent="0.2">
      <c r="A105" t="b">
        <v>0</v>
      </c>
      <c r="B105" t="b">
        <v>0</v>
      </c>
      <c r="C105" t="s">
        <v>222</v>
      </c>
      <c r="D105" t="s">
        <v>223</v>
      </c>
      <c r="E105">
        <v>0</v>
      </c>
      <c r="F105">
        <v>43268</v>
      </c>
      <c r="G105">
        <v>47614</v>
      </c>
      <c r="H105">
        <v>40</v>
      </c>
      <c r="I105">
        <v>37</v>
      </c>
      <c r="J105" t="s">
        <v>17</v>
      </c>
      <c r="K105">
        <v>6.7013200000000004E-4</v>
      </c>
      <c r="L105">
        <v>8.1771316505600297E-6</v>
      </c>
      <c r="M105">
        <v>33</v>
      </c>
      <c r="N105">
        <v>25</v>
      </c>
      <c r="O105">
        <v>25</v>
      </c>
      <c r="P105" t="b">
        <f t="shared" si="2"/>
        <v>0</v>
      </c>
      <c r="Q105" t="b">
        <f t="shared" si="3"/>
        <v>0</v>
      </c>
      <c r="R105" t="b">
        <f>OR(Tabulka2[[#This Row],[neshoda]],Tabulka2[[#This Row],[validace_nematchnula]])</f>
        <v>0</v>
      </c>
    </row>
    <row r="106" spans="1:18" hidden="1" x14ac:dyDescent="0.2">
      <c r="A106" t="b">
        <v>0</v>
      </c>
      <c r="B106" t="b">
        <v>0</v>
      </c>
      <c r="C106" t="s">
        <v>224</v>
      </c>
      <c r="D106" t="s">
        <v>225</v>
      </c>
      <c r="E106">
        <v>0</v>
      </c>
      <c r="F106">
        <v>43269</v>
      </c>
      <c r="G106">
        <v>47616</v>
      </c>
      <c r="H106">
        <v>40</v>
      </c>
      <c r="I106">
        <v>37</v>
      </c>
      <c r="J106" t="s">
        <v>17</v>
      </c>
      <c r="K106">
        <v>5.1600000000000001E-5</v>
      </c>
      <c r="L106">
        <v>6.29637135920829E-7</v>
      </c>
      <c r="M106">
        <v>29</v>
      </c>
      <c r="N106">
        <v>43</v>
      </c>
      <c r="O106">
        <v>29</v>
      </c>
      <c r="P106" t="b">
        <f t="shared" si="2"/>
        <v>0</v>
      </c>
      <c r="Q106" t="b">
        <f t="shared" si="3"/>
        <v>0</v>
      </c>
      <c r="R106" t="b">
        <f>OR(Tabulka2[[#This Row],[neshoda]],Tabulka2[[#This Row],[validace_nematchnula]])</f>
        <v>0</v>
      </c>
    </row>
    <row r="107" spans="1:18" hidden="1" x14ac:dyDescent="0.2">
      <c r="A107" t="b">
        <v>0</v>
      </c>
      <c r="B107" t="b">
        <v>0</v>
      </c>
      <c r="C107" t="s">
        <v>226</v>
      </c>
      <c r="D107" t="s">
        <v>227</v>
      </c>
      <c r="E107">
        <v>0</v>
      </c>
      <c r="F107">
        <v>43274</v>
      </c>
      <c r="G107">
        <v>47574</v>
      </c>
      <c r="H107">
        <v>25</v>
      </c>
      <c r="I107">
        <v>36</v>
      </c>
      <c r="J107" t="s">
        <v>17</v>
      </c>
      <c r="K107">
        <v>1.2700000000000001E-7</v>
      </c>
      <c r="L107">
        <v>1.5496882996501E-9</v>
      </c>
      <c r="M107">
        <v>24</v>
      </c>
      <c r="N107">
        <v>24</v>
      </c>
      <c r="O107">
        <v>24</v>
      </c>
      <c r="P107" t="b">
        <f t="shared" si="2"/>
        <v>0</v>
      </c>
      <c r="Q107" t="b">
        <f t="shared" si="3"/>
        <v>0</v>
      </c>
      <c r="R107" t="b">
        <f>OR(Tabulka2[[#This Row],[neshoda]],Tabulka2[[#This Row],[validace_nematchnula]])</f>
        <v>0</v>
      </c>
    </row>
    <row r="108" spans="1:18" hidden="1" x14ac:dyDescent="0.2">
      <c r="A108" t="b">
        <v>0</v>
      </c>
      <c r="B108" t="b">
        <v>0</v>
      </c>
      <c r="C108" t="s">
        <v>228</v>
      </c>
      <c r="D108" t="s">
        <v>229</v>
      </c>
      <c r="E108">
        <v>0</v>
      </c>
      <c r="F108">
        <v>43271</v>
      </c>
      <c r="G108">
        <v>47620</v>
      </c>
      <c r="H108">
        <v>40</v>
      </c>
      <c r="I108">
        <v>37</v>
      </c>
      <c r="J108" t="s">
        <v>17</v>
      </c>
      <c r="K108">
        <v>7.5499999999999997E-6</v>
      </c>
      <c r="L108">
        <v>9.2127139073687197E-8</v>
      </c>
      <c r="M108">
        <v>42</v>
      </c>
      <c r="N108">
        <v>32</v>
      </c>
      <c r="O108">
        <v>32</v>
      </c>
      <c r="P108" t="b">
        <f t="shared" si="2"/>
        <v>0</v>
      </c>
      <c r="Q108" t="b">
        <f t="shared" si="3"/>
        <v>0</v>
      </c>
      <c r="R108" t="b">
        <f>OR(Tabulka2[[#This Row],[neshoda]],Tabulka2[[#This Row],[validace_nematchnula]])</f>
        <v>0</v>
      </c>
    </row>
    <row r="109" spans="1:18" hidden="1" x14ac:dyDescent="0.2">
      <c r="A109" t="b">
        <v>0</v>
      </c>
      <c r="B109" t="b">
        <v>0</v>
      </c>
      <c r="C109" t="s">
        <v>230</v>
      </c>
      <c r="D109" t="s">
        <v>231</v>
      </c>
      <c r="E109">
        <v>0</v>
      </c>
      <c r="F109">
        <v>43281</v>
      </c>
      <c r="G109">
        <v>47640</v>
      </c>
      <c r="H109">
        <v>40</v>
      </c>
      <c r="I109">
        <v>37</v>
      </c>
      <c r="J109" t="s">
        <v>17</v>
      </c>
      <c r="M109">
        <v>49</v>
      </c>
      <c r="N109">
        <v>49</v>
      </c>
      <c r="O109">
        <v>49</v>
      </c>
      <c r="P109" t="b">
        <f t="shared" si="2"/>
        <v>0</v>
      </c>
      <c r="Q109" t="b">
        <f t="shared" si="3"/>
        <v>0</v>
      </c>
      <c r="R109" t="b">
        <f>OR(Tabulka2[[#This Row],[neshoda]],Tabulka2[[#This Row],[validace_nematchnula]])</f>
        <v>0</v>
      </c>
    </row>
    <row r="110" spans="1:18" hidden="1" x14ac:dyDescent="0.2">
      <c r="A110" t="b">
        <v>0</v>
      </c>
      <c r="B110" t="b">
        <v>0</v>
      </c>
      <c r="C110" t="s">
        <v>232</v>
      </c>
      <c r="D110" t="s">
        <v>233</v>
      </c>
      <c r="E110">
        <v>0</v>
      </c>
      <c r="F110">
        <v>43279</v>
      </c>
      <c r="G110">
        <v>47619</v>
      </c>
      <c r="H110">
        <v>40</v>
      </c>
      <c r="I110">
        <v>37</v>
      </c>
      <c r="J110" t="s">
        <v>17</v>
      </c>
      <c r="K110">
        <v>7.5499999999999997E-6</v>
      </c>
      <c r="L110">
        <v>9.2127139073687197E-8</v>
      </c>
      <c r="M110">
        <v>32</v>
      </c>
      <c r="N110">
        <v>33</v>
      </c>
      <c r="O110">
        <v>32</v>
      </c>
      <c r="P110" t="b">
        <f t="shared" si="2"/>
        <v>0</v>
      </c>
      <c r="Q110" t="b">
        <f t="shared" si="3"/>
        <v>0</v>
      </c>
      <c r="R110" t="b">
        <f>OR(Tabulka2[[#This Row],[neshoda]],Tabulka2[[#This Row],[validace_nematchnula]])</f>
        <v>0</v>
      </c>
    </row>
    <row r="111" spans="1:18" hidden="1" x14ac:dyDescent="0.2">
      <c r="A111" t="b">
        <v>0</v>
      </c>
      <c r="B111" t="b">
        <v>0</v>
      </c>
      <c r="C111" t="s">
        <v>234</v>
      </c>
      <c r="D111" t="s">
        <v>235</v>
      </c>
      <c r="E111">
        <v>0</v>
      </c>
      <c r="F111">
        <v>43286</v>
      </c>
      <c r="G111">
        <v>47644</v>
      </c>
      <c r="H111">
        <v>38</v>
      </c>
      <c r="I111">
        <v>38</v>
      </c>
      <c r="J111" t="s">
        <v>17</v>
      </c>
      <c r="K111">
        <v>0.99968957300000005</v>
      </c>
      <c r="L111">
        <v>1.2198482161892199E-2</v>
      </c>
      <c r="M111">
        <v>1</v>
      </c>
      <c r="N111">
        <v>1</v>
      </c>
      <c r="O111">
        <v>1</v>
      </c>
      <c r="P111" t="b">
        <f t="shared" si="2"/>
        <v>0</v>
      </c>
      <c r="Q111" t="b">
        <f t="shared" si="3"/>
        <v>0</v>
      </c>
      <c r="R111" t="b">
        <f>OR(Tabulka2[[#This Row],[neshoda]],Tabulka2[[#This Row],[validace_nematchnula]])</f>
        <v>0</v>
      </c>
    </row>
    <row r="112" spans="1:18" hidden="1" x14ac:dyDescent="0.2">
      <c r="A112" t="b">
        <v>0</v>
      </c>
      <c r="B112" t="b">
        <v>0</v>
      </c>
      <c r="C112" t="s">
        <v>236</v>
      </c>
      <c r="D112" t="s">
        <v>237</v>
      </c>
      <c r="E112">
        <v>0</v>
      </c>
      <c r="F112">
        <v>43287</v>
      </c>
      <c r="G112">
        <v>47645</v>
      </c>
      <c r="H112">
        <v>38</v>
      </c>
      <c r="I112">
        <v>38</v>
      </c>
      <c r="J112" t="s">
        <v>17</v>
      </c>
      <c r="K112">
        <v>0.99939008100000004</v>
      </c>
      <c r="L112">
        <v>1.21948276796226E-2</v>
      </c>
      <c r="M112">
        <v>2</v>
      </c>
      <c r="N112">
        <v>3</v>
      </c>
      <c r="O112">
        <v>2</v>
      </c>
      <c r="P112" t="b">
        <f t="shared" si="2"/>
        <v>0</v>
      </c>
      <c r="Q112" t="b">
        <f t="shared" si="3"/>
        <v>0</v>
      </c>
      <c r="R112" t="b">
        <f>OR(Tabulka2[[#This Row],[neshoda]],Tabulka2[[#This Row],[validace_nematchnula]])</f>
        <v>0</v>
      </c>
    </row>
    <row r="113" spans="1:18" hidden="1" x14ac:dyDescent="0.2">
      <c r="A113" t="b">
        <v>0</v>
      </c>
      <c r="B113" t="b">
        <v>0</v>
      </c>
      <c r="C113" t="s">
        <v>238</v>
      </c>
      <c r="D113" t="s">
        <v>239</v>
      </c>
      <c r="E113">
        <v>0</v>
      </c>
      <c r="F113">
        <v>43289</v>
      </c>
      <c r="G113">
        <v>47647</v>
      </c>
      <c r="H113">
        <v>38</v>
      </c>
      <c r="I113">
        <v>38</v>
      </c>
      <c r="J113" t="s">
        <v>17</v>
      </c>
      <c r="K113">
        <v>0.998801995</v>
      </c>
      <c r="L113">
        <v>1.2187651695422699E-2</v>
      </c>
      <c r="M113">
        <v>3</v>
      </c>
      <c r="N113">
        <v>4</v>
      </c>
      <c r="O113">
        <v>3</v>
      </c>
      <c r="P113" t="b">
        <f t="shared" si="2"/>
        <v>0</v>
      </c>
      <c r="Q113" t="b">
        <f t="shared" si="3"/>
        <v>0</v>
      </c>
      <c r="R113" t="b">
        <f>OR(Tabulka2[[#This Row],[neshoda]],Tabulka2[[#This Row],[validace_nematchnula]])</f>
        <v>0</v>
      </c>
    </row>
    <row r="114" spans="1:18" hidden="1" x14ac:dyDescent="0.2">
      <c r="A114" t="b">
        <v>0</v>
      </c>
      <c r="B114" t="b">
        <v>0</v>
      </c>
      <c r="C114" t="s">
        <v>240</v>
      </c>
      <c r="D114" t="s">
        <v>241</v>
      </c>
      <c r="E114">
        <v>0</v>
      </c>
      <c r="F114">
        <v>43290</v>
      </c>
      <c r="G114">
        <v>47648</v>
      </c>
      <c r="H114">
        <v>38</v>
      </c>
      <c r="I114">
        <v>38</v>
      </c>
      <c r="J114" t="s">
        <v>17</v>
      </c>
      <c r="K114">
        <v>0.99764820799999998</v>
      </c>
      <c r="L114">
        <v>1.2173572874838501E-2</v>
      </c>
      <c r="M114">
        <v>4</v>
      </c>
      <c r="N114">
        <v>5</v>
      </c>
      <c r="O114">
        <v>4</v>
      </c>
      <c r="P114" t="b">
        <f t="shared" si="2"/>
        <v>0</v>
      </c>
      <c r="Q114" t="b">
        <f t="shared" si="3"/>
        <v>0</v>
      </c>
      <c r="R114" t="b">
        <f>OR(Tabulka2[[#This Row],[neshoda]],Tabulka2[[#This Row],[validace_nematchnula]])</f>
        <v>0</v>
      </c>
    </row>
    <row r="115" spans="1:18" hidden="1" x14ac:dyDescent="0.2">
      <c r="A115" t="b">
        <v>0</v>
      </c>
      <c r="B115" t="b">
        <v>0</v>
      </c>
      <c r="C115" t="s">
        <v>242</v>
      </c>
      <c r="D115" t="s">
        <v>243</v>
      </c>
      <c r="E115">
        <v>0</v>
      </c>
      <c r="F115">
        <v>43288</v>
      </c>
      <c r="G115">
        <v>47646</v>
      </c>
      <c r="H115">
        <v>38</v>
      </c>
      <c r="I115">
        <v>38</v>
      </c>
      <c r="J115" t="s">
        <v>17</v>
      </c>
      <c r="K115">
        <v>0.99939008100000004</v>
      </c>
      <c r="L115">
        <v>1.21948276796226E-2</v>
      </c>
      <c r="M115">
        <v>5</v>
      </c>
      <c r="N115">
        <v>2</v>
      </c>
      <c r="O115">
        <v>2</v>
      </c>
      <c r="P115" t="b">
        <f t="shared" si="2"/>
        <v>0</v>
      </c>
      <c r="Q115" t="b">
        <f t="shared" si="3"/>
        <v>0</v>
      </c>
      <c r="R115" t="b">
        <f>OR(Tabulka2[[#This Row],[neshoda]],Tabulka2[[#This Row],[validace_nematchnula]])</f>
        <v>0</v>
      </c>
    </row>
    <row r="116" spans="1:18" hidden="1" x14ac:dyDescent="0.2">
      <c r="A116" t="b">
        <v>0</v>
      </c>
      <c r="B116" t="b">
        <v>0</v>
      </c>
      <c r="C116" t="s">
        <v>244</v>
      </c>
      <c r="D116" t="s">
        <v>245</v>
      </c>
      <c r="E116">
        <v>0</v>
      </c>
      <c r="F116">
        <v>43292</v>
      </c>
      <c r="G116">
        <v>47649</v>
      </c>
      <c r="H116">
        <v>38</v>
      </c>
      <c r="I116">
        <v>38</v>
      </c>
      <c r="J116" t="s">
        <v>17</v>
      </c>
      <c r="K116">
        <v>0.99097661699999995</v>
      </c>
      <c r="L116">
        <v>1.209216431962E-2</v>
      </c>
      <c r="M116">
        <v>6</v>
      </c>
      <c r="N116">
        <v>6</v>
      </c>
      <c r="O116">
        <v>6</v>
      </c>
      <c r="P116" t="b">
        <f t="shared" si="2"/>
        <v>0</v>
      </c>
      <c r="Q116" t="b">
        <f t="shared" si="3"/>
        <v>0</v>
      </c>
      <c r="R116" t="b">
        <f>OR(Tabulka2[[#This Row],[neshoda]],Tabulka2[[#This Row],[validace_nematchnula]])</f>
        <v>0</v>
      </c>
    </row>
    <row r="117" spans="1:18" hidden="1" x14ac:dyDescent="0.2">
      <c r="A117" t="b">
        <v>0</v>
      </c>
      <c r="B117" t="b">
        <v>0</v>
      </c>
      <c r="C117" t="s">
        <v>246</v>
      </c>
      <c r="D117" t="s">
        <v>247</v>
      </c>
      <c r="E117">
        <v>0</v>
      </c>
      <c r="F117">
        <v>43293</v>
      </c>
      <c r="G117">
        <v>47650</v>
      </c>
      <c r="H117">
        <v>38</v>
      </c>
      <c r="I117">
        <v>38</v>
      </c>
      <c r="J117" t="s">
        <v>17</v>
      </c>
      <c r="K117">
        <v>0.98241894500000004</v>
      </c>
      <c r="L117">
        <v>1.1987741294654301E-2</v>
      </c>
      <c r="M117">
        <v>7</v>
      </c>
      <c r="N117">
        <v>8</v>
      </c>
      <c r="O117">
        <v>7</v>
      </c>
      <c r="P117" t="b">
        <f t="shared" si="2"/>
        <v>0</v>
      </c>
      <c r="Q117" t="b">
        <f t="shared" si="3"/>
        <v>0</v>
      </c>
      <c r="R117" t="b">
        <f>OR(Tabulka2[[#This Row],[neshoda]],Tabulka2[[#This Row],[validace_nematchnula]])</f>
        <v>0</v>
      </c>
    </row>
    <row r="118" spans="1:18" hidden="1" x14ac:dyDescent="0.2">
      <c r="A118" t="b">
        <v>0</v>
      </c>
      <c r="B118" t="b">
        <v>0</v>
      </c>
      <c r="C118" t="s">
        <v>248</v>
      </c>
      <c r="D118" t="s">
        <v>249</v>
      </c>
      <c r="E118">
        <v>0</v>
      </c>
      <c r="F118">
        <v>43295</v>
      </c>
      <c r="G118">
        <v>47652</v>
      </c>
      <c r="H118">
        <v>38</v>
      </c>
      <c r="I118">
        <v>38</v>
      </c>
      <c r="J118" t="s">
        <v>17</v>
      </c>
      <c r="K118">
        <v>0.96602354000000001</v>
      </c>
      <c r="L118">
        <v>1.1787680134839201E-2</v>
      </c>
      <c r="M118">
        <v>8</v>
      </c>
      <c r="N118">
        <v>13</v>
      </c>
      <c r="O118">
        <v>8</v>
      </c>
      <c r="P118" t="b">
        <f t="shared" si="2"/>
        <v>0</v>
      </c>
      <c r="Q118" t="b">
        <f t="shared" si="3"/>
        <v>0</v>
      </c>
      <c r="R118" t="b">
        <f>OR(Tabulka2[[#This Row],[neshoda]],Tabulka2[[#This Row],[validace_nematchnula]])</f>
        <v>0</v>
      </c>
    </row>
    <row r="119" spans="1:18" hidden="1" x14ac:dyDescent="0.2">
      <c r="A119" t="b">
        <v>0</v>
      </c>
      <c r="B119" t="b">
        <v>0</v>
      </c>
      <c r="C119" t="s">
        <v>250</v>
      </c>
      <c r="D119" t="s">
        <v>251</v>
      </c>
      <c r="E119">
        <v>0</v>
      </c>
      <c r="F119">
        <v>43296</v>
      </c>
      <c r="G119">
        <v>47653</v>
      </c>
      <c r="H119">
        <v>38</v>
      </c>
      <c r="I119">
        <v>38</v>
      </c>
      <c r="J119" t="s">
        <v>17</v>
      </c>
      <c r="K119">
        <v>0.93534467300000002</v>
      </c>
      <c r="L119">
        <v>1.14133283140799E-2</v>
      </c>
      <c r="M119">
        <v>9</v>
      </c>
      <c r="N119">
        <v>9</v>
      </c>
      <c r="O119">
        <v>9</v>
      </c>
      <c r="P119" t="b">
        <f t="shared" si="2"/>
        <v>0</v>
      </c>
      <c r="Q119" t="b">
        <f t="shared" si="3"/>
        <v>0</v>
      </c>
      <c r="R119" t="b">
        <f>OR(Tabulka2[[#This Row],[neshoda]],Tabulka2[[#This Row],[validace_nematchnula]])</f>
        <v>0</v>
      </c>
    </row>
    <row r="120" spans="1:18" hidden="1" x14ac:dyDescent="0.2">
      <c r="A120" t="b">
        <v>0</v>
      </c>
      <c r="B120" t="b">
        <v>0</v>
      </c>
      <c r="C120" t="s">
        <v>252</v>
      </c>
      <c r="D120" t="s">
        <v>253</v>
      </c>
      <c r="E120">
        <v>0</v>
      </c>
      <c r="F120">
        <v>43297</v>
      </c>
      <c r="G120">
        <v>47655</v>
      </c>
      <c r="H120">
        <v>38</v>
      </c>
      <c r="I120">
        <v>38</v>
      </c>
      <c r="J120" t="s">
        <v>17</v>
      </c>
      <c r="K120">
        <v>0.88039425199999999</v>
      </c>
      <c r="L120">
        <v>1.0742808436248899E-2</v>
      </c>
      <c r="M120">
        <v>10</v>
      </c>
      <c r="N120">
        <v>12</v>
      </c>
      <c r="O120">
        <v>10</v>
      </c>
      <c r="P120" t="b">
        <f t="shared" si="2"/>
        <v>0</v>
      </c>
      <c r="Q120" t="b">
        <f t="shared" si="3"/>
        <v>0</v>
      </c>
      <c r="R120" t="b">
        <f>OR(Tabulka2[[#This Row],[neshoda]],Tabulka2[[#This Row],[validace_nematchnula]])</f>
        <v>0</v>
      </c>
    </row>
    <row r="121" spans="1:18" hidden="1" x14ac:dyDescent="0.2">
      <c r="A121" t="b">
        <v>0</v>
      </c>
      <c r="B121" t="b">
        <v>0</v>
      </c>
      <c r="C121" t="s">
        <v>254</v>
      </c>
      <c r="D121" t="s">
        <v>255</v>
      </c>
      <c r="E121">
        <v>0</v>
      </c>
      <c r="F121">
        <v>43299</v>
      </c>
      <c r="G121">
        <v>47657</v>
      </c>
      <c r="H121">
        <v>38</v>
      </c>
      <c r="I121">
        <v>38</v>
      </c>
      <c r="J121" t="s">
        <v>17</v>
      </c>
      <c r="K121">
        <v>0.78926375800000004</v>
      </c>
      <c r="L121">
        <v>9.6308095363029193E-3</v>
      </c>
      <c r="M121">
        <v>11</v>
      </c>
      <c r="N121">
        <v>19</v>
      </c>
      <c r="O121">
        <v>11</v>
      </c>
      <c r="P121" t="b">
        <f t="shared" si="2"/>
        <v>0</v>
      </c>
      <c r="Q121" t="b">
        <f t="shared" si="3"/>
        <v>0</v>
      </c>
      <c r="R121" t="b">
        <f>OR(Tabulka2[[#This Row],[neshoda]],Tabulka2[[#This Row],[validace_nematchnula]])</f>
        <v>0</v>
      </c>
    </row>
    <row r="122" spans="1:18" hidden="1" x14ac:dyDescent="0.2">
      <c r="A122" t="b">
        <v>0</v>
      </c>
      <c r="B122" t="b">
        <v>0</v>
      </c>
      <c r="C122" t="s">
        <v>256</v>
      </c>
      <c r="D122" t="s">
        <v>257</v>
      </c>
      <c r="E122">
        <v>0</v>
      </c>
      <c r="F122">
        <v>43301</v>
      </c>
      <c r="G122">
        <v>47659</v>
      </c>
      <c r="H122">
        <v>38</v>
      </c>
      <c r="I122">
        <v>38</v>
      </c>
      <c r="J122" t="s">
        <v>17</v>
      </c>
      <c r="K122">
        <v>0.49228608499999998</v>
      </c>
      <c r="L122">
        <v>6.0070077638193402E-3</v>
      </c>
      <c r="M122">
        <v>13</v>
      </c>
      <c r="N122">
        <v>15</v>
      </c>
      <c r="O122">
        <v>13</v>
      </c>
      <c r="P122" t="b">
        <f t="shared" si="2"/>
        <v>0</v>
      </c>
      <c r="Q122" t="b">
        <f t="shared" si="3"/>
        <v>0</v>
      </c>
      <c r="R122" t="b">
        <f>OR(Tabulka2[[#This Row],[neshoda]],Tabulka2[[#This Row],[validace_nematchnula]])</f>
        <v>0</v>
      </c>
    </row>
    <row r="123" spans="1:18" hidden="1" x14ac:dyDescent="0.2">
      <c r="A123" t="b">
        <v>0</v>
      </c>
      <c r="B123" t="b">
        <v>0</v>
      </c>
      <c r="C123" t="s">
        <v>258</v>
      </c>
      <c r="D123" t="s">
        <v>259</v>
      </c>
      <c r="E123">
        <v>0</v>
      </c>
      <c r="F123">
        <v>43300</v>
      </c>
      <c r="G123">
        <v>47651</v>
      </c>
      <c r="H123">
        <v>38</v>
      </c>
      <c r="I123">
        <v>38</v>
      </c>
      <c r="J123" t="s">
        <v>17</v>
      </c>
      <c r="K123">
        <v>0.98241894500000004</v>
      </c>
      <c r="L123">
        <v>1.1987741294654301E-2</v>
      </c>
      <c r="M123">
        <v>14</v>
      </c>
      <c r="N123">
        <v>7</v>
      </c>
      <c r="O123">
        <v>7</v>
      </c>
      <c r="P123" t="b">
        <f t="shared" si="2"/>
        <v>0</v>
      </c>
      <c r="Q123" t="b">
        <f t="shared" si="3"/>
        <v>0</v>
      </c>
      <c r="R123" t="b">
        <f>OR(Tabulka2[[#This Row],[neshoda]],Tabulka2[[#This Row],[validace_nematchnula]])</f>
        <v>0</v>
      </c>
    </row>
    <row r="124" spans="1:18" hidden="1" x14ac:dyDescent="0.2">
      <c r="A124" t="b">
        <v>0</v>
      </c>
      <c r="B124" t="b">
        <v>0</v>
      </c>
      <c r="C124" t="s">
        <v>260</v>
      </c>
      <c r="D124" t="s">
        <v>261</v>
      </c>
      <c r="E124">
        <v>0</v>
      </c>
      <c r="F124">
        <v>43302</v>
      </c>
      <c r="G124">
        <v>47682</v>
      </c>
      <c r="H124">
        <v>38</v>
      </c>
      <c r="I124">
        <v>38</v>
      </c>
      <c r="J124" t="s">
        <v>17</v>
      </c>
      <c r="K124">
        <v>2.5799999999999999E-6</v>
      </c>
      <c r="L124">
        <v>3.1481856796041502E-8</v>
      </c>
      <c r="M124">
        <v>32</v>
      </c>
      <c r="N124">
        <v>42</v>
      </c>
      <c r="O124">
        <v>32</v>
      </c>
      <c r="P124" t="b">
        <f t="shared" si="2"/>
        <v>0</v>
      </c>
      <c r="Q124" t="b">
        <f t="shared" si="3"/>
        <v>0</v>
      </c>
      <c r="R124" t="b">
        <f>OR(Tabulka2[[#This Row],[neshoda]],Tabulka2[[#This Row],[validace_nematchnula]])</f>
        <v>0</v>
      </c>
    </row>
    <row r="125" spans="1:18" hidden="1" x14ac:dyDescent="0.2">
      <c r="A125" t="b">
        <v>0</v>
      </c>
      <c r="B125" t="b">
        <v>0</v>
      </c>
      <c r="C125" t="s">
        <v>262</v>
      </c>
      <c r="D125" t="s">
        <v>263</v>
      </c>
      <c r="E125">
        <v>0</v>
      </c>
      <c r="F125">
        <v>43304</v>
      </c>
      <c r="G125">
        <v>47664</v>
      </c>
      <c r="H125">
        <v>38</v>
      </c>
      <c r="I125">
        <v>38</v>
      </c>
      <c r="J125" t="s">
        <v>17</v>
      </c>
      <c r="K125">
        <v>3.2008044999999999E-2</v>
      </c>
      <c r="L125">
        <v>3.9057080969428002E-4</v>
      </c>
      <c r="M125">
        <v>25</v>
      </c>
      <c r="N125">
        <v>18</v>
      </c>
      <c r="O125">
        <v>18</v>
      </c>
      <c r="P125" t="b">
        <f t="shared" si="2"/>
        <v>0</v>
      </c>
      <c r="Q125" t="b">
        <f t="shared" si="3"/>
        <v>0</v>
      </c>
      <c r="R125" t="b">
        <f>OR(Tabulka2[[#This Row],[neshoda]],Tabulka2[[#This Row],[validace_nematchnula]])</f>
        <v>0</v>
      </c>
    </row>
    <row r="126" spans="1:18" hidden="1" x14ac:dyDescent="0.2">
      <c r="A126" t="b">
        <v>0</v>
      </c>
      <c r="B126" t="b">
        <v>0</v>
      </c>
      <c r="C126" t="s">
        <v>264</v>
      </c>
      <c r="D126" t="s">
        <v>265</v>
      </c>
      <c r="E126">
        <v>0</v>
      </c>
      <c r="F126">
        <v>43306</v>
      </c>
      <c r="G126">
        <v>47663</v>
      </c>
      <c r="H126">
        <v>38</v>
      </c>
      <c r="I126">
        <v>38</v>
      </c>
      <c r="J126" t="s">
        <v>17</v>
      </c>
      <c r="K126">
        <v>3.2008044999999999E-2</v>
      </c>
      <c r="L126">
        <v>3.9057080969428002E-4</v>
      </c>
      <c r="M126">
        <v>18</v>
      </c>
      <c r="N126">
        <v>39</v>
      </c>
      <c r="O126">
        <v>18</v>
      </c>
      <c r="P126" t="b">
        <f t="shared" si="2"/>
        <v>0</v>
      </c>
      <c r="Q126" t="b">
        <f t="shared" si="3"/>
        <v>0</v>
      </c>
      <c r="R126" t="b">
        <f>OR(Tabulka2[[#This Row],[neshoda]],Tabulka2[[#This Row],[validace_nematchnula]])</f>
        <v>0</v>
      </c>
    </row>
    <row r="127" spans="1:18" hidden="1" x14ac:dyDescent="0.2">
      <c r="A127" t="b">
        <v>0</v>
      </c>
      <c r="B127" t="b">
        <v>0</v>
      </c>
      <c r="C127" t="s">
        <v>266</v>
      </c>
      <c r="D127" t="s">
        <v>267</v>
      </c>
      <c r="E127">
        <v>0</v>
      </c>
      <c r="F127">
        <v>43308</v>
      </c>
      <c r="G127">
        <v>47681</v>
      </c>
      <c r="H127">
        <v>38</v>
      </c>
      <c r="I127">
        <v>38</v>
      </c>
      <c r="J127" t="s">
        <v>17</v>
      </c>
      <c r="K127">
        <v>2.5799999999999999E-6</v>
      </c>
      <c r="L127">
        <v>3.1481856796041502E-8</v>
      </c>
      <c r="M127">
        <v>40</v>
      </c>
      <c r="N127">
        <v>32</v>
      </c>
      <c r="O127">
        <v>32</v>
      </c>
      <c r="P127" t="b">
        <f t="shared" si="2"/>
        <v>0</v>
      </c>
      <c r="Q127" t="b">
        <f t="shared" si="3"/>
        <v>0</v>
      </c>
      <c r="R127" t="b">
        <f>OR(Tabulka2[[#This Row],[neshoda]],Tabulka2[[#This Row],[validace_nematchnula]])</f>
        <v>0</v>
      </c>
    </row>
    <row r="128" spans="1:18" hidden="1" x14ac:dyDescent="0.2">
      <c r="A128" t="b">
        <v>0</v>
      </c>
      <c r="B128" t="b">
        <v>0</v>
      </c>
      <c r="C128" t="s">
        <v>268</v>
      </c>
      <c r="D128" t="s">
        <v>269</v>
      </c>
      <c r="E128">
        <v>0</v>
      </c>
      <c r="F128">
        <v>43294</v>
      </c>
      <c r="G128">
        <v>47661</v>
      </c>
      <c r="H128">
        <v>38</v>
      </c>
      <c r="I128">
        <v>38</v>
      </c>
      <c r="J128" t="s">
        <v>17</v>
      </c>
      <c r="K128">
        <v>0.113258054</v>
      </c>
      <c r="L128">
        <v>1.3820053631885001E-3</v>
      </c>
      <c r="M128">
        <v>28</v>
      </c>
      <c r="N128">
        <v>16</v>
      </c>
      <c r="O128">
        <v>16</v>
      </c>
      <c r="P128" t="b">
        <f t="shared" si="2"/>
        <v>0</v>
      </c>
      <c r="Q128" t="b">
        <f t="shared" si="3"/>
        <v>0</v>
      </c>
      <c r="R128" t="b">
        <f>OR(Tabulka2[[#This Row],[neshoda]],Tabulka2[[#This Row],[validace_nematchnula]])</f>
        <v>0</v>
      </c>
    </row>
    <row r="129" spans="1:18" hidden="1" x14ac:dyDescent="0.2">
      <c r="A129" t="b">
        <v>0</v>
      </c>
      <c r="B129" t="b">
        <v>0</v>
      </c>
      <c r="C129" t="s">
        <v>270</v>
      </c>
      <c r="D129" t="s">
        <v>271</v>
      </c>
      <c r="E129">
        <v>0</v>
      </c>
      <c r="F129">
        <v>43317</v>
      </c>
      <c r="G129">
        <v>47694</v>
      </c>
      <c r="H129">
        <v>38</v>
      </c>
      <c r="I129">
        <v>38</v>
      </c>
      <c r="J129" t="s">
        <v>17</v>
      </c>
      <c r="M129">
        <v>46</v>
      </c>
      <c r="N129">
        <v>41</v>
      </c>
      <c r="O129">
        <v>41</v>
      </c>
      <c r="P129" t="b">
        <f t="shared" si="2"/>
        <v>0</v>
      </c>
      <c r="Q129" t="b">
        <f t="shared" si="3"/>
        <v>0</v>
      </c>
      <c r="R129" t="b">
        <f>OR(Tabulka2[[#This Row],[neshoda]],Tabulka2[[#This Row],[validace_nematchnula]])</f>
        <v>0</v>
      </c>
    </row>
    <row r="130" spans="1:18" hidden="1" x14ac:dyDescent="0.2">
      <c r="A130" t="b">
        <v>0</v>
      </c>
      <c r="B130" t="b">
        <v>0</v>
      </c>
      <c r="C130" t="s">
        <v>272</v>
      </c>
      <c r="D130" t="s">
        <v>273</v>
      </c>
      <c r="E130">
        <v>0</v>
      </c>
      <c r="F130">
        <v>43319</v>
      </c>
      <c r="G130">
        <v>47667</v>
      </c>
      <c r="H130">
        <v>38</v>
      </c>
      <c r="I130">
        <v>38</v>
      </c>
      <c r="J130" t="s">
        <v>17</v>
      </c>
      <c r="K130">
        <v>8.4879139999999992E-3</v>
      </c>
      <c r="L130">
        <v>1.0357181900973E-4</v>
      </c>
      <c r="M130">
        <v>22</v>
      </c>
      <c r="N130">
        <v>20</v>
      </c>
      <c r="O130">
        <v>20</v>
      </c>
      <c r="P130" t="b">
        <f t="shared" ref="P130:P193" si="4">(A130&lt;&gt;B130)</f>
        <v>0</v>
      </c>
      <c r="Q130" t="b">
        <f t="shared" ref="Q130:Q193" si="5">OR(ISBLANK(A130),ISBLANK(B130))</f>
        <v>0</v>
      </c>
      <c r="R130" t="b">
        <f>OR(Tabulka2[[#This Row],[neshoda]],Tabulka2[[#This Row],[validace_nematchnula]])</f>
        <v>0</v>
      </c>
    </row>
    <row r="131" spans="1:18" hidden="1" x14ac:dyDescent="0.2">
      <c r="A131" t="b">
        <v>0</v>
      </c>
      <c r="B131" t="b">
        <v>0</v>
      </c>
      <c r="C131" t="s">
        <v>274</v>
      </c>
      <c r="D131" t="s">
        <v>275</v>
      </c>
      <c r="E131">
        <v>0</v>
      </c>
      <c r="F131">
        <v>43322</v>
      </c>
      <c r="G131">
        <v>47677</v>
      </c>
      <c r="H131">
        <v>38</v>
      </c>
      <c r="I131">
        <v>38</v>
      </c>
      <c r="J131" t="s">
        <v>17</v>
      </c>
      <c r="K131">
        <v>1.9599999999999999E-5</v>
      </c>
      <c r="L131">
        <v>2.3916449348930698E-7</v>
      </c>
      <c r="M131">
        <v>50</v>
      </c>
      <c r="N131">
        <v>29</v>
      </c>
      <c r="O131">
        <v>29</v>
      </c>
      <c r="P131" t="b">
        <f t="shared" si="4"/>
        <v>0</v>
      </c>
      <c r="Q131" t="b">
        <f t="shared" si="5"/>
        <v>0</v>
      </c>
      <c r="R131" t="b">
        <f>OR(Tabulka2[[#This Row],[neshoda]],Tabulka2[[#This Row],[validace_nematchnula]])</f>
        <v>0</v>
      </c>
    </row>
    <row r="132" spans="1:18" hidden="1" x14ac:dyDescent="0.2">
      <c r="A132" t="b">
        <v>0</v>
      </c>
      <c r="B132" t="b">
        <v>0</v>
      </c>
      <c r="C132" t="s">
        <v>276</v>
      </c>
      <c r="D132" t="s">
        <v>277</v>
      </c>
      <c r="E132">
        <v>0</v>
      </c>
      <c r="F132">
        <v>43325</v>
      </c>
      <c r="G132">
        <v>47680</v>
      </c>
      <c r="H132">
        <v>38</v>
      </c>
      <c r="I132">
        <v>38</v>
      </c>
      <c r="J132" t="s">
        <v>17</v>
      </c>
      <c r="K132">
        <v>5.0699999999999997E-6</v>
      </c>
      <c r="L132">
        <v>6.1865509285244299E-8</v>
      </c>
      <c r="M132">
        <v>31</v>
      </c>
      <c r="N132">
        <v>43</v>
      </c>
      <c r="O132">
        <v>31</v>
      </c>
      <c r="P132" t="b">
        <f t="shared" si="4"/>
        <v>0</v>
      </c>
      <c r="Q132" t="b">
        <f t="shared" si="5"/>
        <v>0</v>
      </c>
      <c r="R132" t="b">
        <f>OR(Tabulka2[[#This Row],[neshoda]],Tabulka2[[#This Row],[validace_nematchnula]])</f>
        <v>0</v>
      </c>
    </row>
    <row r="133" spans="1:18" hidden="1" x14ac:dyDescent="0.2">
      <c r="A133" t="b">
        <v>0</v>
      </c>
      <c r="B133" t="b">
        <v>0</v>
      </c>
      <c r="C133" t="s">
        <v>278</v>
      </c>
      <c r="D133" t="s">
        <v>279</v>
      </c>
      <c r="E133">
        <v>0</v>
      </c>
      <c r="F133">
        <v>43316</v>
      </c>
      <c r="G133">
        <v>47676</v>
      </c>
      <c r="H133">
        <v>38</v>
      </c>
      <c r="I133">
        <v>38</v>
      </c>
      <c r="J133" t="s">
        <v>17</v>
      </c>
      <c r="K133">
        <v>1.9599999999999999E-5</v>
      </c>
      <c r="L133">
        <v>2.3916449348930698E-7</v>
      </c>
      <c r="M133">
        <v>29</v>
      </c>
      <c r="N133">
        <v>31</v>
      </c>
      <c r="O133">
        <v>29</v>
      </c>
      <c r="P133" t="b">
        <f t="shared" si="4"/>
        <v>0</v>
      </c>
      <c r="Q133" t="b">
        <f t="shared" si="5"/>
        <v>0</v>
      </c>
      <c r="R133" t="b">
        <f>OR(Tabulka2[[#This Row],[neshoda]],Tabulka2[[#This Row],[validace_nematchnula]])</f>
        <v>0</v>
      </c>
    </row>
    <row r="134" spans="1:18" hidden="1" x14ac:dyDescent="0.2">
      <c r="A134" t="b">
        <v>0</v>
      </c>
      <c r="B134" t="b">
        <v>0</v>
      </c>
      <c r="C134" t="s">
        <v>280</v>
      </c>
      <c r="D134" t="s">
        <v>281</v>
      </c>
      <c r="E134">
        <v>0</v>
      </c>
      <c r="F134">
        <v>43326</v>
      </c>
      <c r="G134">
        <v>47696</v>
      </c>
      <c r="H134">
        <v>38</v>
      </c>
      <c r="I134">
        <v>38</v>
      </c>
      <c r="J134" t="s">
        <v>17</v>
      </c>
      <c r="M134">
        <v>52</v>
      </c>
      <c r="N134">
        <v>46</v>
      </c>
      <c r="O134">
        <v>46</v>
      </c>
      <c r="P134" t="b">
        <f t="shared" si="4"/>
        <v>0</v>
      </c>
      <c r="Q134" t="b">
        <f t="shared" si="5"/>
        <v>0</v>
      </c>
      <c r="R134" t="b">
        <f>OR(Tabulka2[[#This Row],[neshoda]],Tabulka2[[#This Row],[validace_nematchnula]])</f>
        <v>0</v>
      </c>
    </row>
    <row r="135" spans="1:18" hidden="1" x14ac:dyDescent="0.2">
      <c r="A135" t="b">
        <v>0</v>
      </c>
      <c r="B135" t="b">
        <v>0</v>
      </c>
      <c r="C135" t="s">
        <v>282</v>
      </c>
      <c r="D135" t="s">
        <v>283</v>
      </c>
      <c r="E135">
        <v>0</v>
      </c>
      <c r="F135">
        <v>43328</v>
      </c>
      <c r="G135">
        <v>47671</v>
      </c>
      <c r="H135">
        <v>38</v>
      </c>
      <c r="I135">
        <v>38</v>
      </c>
      <c r="J135" t="s">
        <v>17</v>
      </c>
      <c r="K135">
        <v>5.7343599999999998E-4</v>
      </c>
      <c r="L135">
        <v>6.9972209432925702E-6</v>
      </c>
      <c r="M135">
        <v>24</v>
      </c>
      <c r="N135">
        <v>28</v>
      </c>
      <c r="O135">
        <v>24</v>
      </c>
      <c r="P135" t="b">
        <f t="shared" si="4"/>
        <v>0</v>
      </c>
      <c r="Q135" t="b">
        <f t="shared" si="5"/>
        <v>0</v>
      </c>
      <c r="R135" t="b">
        <f>OR(Tabulka2[[#This Row],[neshoda]],Tabulka2[[#This Row],[validace_nematchnula]])</f>
        <v>0</v>
      </c>
    </row>
    <row r="136" spans="1:18" hidden="1" x14ac:dyDescent="0.2">
      <c r="A136" t="b">
        <v>0</v>
      </c>
      <c r="B136" t="b">
        <v>0</v>
      </c>
      <c r="C136" t="s">
        <v>284</v>
      </c>
      <c r="D136" t="s">
        <v>285</v>
      </c>
      <c r="E136">
        <v>0</v>
      </c>
      <c r="F136">
        <v>43329</v>
      </c>
      <c r="G136">
        <v>47658</v>
      </c>
      <c r="H136">
        <v>38</v>
      </c>
      <c r="I136">
        <v>38</v>
      </c>
      <c r="J136" t="s">
        <v>17</v>
      </c>
      <c r="K136">
        <v>0.65584166499999996</v>
      </c>
      <c r="L136">
        <v>8.0027571234137194E-3</v>
      </c>
      <c r="M136">
        <v>12</v>
      </c>
      <c r="N136">
        <v>14</v>
      </c>
      <c r="O136">
        <v>12</v>
      </c>
      <c r="P136" t="b">
        <f t="shared" si="4"/>
        <v>0</v>
      </c>
      <c r="Q136" t="b">
        <f t="shared" si="5"/>
        <v>0</v>
      </c>
      <c r="R136" t="b">
        <f>OR(Tabulka2[[#This Row],[neshoda]],Tabulka2[[#This Row],[validace_nematchnula]])</f>
        <v>0</v>
      </c>
    </row>
    <row r="137" spans="1:18" hidden="1" x14ac:dyDescent="0.2">
      <c r="A137" t="b">
        <v>0</v>
      </c>
      <c r="B137" t="b">
        <v>0</v>
      </c>
      <c r="C137" t="s">
        <v>286</v>
      </c>
      <c r="D137" t="s">
        <v>287</v>
      </c>
      <c r="E137">
        <v>0</v>
      </c>
      <c r="F137">
        <v>43340</v>
      </c>
      <c r="G137">
        <v>47674</v>
      </c>
      <c r="H137">
        <v>38</v>
      </c>
      <c r="I137">
        <v>38</v>
      </c>
      <c r="J137" t="s">
        <v>17</v>
      </c>
      <c r="K137">
        <v>7.5599999999999994E-5</v>
      </c>
      <c r="L137">
        <v>9.2249161774447096E-7</v>
      </c>
      <c r="M137">
        <v>27</v>
      </c>
      <c r="N137">
        <v>51</v>
      </c>
      <c r="O137">
        <v>27</v>
      </c>
      <c r="P137" t="b">
        <f t="shared" si="4"/>
        <v>0</v>
      </c>
      <c r="Q137" t="b">
        <f t="shared" si="5"/>
        <v>0</v>
      </c>
      <c r="R137" t="b">
        <f>OR(Tabulka2[[#This Row],[neshoda]],Tabulka2[[#This Row],[validace_nematchnula]])</f>
        <v>0</v>
      </c>
    </row>
    <row r="138" spans="1:18" hidden="1" x14ac:dyDescent="0.2">
      <c r="A138" t="b">
        <v>0</v>
      </c>
      <c r="B138" t="b">
        <v>0</v>
      </c>
      <c r="C138" t="s">
        <v>288</v>
      </c>
      <c r="D138" t="s">
        <v>289</v>
      </c>
      <c r="E138">
        <v>0</v>
      </c>
      <c r="F138">
        <v>42979</v>
      </c>
      <c r="G138">
        <v>47687</v>
      </c>
      <c r="H138">
        <v>38</v>
      </c>
      <c r="I138">
        <v>38</v>
      </c>
      <c r="J138" t="s">
        <v>17</v>
      </c>
      <c r="K138">
        <v>3.3999999999999997E-7</v>
      </c>
      <c r="L138">
        <v>4.1487718258349198E-9</v>
      </c>
      <c r="M138">
        <v>35</v>
      </c>
      <c r="N138">
        <v>47</v>
      </c>
      <c r="O138">
        <v>35</v>
      </c>
      <c r="P138" t="b">
        <f t="shared" si="4"/>
        <v>0</v>
      </c>
      <c r="Q138" t="b">
        <f t="shared" si="5"/>
        <v>0</v>
      </c>
      <c r="R138" t="b">
        <f>OR(Tabulka2[[#This Row],[neshoda]],Tabulka2[[#This Row],[validace_nematchnula]])</f>
        <v>0</v>
      </c>
    </row>
    <row r="139" spans="1:18" hidden="1" x14ac:dyDescent="0.2">
      <c r="A139" t="b">
        <v>1</v>
      </c>
      <c r="B139" t="b">
        <v>1</v>
      </c>
      <c r="C139" t="s">
        <v>290</v>
      </c>
      <c r="D139" t="s">
        <v>291</v>
      </c>
      <c r="E139">
        <v>0</v>
      </c>
      <c r="G139">
        <v>47404</v>
      </c>
      <c r="H139">
        <v>23</v>
      </c>
      <c r="I139">
        <v>31</v>
      </c>
      <c r="J139" t="s">
        <v>17</v>
      </c>
      <c r="K139">
        <v>0.99903352300000003</v>
      </c>
      <c r="L139">
        <v>1.2190476862608801E-2</v>
      </c>
      <c r="M139">
        <v>2</v>
      </c>
      <c r="N139">
        <v>6</v>
      </c>
      <c r="O139">
        <v>2</v>
      </c>
      <c r="P139" t="b">
        <f t="shared" si="4"/>
        <v>0</v>
      </c>
      <c r="Q139" t="b">
        <f t="shared" si="5"/>
        <v>0</v>
      </c>
      <c r="R139" t="b">
        <f>OR(Tabulka2[[#This Row],[neshoda]],Tabulka2[[#This Row],[validace_nematchnula]])</f>
        <v>0</v>
      </c>
    </row>
    <row r="140" spans="1:18" hidden="1" x14ac:dyDescent="0.2">
      <c r="A140" t="b">
        <v>1</v>
      </c>
      <c r="B140" t="b">
        <v>1</v>
      </c>
      <c r="C140" t="s">
        <v>292</v>
      </c>
      <c r="D140" t="s">
        <v>293</v>
      </c>
      <c r="E140">
        <v>0</v>
      </c>
      <c r="G140">
        <v>47412</v>
      </c>
      <c r="H140">
        <v>23</v>
      </c>
      <c r="I140">
        <v>31</v>
      </c>
      <c r="J140" t="s">
        <v>17</v>
      </c>
      <c r="K140">
        <v>0.53063770499999996</v>
      </c>
      <c r="L140">
        <v>6.4749845889108901E-3</v>
      </c>
      <c r="M140">
        <v>8</v>
      </c>
      <c r="N140">
        <v>11</v>
      </c>
      <c r="O140">
        <v>8</v>
      </c>
      <c r="P140" t="b">
        <f t="shared" si="4"/>
        <v>0</v>
      </c>
      <c r="Q140" t="b">
        <f t="shared" si="5"/>
        <v>0</v>
      </c>
      <c r="R140" t="b">
        <f>OR(Tabulka2[[#This Row],[neshoda]],Tabulka2[[#This Row],[validace_nematchnula]])</f>
        <v>0</v>
      </c>
    </row>
    <row r="141" spans="1:18" hidden="1" x14ac:dyDescent="0.2">
      <c r="A141" t="b">
        <v>1</v>
      </c>
      <c r="B141" t="b">
        <v>1</v>
      </c>
      <c r="C141" t="s">
        <v>294</v>
      </c>
      <c r="D141" t="s">
        <v>295</v>
      </c>
      <c r="E141">
        <v>0</v>
      </c>
      <c r="G141">
        <v>47420</v>
      </c>
      <c r="H141">
        <v>23</v>
      </c>
      <c r="I141">
        <v>31</v>
      </c>
      <c r="J141" t="s">
        <v>17</v>
      </c>
      <c r="K141">
        <v>3.9673699999999998E-4</v>
      </c>
      <c r="L141">
        <v>4.8410920231360899E-6</v>
      </c>
      <c r="M141">
        <v>15</v>
      </c>
      <c r="N141">
        <v>21</v>
      </c>
      <c r="O141">
        <v>15</v>
      </c>
      <c r="P141" t="b">
        <f t="shared" si="4"/>
        <v>0</v>
      </c>
      <c r="Q141" t="b">
        <f t="shared" si="5"/>
        <v>0</v>
      </c>
      <c r="R141" t="b">
        <f>OR(Tabulka2[[#This Row],[neshoda]],Tabulka2[[#This Row],[validace_nematchnula]])</f>
        <v>0</v>
      </c>
    </row>
    <row r="142" spans="1:18" hidden="1" x14ac:dyDescent="0.2">
      <c r="A142" t="b">
        <v>1</v>
      </c>
      <c r="B142" t="b">
        <v>1</v>
      </c>
      <c r="C142" t="s">
        <v>296</v>
      </c>
      <c r="D142" t="s">
        <v>297</v>
      </c>
      <c r="E142">
        <v>0</v>
      </c>
      <c r="G142">
        <v>47427</v>
      </c>
      <c r="H142">
        <v>23</v>
      </c>
      <c r="I142">
        <v>31</v>
      </c>
      <c r="J142" t="s">
        <v>17</v>
      </c>
      <c r="K142">
        <v>1.35E-6</v>
      </c>
      <c r="L142">
        <v>1.64730646025798E-8</v>
      </c>
      <c r="M142">
        <v>20</v>
      </c>
      <c r="N142">
        <v>26</v>
      </c>
      <c r="O142">
        <v>20</v>
      </c>
      <c r="P142" t="b">
        <f t="shared" si="4"/>
        <v>0</v>
      </c>
      <c r="Q142" t="b">
        <f t="shared" si="5"/>
        <v>0</v>
      </c>
      <c r="R142" t="b">
        <f>OR(Tabulka2[[#This Row],[neshoda]],Tabulka2[[#This Row],[validace_nematchnula]])</f>
        <v>0</v>
      </c>
    </row>
    <row r="143" spans="1:18" hidden="1" x14ac:dyDescent="0.2">
      <c r="A143" t="b">
        <v>1</v>
      </c>
      <c r="B143" t="b">
        <v>1</v>
      </c>
      <c r="C143" t="s">
        <v>298</v>
      </c>
      <c r="D143" t="s">
        <v>299</v>
      </c>
      <c r="E143">
        <v>0</v>
      </c>
      <c r="G143">
        <v>47428</v>
      </c>
      <c r="H143">
        <v>23</v>
      </c>
      <c r="I143">
        <v>31</v>
      </c>
      <c r="J143" t="s">
        <v>17</v>
      </c>
      <c r="K143">
        <v>4.34E-7</v>
      </c>
      <c r="L143">
        <v>5.2957852129775201E-9</v>
      </c>
      <c r="M143">
        <v>21</v>
      </c>
      <c r="N143">
        <v>25</v>
      </c>
      <c r="O143">
        <v>21</v>
      </c>
      <c r="P143" t="b">
        <f t="shared" si="4"/>
        <v>0</v>
      </c>
      <c r="Q143" t="b">
        <f t="shared" si="5"/>
        <v>0</v>
      </c>
      <c r="R143" t="b">
        <f>OR(Tabulka2[[#This Row],[neshoda]],Tabulka2[[#This Row],[validace_nematchnula]])</f>
        <v>0</v>
      </c>
    </row>
    <row r="144" spans="1:18" hidden="1" x14ac:dyDescent="0.2">
      <c r="A144" t="b">
        <v>1</v>
      </c>
      <c r="B144" t="b">
        <v>1</v>
      </c>
      <c r="C144" t="s">
        <v>300</v>
      </c>
      <c r="D144" t="s">
        <v>301</v>
      </c>
      <c r="E144">
        <v>0</v>
      </c>
      <c r="G144">
        <v>47426</v>
      </c>
      <c r="H144">
        <v>23</v>
      </c>
      <c r="I144">
        <v>31</v>
      </c>
      <c r="J144" t="s">
        <v>17</v>
      </c>
      <c r="K144">
        <v>1.35E-6</v>
      </c>
      <c r="L144">
        <v>1.64730646025798E-8</v>
      </c>
      <c r="M144">
        <v>22</v>
      </c>
      <c r="N144">
        <v>20</v>
      </c>
      <c r="O144">
        <v>20</v>
      </c>
      <c r="P144" t="b">
        <f t="shared" si="4"/>
        <v>0</v>
      </c>
      <c r="Q144" t="b">
        <f t="shared" si="5"/>
        <v>0</v>
      </c>
      <c r="R144" t="b">
        <f>OR(Tabulka2[[#This Row],[neshoda]],Tabulka2[[#This Row],[validace_nematchnula]])</f>
        <v>0</v>
      </c>
    </row>
    <row r="145" spans="1:19" x14ac:dyDescent="0.2">
      <c r="A145" t="b">
        <v>1</v>
      </c>
      <c r="B145" t="b">
        <v>0</v>
      </c>
      <c r="C145" t="s">
        <v>302</v>
      </c>
      <c r="D145" t="s">
        <v>303</v>
      </c>
      <c r="E145">
        <v>0</v>
      </c>
      <c r="F145">
        <v>43068</v>
      </c>
      <c r="G145">
        <v>47429</v>
      </c>
      <c r="H145">
        <v>23</v>
      </c>
      <c r="I145">
        <v>31</v>
      </c>
      <c r="J145" t="s">
        <v>17</v>
      </c>
      <c r="K145">
        <v>1.3899999999999999E-7</v>
      </c>
      <c r="L145">
        <v>1.69611554056192E-9</v>
      </c>
      <c r="M145">
        <v>25</v>
      </c>
      <c r="N145">
        <v>22</v>
      </c>
      <c r="O145">
        <v>22</v>
      </c>
      <c r="P145" t="b">
        <f t="shared" si="4"/>
        <v>1</v>
      </c>
      <c r="Q145" t="b">
        <f t="shared" si="5"/>
        <v>0</v>
      </c>
      <c r="R145" t="b">
        <f>OR(Tabulka2[[#This Row],[neshoda]],Tabulka2[[#This Row],[validace_nematchnula]])</f>
        <v>1</v>
      </c>
      <c r="S145" t="s">
        <v>620</v>
      </c>
    </row>
    <row r="146" spans="1:19" hidden="1" x14ac:dyDescent="0.2">
      <c r="A146" t="b">
        <v>1</v>
      </c>
      <c r="B146" t="b">
        <v>1</v>
      </c>
      <c r="C146" t="s">
        <v>304</v>
      </c>
      <c r="D146" t="s">
        <v>305</v>
      </c>
      <c r="E146">
        <v>0</v>
      </c>
      <c r="G146">
        <v>47432</v>
      </c>
      <c r="H146">
        <v>23</v>
      </c>
      <c r="I146">
        <v>31</v>
      </c>
      <c r="J146" t="s">
        <v>17</v>
      </c>
      <c r="M146">
        <v>27</v>
      </c>
      <c r="N146">
        <v>29</v>
      </c>
      <c r="O146">
        <v>27</v>
      </c>
      <c r="P146" t="b">
        <f t="shared" si="4"/>
        <v>0</v>
      </c>
      <c r="Q146" t="b">
        <f t="shared" si="5"/>
        <v>0</v>
      </c>
      <c r="R146" t="b">
        <f>OR(Tabulka2[[#This Row],[neshoda]],Tabulka2[[#This Row],[validace_nematchnula]])</f>
        <v>0</v>
      </c>
    </row>
    <row r="147" spans="1:19" hidden="1" x14ac:dyDescent="0.2">
      <c r="A147" t="b">
        <v>1</v>
      </c>
      <c r="B147" t="b">
        <v>1</v>
      </c>
      <c r="C147" t="s">
        <v>306</v>
      </c>
      <c r="D147" t="s">
        <v>307</v>
      </c>
      <c r="E147">
        <v>0</v>
      </c>
      <c r="G147">
        <v>47436</v>
      </c>
      <c r="H147">
        <v>23</v>
      </c>
      <c r="I147">
        <v>31</v>
      </c>
      <c r="J147" t="s">
        <v>17</v>
      </c>
      <c r="M147">
        <v>29</v>
      </c>
      <c r="N147">
        <v>36</v>
      </c>
      <c r="O147">
        <v>29</v>
      </c>
      <c r="P147" t="b">
        <f t="shared" si="4"/>
        <v>0</v>
      </c>
      <c r="Q147" t="b">
        <f t="shared" si="5"/>
        <v>0</v>
      </c>
      <c r="R147" t="b">
        <f>OR(Tabulka2[[#This Row],[neshoda]],Tabulka2[[#This Row],[validace_nematchnula]])</f>
        <v>0</v>
      </c>
    </row>
    <row r="148" spans="1:19" hidden="1" x14ac:dyDescent="0.2">
      <c r="A148" t="b">
        <v>1</v>
      </c>
      <c r="B148" t="b">
        <v>1</v>
      </c>
      <c r="C148" t="s">
        <v>308</v>
      </c>
      <c r="D148" t="s">
        <v>309</v>
      </c>
      <c r="E148">
        <v>0</v>
      </c>
      <c r="G148">
        <v>47437</v>
      </c>
      <c r="H148">
        <v>23</v>
      </c>
      <c r="I148">
        <v>31</v>
      </c>
      <c r="J148" t="s">
        <v>17</v>
      </c>
      <c r="M148">
        <v>30</v>
      </c>
      <c r="N148">
        <v>35</v>
      </c>
      <c r="O148">
        <v>30</v>
      </c>
      <c r="P148" t="b">
        <f t="shared" si="4"/>
        <v>0</v>
      </c>
      <c r="Q148" t="b">
        <f t="shared" si="5"/>
        <v>0</v>
      </c>
      <c r="R148" t="b">
        <f>OR(Tabulka2[[#This Row],[neshoda]],Tabulka2[[#This Row],[validace_nematchnula]])</f>
        <v>0</v>
      </c>
    </row>
    <row r="149" spans="1:19" hidden="1" x14ac:dyDescent="0.2">
      <c r="A149" t="b">
        <v>1</v>
      </c>
      <c r="B149" t="b">
        <v>1</v>
      </c>
      <c r="C149" t="s">
        <v>310</v>
      </c>
      <c r="D149" t="s">
        <v>311</v>
      </c>
      <c r="E149">
        <v>0</v>
      </c>
      <c r="G149">
        <v>47438</v>
      </c>
      <c r="H149">
        <v>23</v>
      </c>
      <c r="I149">
        <v>31</v>
      </c>
      <c r="J149" t="s">
        <v>17</v>
      </c>
      <c r="M149">
        <v>31</v>
      </c>
      <c r="N149">
        <v>34</v>
      </c>
      <c r="O149">
        <v>31</v>
      </c>
      <c r="P149" t="b">
        <f t="shared" si="4"/>
        <v>0</v>
      </c>
      <c r="Q149" t="b">
        <f t="shared" si="5"/>
        <v>0</v>
      </c>
      <c r="R149" t="b">
        <f>OR(Tabulka2[[#This Row],[neshoda]],Tabulka2[[#This Row],[validace_nematchnula]])</f>
        <v>0</v>
      </c>
    </row>
    <row r="150" spans="1:19" hidden="1" x14ac:dyDescent="0.2">
      <c r="A150" t="b">
        <v>1</v>
      </c>
      <c r="B150" t="b">
        <v>1</v>
      </c>
      <c r="C150" t="s">
        <v>312</v>
      </c>
      <c r="D150" t="s">
        <v>313</v>
      </c>
      <c r="E150">
        <v>0</v>
      </c>
      <c r="G150">
        <v>47433</v>
      </c>
      <c r="H150">
        <v>23</v>
      </c>
      <c r="I150">
        <v>31</v>
      </c>
      <c r="J150" t="s">
        <v>17</v>
      </c>
      <c r="M150">
        <v>32</v>
      </c>
      <c r="N150">
        <v>27</v>
      </c>
      <c r="O150">
        <v>27</v>
      </c>
      <c r="P150" t="b">
        <f t="shared" si="4"/>
        <v>0</v>
      </c>
      <c r="Q150" t="b">
        <f t="shared" si="5"/>
        <v>0</v>
      </c>
      <c r="R150" t="b">
        <f>OR(Tabulka2[[#This Row],[neshoda]],Tabulka2[[#This Row],[validace_nematchnula]])</f>
        <v>0</v>
      </c>
    </row>
    <row r="151" spans="1:19" hidden="1" x14ac:dyDescent="0.2">
      <c r="A151" t="b">
        <v>1</v>
      </c>
      <c r="B151" t="b">
        <v>1</v>
      </c>
      <c r="C151" t="s">
        <v>314</v>
      </c>
      <c r="D151" t="s">
        <v>315</v>
      </c>
      <c r="E151">
        <v>0</v>
      </c>
      <c r="G151">
        <v>47434</v>
      </c>
      <c r="H151">
        <v>23</v>
      </c>
      <c r="I151">
        <v>31</v>
      </c>
      <c r="J151" t="s">
        <v>17</v>
      </c>
      <c r="M151">
        <v>33</v>
      </c>
      <c r="N151">
        <v>28</v>
      </c>
      <c r="O151">
        <v>28</v>
      </c>
      <c r="P151" t="b">
        <f t="shared" si="4"/>
        <v>0</v>
      </c>
      <c r="Q151" t="b">
        <f t="shared" si="5"/>
        <v>0</v>
      </c>
      <c r="R151" t="b">
        <f>OR(Tabulka2[[#This Row],[neshoda]],Tabulka2[[#This Row],[validace_nematchnula]])</f>
        <v>0</v>
      </c>
    </row>
    <row r="152" spans="1:19" hidden="1" x14ac:dyDescent="0.2">
      <c r="A152" t="b">
        <v>1</v>
      </c>
      <c r="B152" t="b">
        <v>1</v>
      </c>
      <c r="C152" t="s">
        <v>316</v>
      </c>
      <c r="D152" t="s">
        <v>317</v>
      </c>
      <c r="E152">
        <v>0</v>
      </c>
      <c r="G152">
        <v>47430</v>
      </c>
      <c r="H152">
        <v>23</v>
      </c>
      <c r="I152">
        <v>31</v>
      </c>
      <c r="J152" t="s">
        <v>17</v>
      </c>
      <c r="M152">
        <v>34</v>
      </c>
      <c r="N152">
        <v>24</v>
      </c>
      <c r="O152">
        <v>24</v>
      </c>
      <c r="P152" t="b">
        <f t="shared" si="4"/>
        <v>0</v>
      </c>
      <c r="Q152" t="b">
        <f t="shared" si="5"/>
        <v>0</v>
      </c>
      <c r="R152" t="b">
        <f>OR(Tabulka2[[#This Row],[neshoda]],Tabulka2[[#This Row],[validace_nematchnula]])</f>
        <v>0</v>
      </c>
    </row>
    <row r="153" spans="1:19" hidden="1" x14ac:dyDescent="0.2">
      <c r="A153" t="b">
        <v>1</v>
      </c>
      <c r="B153" t="b">
        <v>1</v>
      </c>
      <c r="C153" t="s">
        <v>318</v>
      </c>
      <c r="D153" t="s">
        <v>319</v>
      </c>
      <c r="E153">
        <v>0</v>
      </c>
      <c r="G153">
        <v>47425</v>
      </c>
      <c r="H153">
        <v>23</v>
      </c>
      <c r="I153">
        <v>31</v>
      </c>
      <c r="J153" t="s">
        <v>17</v>
      </c>
      <c r="K153">
        <v>4.2100000000000003E-6</v>
      </c>
      <c r="L153">
        <v>5.1371557019897101E-8</v>
      </c>
      <c r="M153">
        <v>35</v>
      </c>
      <c r="N153">
        <v>19</v>
      </c>
      <c r="O153">
        <v>19</v>
      </c>
      <c r="P153" t="b">
        <f t="shared" si="4"/>
        <v>0</v>
      </c>
      <c r="Q153" t="b">
        <f t="shared" si="5"/>
        <v>0</v>
      </c>
      <c r="R153" t="b">
        <f>OR(Tabulka2[[#This Row],[neshoda]],Tabulka2[[#This Row],[validace_nematchnula]])</f>
        <v>0</v>
      </c>
    </row>
    <row r="154" spans="1:19" hidden="1" x14ac:dyDescent="0.2">
      <c r="A154" t="b">
        <v>1</v>
      </c>
      <c r="B154" t="b">
        <v>1</v>
      </c>
      <c r="C154" t="s">
        <v>320</v>
      </c>
      <c r="D154" t="s">
        <v>321</v>
      </c>
      <c r="E154">
        <v>0</v>
      </c>
      <c r="G154">
        <v>47419</v>
      </c>
      <c r="H154">
        <v>23</v>
      </c>
      <c r="I154">
        <v>31</v>
      </c>
      <c r="J154" t="s">
        <v>17</v>
      </c>
      <c r="K154">
        <v>3.9673699999999998E-4</v>
      </c>
      <c r="L154">
        <v>4.8410920231360899E-6</v>
      </c>
      <c r="M154">
        <v>36</v>
      </c>
      <c r="N154">
        <v>15</v>
      </c>
      <c r="O154">
        <v>15</v>
      </c>
      <c r="P154" t="b">
        <f t="shared" si="4"/>
        <v>0</v>
      </c>
      <c r="Q154" t="b">
        <f t="shared" si="5"/>
        <v>0</v>
      </c>
      <c r="R154" t="b">
        <f>OR(Tabulka2[[#This Row],[neshoda]],Tabulka2[[#This Row],[validace_nematchnula]])</f>
        <v>0</v>
      </c>
    </row>
    <row r="155" spans="1:19" hidden="1" x14ac:dyDescent="0.2">
      <c r="A155" t="b">
        <v>1</v>
      </c>
      <c r="B155" t="b">
        <v>1</v>
      </c>
      <c r="C155" t="s">
        <v>322</v>
      </c>
      <c r="D155" t="s">
        <v>323</v>
      </c>
      <c r="E155">
        <v>0</v>
      </c>
      <c r="G155">
        <v>47444</v>
      </c>
      <c r="H155">
        <v>22</v>
      </c>
      <c r="I155">
        <v>32</v>
      </c>
      <c r="J155" t="s">
        <v>17</v>
      </c>
      <c r="K155">
        <v>0.96495150699999999</v>
      </c>
      <c r="L155">
        <v>1.17745988986428E-2</v>
      </c>
      <c r="M155">
        <v>5</v>
      </c>
      <c r="N155">
        <v>6</v>
      </c>
      <c r="O155">
        <v>5</v>
      </c>
      <c r="P155" t="b">
        <f t="shared" si="4"/>
        <v>0</v>
      </c>
      <c r="Q155" t="b">
        <f t="shared" si="5"/>
        <v>0</v>
      </c>
      <c r="R155" t="b">
        <f>OR(Tabulka2[[#This Row],[neshoda]],Tabulka2[[#This Row],[validace_nematchnula]])</f>
        <v>0</v>
      </c>
    </row>
    <row r="156" spans="1:19" hidden="1" x14ac:dyDescent="0.2">
      <c r="A156" t="b">
        <v>1</v>
      </c>
      <c r="B156" t="b">
        <v>1</v>
      </c>
      <c r="C156" t="s">
        <v>324</v>
      </c>
      <c r="D156" t="s">
        <v>325</v>
      </c>
      <c r="E156">
        <v>0</v>
      </c>
      <c r="G156">
        <v>47448</v>
      </c>
      <c r="H156">
        <v>22</v>
      </c>
      <c r="I156">
        <v>32</v>
      </c>
      <c r="J156" t="s">
        <v>17</v>
      </c>
      <c r="K156">
        <v>0.19053162300000001</v>
      </c>
      <c r="L156">
        <v>2.3249183218617699E-3</v>
      </c>
      <c r="M156">
        <v>9</v>
      </c>
      <c r="N156">
        <v>16</v>
      </c>
      <c r="O156">
        <v>9</v>
      </c>
      <c r="P156" t="b">
        <f t="shared" si="4"/>
        <v>0</v>
      </c>
      <c r="Q156" t="b">
        <f t="shared" si="5"/>
        <v>0</v>
      </c>
      <c r="R156" t="b">
        <f>OR(Tabulka2[[#This Row],[neshoda]],Tabulka2[[#This Row],[validace_nematchnula]])</f>
        <v>0</v>
      </c>
    </row>
    <row r="157" spans="1:19" hidden="1" x14ac:dyDescent="0.2">
      <c r="A157" t="b">
        <v>1</v>
      </c>
      <c r="B157" t="b">
        <v>1</v>
      </c>
      <c r="C157" t="s">
        <v>326</v>
      </c>
      <c r="D157" t="s">
        <v>327</v>
      </c>
      <c r="E157">
        <v>0</v>
      </c>
      <c r="G157">
        <v>47452</v>
      </c>
      <c r="H157">
        <v>22</v>
      </c>
      <c r="I157">
        <v>32</v>
      </c>
      <c r="J157" t="s">
        <v>17</v>
      </c>
      <c r="K157">
        <v>2.1300129000000001E-2</v>
      </c>
      <c r="L157">
        <v>2.5990992671131999E-4</v>
      </c>
      <c r="M157">
        <v>11</v>
      </c>
      <c r="N157">
        <v>24</v>
      </c>
      <c r="O157">
        <v>11</v>
      </c>
      <c r="P157" t="b">
        <f t="shared" si="4"/>
        <v>0</v>
      </c>
      <c r="Q157" t="b">
        <f t="shared" si="5"/>
        <v>0</v>
      </c>
      <c r="R157" t="b">
        <f>OR(Tabulka2[[#This Row],[neshoda]],Tabulka2[[#This Row],[validace_nematchnula]])</f>
        <v>0</v>
      </c>
    </row>
    <row r="158" spans="1:19" hidden="1" x14ac:dyDescent="0.2">
      <c r="A158" t="b">
        <v>1</v>
      </c>
      <c r="B158" t="b">
        <v>1</v>
      </c>
      <c r="C158" t="s">
        <v>328</v>
      </c>
      <c r="D158" t="s">
        <v>329</v>
      </c>
      <c r="E158">
        <v>0</v>
      </c>
      <c r="G158">
        <v>47453</v>
      </c>
      <c r="H158">
        <v>22</v>
      </c>
      <c r="I158">
        <v>32</v>
      </c>
      <c r="J158" t="s">
        <v>17</v>
      </c>
      <c r="K158">
        <v>6.5743199999999998E-3</v>
      </c>
      <c r="L158">
        <v>8.0221628205950099E-5</v>
      </c>
      <c r="M158">
        <v>12</v>
      </c>
      <c r="N158">
        <v>12</v>
      </c>
      <c r="O158">
        <v>12</v>
      </c>
      <c r="P158" t="b">
        <f t="shared" si="4"/>
        <v>0</v>
      </c>
      <c r="Q158" t="b">
        <f t="shared" si="5"/>
        <v>0</v>
      </c>
      <c r="R158" t="b">
        <f>OR(Tabulka2[[#This Row],[neshoda]],Tabulka2[[#This Row],[validace_nematchnula]])</f>
        <v>0</v>
      </c>
    </row>
    <row r="159" spans="1:19" hidden="1" x14ac:dyDescent="0.2">
      <c r="A159" t="b">
        <v>1</v>
      </c>
      <c r="B159" t="b">
        <v>1</v>
      </c>
      <c r="C159" t="s">
        <v>330</v>
      </c>
      <c r="D159" t="s">
        <v>331</v>
      </c>
      <c r="E159">
        <v>0</v>
      </c>
      <c r="G159">
        <v>47451</v>
      </c>
      <c r="H159">
        <v>22</v>
      </c>
      <c r="I159">
        <v>32</v>
      </c>
      <c r="J159" t="s">
        <v>17</v>
      </c>
      <c r="K159">
        <v>2.1300129000000001E-2</v>
      </c>
      <c r="L159">
        <v>2.5990992671131999E-4</v>
      </c>
      <c r="M159">
        <v>14</v>
      </c>
      <c r="N159">
        <v>11</v>
      </c>
      <c r="O159">
        <v>11</v>
      </c>
      <c r="P159" t="b">
        <f t="shared" si="4"/>
        <v>0</v>
      </c>
      <c r="Q159" t="b">
        <f t="shared" si="5"/>
        <v>0</v>
      </c>
      <c r="R159" t="b">
        <f>OR(Tabulka2[[#This Row],[neshoda]],Tabulka2[[#This Row],[validace_nematchnula]])</f>
        <v>0</v>
      </c>
    </row>
    <row r="160" spans="1:19" hidden="1" x14ac:dyDescent="0.2">
      <c r="A160" t="b">
        <v>1</v>
      </c>
      <c r="B160" t="b">
        <v>1</v>
      </c>
      <c r="C160" t="s">
        <v>332</v>
      </c>
      <c r="D160" t="s">
        <v>333</v>
      </c>
      <c r="E160">
        <v>0</v>
      </c>
      <c r="G160">
        <v>47456</v>
      </c>
      <c r="H160">
        <v>22</v>
      </c>
      <c r="I160">
        <v>32</v>
      </c>
      <c r="J160" t="s">
        <v>17</v>
      </c>
      <c r="K160">
        <v>1.8603000000000001E-4</v>
      </c>
      <c r="L160">
        <v>2.2699883022355001E-6</v>
      </c>
      <c r="M160">
        <v>15</v>
      </c>
      <c r="N160">
        <v>15</v>
      </c>
      <c r="O160">
        <v>15</v>
      </c>
      <c r="P160" t="b">
        <f t="shared" si="4"/>
        <v>0</v>
      </c>
      <c r="Q160" t="b">
        <f t="shared" si="5"/>
        <v>0</v>
      </c>
      <c r="R160" t="b">
        <f>OR(Tabulka2[[#This Row],[neshoda]],Tabulka2[[#This Row],[validace_nematchnula]])</f>
        <v>0</v>
      </c>
    </row>
    <row r="161" spans="1:18" hidden="1" x14ac:dyDescent="0.2">
      <c r="A161" t="b">
        <v>1</v>
      </c>
      <c r="B161" t="b">
        <v>1</v>
      </c>
      <c r="C161" t="s">
        <v>334</v>
      </c>
      <c r="D161" t="s">
        <v>335</v>
      </c>
      <c r="E161">
        <v>0</v>
      </c>
      <c r="G161">
        <v>47454</v>
      </c>
      <c r="H161">
        <v>22</v>
      </c>
      <c r="I161">
        <v>32</v>
      </c>
      <c r="J161" t="s">
        <v>17</v>
      </c>
      <c r="K161">
        <v>2.0082839999999999E-3</v>
      </c>
      <c r="L161">
        <v>2.4505623757279599E-5</v>
      </c>
      <c r="M161">
        <v>16</v>
      </c>
      <c r="N161">
        <v>13</v>
      </c>
      <c r="O161">
        <v>13</v>
      </c>
      <c r="P161" t="b">
        <f t="shared" si="4"/>
        <v>0</v>
      </c>
      <c r="Q161" t="b">
        <f t="shared" si="5"/>
        <v>0</v>
      </c>
      <c r="R161" t="b">
        <f>OR(Tabulka2[[#This Row],[neshoda]],Tabulka2[[#This Row],[validace_nematchnula]])</f>
        <v>0</v>
      </c>
    </row>
    <row r="162" spans="1:18" hidden="1" x14ac:dyDescent="0.2">
      <c r="A162" t="b">
        <v>1</v>
      </c>
      <c r="B162" t="b">
        <v>1</v>
      </c>
      <c r="C162" t="s">
        <v>336</v>
      </c>
      <c r="D162" t="s">
        <v>337</v>
      </c>
      <c r="E162">
        <v>0</v>
      </c>
      <c r="G162">
        <v>47449</v>
      </c>
      <c r="H162">
        <v>22</v>
      </c>
      <c r="I162">
        <v>32</v>
      </c>
      <c r="J162" t="s">
        <v>17</v>
      </c>
      <c r="K162">
        <v>0.19053162300000001</v>
      </c>
      <c r="L162">
        <v>2.3249183218617699E-3</v>
      </c>
      <c r="M162">
        <v>19</v>
      </c>
      <c r="N162">
        <v>9</v>
      </c>
      <c r="O162">
        <v>9</v>
      </c>
      <c r="P162" t="b">
        <f t="shared" si="4"/>
        <v>0</v>
      </c>
      <c r="Q162" t="b">
        <f t="shared" si="5"/>
        <v>0</v>
      </c>
      <c r="R162" t="b">
        <f>OR(Tabulka2[[#This Row],[neshoda]],Tabulka2[[#This Row],[validace_nematchnula]])</f>
        <v>0</v>
      </c>
    </row>
    <row r="163" spans="1:18" hidden="1" x14ac:dyDescent="0.2">
      <c r="A163" t="b">
        <v>1</v>
      </c>
      <c r="B163" t="b">
        <v>1</v>
      </c>
      <c r="C163" t="s">
        <v>338</v>
      </c>
      <c r="D163" t="s">
        <v>339</v>
      </c>
      <c r="E163">
        <v>0</v>
      </c>
      <c r="G163">
        <v>47455</v>
      </c>
      <c r="H163">
        <v>22</v>
      </c>
      <c r="I163">
        <v>32</v>
      </c>
      <c r="J163" t="s">
        <v>17</v>
      </c>
      <c r="K163">
        <v>6.1152699999999995E-4</v>
      </c>
      <c r="L163">
        <v>7.4620176127569203E-6</v>
      </c>
      <c r="M163">
        <v>21</v>
      </c>
      <c r="N163">
        <v>14</v>
      </c>
      <c r="O163">
        <v>14</v>
      </c>
      <c r="P163" t="b">
        <f t="shared" si="4"/>
        <v>0</v>
      </c>
      <c r="Q163" t="b">
        <f t="shared" si="5"/>
        <v>0</v>
      </c>
      <c r="R163" t="b">
        <f>OR(Tabulka2[[#This Row],[neshoda]],Tabulka2[[#This Row],[validace_nematchnula]])</f>
        <v>0</v>
      </c>
    </row>
    <row r="164" spans="1:18" hidden="1" x14ac:dyDescent="0.2">
      <c r="A164" t="b">
        <v>1</v>
      </c>
      <c r="B164" t="b">
        <v>1</v>
      </c>
      <c r="C164" t="s">
        <v>340</v>
      </c>
      <c r="D164" t="s">
        <v>341</v>
      </c>
      <c r="E164">
        <v>0</v>
      </c>
      <c r="G164">
        <v>47463</v>
      </c>
      <c r="H164">
        <v>22</v>
      </c>
      <c r="I164">
        <v>32</v>
      </c>
      <c r="J164" t="s">
        <v>17</v>
      </c>
      <c r="K164">
        <v>4.8400000000000005E-7</v>
      </c>
      <c r="L164">
        <v>5.9058987167767697E-9</v>
      </c>
      <c r="M164">
        <v>22</v>
      </c>
      <c r="N164">
        <v>20</v>
      </c>
      <c r="O164">
        <v>20</v>
      </c>
      <c r="P164" t="b">
        <f t="shared" si="4"/>
        <v>0</v>
      </c>
      <c r="Q164" t="b">
        <f t="shared" si="5"/>
        <v>0</v>
      </c>
      <c r="R164" t="b">
        <f>OR(Tabulka2[[#This Row],[neshoda]],Tabulka2[[#This Row],[validace_nematchnula]])</f>
        <v>0</v>
      </c>
    </row>
    <row r="165" spans="1:18" hidden="1" x14ac:dyDescent="0.2">
      <c r="A165" t="b">
        <v>1</v>
      </c>
      <c r="B165" t="b">
        <v>1</v>
      </c>
      <c r="C165" t="s">
        <v>342</v>
      </c>
      <c r="D165" t="s">
        <v>343</v>
      </c>
      <c r="E165">
        <v>0</v>
      </c>
      <c r="G165">
        <v>47465</v>
      </c>
      <c r="H165">
        <v>22</v>
      </c>
      <c r="I165">
        <v>32</v>
      </c>
      <c r="J165" t="s">
        <v>17</v>
      </c>
      <c r="M165">
        <v>23</v>
      </c>
      <c r="N165">
        <v>27</v>
      </c>
      <c r="O165">
        <v>23</v>
      </c>
      <c r="P165" t="b">
        <f t="shared" si="4"/>
        <v>0</v>
      </c>
      <c r="Q165" t="b">
        <f t="shared" si="5"/>
        <v>0</v>
      </c>
      <c r="R165" t="b">
        <f>OR(Tabulka2[[#This Row],[neshoda]],Tabulka2[[#This Row],[validace_nematchnula]])</f>
        <v>0</v>
      </c>
    </row>
    <row r="166" spans="1:18" hidden="1" x14ac:dyDescent="0.2">
      <c r="A166" t="b">
        <v>1</v>
      </c>
      <c r="B166" t="b">
        <v>1</v>
      </c>
      <c r="C166" t="s">
        <v>344</v>
      </c>
      <c r="D166" t="s">
        <v>345</v>
      </c>
      <c r="E166">
        <v>0</v>
      </c>
      <c r="G166">
        <v>47461</v>
      </c>
      <c r="H166">
        <v>22</v>
      </c>
      <c r="I166">
        <v>32</v>
      </c>
      <c r="J166" t="s">
        <v>17</v>
      </c>
      <c r="K166">
        <v>1.59E-6</v>
      </c>
      <c r="L166">
        <v>1.94016094208163E-8</v>
      </c>
      <c r="M166">
        <v>24</v>
      </c>
      <c r="N166">
        <v>19</v>
      </c>
      <c r="O166">
        <v>19</v>
      </c>
      <c r="P166" t="b">
        <f t="shared" si="4"/>
        <v>0</v>
      </c>
      <c r="Q166" t="b">
        <f t="shared" si="5"/>
        <v>0</v>
      </c>
      <c r="R166" t="b">
        <f>OR(Tabulka2[[#This Row],[neshoda]],Tabulka2[[#This Row],[validace_nematchnula]])</f>
        <v>0</v>
      </c>
    </row>
    <row r="167" spans="1:18" hidden="1" x14ac:dyDescent="0.2">
      <c r="A167" t="b">
        <v>1</v>
      </c>
      <c r="B167" t="b">
        <v>1</v>
      </c>
      <c r="C167" t="s">
        <v>346</v>
      </c>
      <c r="D167" t="s">
        <v>347</v>
      </c>
      <c r="E167">
        <v>0</v>
      </c>
      <c r="G167">
        <v>47458</v>
      </c>
      <c r="H167">
        <v>22</v>
      </c>
      <c r="I167">
        <v>32</v>
      </c>
      <c r="J167" t="s">
        <v>17</v>
      </c>
      <c r="K167">
        <v>1.7200000000000001E-5</v>
      </c>
      <c r="L167">
        <v>2.0987904530694301E-7</v>
      </c>
      <c r="M167">
        <v>25</v>
      </c>
      <c r="N167">
        <v>17</v>
      </c>
      <c r="O167">
        <v>17</v>
      </c>
      <c r="P167" t="b">
        <f t="shared" si="4"/>
        <v>0</v>
      </c>
      <c r="Q167" t="b">
        <f t="shared" si="5"/>
        <v>0</v>
      </c>
      <c r="R167" t="b">
        <f>OR(Tabulka2[[#This Row],[neshoda]],Tabulka2[[#This Row],[validace_nematchnula]])</f>
        <v>0</v>
      </c>
    </row>
    <row r="168" spans="1:18" hidden="1" x14ac:dyDescent="0.2">
      <c r="A168" t="b">
        <v>1</v>
      </c>
      <c r="B168" t="b">
        <v>1</v>
      </c>
      <c r="C168" t="s">
        <v>348</v>
      </c>
      <c r="D168" t="s">
        <v>349</v>
      </c>
      <c r="E168">
        <v>0</v>
      </c>
      <c r="G168">
        <v>47466</v>
      </c>
      <c r="H168">
        <v>22</v>
      </c>
      <c r="I168">
        <v>32</v>
      </c>
      <c r="J168" t="s">
        <v>17</v>
      </c>
      <c r="M168">
        <v>26</v>
      </c>
      <c r="N168">
        <v>25</v>
      </c>
      <c r="O168">
        <v>25</v>
      </c>
      <c r="P168" t="b">
        <f t="shared" si="4"/>
        <v>0</v>
      </c>
      <c r="Q168" t="b">
        <f t="shared" si="5"/>
        <v>0</v>
      </c>
      <c r="R168" t="b">
        <f>OR(Tabulka2[[#This Row],[neshoda]],Tabulka2[[#This Row],[validace_nematchnula]])</f>
        <v>0</v>
      </c>
    </row>
    <row r="169" spans="1:18" hidden="1" x14ac:dyDescent="0.2">
      <c r="A169" t="b">
        <v>1</v>
      </c>
      <c r="B169" t="b">
        <v>1</v>
      </c>
      <c r="C169" t="s">
        <v>350</v>
      </c>
      <c r="D169" t="s">
        <v>351</v>
      </c>
      <c r="E169">
        <v>0</v>
      </c>
      <c r="G169">
        <v>47468</v>
      </c>
      <c r="H169">
        <v>22</v>
      </c>
      <c r="I169">
        <v>32</v>
      </c>
      <c r="J169" t="s">
        <v>17</v>
      </c>
      <c r="M169">
        <v>27</v>
      </c>
      <c r="N169">
        <v>31</v>
      </c>
      <c r="O169">
        <v>27</v>
      </c>
      <c r="P169" t="b">
        <f t="shared" si="4"/>
        <v>0</v>
      </c>
      <c r="Q169" t="b">
        <f t="shared" si="5"/>
        <v>0</v>
      </c>
      <c r="R169" t="b">
        <f>OR(Tabulka2[[#This Row],[neshoda]],Tabulka2[[#This Row],[validace_nematchnula]])</f>
        <v>0</v>
      </c>
    </row>
    <row r="170" spans="1:18" hidden="1" x14ac:dyDescent="0.2">
      <c r="A170" t="b">
        <v>1</v>
      </c>
      <c r="B170" t="b">
        <v>1</v>
      </c>
      <c r="C170" t="s">
        <v>352</v>
      </c>
      <c r="D170" t="s">
        <v>353</v>
      </c>
      <c r="E170">
        <v>0</v>
      </c>
      <c r="G170">
        <v>47467</v>
      </c>
      <c r="H170">
        <v>22</v>
      </c>
      <c r="I170">
        <v>32</v>
      </c>
      <c r="J170" t="s">
        <v>17</v>
      </c>
      <c r="M170">
        <v>30</v>
      </c>
      <c r="N170">
        <v>26</v>
      </c>
      <c r="O170">
        <v>26</v>
      </c>
      <c r="P170" t="b">
        <f t="shared" si="4"/>
        <v>0</v>
      </c>
      <c r="Q170" t="b">
        <f t="shared" si="5"/>
        <v>0</v>
      </c>
      <c r="R170" t="b">
        <f>OR(Tabulka2[[#This Row],[neshoda]],Tabulka2[[#This Row],[validace_nematchnula]])</f>
        <v>0</v>
      </c>
    </row>
    <row r="171" spans="1:18" hidden="1" x14ac:dyDescent="0.2">
      <c r="A171" t="b">
        <v>1</v>
      </c>
      <c r="B171" t="b">
        <v>1</v>
      </c>
      <c r="C171" t="s">
        <v>354</v>
      </c>
      <c r="D171" t="s">
        <v>355</v>
      </c>
      <c r="E171">
        <v>0</v>
      </c>
      <c r="G171">
        <v>47469</v>
      </c>
      <c r="H171">
        <v>22</v>
      </c>
      <c r="I171">
        <v>32</v>
      </c>
      <c r="J171" t="s">
        <v>17</v>
      </c>
      <c r="M171">
        <v>31</v>
      </c>
      <c r="N171">
        <v>29</v>
      </c>
      <c r="O171">
        <v>29</v>
      </c>
      <c r="P171" t="b">
        <f t="shared" si="4"/>
        <v>0</v>
      </c>
      <c r="Q171" t="b">
        <f t="shared" si="5"/>
        <v>0</v>
      </c>
      <c r="R171" t="b">
        <f>OR(Tabulka2[[#This Row],[neshoda]],Tabulka2[[#This Row],[validace_nematchnula]])</f>
        <v>0</v>
      </c>
    </row>
    <row r="172" spans="1:18" hidden="1" x14ac:dyDescent="0.2">
      <c r="A172" t="b">
        <v>1</v>
      </c>
      <c r="B172" t="b">
        <v>1</v>
      </c>
      <c r="C172" t="s">
        <v>356</v>
      </c>
      <c r="D172" t="s">
        <v>357</v>
      </c>
      <c r="E172">
        <v>0</v>
      </c>
      <c r="G172">
        <v>47477</v>
      </c>
      <c r="H172">
        <v>15</v>
      </c>
      <c r="I172">
        <v>33</v>
      </c>
      <c r="J172" t="s">
        <v>17</v>
      </c>
      <c r="K172">
        <v>1.1858863000000001E-2</v>
      </c>
      <c r="L172">
        <v>1.4470504912009999E-4</v>
      </c>
      <c r="M172">
        <v>8</v>
      </c>
      <c r="N172">
        <v>9</v>
      </c>
      <c r="O172">
        <v>8</v>
      </c>
      <c r="P172" t="b">
        <f t="shared" si="4"/>
        <v>0</v>
      </c>
      <c r="Q172" t="b">
        <f t="shared" si="5"/>
        <v>0</v>
      </c>
      <c r="R172" t="b">
        <f>OR(Tabulka2[[#This Row],[neshoda]],Tabulka2[[#This Row],[validace_nematchnula]])</f>
        <v>0</v>
      </c>
    </row>
    <row r="173" spans="1:18" hidden="1" x14ac:dyDescent="0.2">
      <c r="A173" t="b">
        <v>1</v>
      </c>
      <c r="B173" t="b">
        <v>1</v>
      </c>
      <c r="C173" t="s">
        <v>358</v>
      </c>
      <c r="D173" t="s">
        <v>359</v>
      </c>
      <c r="E173">
        <v>0</v>
      </c>
      <c r="G173">
        <v>47479</v>
      </c>
      <c r="H173">
        <v>15</v>
      </c>
      <c r="I173">
        <v>33</v>
      </c>
      <c r="J173" t="s">
        <v>17</v>
      </c>
      <c r="K173">
        <v>3.3730700000000001E-4</v>
      </c>
      <c r="L173">
        <v>4.1159111125202996E-6</v>
      </c>
      <c r="M173">
        <v>10</v>
      </c>
      <c r="N173">
        <v>10</v>
      </c>
      <c r="O173">
        <v>10</v>
      </c>
      <c r="P173" t="b">
        <f t="shared" si="4"/>
        <v>0</v>
      </c>
      <c r="Q173" t="b">
        <f t="shared" si="5"/>
        <v>0</v>
      </c>
      <c r="R173" t="b">
        <f>OR(Tabulka2[[#This Row],[neshoda]],Tabulka2[[#This Row],[validace_nematchnula]])</f>
        <v>0</v>
      </c>
    </row>
    <row r="174" spans="1:18" hidden="1" x14ac:dyDescent="0.2">
      <c r="A174" t="b">
        <v>1</v>
      </c>
      <c r="B174" t="b">
        <v>1</v>
      </c>
      <c r="C174" t="s">
        <v>360</v>
      </c>
      <c r="D174" t="s">
        <v>361</v>
      </c>
      <c r="E174">
        <v>0</v>
      </c>
      <c r="G174">
        <v>47480</v>
      </c>
      <c r="H174">
        <v>15</v>
      </c>
      <c r="I174">
        <v>33</v>
      </c>
      <c r="J174" t="s">
        <v>17</v>
      </c>
      <c r="K174">
        <v>5.66E-5</v>
      </c>
      <c r="L174">
        <v>6.9064848630075495E-7</v>
      </c>
      <c r="M174">
        <v>11</v>
      </c>
      <c r="N174">
        <v>18</v>
      </c>
      <c r="O174">
        <v>11</v>
      </c>
      <c r="P174" t="b">
        <f t="shared" si="4"/>
        <v>0</v>
      </c>
      <c r="Q174" t="b">
        <f t="shared" si="5"/>
        <v>0</v>
      </c>
      <c r="R174" t="b">
        <f>OR(Tabulka2[[#This Row],[neshoda]],Tabulka2[[#This Row],[validace_nematchnula]])</f>
        <v>0</v>
      </c>
    </row>
    <row r="175" spans="1:18" hidden="1" x14ac:dyDescent="0.2">
      <c r="A175" t="b">
        <v>1</v>
      </c>
      <c r="B175" t="b">
        <v>1</v>
      </c>
      <c r="C175" t="s">
        <v>362</v>
      </c>
      <c r="D175" t="s">
        <v>363</v>
      </c>
      <c r="E175">
        <v>0</v>
      </c>
      <c r="G175">
        <v>47485</v>
      </c>
      <c r="H175">
        <v>15</v>
      </c>
      <c r="I175">
        <v>33</v>
      </c>
      <c r="J175" t="s">
        <v>17</v>
      </c>
      <c r="K175">
        <v>1.59E-6</v>
      </c>
      <c r="L175">
        <v>1.94016094208163E-8</v>
      </c>
      <c r="M175">
        <v>14</v>
      </c>
      <c r="N175">
        <v>13</v>
      </c>
      <c r="O175">
        <v>13</v>
      </c>
      <c r="P175" t="b">
        <f t="shared" si="4"/>
        <v>0</v>
      </c>
      <c r="Q175" t="b">
        <f t="shared" si="5"/>
        <v>0</v>
      </c>
      <c r="R175" t="b">
        <f>OR(Tabulka2[[#This Row],[neshoda]],Tabulka2[[#This Row],[validace_nematchnula]])</f>
        <v>0</v>
      </c>
    </row>
    <row r="176" spans="1:18" hidden="1" x14ac:dyDescent="0.2">
      <c r="A176" t="b">
        <v>1</v>
      </c>
      <c r="B176" t="b">
        <v>1</v>
      </c>
      <c r="C176" t="s">
        <v>364</v>
      </c>
      <c r="D176" t="s">
        <v>365</v>
      </c>
      <c r="E176">
        <v>0</v>
      </c>
      <c r="G176">
        <v>47482</v>
      </c>
      <c r="H176">
        <v>15</v>
      </c>
      <c r="I176">
        <v>33</v>
      </c>
      <c r="J176" t="s">
        <v>17</v>
      </c>
      <c r="K176">
        <v>9.4900000000000006E-6</v>
      </c>
      <c r="L176">
        <v>1.15799543021098E-7</v>
      </c>
      <c r="M176">
        <v>17</v>
      </c>
      <c r="N176">
        <v>12</v>
      </c>
      <c r="O176">
        <v>12</v>
      </c>
      <c r="P176" t="b">
        <f t="shared" si="4"/>
        <v>0</v>
      </c>
      <c r="Q176" t="b">
        <f t="shared" si="5"/>
        <v>0</v>
      </c>
      <c r="R176" t="b">
        <f>OR(Tabulka2[[#This Row],[neshoda]],Tabulka2[[#This Row],[validace_nematchnula]])</f>
        <v>0</v>
      </c>
    </row>
    <row r="177" spans="1:19" hidden="1" x14ac:dyDescent="0.2">
      <c r="A177" t="b">
        <v>1</v>
      </c>
      <c r="B177" t="b">
        <v>1</v>
      </c>
      <c r="C177" t="s">
        <v>366</v>
      </c>
      <c r="D177" t="s">
        <v>367</v>
      </c>
      <c r="E177">
        <v>0</v>
      </c>
      <c r="G177">
        <v>47486</v>
      </c>
      <c r="H177">
        <v>15</v>
      </c>
      <c r="I177">
        <v>33</v>
      </c>
      <c r="J177" t="s">
        <v>17</v>
      </c>
      <c r="K177">
        <v>2.67E-7</v>
      </c>
      <c r="L177">
        <v>3.2580061102880101E-9</v>
      </c>
      <c r="M177">
        <v>18</v>
      </c>
      <c r="N177">
        <v>14</v>
      </c>
      <c r="O177">
        <v>14</v>
      </c>
      <c r="P177" t="b">
        <f t="shared" si="4"/>
        <v>0</v>
      </c>
      <c r="Q177" t="b">
        <f t="shared" si="5"/>
        <v>0</v>
      </c>
      <c r="R177" t="b">
        <f>OR(Tabulka2[[#This Row],[neshoda]],Tabulka2[[#This Row],[validace_nematchnula]])</f>
        <v>0</v>
      </c>
    </row>
    <row r="178" spans="1:19" hidden="1" x14ac:dyDescent="0.2">
      <c r="A178" t="b">
        <v>1</v>
      </c>
      <c r="B178" t="b">
        <v>1</v>
      </c>
      <c r="C178" t="s">
        <v>368</v>
      </c>
      <c r="D178" t="s">
        <v>369</v>
      </c>
      <c r="E178">
        <v>0</v>
      </c>
      <c r="G178">
        <v>47489</v>
      </c>
      <c r="H178">
        <v>15</v>
      </c>
      <c r="I178">
        <v>33</v>
      </c>
      <c r="J178" t="s">
        <v>17</v>
      </c>
      <c r="M178">
        <v>19</v>
      </c>
      <c r="N178">
        <v>20</v>
      </c>
      <c r="O178">
        <v>19</v>
      </c>
      <c r="P178" t="b">
        <f t="shared" si="4"/>
        <v>0</v>
      </c>
      <c r="Q178" t="b">
        <f t="shared" si="5"/>
        <v>0</v>
      </c>
      <c r="R178" t="b">
        <f>OR(Tabulka2[[#This Row],[neshoda]],Tabulka2[[#This Row],[validace_nematchnula]])</f>
        <v>0</v>
      </c>
    </row>
    <row r="179" spans="1:19" hidden="1" x14ac:dyDescent="0.2">
      <c r="A179" t="b">
        <v>1</v>
      </c>
      <c r="B179" t="b">
        <v>1</v>
      </c>
      <c r="C179" t="s">
        <v>370</v>
      </c>
      <c r="D179" t="s">
        <v>371</v>
      </c>
      <c r="E179">
        <v>0</v>
      </c>
      <c r="G179">
        <v>47488</v>
      </c>
      <c r="H179">
        <v>15</v>
      </c>
      <c r="I179">
        <v>33</v>
      </c>
      <c r="J179" t="s">
        <v>17</v>
      </c>
      <c r="M179">
        <v>20</v>
      </c>
      <c r="N179">
        <v>16</v>
      </c>
      <c r="O179">
        <v>16</v>
      </c>
      <c r="P179" t="b">
        <f t="shared" si="4"/>
        <v>0</v>
      </c>
      <c r="Q179" t="b">
        <f t="shared" si="5"/>
        <v>0</v>
      </c>
      <c r="R179" t="b">
        <f>OR(Tabulka2[[#This Row],[neshoda]],Tabulka2[[#This Row],[validace_nematchnula]])</f>
        <v>0</v>
      </c>
    </row>
    <row r="180" spans="1:19" hidden="1" x14ac:dyDescent="0.2">
      <c r="A180" t="b">
        <v>1</v>
      </c>
      <c r="B180" t="b">
        <v>1</v>
      </c>
      <c r="C180" t="s">
        <v>372</v>
      </c>
      <c r="D180" t="s">
        <v>373</v>
      </c>
      <c r="E180">
        <v>0</v>
      </c>
      <c r="G180">
        <v>47497</v>
      </c>
      <c r="H180">
        <v>15</v>
      </c>
      <c r="I180">
        <v>34</v>
      </c>
      <c r="J180" t="s">
        <v>17</v>
      </c>
      <c r="K180">
        <v>0.29915573099999998</v>
      </c>
      <c r="L180">
        <v>3.6503790244407398E-3</v>
      </c>
      <c r="M180">
        <v>6</v>
      </c>
      <c r="N180">
        <v>8</v>
      </c>
      <c r="O180">
        <v>6</v>
      </c>
      <c r="P180" t="b">
        <f t="shared" si="4"/>
        <v>0</v>
      </c>
      <c r="Q180" t="b">
        <f t="shared" si="5"/>
        <v>0</v>
      </c>
      <c r="R180" t="b">
        <f>OR(Tabulka2[[#This Row],[neshoda]],Tabulka2[[#This Row],[validace_nematchnula]])</f>
        <v>0</v>
      </c>
    </row>
    <row r="181" spans="1:19" hidden="1" x14ac:dyDescent="0.2">
      <c r="A181" t="b">
        <v>1</v>
      </c>
      <c r="B181" t="b">
        <v>1</v>
      </c>
      <c r="C181" t="s">
        <v>374</v>
      </c>
      <c r="D181" t="s">
        <v>375</v>
      </c>
      <c r="E181">
        <v>0</v>
      </c>
      <c r="G181">
        <v>47494</v>
      </c>
      <c r="H181">
        <v>15</v>
      </c>
      <c r="I181">
        <v>34</v>
      </c>
      <c r="J181" t="s">
        <v>17</v>
      </c>
      <c r="K181">
        <v>0.71796565099999998</v>
      </c>
      <c r="L181">
        <v>8.7608107787824404E-3</v>
      </c>
      <c r="M181">
        <v>7</v>
      </c>
      <c r="N181">
        <v>5</v>
      </c>
      <c r="O181">
        <v>5</v>
      </c>
      <c r="P181" t="b">
        <f t="shared" si="4"/>
        <v>0</v>
      </c>
      <c r="Q181" t="b">
        <f t="shared" si="5"/>
        <v>0</v>
      </c>
      <c r="R181" t="b">
        <f>OR(Tabulka2[[#This Row],[neshoda]],Tabulka2[[#This Row],[validace_nematchnula]])</f>
        <v>0</v>
      </c>
    </row>
    <row r="182" spans="1:19" hidden="1" x14ac:dyDescent="0.2">
      <c r="A182" t="b">
        <v>1</v>
      </c>
      <c r="B182" t="b">
        <v>1</v>
      </c>
      <c r="C182" t="s">
        <v>376</v>
      </c>
      <c r="D182" t="s">
        <v>377</v>
      </c>
      <c r="E182">
        <v>0</v>
      </c>
      <c r="G182">
        <v>47499</v>
      </c>
      <c r="H182">
        <v>15</v>
      </c>
      <c r="I182">
        <v>34</v>
      </c>
      <c r="J182" t="s">
        <v>17</v>
      </c>
      <c r="K182">
        <v>1.1858863000000001E-2</v>
      </c>
      <c r="L182">
        <v>1.4470504912009999E-4</v>
      </c>
      <c r="M182">
        <v>8</v>
      </c>
      <c r="N182">
        <v>14</v>
      </c>
      <c r="O182">
        <v>8</v>
      </c>
      <c r="P182" t="b">
        <f t="shared" si="4"/>
        <v>0</v>
      </c>
      <c r="Q182" t="b">
        <f t="shared" si="5"/>
        <v>0</v>
      </c>
      <c r="R182" t="b">
        <f>OR(Tabulka2[[#This Row],[neshoda]],Tabulka2[[#This Row],[validace_nematchnula]])</f>
        <v>0</v>
      </c>
    </row>
    <row r="183" spans="1:19" x14ac:dyDescent="0.2">
      <c r="A183" t="b">
        <v>1</v>
      </c>
      <c r="B183" t="b">
        <v>0</v>
      </c>
      <c r="C183" t="s">
        <v>378</v>
      </c>
      <c r="D183" t="s">
        <v>379</v>
      </c>
      <c r="E183">
        <v>0</v>
      </c>
      <c r="F183">
        <v>45489</v>
      </c>
      <c r="G183">
        <v>47501</v>
      </c>
      <c r="H183">
        <v>15</v>
      </c>
      <c r="I183">
        <v>34</v>
      </c>
      <c r="J183" t="s">
        <v>17</v>
      </c>
      <c r="K183">
        <v>2.0082839999999999E-3</v>
      </c>
      <c r="L183">
        <v>2.4505623757279599E-5</v>
      </c>
      <c r="M183">
        <v>9</v>
      </c>
      <c r="N183">
        <v>16</v>
      </c>
      <c r="O183">
        <v>9</v>
      </c>
      <c r="P183" t="b">
        <f t="shared" si="4"/>
        <v>1</v>
      </c>
      <c r="Q183" t="b">
        <f t="shared" si="5"/>
        <v>0</v>
      </c>
      <c r="R183" t="b">
        <f>OR(Tabulka2[[#This Row],[neshoda]],Tabulka2[[#This Row],[validace_nematchnula]])</f>
        <v>1</v>
      </c>
      <c r="S183" t="s">
        <v>619</v>
      </c>
    </row>
    <row r="184" spans="1:19" hidden="1" x14ac:dyDescent="0.2">
      <c r="A184" t="b">
        <v>1</v>
      </c>
      <c r="B184" t="b">
        <v>1</v>
      </c>
      <c r="C184" t="s">
        <v>380</v>
      </c>
      <c r="D184" t="s">
        <v>381</v>
      </c>
      <c r="E184">
        <v>0</v>
      </c>
      <c r="G184">
        <v>47502</v>
      </c>
      <c r="H184">
        <v>15</v>
      </c>
      <c r="I184">
        <v>34</v>
      </c>
      <c r="J184" t="s">
        <v>17</v>
      </c>
      <c r="K184">
        <v>3.3730700000000001E-4</v>
      </c>
      <c r="L184">
        <v>4.1159111125202996E-6</v>
      </c>
      <c r="M184">
        <v>10</v>
      </c>
      <c r="N184">
        <v>18</v>
      </c>
      <c r="O184">
        <v>10</v>
      </c>
      <c r="P184" t="b">
        <f t="shared" si="4"/>
        <v>0</v>
      </c>
      <c r="Q184" t="b">
        <f t="shared" si="5"/>
        <v>0</v>
      </c>
      <c r="R184" t="b">
        <f>OR(Tabulka2[[#This Row],[neshoda]],Tabulka2[[#This Row],[validace_nematchnula]])</f>
        <v>0</v>
      </c>
    </row>
    <row r="185" spans="1:19" hidden="1" x14ac:dyDescent="0.2">
      <c r="A185" t="b">
        <v>1</v>
      </c>
      <c r="B185" t="b">
        <v>1</v>
      </c>
      <c r="C185" t="s">
        <v>382</v>
      </c>
      <c r="D185" t="s">
        <v>383</v>
      </c>
      <c r="E185">
        <v>0</v>
      </c>
      <c r="G185">
        <v>47496</v>
      </c>
      <c r="H185">
        <v>15</v>
      </c>
      <c r="I185">
        <v>34</v>
      </c>
      <c r="J185" t="s">
        <v>17</v>
      </c>
      <c r="K185">
        <v>0.29915573099999998</v>
      </c>
      <c r="L185">
        <v>3.6503790244407398E-3</v>
      </c>
      <c r="M185">
        <v>11</v>
      </c>
      <c r="N185">
        <v>6</v>
      </c>
      <c r="O185">
        <v>6</v>
      </c>
      <c r="P185" t="b">
        <f t="shared" si="4"/>
        <v>0</v>
      </c>
      <c r="Q185" t="b">
        <f t="shared" si="5"/>
        <v>0</v>
      </c>
      <c r="R185" t="b">
        <f>OR(Tabulka2[[#This Row],[neshoda]],Tabulka2[[#This Row],[validace_nematchnula]])</f>
        <v>0</v>
      </c>
    </row>
    <row r="186" spans="1:19" hidden="1" x14ac:dyDescent="0.2">
      <c r="A186" t="b">
        <v>1</v>
      </c>
      <c r="B186" t="b">
        <v>1</v>
      </c>
      <c r="C186" t="s">
        <v>384</v>
      </c>
      <c r="D186" t="s">
        <v>385</v>
      </c>
      <c r="E186">
        <v>0</v>
      </c>
      <c r="G186">
        <v>47498</v>
      </c>
      <c r="H186">
        <v>15</v>
      </c>
      <c r="I186">
        <v>34</v>
      </c>
      <c r="J186" t="s">
        <v>17</v>
      </c>
      <c r="K186">
        <v>6.6792565999999998E-2</v>
      </c>
      <c r="L186">
        <v>8.1502092940005004E-4</v>
      </c>
      <c r="M186">
        <v>12</v>
      </c>
      <c r="N186">
        <v>7</v>
      </c>
      <c r="O186">
        <v>7</v>
      </c>
      <c r="P186" t="b">
        <f t="shared" si="4"/>
        <v>0</v>
      </c>
      <c r="Q186" t="b">
        <f t="shared" si="5"/>
        <v>0</v>
      </c>
      <c r="R186" t="b">
        <f>OR(Tabulka2[[#This Row],[neshoda]],Tabulka2[[#This Row],[validace_nematchnula]])</f>
        <v>0</v>
      </c>
    </row>
    <row r="187" spans="1:19" hidden="1" x14ac:dyDescent="0.2">
      <c r="A187" t="b">
        <v>1</v>
      </c>
      <c r="B187" t="b">
        <v>1</v>
      </c>
      <c r="C187" t="s">
        <v>386</v>
      </c>
      <c r="D187" t="s">
        <v>387</v>
      </c>
      <c r="E187">
        <v>0</v>
      </c>
      <c r="G187">
        <v>47505</v>
      </c>
      <c r="H187">
        <v>15</v>
      </c>
      <c r="I187">
        <v>34</v>
      </c>
      <c r="J187" t="s">
        <v>17</v>
      </c>
      <c r="K187">
        <v>1.59E-6</v>
      </c>
      <c r="L187">
        <v>1.94016094208163E-8</v>
      </c>
      <c r="M187">
        <v>13</v>
      </c>
      <c r="N187">
        <v>17</v>
      </c>
      <c r="O187">
        <v>13</v>
      </c>
      <c r="P187" t="b">
        <f t="shared" si="4"/>
        <v>0</v>
      </c>
      <c r="Q187" t="b">
        <f t="shared" si="5"/>
        <v>0</v>
      </c>
      <c r="R187" t="b">
        <f>OR(Tabulka2[[#This Row],[neshoda]],Tabulka2[[#This Row],[validace_nematchnula]])</f>
        <v>0</v>
      </c>
    </row>
    <row r="188" spans="1:19" hidden="1" x14ac:dyDescent="0.2">
      <c r="A188" t="b">
        <v>1</v>
      </c>
      <c r="B188" t="b">
        <v>1</v>
      </c>
      <c r="C188" t="s">
        <v>388</v>
      </c>
      <c r="D188" t="s">
        <v>389</v>
      </c>
      <c r="E188">
        <v>0</v>
      </c>
      <c r="G188">
        <v>47503</v>
      </c>
      <c r="H188">
        <v>15</v>
      </c>
      <c r="I188">
        <v>34</v>
      </c>
      <c r="J188" t="s">
        <v>17</v>
      </c>
      <c r="K188">
        <v>5.66E-5</v>
      </c>
      <c r="L188">
        <v>6.9064848630075495E-7</v>
      </c>
      <c r="M188">
        <v>14</v>
      </c>
      <c r="N188">
        <v>11</v>
      </c>
      <c r="O188">
        <v>11</v>
      </c>
      <c r="P188" t="b">
        <f t="shared" si="4"/>
        <v>0</v>
      </c>
      <c r="Q188" t="b">
        <f t="shared" si="5"/>
        <v>0</v>
      </c>
      <c r="R188" t="b">
        <f>OR(Tabulka2[[#This Row],[neshoda]],Tabulka2[[#This Row],[validace_nematchnula]])</f>
        <v>0</v>
      </c>
    </row>
    <row r="189" spans="1:19" hidden="1" x14ac:dyDescent="0.2">
      <c r="A189" t="b">
        <v>1</v>
      </c>
      <c r="B189" t="b">
        <v>1</v>
      </c>
      <c r="C189" t="s">
        <v>390</v>
      </c>
      <c r="D189" t="s">
        <v>391</v>
      </c>
      <c r="E189">
        <v>0</v>
      </c>
      <c r="G189">
        <v>47500</v>
      </c>
      <c r="H189">
        <v>15</v>
      </c>
      <c r="I189">
        <v>34</v>
      </c>
      <c r="J189" t="s">
        <v>17</v>
      </c>
      <c r="K189">
        <v>2.0082839999999999E-3</v>
      </c>
      <c r="L189">
        <v>2.4505623757279599E-5</v>
      </c>
      <c r="M189">
        <v>15</v>
      </c>
      <c r="N189">
        <v>9</v>
      </c>
      <c r="O189">
        <v>9</v>
      </c>
      <c r="P189" t="b">
        <f t="shared" si="4"/>
        <v>0</v>
      </c>
      <c r="Q189" t="b">
        <f t="shared" si="5"/>
        <v>0</v>
      </c>
      <c r="R189" t="b">
        <f>OR(Tabulka2[[#This Row],[neshoda]],Tabulka2[[#This Row],[validace_nematchnula]])</f>
        <v>0</v>
      </c>
    </row>
    <row r="190" spans="1:19" hidden="1" x14ac:dyDescent="0.2">
      <c r="A190" t="b">
        <v>1</v>
      </c>
      <c r="B190" t="b">
        <v>1</v>
      </c>
      <c r="C190" t="s">
        <v>392</v>
      </c>
      <c r="D190" t="s">
        <v>393</v>
      </c>
      <c r="E190">
        <v>0</v>
      </c>
      <c r="G190">
        <v>47509</v>
      </c>
      <c r="H190">
        <v>15</v>
      </c>
      <c r="I190">
        <v>34</v>
      </c>
      <c r="J190" t="s">
        <v>17</v>
      </c>
      <c r="M190">
        <v>18</v>
      </c>
      <c r="N190">
        <v>22</v>
      </c>
      <c r="O190">
        <v>18</v>
      </c>
      <c r="P190" t="b">
        <f t="shared" si="4"/>
        <v>0</v>
      </c>
      <c r="Q190" t="b">
        <f t="shared" si="5"/>
        <v>0</v>
      </c>
      <c r="R190" t="b">
        <f>OR(Tabulka2[[#This Row],[neshoda]],Tabulka2[[#This Row],[validace_nematchnula]])</f>
        <v>0</v>
      </c>
    </row>
    <row r="191" spans="1:19" hidden="1" x14ac:dyDescent="0.2">
      <c r="A191" t="b">
        <v>1</v>
      </c>
      <c r="B191" t="b">
        <v>1</v>
      </c>
      <c r="C191" t="s">
        <v>394</v>
      </c>
      <c r="D191" t="s">
        <v>395</v>
      </c>
      <c r="E191">
        <v>0</v>
      </c>
      <c r="G191">
        <v>47504</v>
      </c>
      <c r="H191">
        <v>15</v>
      </c>
      <c r="I191">
        <v>34</v>
      </c>
      <c r="J191" t="s">
        <v>17</v>
      </c>
      <c r="K191">
        <v>9.4900000000000006E-6</v>
      </c>
      <c r="L191">
        <v>1.15799543021098E-7</v>
      </c>
      <c r="M191">
        <v>19</v>
      </c>
      <c r="N191">
        <v>12</v>
      </c>
      <c r="O191">
        <v>12</v>
      </c>
      <c r="P191" t="b">
        <f t="shared" si="4"/>
        <v>0</v>
      </c>
      <c r="Q191" t="b">
        <f t="shared" si="5"/>
        <v>0</v>
      </c>
      <c r="R191" t="b">
        <f>OR(Tabulka2[[#This Row],[neshoda]],Tabulka2[[#This Row],[validace_nematchnula]])</f>
        <v>0</v>
      </c>
    </row>
    <row r="192" spans="1:19" hidden="1" x14ac:dyDescent="0.2">
      <c r="A192" t="b">
        <v>1</v>
      </c>
      <c r="B192" t="b">
        <v>1</v>
      </c>
      <c r="C192" t="s">
        <v>396</v>
      </c>
      <c r="D192" t="s">
        <v>397</v>
      </c>
      <c r="E192">
        <v>0</v>
      </c>
      <c r="G192">
        <v>47511</v>
      </c>
      <c r="H192">
        <v>15</v>
      </c>
      <c r="I192">
        <v>34</v>
      </c>
      <c r="J192" t="s">
        <v>17</v>
      </c>
      <c r="M192">
        <v>20</v>
      </c>
      <c r="N192">
        <v>25</v>
      </c>
      <c r="O192">
        <v>20</v>
      </c>
      <c r="P192" t="b">
        <f t="shared" si="4"/>
        <v>0</v>
      </c>
      <c r="Q192" t="b">
        <f t="shared" si="5"/>
        <v>0</v>
      </c>
      <c r="R192" t="b">
        <f>OR(Tabulka2[[#This Row],[neshoda]],Tabulka2[[#This Row],[validace_nematchnula]])</f>
        <v>0</v>
      </c>
    </row>
    <row r="193" spans="1:18" hidden="1" x14ac:dyDescent="0.2">
      <c r="A193" t="b">
        <v>1</v>
      </c>
      <c r="B193" t="b">
        <v>1</v>
      </c>
      <c r="C193" t="s">
        <v>398</v>
      </c>
      <c r="D193" t="s">
        <v>399</v>
      </c>
      <c r="E193">
        <v>0</v>
      </c>
      <c r="G193">
        <v>47512</v>
      </c>
      <c r="H193">
        <v>15</v>
      </c>
      <c r="I193">
        <v>34</v>
      </c>
      <c r="J193" t="s">
        <v>17</v>
      </c>
      <c r="M193">
        <v>22</v>
      </c>
      <c r="N193">
        <v>21</v>
      </c>
      <c r="O193">
        <v>21</v>
      </c>
      <c r="P193" t="b">
        <f t="shared" si="4"/>
        <v>0</v>
      </c>
      <c r="Q193" t="b">
        <f t="shared" si="5"/>
        <v>0</v>
      </c>
      <c r="R193" t="b">
        <f>OR(Tabulka2[[#This Row],[neshoda]],Tabulka2[[#This Row],[validace_nematchnula]])</f>
        <v>0</v>
      </c>
    </row>
    <row r="194" spans="1:18" hidden="1" x14ac:dyDescent="0.2">
      <c r="A194" t="b">
        <v>1</v>
      </c>
      <c r="B194" t="b">
        <v>1</v>
      </c>
      <c r="C194" t="s">
        <v>400</v>
      </c>
      <c r="D194" t="s">
        <v>401</v>
      </c>
      <c r="E194">
        <v>0</v>
      </c>
      <c r="G194">
        <v>47513</v>
      </c>
      <c r="H194">
        <v>15</v>
      </c>
      <c r="I194">
        <v>34</v>
      </c>
      <c r="J194" t="s">
        <v>17</v>
      </c>
      <c r="M194">
        <v>23</v>
      </c>
      <c r="N194">
        <v>23</v>
      </c>
      <c r="O194">
        <v>23</v>
      </c>
      <c r="P194" t="b">
        <f t="shared" ref="P194:P257" si="6">(A194&lt;&gt;B194)</f>
        <v>0</v>
      </c>
      <c r="Q194" t="b">
        <f t="shared" ref="Q194:Q257" si="7">OR(ISBLANK(A194),ISBLANK(B194))</f>
        <v>0</v>
      </c>
      <c r="R194" t="b">
        <f>OR(Tabulka2[[#This Row],[neshoda]],Tabulka2[[#This Row],[validace_nematchnula]])</f>
        <v>0</v>
      </c>
    </row>
    <row r="195" spans="1:18" hidden="1" x14ac:dyDescent="0.2">
      <c r="A195" t="b">
        <v>1</v>
      </c>
      <c r="B195" t="b">
        <v>1</v>
      </c>
      <c r="C195" t="s">
        <v>402</v>
      </c>
      <c r="D195" t="s">
        <v>403</v>
      </c>
      <c r="E195">
        <v>0</v>
      </c>
      <c r="G195">
        <v>47510</v>
      </c>
      <c r="H195">
        <v>15</v>
      </c>
      <c r="I195">
        <v>34</v>
      </c>
      <c r="J195" t="s">
        <v>17</v>
      </c>
      <c r="M195">
        <v>24</v>
      </c>
      <c r="N195">
        <v>20</v>
      </c>
      <c r="O195">
        <v>20</v>
      </c>
      <c r="P195" t="b">
        <f t="shared" si="6"/>
        <v>0</v>
      </c>
      <c r="Q195" t="b">
        <f t="shared" si="7"/>
        <v>0</v>
      </c>
      <c r="R195" t="b">
        <f>OR(Tabulka2[[#This Row],[neshoda]],Tabulka2[[#This Row],[validace_nematchnula]])</f>
        <v>0</v>
      </c>
    </row>
    <row r="196" spans="1:18" hidden="1" x14ac:dyDescent="0.2">
      <c r="A196" t="b">
        <v>1</v>
      </c>
      <c r="B196" t="b">
        <v>1</v>
      </c>
      <c r="C196" t="s">
        <v>404</v>
      </c>
      <c r="D196" t="s">
        <v>405</v>
      </c>
      <c r="E196">
        <v>0</v>
      </c>
      <c r="G196">
        <v>47514</v>
      </c>
      <c r="H196">
        <v>15</v>
      </c>
      <c r="I196">
        <v>34</v>
      </c>
      <c r="J196" t="s">
        <v>17</v>
      </c>
      <c r="M196">
        <v>25</v>
      </c>
      <c r="N196">
        <v>24</v>
      </c>
      <c r="O196">
        <v>24</v>
      </c>
      <c r="P196" t="b">
        <f t="shared" si="6"/>
        <v>0</v>
      </c>
      <c r="Q196" t="b">
        <f t="shared" si="7"/>
        <v>0</v>
      </c>
      <c r="R196" t="b">
        <f>OR(Tabulka2[[#This Row],[neshoda]],Tabulka2[[#This Row],[validace_nematchnula]])</f>
        <v>0</v>
      </c>
    </row>
    <row r="197" spans="1:18" hidden="1" x14ac:dyDescent="0.2">
      <c r="A197" t="b">
        <v>1</v>
      </c>
      <c r="B197" t="b">
        <v>1</v>
      </c>
      <c r="C197" t="s">
        <v>406</v>
      </c>
      <c r="D197" t="s">
        <v>407</v>
      </c>
      <c r="E197">
        <v>0</v>
      </c>
      <c r="G197">
        <v>47518</v>
      </c>
      <c r="H197">
        <v>22</v>
      </c>
      <c r="I197">
        <v>35</v>
      </c>
      <c r="J197" t="s">
        <v>17</v>
      </c>
      <c r="K197">
        <v>0.99665286399999997</v>
      </c>
      <c r="L197">
        <v>1.2161427418532E-2</v>
      </c>
      <c r="M197">
        <v>3</v>
      </c>
      <c r="N197">
        <v>5</v>
      </c>
      <c r="O197">
        <v>3</v>
      </c>
      <c r="P197" t="b">
        <f t="shared" si="6"/>
        <v>0</v>
      </c>
      <c r="Q197" t="b">
        <f t="shared" si="7"/>
        <v>0</v>
      </c>
      <c r="R197" t="b">
        <f>OR(Tabulka2[[#This Row],[neshoda]],Tabulka2[[#This Row],[validace_nematchnula]])</f>
        <v>0</v>
      </c>
    </row>
    <row r="198" spans="1:18" hidden="1" x14ac:dyDescent="0.2">
      <c r="A198" t="b">
        <v>1</v>
      </c>
      <c r="B198" t="b">
        <v>1</v>
      </c>
      <c r="C198" t="s">
        <v>408</v>
      </c>
      <c r="D198" t="s">
        <v>409</v>
      </c>
      <c r="E198">
        <v>0</v>
      </c>
      <c r="G198">
        <v>47524</v>
      </c>
      <c r="H198">
        <v>22</v>
      </c>
      <c r="I198">
        <v>35</v>
      </c>
      <c r="J198" t="s">
        <v>17</v>
      </c>
      <c r="K198">
        <v>0.71796565099999998</v>
      </c>
      <c r="L198">
        <v>8.7608107787824404E-3</v>
      </c>
      <c r="M198">
        <v>7</v>
      </c>
      <c r="N198">
        <v>11</v>
      </c>
      <c r="O198">
        <v>7</v>
      </c>
      <c r="P198" t="b">
        <f t="shared" si="6"/>
        <v>0</v>
      </c>
      <c r="Q198" t="b">
        <f t="shared" si="7"/>
        <v>0</v>
      </c>
      <c r="R198" t="b">
        <f>OR(Tabulka2[[#This Row],[neshoda]],Tabulka2[[#This Row],[validace_nematchnula]])</f>
        <v>0</v>
      </c>
    </row>
    <row r="199" spans="1:18" hidden="1" x14ac:dyDescent="0.2">
      <c r="A199" t="b">
        <v>1</v>
      </c>
      <c r="B199" t="b">
        <v>1</v>
      </c>
      <c r="C199" t="s">
        <v>410</v>
      </c>
      <c r="D199" t="s">
        <v>411</v>
      </c>
      <c r="E199">
        <v>0</v>
      </c>
      <c r="G199">
        <v>47525</v>
      </c>
      <c r="H199">
        <v>22</v>
      </c>
      <c r="I199">
        <v>35</v>
      </c>
      <c r="J199" t="s">
        <v>17</v>
      </c>
      <c r="K199">
        <v>0.43632675399999998</v>
      </c>
      <c r="L199">
        <v>5.3241768936859004E-3</v>
      </c>
      <c r="M199">
        <v>8</v>
      </c>
      <c r="N199">
        <v>15</v>
      </c>
      <c r="O199">
        <v>8</v>
      </c>
      <c r="P199" t="b">
        <f t="shared" si="6"/>
        <v>0</v>
      </c>
      <c r="Q199" t="b">
        <f t="shared" si="7"/>
        <v>0</v>
      </c>
      <c r="R199" t="b">
        <f>OR(Tabulka2[[#This Row],[neshoda]],Tabulka2[[#This Row],[validace_nematchnula]])</f>
        <v>0</v>
      </c>
    </row>
    <row r="200" spans="1:18" hidden="1" x14ac:dyDescent="0.2">
      <c r="A200" t="b">
        <v>1</v>
      </c>
      <c r="B200" t="b">
        <v>1</v>
      </c>
      <c r="C200" t="s">
        <v>412</v>
      </c>
      <c r="D200" t="s">
        <v>413</v>
      </c>
      <c r="E200">
        <v>0</v>
      </c>
      <c r="G200">
        <v>47519</v>
      </c>
      <c r="H200">
        <v>22</v>
      </c>
      <c r="I200">
        <v>35</v>
      </c>
      <c r="J200" t="s">
        <v>17</v>
      </c>
      <c r="K200">
        <v>0.98907613500000002</v>
      </c>
      <c r="L200">
        <v>1.2068974124981501E-2</v>
      </c>
      <c r="M200">
        <v>12</v>
      </c>
      <c r="N200">
        <v>4</v>
      </c>
      <c r="O200">
        <v>4</v>
      </c>
      <c r="P200" t="b">
        <f t="shared" si="6"/>
        <v>0</v>
      </c>
      <c r="Q200" t="b">
        <f t="shared" si="7"/>
        <v>0</v>
      </c>
      <c r="R200" t="b">
        <f>OR(Tabulka2[[#This Row],[neshoda]],Tabulka2[[#This Row],[validace_nematchnula]])</f>
        <v>0</v>
      </c>
    </row>
    <row r="201" spans="1:18" hidden="1" x14ac:dyDescent="0.2">
      <c r="A201" t="b">
        <v>1</v>
      </c>
      <c r="B201" t="b">
        <v>1</v>
      </c>
      <c r="C201" t="s">
        <v>414</v>
      </c>
      <c r="D201" t="s">
        <v>415</v>
      </c>
      <c r="E201">
        <v>0</v>
      </c>
      <c r="G201">
        <v>47530</v>
      </c>
      <c r="H201">
        <v>22</v>
      </c>
      <c r="I201">
        <v>35</v>
      </c>
      <c r="J201" t="s">
        <v>17</v>
      </c>
      <c r="K201">
        <v>2.0082839999999999E-3</v>
      </c>
      <c r="L201">
        <v>2.4505623757279599E-5</v>
      </c>
      <c r="M201">
        <v>13</v>
      </c>
      <c r="N201">
        <v>28</v>
      </c>
      <c r="O201">
        <v>13</v>
      </c>
      <c r="P201" t="b">
        <f t="shared" si="6"/>
        <v>0</v>
      </c>
      <c r="Q201" t="b">
        <f t="shared" si="7"/>
        <v>0</v>
      </c>
      <c r="R201" t="b">
        <f>OR(Tabulka2[[#This Row],[neshoda]],Tabulka2[[#This Row],[validace_nematchnula]])</f>
        <v>0</v>
      </c>
    </row>
    <row r="202" spans="1:18" hidden="1" x14ac:dyDescent="0.2">
      <c r="A202" t="b">
        <v>1</v>
      </c>
      <c r="B202" t="b">
        <v>1</v>
      </c>
      <c r="C202" t="s">
        <v>416</v>
      </c>
      <c r="D202" t="s">
        <v>417</v>
      </c>
      <c r="E202">
        <v>0</v>
      </c>
      <c r="G202">
        <v>47522</v>
      </c>
      <c r="H202">
        <v>22</v>
      </c>
      <c r="I202">
        <v>35</v>
      </c>
      <c r="J202" t="s">
        <v>17</v>
      </c>
      <c r="K202">
        <v>0.89329692500000002</v>
      </c>
      <c r="L202">
        <v>1.0900250336897E-2</v>
      </c>
      <c r="M202">
        <v>15</v>
      </c>
      <c r="N202">
        <v>6</v>
      </c>
      <c r="O202">
        <v>6</v>
      </c>
      <c r="P202" t="b">
        <f t="shared" si="6"/>
        <v>0</v>
      </c>
      <c r="Q202" t="b">
        <f t="shared" si="7"/>
        <v>0</v>
      </c>
      <c r="R202" t="b">
        <f>OR(Tabulka2[[#This Row],[neshoda]],Tabulka2[[#This Row],[validace_nematchnula]])</f>
        <v>0</v>
      </c>
    </row>
    <row r="203" spans="1:18" hidden="1" x14ac:dyDescent="0.2">
      <c r="A203" t="b">
        <v>1</v>
      </c>
      <c r="B203" t="b">
        <v>1</v>
      </c>
      <c r="C203" t="s">
        <v>418</v>
      </c>
      <c r="D203" t="s">
        <v>419</v>
      </c>
      <c r="E203">
        <v>0</v>
      </c>
      <c r="G203">
        <v>47526</v>
      </c>
      <c r="H203">
        <v>22</v>
      </c>
      <c r="I203">
        <v>35</v>
      </c>
      <c r="J203" t="s">
        <v>17</v>
      </c>
      <c r="K203">
        <v>0.43632675399999998</v>
      </c>
      <c r="L203">
        <v>5.3241768936859004E-3</v>
      </c>
      <c r="M203">
        <v>16</v>
      </c>
      <c r="N203">
        <v>8</v>
      </c>
      <c r="O203">
        <v>8</v>
      </c>
      <c r="P203" t="b">
        <f t="shared" si="6"/>
        <v>0</v>
      </c>
      <c r="Q203" t="b">
        <f t="shared" si="7"/>
        <v>0</v>
      </c>
      <c r="R203" t="b">
        <f>OR(Tabulka2[[#This Row],[neshoda]],Tabulka2[[#This Row],[validace_nematchnula]])</f>
        <v>0</v>
      </c>
    </row>
    <row r="204" spans="1:18" hidden="1" x14ac:dyDescent="0.2">
      <c r="A204" t="b">
        <v>1</v>
      </c>
      <c r="B204" t="b">
        <v>1</v>
      </c>
      <c r="C204" t="s">
        <v>420</v>
      </c>
      <c r="D204" t="s">
        <v>421</v>
      </c>
      <c r="E204">
        <v>0</v>
      </c>
      <c r="G204">
        <v>47527</v>
      </c>
      <c r="H204">
        <v>22</v>
      </c>
      <c r="I204">
        <v>35</v>
      </c>
      <c r="J204" t="s">
        <v>17</v>
      </c>
      <c r="K204">
        <v>0.19053162300000001</v>
      </c>
      <c r="L204">
        <v>2.3249183218617699E-3</v>
      </c>
      <c r="M204">
        <v>17</v>
      </c>
      <c r="N204">
        <v>9</v>
      </c>
      <c r="O204">
        <v>9</v>
      </c>
      <c r="P204" t="b">
        <f t="shared" si="6"/>
        <v>0</v>
      </c>
      <c r="Q204" t="b">
        <f t="shared" si="7"/>
        <v>0</v>
      </c>
      <c r="R204" t="b">
        <f>OR(Tabulka2[[#This Row],[neshoda]],Tabulka2[[#This Row],[validace_nematchnula]])</f>
        <v>0</v>
      </c>
    </row>
    <row r="205" spans="1:18" hidden="1" x14ac:dyDescent="0.2">
      <c r="A205" t="b">
        <v>1</v>
      </c>
      <c r="B205" t="b">
        <v>1</v>
      </c>
      <c r="C205" t="s">
        <v>422</v>
      </c>
      <c r="D205" t="s">
        <v>423</v>
      </c>
      <c r="E205">
        <v>0</v>
      </c>
      <c r="G205">
        <v>47536</v>
      </c>
      <c r="H205">
        <v>22</v>
      </c>
      <c r="I205">
        <v>35</v>
      </c>
      <c r="J205" t="s">
        <v>17</v>
      </c>
      <c r="K205">
        <v>5.2299999999999999E-6</v>
      </c>
      <c r="L205">
        <v>6.3817872497401895E-8</v>
      </c>
      <c r="M205">
        <v>18</v>
      </c>
      <c r="N205">
        <v>30</v>
      </c>
      <c r="O205">
        <v>18</v>
      </c>
      <c r="P205" t="b">
        <f t="shared" si="6"/>
        <v>0</v>
      </c>
      <c r="Q205" t="b">
        <f t="shared" si="7"/>
        <v>0</v>
      </c>
      <c r="R205" t="b">
        <f>OR(Tabulka2[[#This Row],[neshoda]],Tabulka2[[#This Row],[validace_nematchnula]])</f>
        <v>0</v>
      </c>
    </row>
    <row r="206" spans="1:18" hidden="1" x14ac:dyDescent="0.2">
      <c r="A206" t="b">
        <v>1</v>
      </c>
      <c r="B206" t="b">
        <v>1</v>
      </c>
      <c r="C206" t="s">
        <v>424</v>
      </c>
      <c r="D206" t="s">
        <v>425</v>
      </c>
      <c r="E206">
        <v>0</v>
      </c>
      <c r="G206">
        <v>47537</v>
      </c>
      <c r="H206">
        <v>22</v>
      </c>
      <c r="I206">
        <v>35</v>
      </c>
      <c r="J206" t="s">
        <v>17</v>
      </c>
      <c r="K206">
        <v>1.59E-6</v>
      </c>
      <c r="L206">
        <v>1.94016094208163E-8</v>
      </c>
      <c r="M206">
        <v>19</v>
      </c>
      <c r="N206">
        <v>22</v>
      </c>
      <c r="O206">
        <v>19</v>
      </c>
      <c r="P206" t="b">
        <f t="shared" si="6"/>
        <v>0</v>
      </c>
      <c r="Q206" t="b">
        <f t="shared" si="7"/>
        <v>0</v>
      </c>
      <c r="R206" t="b">
        <f>OR(Tabulka2[[#This Row],[neshoda]],Tabulka2[[#This Row],[validace_nematchnula]])</f>
        <v>0</v>
      </c>
    </row>
    <row r="207" spans="1:18" hidden="1" x14ac:dyDescent="0.2">
      <c r="A207" t="b">
        <v>1</v>
      </c>
      <c r="B207" t="b">
        <v>1</v>
      </c>
      <c r="C207" t="s">
        <v>426</v>
      </c>
      <c r="D207" t="s">
        <v>427</v>
      </c>
      <c r="E207">
        <v>0</v>
      </c>
      <c r="G207">
        <v>47538</v>
      </c>
      <c r="H207">
        <v>22</v>
      </c>
      <c r="I207">
        <v>35</v>
      </c>
      <c r="J207" t="s">
        <v>17</v>
      </c>
      <c r="K207">
        <v>4.8400000000000005E-7</v>
      </c>
      <c r="L207">
        <v>5.9058987167767697E-9</v>
      </c>
      <c r="M207">
        <v>20</v>
      </c>
      <c r="N207">
        <v>21</v>
      </c>
      <c r="O207">
        <v>20</v>
      </c>
      <c r="P207" t="b">
        <f t="shared" si="6"/>
        <v>0</v>
      </c>
      <c r="Q207" t="b">
        <f t="shared" si="7"/>
        <v>0</v>
      </c>
      <c r="R207" t="b">
        <f>OR(Tabulka2[[#This Row],[neshoda]],Tabulka2[[#This Row],[validace_nematchnula]])</f>
        <v>0</v>
      </c>
    </row>
    <row r="208" spans="1:18" hidden="1" x14ac:dyDescent="0.2">
      <c r="A208" t="b">
        <v>1</v>
      </c>
      <c r="B208" t="b">
        <v>1</v>
      </c>
      <c r="C208" t="s">
        <v>428</v>
      </c>
      <c r="D208" t="s">
        <v>429</v>
      </c>
      <c r="E208">
        <v>0</v>
      </c>
      <c r="G208">
        <v>47539</v>
      </c>
      <c r="H208">
        <v>22</v>
      </c>
      <c r="I208">
        <v>35</v>
      </c>
      <c r="J208" t="s">
        <v>17</v>
      </c>
      <c r="K208">
        <v>1.4700000000000001E-7</v>
      </c>
      <c r="L208">
        <v>1.7937337011698E-9</v>
      </c>
      <c r="M208">
        <v>21</v>
      </c>
      <c r="N208">
        <v>32</v>
      </c>
      <c r="O208">
        <v>21</v>
      </c>
      <c r="P208" t="b">
        <f t="shared" si="6"/>
        <v>0</v>
      </c>
      <c r="Q208" t="b">
        <f t="shared" si="7"/>
        <v>0</v>
      </c>
      <c r="R208" t="b">
        <f>OR(Tabulka2[[#This Row],[neshoda]],Tabulka2[[#This Row],[validace_nematchnula]])</f>
        <v>0</v>
      </c>
    </row>
    <row r="209" spans="1:19" hidden="1" x14ac:dyDescent="0.2">
      <c r="A209" t="b">
        <v>1</v>
      </c>
      <c r="B209" t="b">
        <v>1</v>
      </c>
      <c r="C209" t="s">
        <v>430</v>
      </c>
      <c r="D209" t="s">
        <v>431</v>
      </c>
      <c r="E209">
        <v>0</v>
      </c>
      <c r="G209">
        <v>47540</v>
      </c>
      <c r="H209">
        <v>22</v>
      </c>
      <c r="I209">
        <v>35</v>
      </c>
      <c r="J209" t="s">
        <v>17</v>
      </c>
      <c r="K209">
        <v>4.4700000000000003E-8</v>
      </c>
      <c r="L209">
        <v>5.4544147239653297E-10</v>
      </c>
      <c r="M209">
        <v>22</v>
      </c>
      <c r="N209">
        <v>34</v>
      </c>
      <c r="O209">
        <v>22</v>
      </c>
      <c r="P209" t="b">
        <f t="shared" si="6"/>
        <v>0</v>
      </c>
      <c r="Q209" t="b">
        <f t="shared" si="7"/>
        <v>0</v>
      </c>
      <c r="R209" t="b">
        <f>OR(Tabulka2[[#This Row],[neshoda]],Tabulka2[[#This Row],[validace_nematchnula]])</f>
        <v>0</v>
      </c>
    </row>
    <row r="210" spans="1:19" hidden="1" x14ac:dyDescent="0.2">
      <c r="A210" t="b">
        <v>1</v>
      </c>
      <c r="B210" t="b">
        <v>1</v>
      </c>
      <c r="C210" t="s">
        <v>432</v>
      </c>
      <c r="D210" t="s">
        <v>433</v>
      </c>
      <c r="E210">
        <v>0</v>
      </c>
      <c r="G210">
        <v>47542</v>
      </c>
      <c r="H210">
        <v>22</v>
      </c>
      <c r="I210">
        <v>35</v>
      </c>
      <c r="J210" t="s">
        <v>17</v>
      </c>
      <c r="M210">
        <v>23</v>
      </c>
      <c r="N210">
        <v>31</v>
      </c>
      <c r="O210">
        <v>23</v>
      </c>
      <c r="P210" t="b">
        <f t="shared" si="6"/>
        <v>0</v>
      </c>
      <c r="Q210" t="b">
        <f t="shared" si="7"/>
        <v>0</v>
      </c>
      <c r="R210" t="b">
        <f>OR(Tabulka2[[#This Row],[neshoda]],Tabulka2[[#This Row],[validace_nematchnula]])</f>
        <v>0</v>
      </c>
    </row>
    <row r="211" spans="1:19" hidden="1" x14ac:dyDescent="0.2">
      <c r="A211" t="b">
        <v>1</v>
      </c>
      <c r="B211" t="b">
        <v>1</v>
      </c>
      <c r="C211" t="s">
        <v>434</v>
      </c>
      <c r="D211" t="s">
        <v>435</v>
      </c>
      <c r="E211">
        <v>0</v>
      </c>
      <c r="G211">
        <v>47545</v>
      </c>
      <c r="H211">
        <v>22</v>
      </c>
      <c r="I211">
        <v>35</v>
      </c>
      <c r="J211" t="s">
        <v>17</v>
      </c>
      <c r="M211">
        <v>26</v>
      </c>
      <c r="N211">
        <v>25</v>
      </c>
      <c r="O211">
        <v>25</v>
      </c>
      <c r="P211" t="b">
        <f t="shared" si="6"/>
        <v>0</v>
      </c>
      <c r="Q211" t="b">
        <f t="shared" si="7"/>
        <v>0</v>
      </c>
      <c r="R211" t="b">
        <f>OR(Tabulka2[[#This Row],[neshoda]],Tabulka2[[#This Row],[validace_nematchnula]])</f>
        <v>0</v>
      </c>
    </row>
    <row r="212" spans="1:19" x14ac:dyDescent="0.2">
      <c r="A212" t="b">
        <v>1</v>
      </c>
      <c r="C212" t="s">
        <v>436</v>
      </c>
      <c r="D212" t="s">
        <v>437</v>
      </c>
      <c r="E212">
        <v>0</v>
      </c>
      <c r="P212" t="b">
        <f t="shared" si="6"/>
        <v>1</v>
      </c>
      <c r="Q212" t="b">
        <f t="shared" si="7"/>
        <v>1</v>
      </c>
      <c r="R212" t="b">
        <f>OR(Tabulka2[[#This Row],[neshoda]],Tabulka2[[#This Row],[validace_nematchnula]])</f>
        <v>1</v>
      </c>
      <c r="S212" t="s">
        <v>627</v>
      </c>
    </row>
    <row r="213" spans="1:19" hidden="1" x14ac:dyDescent="0.2">
      <c r="A213" t="b">
        <v>1</v>
      </c>
      <c r="B213" t="b">
        <v>1</v>
      </c>
      <c r="C213" t="s">
        <v>438</v>
      </c>
      <c r="D213" t="s">
        <v>439</v>
      </c>
      <c r="E213">
        <v>0</v>
      </c>
      <c r="G213">
        <v>47533</v>
      </c>
      <c r="H213">
        <v>22</v>
      </c>
      <c r="I213">
        <v>35</v>
      </c>
      <c r="J213" t="s">
        <v>17</v>
      </c>
      <c r="K213">
        <v>5.66E-5</v>
      </c>
      <c r="L213">
        <v>6.9064848630075495E-7</v>
      </c>
      <c r="M213">
        <v>28</v>
      </c>
      <c r="N213">
        <v>16</v>
      </c>
      <c r="O213">
        <v>16</v>
      </c>
      <c r="P213" t="b">
        <f t="shared" si="6"/>
        <v>0</v>
      </c>
      <c r="Q213" t="b">
        <f t="shared" si="7"/>
        <v>0</v>
      </c>
      <c r="R213" t="b">
        <f>OR(Tabulka2[[#This Row],[neshoda]],Tabulka2[[#This Row],[validace_nematchnula]])</f>
        <v>0</v>
      </c>
    </row>
    <row r="214" spans="1:19" hidden="1" x14ac:dyDescent="0.2">
      <c r="A214" t="b">
        <v>1</v>
      </c>
      <c r="B214" t="b">
        <v>1</v>
      </c>
      <c r="C214" t="s">
        <v>440</v>
      </c>
      <c r="D214" t="s">
        <v>441</v>
      </c>
      <c r="E214">
        <v>0</v>
      </c>
      <c r="G214">
        <v>47547</v>
      </c>
      <c r="H214">
        <v>22</v>
      </c>
      <c r="I214">
        <v>35</v>
      </c>
      <c r="J214" t="s">
        <v>17</v>
      </c>
      <c r="M214">
        <v>29</v>
      </c>
      <c r="N214">
        <v>35</v>
      </c>
      <c r="O214">
        <v>29</v>
      </c>
      <c r="P214" t="b">
        <f t="shared" si="6"/>
        <v>0</v>
      </c>
      <c r="Q214" t="b">
        <f t="shared" si="7"/>
        <v>0</v>
      </c>
      <c r="R214" t="b">
        <f>OR(Tabulka2[[#This Row],[neshoda]],Tabulka2[[#This Row],[validace_nematchnula]])</f>
        <v>0</v>
      </c>
    </row>
    <row r="215" spans="1:19" hidden="1" x14ac:dyDescent="0.2">
      <c r="A215" t="b">
        <v>1</v>
      </c>
      <c r="B215" t="b">
        <v>1</v>
      </c>
      <c r="C215" t="s">
        <v>442</v>
      </c>
      <c r="D215" t="s">
        <v>443</v>
      </c>
      <c r="E215">
        <v>0</v>
      </c>
      <c r="G215">
        <v>47534</v>
      </c>
      <c r="H215">
        <v>22</v>
      </c>
      <c r="I215">
        <v>35</v>
      </c>
      <c r="J215" t="s">
        <v>17</v>
      </c>
      <c r="K215">
        <v>1.7200000000000001E-5</v>
      </c>
      <c r="L215">
        <v>2.0987904530694301E-7</v>
      </c>
      <c r="M215">
        <v>30</v>
      </c>
      <c r="N215">
        <v>17</v>
      </c>
      <c r="O215">
        <v>17</v>
      </c>
      <c r="P215" t="b">
        <f t="shared" si="6"/>
        <v>0</v>
      </c>
      <c r="Q215" t="b">
        <f t="shared" si="7"/>
        <v>0</v>
      </c>
      <c r="R215" t="b">
        <f>OR(Tabulka2[[#This Row],[neshoda]],Tabulka2[[#This Row],[validace_nematchnula]])</f>
        <v>0</v>
      </c>
    </row>
    <row r="216" spans="1:19" hidden="1" x14ac:dyDescent="0.2">
      <c r="A216" t="b">
        <v>1</v>
      </c>
      <c r="B216" t="b">
        <v>1</v>
      </c>
      <c r="C216" t="s">
        <v>444</v>
      </c>
      <c r="D216" t="s">
        <v>445</v>
      </c>
      <c r="E216">
        <v>0</v>
      </c>
      <c r="G216">
        <v>47544</v>
      </c>
      <c r="H216">
        <v>22</v>
      </c>
      <c r="I216">
        <v>35</v>
      </c>
      <c r="J216" t="s">
        <v>17</v>
      </c>
      <c r="M216">
        <v>31</v>
      </c>
      <c r="N216">
        <v>24</v>
      </c>
      <c r="O216">
        <v>24</v>
      </c>
      <c r="P216" t="b">
        <f t="shared" si="6"/>
        <v>0</v>
      </c>
      <c r="Q216" t="b">
        <f t="shared" si="7"/>
        <v>0</v>
      </c>
      <c r="R216" t="b">
        <f>OR(Tabulka2[[#This Row],[neshoda]],Tabulka2[[#This Row],[validace_nematchnula]])</f>
        <v>0</v>
      </c>
    </row>
    <row r="217" spans="1:19" hidden="1" x14ac:dyDescent="0.2">
      <c r="A217" t="b">
        <v>1</v>
      </c>
      <c r="B217" t="b">
        <v>1</v>
      </c>
      <c r="C217" t="s">
        <v>446</v>
      </c>
      <c r="D217" t="s">
        <v>447</v>
      </c>
      <c r="E217">
        <v>0</v>
      </c>
      <c r="G217">
        <v>47549</v>
      </c>
      <c r="H217">
        <v>22</v>
      </c>
      <c r="I217">
        <v>35</v>
      </c>
      <c r="J217" t="s">
        <v>17</v>
      </c>
      <c r="M217">
        <v>32</v>
      </c>
      <c r="N217">
        <v>33</v>
      </c>
      <c r="O217">
        <v>32</v>
      </c>
      <c r="P217" t="b">
        <f t="shared" si="6"/>
        <v>0</v>
      </c>
      <c r="Q217" t="b">
        <f t="shared" si="7"/>
        <v>0</v>
      </c>
      <c r="R217" t="b">
        <f>OR(Tabulka2[[#This Row],[neshoda]],Tabulka2[[#This Row],[validace_nematchnula]])</f>
        <v>0</v>
      </c>
    </row>
    <row r="218" spans="1:19" hidden="1" x14ac:dyDescent="0.2">
      <c r="A218" t="b">
        <v>1</v>
      </c>
      <c r="B218" t="b">
        <v>1</v>
      </c>
      <c r="C218" t="s">
        <v>448</v>
      </c>
      <c r="D218" t="s">
        <v>449</v>
      </c>
      <c r="E218">
        <v>0</v>
      </c>
      <c r="G218">
        <v>47531</v>
      </c>
      <c r="H218">
        <v>22</v>
      </c>
      <c r="I218">
        <v>35</v>
      </c>
      <c r="J218" t="s">
        <v>17</v>
      </c>
      <c r="K218">
        <v>2.0082839999999999E-3</v>
      </c>
      <c r="L218">
        <v>2.4505623757279599E-5</v>
      </c>
      <c r="M218">
        <v>33</v>
      </c>
      <c r="N218">
        <v>13</v>
      </c>
      <c r="O218">
        <v>13</v>
      </c>
      <c r="P218" t="b">
        <f t="shared" si="6"/>
        <v>0</v>
      </c>
      <c r="Q218" t="b">
        <f t="shared" si="7"/>
        <v>0</v>
      </c>
      <c r="R218" t="b">
        <f>OR(Tabulka2[[#This Row],[neshoda]],Tabulka2[[#This Row],[validace_nematchnula]])</f>
        <v>0</v>
      </c>
    </row>
    <row r="219" spans="1:19" hidden="1" x14ac:dyDescent="0.2">
      <c r="A219" t="b">
        <v>1</v>
      </c>
      <c r="B219" t="b">
        <v>1</v>
      </c>
      <c r="C219" t="s">
        <v>450</v>
      </c>
      <c r="D219" t="s">
        <v>451</v>
      </c>
      <c r="E219">
        <v>0</v>
      </c>
      <c r="G219">
        <v>47541</v>
      </c>
      <c r="H219">
        <v>22</v>
      </c>
      <c r="I219">
        <v>35</v>
      </c>
      <c r="J219" t="s">
        <v>17</v>
      </c>
      <c r="M219">
        <v>35</v>
      </c>
      <c r="N219">
        <v>23</v>
      </c>
      <c r="O219">
        <v>23</v>
      </c>
      <c r="P219" t="b">
        <f t="shared" si="6"/>
        <v>0</v>
      </c>
      <c r="Q219" t="b">
        <f t="shared" si="7"/>
        <v>0</v>
      </c>
      <c r="R219" t="b">
        <f>OR(Tabulka2[[#This Row],[neshoda]],Tabulka2[[#This Row],[validace_nematchnula]])</f>
        <v>0</v>
      </c>
    </row>
    <row r="220" spans="1:19" hidden="1" x14ac:dyDescent="0.2">
      <c r="A220" t="b">
        <v>1</v>
      </c>
      <c r="B220" t="b">
        <v>1</v>
      </c>
      <c r="C220" t="s">
        <v>452</v>
      </c>
      <c r="D220" t="s">
        <v>453</v>
      </c>
      <c r="E220">
        <v>0</v>
      </c>
      <c r="G220">
        <v>47554</v>
      </c>
      <c r="H220">
        <v>25</v>
      </c>
      <c r="I220">
        <v>36</v>
      </c>
      <c r="J220" t="s">
        <v>17</v>
      </c>
      <c r="K220">
        <v>0.99298211000000003</v>
      </c>
      <c r="L220">
        <v>1.21166358868415E-2</v>
      </c>
      <c r="M220">
        <v>5</v>
      </c>
      <c r="N220">
        <v>4</v>
      </c>
      <c r="O220">
        <v>4</v>
      </c>
      <c r="P220" t="b">
        <f t="shared" si="6"/>
        <v>0</v>
      </c>
      <c r="Q220" t="b">
        <f t="shared" si="7"/>
        <v>0</v>
      </c>
      <c r="R220" t="b">
        <f>OR(Tabulka2[[#This Row],[neshoda]],Tabulka2[[#This Row],[validace_nematchnula]])</f>
        <v>0</v>
      </c>
    </row>
    <row r="221" spans="1:19" hidden="1" x14ac:dyDescent="0.2">
      <c r="A221" t="b">
        <v>1</v>
      </c>
      <c r="B221" t="b">
        <v>1</v>
      </c>
      <c r="C221" t="s">
        <v>454</v>
      </c>
      <c r="D221" t="s">
        <v>455</v>
      </c>
      <c r="E221">
        <v>0</v>
      </c>
      <c r="G221">
        <v>47560</v>
      </c>
      <c r="H221">
        <v>25</v>
      </c>
      <c r="I221">
        <v>36</v>
      </c>
      <c r="J221" t="s">
        <v>17</v>
      </c>
      <c r="K221">
        <v>0.43632675399999998</v>
      </c>
      <c r="L221">
        <v>5.3241768936859004E-3</v>
      </c>
      <c r="M221">
        <v>10</v>
      </c>
      <c r="N221">
        <v>9</v>
      </c>
      <c r="O221">
        <v>9</v>
      </c>
      <c r="P221" t="b">
        <f t="shared" si="6"/>
        <v>0</v>
      </c>
      <c r="Q221" t="b">
        <f t="shared" si="7"/>
        <v>0</v>
      </c>
      <c r="R221" t="b">
        <f>OR(Tabulka2[[#This Row],[neshoda]],Tabulka2[[#This Row],[validace_nematchnula]])</f>
        <v>0</v>
      </c>
    </row>
    <row r="222" spans="1:19" hidden="1" x14ac:dyDescent="0.2">
      <c r="A222" t="b">
        <v>1</v>
      </c>
      <c r="B222" t="b">
        <v>1</v>
      </c>
      <c r="C222" t="s">
        <v>456</v>
      </c>
      <c r="D222" t="s">
        <v>457</v>
      </c>
      <c r="E222">
        <v>0</v>
      </c>
      <c r="G222">
        <v>47561</v>
      </c>
      <c r="H222">
        <v>25</v>
      </c>
      <c r="I222">
        <v>36</v>
      </c>
      <c r="J222" t="s">
        <v>17</v>
      </c>
      <c r="K222">
        <v>0.21454393199999999</v>
      </c>
      <c r="L222">
        <v>2.6179230014277701E-3</v>
      </c>
      <c r="M222">
        <v>12</v>
      </c>
      <c r="N222">
        <v>10</v>
      </c>
      <c r="O222">
        <v>10</v>
      </c>
      <c r="P222" t="b">
        <f t="shared" si="6"/>
        <v>0</v>
      </c>
      <c r="Q222" t="b">
        <f t="shared" si="7"/>
        <v>0</v>
      </c>
      <c r="R222" t="b">
        <f>OR(Tabulka2[[#This Row],[neshoda]],Tabulka2[[#This Row],[validace_nematchnula]])</f>
        <v>0</v>
      </c>
    </row>
    <row r="223" spans="1:19" hidden="1" x14ac:dyDescent="0.2">
      <c r="A223" t="b">
        <v>1</v>
      </c>
      <c r="C223" t="s">
        <v>458</v>
      </c>
      <c r="D223" t="s">
        <v>459</v>
      </c>
      <c r="E223">
        <v>1</v>
      </c>
      <c r="P223" t="b">
        <f t="shared" si="6"/>
        <v>1</v>
      </c>
      <c r="Q223" t="b">
        <f t="shared" si="7"/>
        <v>1</v>
      </c>
      <c r="R223" t="b">
        <f>OR(Tabulka2[[#This Row],[neshoda]],Tabulka2[[#This Row],[validace_nematchnula]])</f>
        <v>1</v>
      </c>
    </row>
    <row r="224" spans="1:19" hidden="1" x14ac:dyDescent="0.2">
      <c r="A224" t="b">
        <v>1</v>
      </c>
      <c r="B224" t="b">
        <v>1</v>
      </c>
      <c r="C224" t="s">
        <v>460</v>
      </c>
      <c r="D224" t="s">
        <v>461</v>
      </c>
      <c r="E224">
        <v>0</v>
      </c>
      <c r="G224">
        <v>47563</v>
      </c>
      <c r="H224">
        <v>25</v>
      </c>
      <c r="I224">
        <v>36</v>
      </c>
      <c r="J224" t="s">
        <v>17</v>
      </c>
      <c r="K224">
        <v>1.1858863000000001E-2</v>
      </c>
      <c r="L224">
        <v>1.4470504912009999E-4</v>
      </c>
      <c r="M224">
        <v>14</v>
      </c>
      <c r="N224">
        <v>13</v>
      </c>
      <c r="O224">
        <v>13</v>
      </c>
      <c r="P224" t="b">
        <f t="shared" si="6"/>
        <v>0</v>
      </c>
      <c r="Q224" t="b">
        <f t="shared" si="7"/>
        <v>0</v>
      </c>
      <c r="R224" t="b">
        <f>OR(Tabulka2[[#This Row],[neshoda]],Tabulka2[[#This Row],[validace_nematchnula]])</f>
        <v>0</v>
      </c>
    </row>
    <row r="225" spans="1:18" hidden="1" x14ac:dyDescent="0.2">
      <c r="A225" t="b">
        <v>1</v>
      </c>
      <c r="B225" t="b">
        <v>1</v>
      </c>
      <c r="C225" t="s">
        <v>462</v>
      </c>
      <c r="D225" t="s">
        <v>463</v>
      </c>
      <c r="E225">
        <v>0</v>
      </c>
      <c r="G225">
        <v>47565</v>
      </c>
      <c r="H225">
        <v>25</v>
      </c>
      <c r="I225">
        <v>36</v>
      </c>
      <c r="J225" t="s">
        <v>17</v>
      </c>
      <c r="K225">
        <v>1.4920910000000001E-3</v>
      </c>
      <c r="L225">
        <v>1.8206897359946599E-5</v>
      </c>
      <c r="M225">
        <v>15</v>
      </c>
      <c r="N225">
        <v>21</v>
      </c>
      <c r="O225">
        <v>15</v>
      </c>
      <c r="P225" t="b">
        <f t="shared" si="6"/>
        <v>0</v>
      </c>
      <c r="Q225" t="b">
        <f t="shared" si="7"/>
        <v>0</v>
      </c>
      <c r="R225" t="b">
        <f>OR(Tabulka2[[#This Row],[neshoda]],Tabulka2[[#This Row],[validace_nematchnula]])</f>
        <v>0</v>
      </c>
    </row>
    <row r="226" spans="1:18" hidden="1" x14ac:dyDescent="0.2">
      <c r="A226" t="b">
        <v>1</v>
      </c>
      <c r="B226" t="b">
        <v>1</v>
      </c>
      <c r="C226" t="s">
        <v>464</v>
      </c>
      <c r="D226" t="s">
        <v>465</v>
      </c>
      <c r="E226">
        <v>0</v>
      </c>
      <c r="G226">
        <v>47562</v>
      </c>
      <c r="H226">
        <v>25</v>
      </c>
      <c r="I226">
        <v>36</v>
      </c>
      <c r="J226" t="s">
        <v>17</v>
      </c>
      <c r="K226">
        <v>8.7910677000000007E-2</v>
      </c>
      <c r="L226">
        <v>1.07270982331669E-3</v>
      </c>
      <c r="M226">
        <v>17</v>
      </c>
      <c r="N226">
        <v>11</v>
      </c>
      <c r="O226">
        <v>11</v>
      </c>
      <c r="P226" t="b">
        <f t="shared" si="6"/>
        <v>0</v>
      </c>
      <c r="Q226" t="b">
        <f t="shared" si="7"/>
        <v>0</v>
      </c>
      <c r="R226" t="b">
        <f>OR(Tabulka2[[#This Row],[neshoda]],Tabulka2[[#This Row],[validace_nematchnula]])</f>
        <v>0</v>
      </c>
    </row>
    <row r="227" spans="1:18" hidden="1" x14ac:dyDescent="0.2">
      <c r="A227" t="b">
        <v>1</v>
      </c>
      <c r="B227" t="b">
        <v>1</v>
      </c>
      <c r="C227" t="s">
        <v>466</v>
      </c>
      <c r="D227" t="s">
        <v>467</v>
      </c>
      <c r="E227">
        <v>0</v>
      </c>
      <c r="G227">
        <v>47564</v>
      </c>
      <c r="H227">
        <v>25</v>
      </c>
      <c r="I227">
        <v>36</v>
      </c>
      <c r="J227" t="s">
        <v>17</v>
      </c>
      <c r="K227">
        <v>4.2169529999999998E-3</v>
      </c>
      <c r="L227">
        <v>5.1456399403735403E-5</v>
      </c>
      <c r="M227">
        <v>19</v>
      </c>
      <c r="N227">
        <v>14</v>
      </c>
      <c r="O227">
        <v>14</v>
      </c>
      <c r="P227" t="b">
        <f t="shared" si="6"/>
        <v>0</v>
      </c>
      <c r="Q227" t="b">
        <f t="shared" si="7"/>
        <v>0</v>
      </c>
      <c r="R227" t="b">
        <f>OR(Tabulka2[[#This Row],[neshoda]],Tabulka2[[#This Row],[validace_nematchnula]])</f>
        <v>0</v>
      </c>
    </row>
    <row r="228" spans="1:18" hidden="1" x14ac:dyDescent="0.2">
      <c r="A228" t="b">
        <v>1</v>
      </c>
      <c r="B228" t="b">
        <v>1</v>
      </c>
      <c r="C228" t="s">
        <v>468</v>
      </c>
      <c r="D228" t="s">
        <v>469</v>
      </c>
      <c r="E228">
        <v>0</v>
      </c>
      <c r="G228">
        <v>47568</v>
      </c>
      <c r="H228">
        <v>25</v>
      </c>
      <c r="I228">
        <v>36</v>
      </c>
      <c r="J228" t="s">
        <v>17</v>
      </c>
      <c r="K228">
        <v>6.5699999999999998E-5</v>
      </c>
      <c r="L228">
        <v>8.0168914399221904E-7</v>
      </c>
      <c r="M228">
        <v>22</v>
      </c>
      <c r="N228">
        <v>18</v>
      </c>
      <c r="O228">
        <v>18</v>
      </c>
      <c r="P228" t="b">
        <f t="shared" si="6"/>
        <v>0</v>
      </c>
      <c r="Q228" t="b">
        <f t="shared" si="7"/>
        <v>0</v>
      </c>
      <c r="R228" t="b">
        <f>OR(Tabulka2[[#This Row],[neshoda]],Tabulka2[[#This Row],[validace_nematchnula]])</f>
        <v>0</v>
      </c>
    </row>
    <row r="229" spans="1:18" hidden="1" x14ac:dyDescent="0.2">
      <c r="A229" t="b">
        <v>1</v>
      </c>
      <c r="B229" t="b">
        <v>1</v>
      </c>
      <c r="C229" t="s">
        <v>470</v>
      </c>
      <c r="D229" t="s">
        <v>471</v>
      </c>
      <c r="E229">
        <v>0</v>
      </c>
      <c r="G229">
        <v>47573</v>
      </c>
      <c r="H229">
        <v>25</v>
      </c>
      <c r="I229">
        <v>36</v>
      </c>
      <c r="J229" t="s">
        <v>17</v>
      </c>
      <c r="K229">
        <v>3.5900000000000003E-7</v>
      </c>
      <c r="L229">
        <v>4.3806149572786403E-9</v>
      </c>
      <c r="M229">
        <v>23</v>
      </c>
      <c r="N229">
        <v>27</v>
      </c>
      <c r="O229">
        <v>23</v>
      </c>
      <c r="P229" t="b">
        <f t="shared" si="6"/>
        <v>0</v>
      </c>
      <c r="Q229" t="b">
        <f t="shared" si="7"/>
        <v>0</v>
      </c>
      <c r="R229" t="b">
        <f>OR(Tabulka2[[#This Row],[neshoda]],Tabulka2[[#This Row],[validace_nematchnula]])</f>
        <v>0</v>
      </c>
    </row>
    <row r="230" spans="1:18" hidden="1" x14ac:dyDescent="0.2">
      <c r="A230" t="b">
        <v>1</v>
      </c>
      <c r="B230" t="b">
        <v>1</v>
      </c>
      <c r="C230" t="s">
        <v>472</v>
      </c>
      <c r="D230" t="s">
        <v>473</v>
      </c>
      <c r="E230">
        <v>0</v>
      </c>
      <c r="G230">
        <v>47575</v>
      </c>
      <c r="H230">
        <v>25</v>
      </c>
      <c r="I230">
        <v>36</v>
      </c>
      <c r="J230" t="s">
        <v>17</v>
      </c>
      <c r="K230">
        <v>4.4700000000000003E-8</v>
      </c>
      <c r="L230">
        <v>5.4544147239653297E-10</v>
      </c>
      <c r="M230">
        <v>25</v>
      </c>
      <c r="N230">
        <v>32</v>
      </c>
      <c r="O230">
        <v>25</v>
      </c>
      <c r="P230" t="b">
        <f t="shared" si="6"/>
        <v>0</v>
      </c>
      <c r="Q230" t="b">
        <f t="shared" si="7"/>
        <v>0</v>
      </c>
      <c r="R230" t="b">
        <f>OR(Tabulka2[[#This Row],[neshoda]],Tabulka2[[#This Row],[validace_nematchnula]])</f>
        <v>0</v>
      </c>
    </row>
    <row r="231" spans="1:18" hidden="1" x14ac:dyDescent="0.2">
      <c r="A231" t="b">
        <v>1</v>
      </c>
      <c r="B231" t="b">
        <v>1</v>
      </c>
      <c r="C231" t="s">
        <v>474</v>
      </c>
      <c r="D231" t="s">
        <v>475</v>
      </c>
      <c r="E231">
        <v>0</v>
      </c>
      <c r="G231">
        <v>47579</v>
      </c>
      <c r="H231">
        <v>25</v>
      </c>
      <c r="I231">
        <v>36</v>
      </c>
      <c r="J231" t="s">
        <v>17</v>
      </c>
      <c r="M231">
        <v>28</v>
      </c>
      <c r="N231">
        <v>28</v>
      </c>
      <c r="O231">
        <v>28</v>
      </c>
      <c r="P231" t="b">
        <f t="shared" si="6"/>
        <v>0</v>
      </c>
      <c r="Q231" t="b">
        <f t="shared" si="7"/>
        <v>0</v>
      </c>
      <c r="R231" t="b">
        <f>OR(Tabulka2[[#This Row],[neshoda]],Tabulka2[[#This Row],[validace_nematchnula]])</f>
        <v>0</v>
      </c>
    </row>
    <row r="232" spans="1:18" hidden="1" x14ac:dyDescent="0.2">
      <c r="A232" t="b">
        <v>1</v>
      </c>
      <c r="B232" t="b">
        <v>1</v>
      </c>
      <c r="C232" t="s">
        <v>476</v>
      </c>
      <c r="D232" t="s">
        <v>477</v>
      </c>
      <c r="E232">
        <v>0</v>
      </c>
      <c r="G232">
        <v>47581</v>
      </c>
      <c r="H232">
        <v>25</v>
      </c>
      <c r="I232">
        <v>36</v>
      </c>
      <c r="J232" t="s">
        <v>17</v>
      </c>
      <c r="M232">
        <v>29</v>
      </c>
      <c r="N232">
        <v>35</v>
      </c>
      <c r="O232">
        <v>29</v>
      </c>
      <c r="P232" t="b">
        <f t="shared" si="6"/>
        <v>0</v>
      </c>
      <c r="Q232" t="b">
        <f t="shared" si="7"/>
        <v>0</v>
      </c>
      <c r="R232" t="b">
        <f>OR(Tabulka2[[#This Row],[neshoda]],Tabulka2[[#This Row],[validace_nematchnula]])</f>
        <v>0</v>
      </c>
    </row>
    <row r="233" spans="1:18" hidden="1" x14ac:dyDescent="0.2">
      <c r="A233" t="b">
        <v>1</v>
      </c>
      <c r="B233" t="b">
        <v>1</v>
      </c>
      <c r="C233" t="s">
        <v>478</v>
      </c>
      <c r="D233" t="s">
        <v>479</v>
      </c>
      <c r="E233">
        <v>0</v>
      </c>
      <c r="G233">
        <v>47571</v>
      </c>
      <c r="H233">
        <v>25</v>
      </c>
      <c r="I233">
        <v>36</v>
      </c>
      <c r="J233" t="s">
        <v>17</v>
      </c>
      <c r="K233">
        <v>8.1799999999999996E-6</v>
      </c>
      <c r="L233">
        <v>9.9814569221557795E-8</v>
      </c>
      <c r="M233">
        <v>30</v>
      </c>
      <c r="N233">
        <v>20</v>
      </c>
      <c r="O233">
        <v>20</v>
      </c>
      <c r="P233" t="b">
        <f t="shared" si="6"/>
        <v>0</v>
      </c>
      <c r="Q233" t="b">
        <f t="shared" si="7"/>
        <v>0</v>
      </c>
      <c r="R233" t="b">
        <f>OR(Tabulka2[[#This Row],[neshoda]],Tabulka2[[#This Row],[validace_nematchnula]])</f>
        <v>0</v>
      </c>
    </row>
    <row r="234" spans="1:18" hidden="1" x14ac:dyDescent="0.2">
      <c r="A234" t="b">
        <v>1</v>
      </c>
      <c r="B234" t="b">
        <v>1</v>
      </c>
      <c r="C234" t="s">
        <v>480</v>
      </c>
      <c r="D234" t="s">
        <v>481</v>
      </c>
      <c r="E234">
        <v>0</v>
      </c>
      <c r="G234">
        <v>47580</v>
      </c>
      <c r="H234">
        <v>25</v>
      </c>
      <c r="I234">
        <v>36</v>
      </c>
      <c r="J234" t="s">
        <v>17</v>
      </c>
      <c r="M234">
        <v>31</v>
      </c>
      <c r="N234">
        <v>29</v>
      </c>
      <c r="O234">
        <v>29</v>
      </c>
      <c r="P234" t="b">
        <f t="shared" si="6"/>
        <v>0</v>
      </c>
      <c r="Q234" t="b">
        <f t="shared" si="7"/>
        <v>0</v>
      </c>
      <c r="R234" t="b">
        <f>OR(Tabulka2[[#This Row],[neshoda]],Tabulka2[[#This Row],[validace_nematchnula]])</f>
        <v>0</v>
      </c>
    </row>
    <row r="235" spans="1:18" hidden="1" x14ac:dyDescent="0.2">
      <c r="A235" t="b">
        <v>1</v>
      </c>
      <c r="B235" t="b">
        <v>1</v>
      </c>
      <c r="C235" t="s">
        <v>482</v>
      </c>
      <c r="D235" t="s">
        <v>483</v>
      </c>
      <c r="E235">
        <v>0</v>
      </c>
      <c r="G235">
        <v>47582</v>
      </c>
      <c r="H235">
        <v>25</v>
      </c>
      <c r="I235">
        <v>36</v>
      </c>
      <c r="J235" t="s">
        <v>17</v>
      </c>
      <c r="M235">
        <v>32</v>
      </c>
      <c r="N235">
        <v>30</v>
      </c>
      <c r="O235">
        <v>30</v>
      </c>
      <c r="P235" t="b">
        <f t="shared" si="6"/>
        <v>0</v>
      </c>
      <c r="Q235" t="b">
        <f t="shared" si="7"/>
        <v>0</v>
      </c>
      <c r="R235" t="b">
        <f>OR(Tabulka2[[#This Row],[neshoda]],Tabulka2[[#This Row],[validace_nematchnula]])</f>
        <v>0</v>
      </c>
    </row>
    <row r="236" spans="1:18" hidden="1" x14ac:dyDescent="0.2">
      <c r="A236" t="b">
        <v>1</v>
      </c>
      <c r="B236" t="b">
        <v>1</v>
      </c>
      <c r="C236" t="s">
        <v>484</v>
      </c>
      <c r="D236" t="s">
        <v>485</v>
      </c>
      <c r="E236">
        <v>0</v>
      </c>
      <c r="G236">
        <v>47583</v>
      </c>
      <c r="H236">
        <v>25</v>
      </c>
      <c r="I236">
        <v>36</v>
      </c>
      <c r="J236" t="s">
        <v>17</v>
      </c>
      <c r="M236">
        <v>33</v>
      </c>
      <c r="N236">
        <v>33</v>
      </c>
      <c r="O236">
        <v>33</v>
      </c>
      <c r="P236" t="b">
        <f t="shared" si="6"/>
        <v>0</v>
      </c>
      <c r="Q236" t="b">
        <f t="shared" si="7"/>
        <v>0</v>
      </c>
      <c r="R236" t="b">
        <f>OR(Tabulka2[[#This Row],[neshoda]],Tabulka2[[#This Row],[validace_nematchnula]])</f>
        <v>0</v>
      </c>
    </row>
    <row r="237" spans="1:18" hidden="1" x14ac:dyDescent="0.2">
      <c r="A237" t="b">
        <v>1</v>
      </c>
      <c r="B237" t="b">
        <v>1</v>
      </c>
      <c r="C237" t="s">
        <v>486</v>
      </c>
      <c r="D237" t="s">
        <v>487</v>
      </c>
      <c r="E237">
        <v>0</v>
      </c>
      <c r="G237">
        <v>47572</v>
      </c>
      <c r="H237">
        <v>25</v>
      </c>
      <c r="I237">
        <v>36</v>
      </c>
      <c r="J237" t="s">
        <v>17</v>
      </c>
      <c r="K237">
        <v>1.02E-6</v>
      </c>
      <c r="L237">
        <v>1.2446315477504801E-8</v>
      </c>
      <c r="M237">
        <v>34</v>
      </c>
      <c r="N237">
        <v>22</v>
      </c>
      <c r="O237">
        <v>22</v>
      </c>
      <c r="P237" t="b">
        <f t="shared" si="6"/>
        <v>0</v>
      </c>
      <c r="Q237" t="b">
        <f t="shared" si="7"/>
        <v>0</v>
      </c>
      <c r="R237" t="b">
        <f>OR(Tabulka2[[#This Row],[neshoda]],Tabulka2[[#This Row],[validace_nematchnula]])</f>
        <v>0</v>
      </c>
    </row>
    <row r="238" spans="1:18" hidden="1" x14ac:dyDescent="0.2">
      <c r="A238" t="b">
        <v>1</v>
      </c>
      <c r="B238" t="b">
        <v>1</v>
      </c>
      <c r="C238" t="s">
        <v>488</v>
      </c>
      <c r="D238" t="s">
        <v>489</v>
      </c>
      <c r="E238">
        <v>0</v>
      </c>
      <c r="G238">
        <v>47584</v>
      </c>
      <c r="H238">
        <v>25</v>
      </c>
      <c r="I238">
        <v>36</v>
      </c>
      <c r="J238" t="s">
        <v>17</v>
      </c>
      <c r="M238">
        <v>35</v>
      </c>
      <c r="N238">
        <v>34</v>
      </c>
      <c r="O238">
        <v>34</v>
      </c>
      <c r="P238" t="b">
        <f t="shared" si="6"/>
        <v>0</v>
      </c>
      <c r="Q238" t="b">
        <f t="shared" si="7"/>
        <v>0</v>
      </c>
      <c r="R238" t="b">
        <f>OR(Tabulka2[[#This Row],[neshoda]],Tabulka2[[#This Row],[validace_nematchnula]])</f>
        <v>0</v>
      </c>
    </row>
    <row r="239" spans="1:18" hidden="1" x14ac:dyDescent="0.2">
      <c r="A239" t="b">
        <v>1</v>
      </c>
      <c r="B239" t="b">
        <v>1</v>
      </c>
      <c r="C239" t="s">
        <v>490</v>
      </c>
      <c r="D239" t="s">
        <v>491</v>
      </c>
      <c r="E239">
        <v>0</v>
      </c>
      <c r="G239">
        <v>47577</v>
      </c>
      <c r="H239">
        <v>25</v>
      </c>
      <c r="I239">
        <v>36</v>
      </c>
      <c r="J239" t="s">
        <v>17</v>
      </c>
      <c r="M239">
        <v>36</v>
      </c>
      <c r="N239">
        <v>26</v>
      </c>
      <c r="O239">
        <v>26</v>
      </c>
      <c r="P239" t="b">
        <f t="shared" si="6"/>
        <v>0</v>
      </c>
      <c r="Q239" t="b">
        <f t="shared" si="7"/>
        <v>0</v>
      </c>
      <c r="R239" t="b">
        <f>OR(Tabulka2[[#This Row],[neshoda]],Tabulka2[[#This Row],[validace_nematchnula]])</f>
        <v>0</v>
      </c>
    </row>
    <row r="240" spans="1:18" hidden="1" x14ac:dyDescent="0.2">
      <c r="A240" t="b">
        <v>1</v>
      </c>
      <c r="B240" t="b">
        <v>1</v>
      </c>
      <c r="C240" t="s">
        <v>492</v>
      </c>
      <c r="D240" t="s">
        <v>493</v>
      </c>
      <c r="E240">
        <v>0</v>
      </c>
      <c r="G240">
        <v>47595</v>
      </c>
      <c r="H240">
        <v>40</v>
      </c>
      <c r="I240">
        <v>37</v>
      </c>
      <c r="J240" t="s">
        <v>17</v>
      </c>
      <c r="K240">
        <v>0.97314472399999996</v>
      </c>
      <c r="L240">
        <v>1.18745747452679E-2</v>
      </c>
      <c r="M240">
        <v>8</v>
      </c>
      <c r="N240">
        <v>15</v>
      </c>
      <c r="O240">
        <v>8</v>
      </c>
      <c r="P240" t="b">
        <f t="shared" si="6"/>
        <v>0</v>
      </c>
      <c r="Q240" t="b">
        <f t="shared" si="7"/>
        <v>0</v>
      </c>
      <c r="R240" t="b">
        <f>OR(Tabulka2[[#This Row],[neshoda]],Tabulka2[[#This Row],[validace_nematchnula]])</f>
        <v>0</v>
      </c>
    </row>
    <row r="241" spans="1:19" x14ac:dyDescent="0.2">
      <c r="A241" t="b">
        <v>1</v>
      </c>
      <c r="B241" t="b">
        <v>0</v>
      </c>
      <c r="C241" t="s">
        <v>494</v>
      </c>
      <c r="D241" t="s">
        <v>495</v>
      </c>
      <c r="E241">
        <v>0</v>
      </c>
      <c r="F241">
        <v>44782</v>
      </c>
      <c r="G241">
        <v>47599</v>
      </c>
      <c r="H241">
        <v>40</v>
      </c>
      <c r="I241">
        <v>37</v>
      </c>
      <c r="J241" t="s">
        <v>17</v>
      </c>
      <c r="K241">
        <v>0.84117457699999998</v>
      </c>
      <c r="L241">
        <v>1.02642393696065E-2</v>
      </c>
      <c r="M241">
        <v>11</v>
      </c>
      <c r="N241">
        <v>27</v>
      </c>
      <c r="O241">
        <v>11</v>
      </c>
      <c r="P241" t="b">
        <f t="shared" si="6"/>
        <v>1</v>
      </c>
      <c r="Q241" t="b">
        <f t="shared" si="7"/>
        <v>0</v>
      </c>
      <c r="R241" t="b">
        <f>OR(Tabulka2[[#This Row],[neshoda]],Tabulka2[[#This Row],[validace_nematchnula]])</f>
        <v>1</v>
      </c>
      <c r="S241" t="s">
        <v>621</v>
      </c>
    </row>
    <row r="242" spans="1:19" hidden="1" x14ac:dyDescent="0.2">
      <c r="A242" t="b">
        <v>1</v>
      </c>
      <c r="B242" t="b">
        <v>1</v>
      </c>
      <c r="C242" t="s">
        <v>496</v>
      </c>
      <c r="D242" t="s">
        <v>497</v>
      </c>
      <c r="E242">
        <v>0</v>
      </c>
      <c r="G242">
        <v>47602</v>
      </c>
      <c r="H242">
        <v>40</v>
      </c>
      <c r="I242">
        <v>37</v>
      </c>
      <c r="J242" t="s">
        <v>17</v>
      </c>
      <c r="K242">
        <v>0.59506457199999996</v>
      </c>
      <c r="L242">
        <v>7.2611386201944603E-3</v>
      </c>
      <c r="M242">
        <v>16</v>
      </c>
      <c r="N242">
        <v>13</v>
      </c>
      <c r="O242">
        <v>13</v>
      </c>
      <c r="P242" t="b">
        <f t="shared" si="6"/>
        <v>0</v>
      </c>
      <c r="Q242" t="b">
        <f t="shared" si="7"/>
        <v>0</v>
      </c>
      <c r="R242" t="b">
        <f>OR(Tabulka2[[#This Row],[neshoda]],Tabulka2[[#This Row],[validace_nematchnula]])</f>
        <v>0</v>
      </c>
    </row>
    <row r="243" spans="1:19" hidden="1" x14ac:dyDescent="0.2">
      <c r="A243" t="b">
        <v>1</v>
      </c>
      <c r="B243" t="b">
        <v>1</v>
      </c>
      <c r="C243" t="s">
        <v>498</v>
      </c>
      <c r="D243" t="s">
        <v>499</v>
      </c>
      <c r="E243">
        <v>0</v>
      </c>
      <c r="G243">
        <v>47605</v>
      </c>
      <c r="H243">
        <v>40</v>
      </c>
      <c r="I243">
        <v>37</v>
      </c>
      <c r="J243" t="s">
        <v>17</v>
      </c>
      <c r="K243">
        <v>0.10163757700000001</v>
      </c>
      <c r="L243">
        <v>1.2402091644227299E-3</v>
      </c>
      <c r="M243">
        <v>17</v>
      </c>
      <c r="N243">
        <v>45</v>
      </c>
      <c r="O243">
        <v>17</v>
      </c>
      <c r="P243" t="b">
        <f t="shared" si="6"/>
        <v>0</v>
      </c>
      <c r="Q243" t="b">
        <f t="shared" si="7"/>
        <v>0</v>
      </c>
      <c r="R243" t="b">
        <f>OR(Tabulka2[[#This Row],[neshoda]],Tabulka2[[#This Row],[validace_nematchnula]])</f>
        <v>0</v>
      </c>
    </row>
    <row r="244" spans="1:19" hidden="1" x14ac:dyDescent="0.2">
      <c r="A244" t="b">
        <v>1</v>
      </c>
      <c r="B244" t="b">
        <v>1</v>
      </c>
      <c r="C244" t="s">
        <v>500</v>
      </c>
      <c r="D244" t="s">
        <v>501</v>
      </c>
      <c r="E244">
        <v>0</v>
      </c>
      <c r="G244">
        <v>47607</v>
      </c>
      <c r="H244">
        <v>40</v>
      </c>
      <c r="I244">
        <v>37</v>
      </c>
      <c r="J244" t="s">
        <v>17</v>
      </c>
      <c r="K244">
        <v>5.6243065000000002E-2</v>
      </c>
      <c r="L244">
        <v>6.8629306903118001E-4</v>
      </c>
      <c r="M244">
        <v>18</v>
      </c>
      <c r="N244">
        <v>26</v>
      </c>
      <c r="O244">
        <v>18</v>
      </c>
      <c r="P244" t="b">
        <f t="shared" si="6"/>
        <v>0</v>
      </c>
      <c r="Q244" t="b">
        <f t="shared" si="7"/>
        <v>0</v>
      </c>
      <c r="R244" t="b">
        <f>OR(Tabulka2[[#This Row],[neshoda]],Tabulka2[[#This Row],[validace_nematchnula]])</f>
        <v>0</v>
      </c>
    </row>
    <row r="245" spans="1:19" hidden="1" x14ac:dyDescent="0.2">
      <c r="A245" t="b">
        <v>1</v>
      </c>
      <c r="B245" t="b">
        <v>1</v>
      </c>
      <c r="C245" t="s">
        <v>502</v>
      </c>
      <c r="D245" t="s">
        <v>503</v>
      </c>
      <c r="E245">
        <v>0</v>
      </c>
      <c r="G245">
        <v>47598</v>
      </c>
      <c r="H245">
        <v>40</v>
      </c>
      <c r="I245">
        <v>37</v>
      </c>
      <c r="J245" t="s">
        <v>17</v>
      </c>
      <c r="K245">
        <v>0.84117457699999998</v>
      </c>
      <c r="L245">
        <v>1.02642393696065E-2</v>
      </c>
      <c r="M245">
        <v>20</v>
      </c>
      <c r="N245">
        <v>11</v>
      </c>
      <c r="O245">
        <v>11</v>
      </c>
      <c r="P245" t="b">
        <f t="shared" si="6"/>
        <v>0</v>
      </c>
      <c r="Q245" t="b">
        <f t="shared" si="7"/>
        <v>0</v>
      </c>
      <c r="R245" t="b">
        <f>OR(Tabulka2[[#This Row],[neshoda]],Tabulka2[[#This Row],[validace_nematchnula]])</f>
        <v>0</v>
      </c>
    </row>
    <row r="246" spans="1:19" hidden="1" x14ac:dyDescent="0.2">
      <c r="A246" t="b">
        <v>1</v>
      </c>
      <c r="B246" t="b">
        <v>1</v>
      </c>
      <c r="C246" t="s">
        <v>504</v>
      </c>
      <c r="D246" t="s">
        <v>505</v>
      </c>
      <c r="E246">
        <v>0</v>
      </c>
      <c r="G246">
        <v>47611</v>
      </c>
      <c r="H246">
        <v>40</v>
      </c>
      <c r="I246">
        <v>37</v>
      </c>
      <c r="J246" t="s">
        <v>17</v>
      </c>
      <c r="K246">
        <v>8.6349679999999998E-3</v>
      </c>
      <c r="L246">
        <v>1.0536621163347999E-4</v>
      </c>
      <c r="M246">
        <v>21</v>
      </c>
      <c r="N246">
        <v>23</v>
      </c>
      <c r="O246">
        <v>21</v>
      </c>
      <c r="P246" t="b">
        <f t="shared" si="6"/>
        <v>0</v>
      </c>
      <c r="Q246" t="b">
        <f t="shared" si="7"/>
        <v>0</v>
      </c>
      <c r="R246" t="b">
        <f>OR(Tabulka2[[#This Row],[neshoda]],Tabulka2[[#This Row],[validace_nematchnula]])</f>
        <v>0</v>
      </c>
    </row>
    <row r="247" spans="1:19" hidden="1" x14ac:dyDescent="0.2">
      <c r="A247" t="b">
        <v>1</v>
      </c>
      <c r="B247" t="b">
        <v>1</v>
      </c>
      <c r="C247" t="s">
        <v>506</v>
      </c>
      <c r="D247" t="s">
        <v>507</v>
      </c>
      <c r="E247">
        <v>0</v>
      </c>
      <c r="G247">
        <v>47593</v>
      </c>
      <c r="H247">
        <v>40</v>
      </c>
      <c r="I247">
        <v>37</v>
      </c>
      <c r="J247" t="s">
        <v>17</v>
      </c>
      <c r="K247">
        <v>0.98567183300000005</v>
      </c>
      <c r="L247">
        <v>1.2027433912557299E-2</v>
      </c>
      <c r="M247">
        <v>23</v>
      </c>
      <c r="N247">
        <v>7</v>
      </c>
      <c r="O247">
        <v>7</v>
      </c>
      <c r="P247" t="b">
        <f t="shared" si="6"/>
        <v>0</v>
      </c>
      <c r="Q247" t="b">
        <f t="shared" si="7"/>
        <v>0</v>
      </c>
      <c r="R247" t="b">
        <f>OR(Tabulka2[[#This Row],[neshoda]],Tabulka2[[#This Row],[validace_nematchnula]])</f>
        <v>0</v>
      </c>
    </row>
    <row r="248" spans="1:19" x14ac:dyDescent="0.2">
      <c r="A248" t="b">
        <v>1</v>
      </c>
      <c r="B248" t="b">
        <v>0</v>
      </c>
      <c r="C248" t="s">
        <v>508</v>
      </c>
      <c r="D248" t="s">
        <v>509</v>
      </c>
      <c r="E248">
        <v>0</v>
      </c>
      <c r="F248">
        <v>45096</v>
      </c>
      <c r="G248">
        <v>47612</v>
      </c>
      <c r="H248">
        <v>40</v>
      </c>
      <c r="I248">
        <v>37</v>
      </c>
      <c r="J248" t="s">
        <v>17</v>
      </c>
      <c r="K248">
        <v>1.271431E-3</v>
      </c>
      <c r="L248">
        <v>1.5514344444979799E-5</v>
      </c>
      <c r="M248">
        <v>25</v>
      </c>
      <c r="N248">
        <v>24</v>
      </c>
      <c r="O248">
        <v>24</v>
      </c>
      <c r="P248" t="b">
        <f t="shared" si="6"/>
        <v>1</v>
      </c>
      <c r="Q248" t="b">
        <f t="shared" si="7"/>
        <v>0</v>
      </c>
      <c r="R248" t="b">
        <f>OR(Tabulka2[[#This Row],[neshoda]],Tabulka2[[#This Row],[validace_nematchnula]])</f>
        <v>1</v>
      </c>
      <c r="S248" t="s">
        <v>622</v>
      </c>
    </row>
    <row r="249" spans="1:19" hidden="1" x14ac:dyDescent="0.2">
      <c r="A249" t="b">
        <v>1</v>
      </c>
      <c r="B249" t="b">
        <v>1</v>
      </c>
      <c r="C249" t="s">
        <v>510</v>
      </c>
      <c r="D249" t="s">
        <v>511</v>
      </c>
      <c r="E249">
        <v>0</v>
      </c>
      <c r="G249">
        <v>47610</v>
      </c>
      <c r="H249">
        <v>40</v>
      </c>
      <c r="I249">
        <v>37</v>
      </c>
      <c r="J249" t="s">
        <v>17</v>
      </c>
      <c r="K249">
        <v>8.6349679999999998E-3</v>
      </c>
      <c r="L249">
        <v>1.0536621163347999E-4</v>
      </c>
      <c r="M249">
        <v>26</v>
      </c>
      <c r="N249">
        <v>21</v>
      </c>
      <c r="O249">
        <v>21</v>
      </c>
      <c r="P249" t="b">
        <f t="shared" si="6"/>
        <v>0</v>
      </c>
      <c r="Q249" t="b">
        <f t="shared" si="7"/>
        <v>0</v>
      </c>
      <c r="R249" t="b">
        <f>OR(Tabulka2[[#This Row],[neshoda]],Tabulka2[[#This Row],[validace_nematchnula]])</f>
        <v>0</v>
      </c>
    </row>
    <row r="250" spans="1:19" hidden="1" x14ac:dyDescent="0.2">
      <c r="A250" t="b">
        <v>1</v>
      </c>
      <c r="B250" t="b">
        <v>1</v>
      </c>
      <c r="C250" t="s">
        <v>512</v>
      </c>
      <c r="D250" t="s">
        <v>513</v>
      </c>
      <c r="E250">
        <v>0</v>
      </c>
      <c r="G250">
        <v>47603</v>
      </c>
      <c r="H250">
        <v>40</v>
      </c>
      <c r="I250">
        <v>37</v>
      </c>
      <c r="J250" t="s">
        <v>17</v>
      </c>
      <c r="K250">
        <v>0.43632675399999998</v>
      </c>
      <c r="L250">
        <v>5.3241768936859004E-3</v>
      </c>
      <c r="M250">
        <v>27</v>
      </c>
      <c r="N250">
        <v>14</v>
      </c>
      <c r="O250">
        <v>14</v>
      </c>
      <c r="P250" t="b">
        <f t="shared" si="6"/>
        <v>0</v>
      </c>
      <c r="Q250" t="b">
        <f t="shared" si="7"/>
        <v>0</v>
      </c>
      <c r="R250" t="b">
        <f>OR(Tabulka2[[#This Row],[neshoda]],Tabulka2[[#This Row],[validace_nematchnula]])</f>
        <v>0</v>
      </c>
    </row>
    <row r="251" spans="1:19" hidden="1" x14ac:dyDescent="0.2">
      <c r="A251" t="b">
        <v>1</v>
      </c>
      <c r="B251" t="b">
        <v>1</v>
      </c>
      <c r="C251" t="s">
        <v>514</v>
      </c>
      <c r="D251" t="s">
        <v>515</v>
      </c>
      <c r="E251">
        <v>0</v>
      </c>
      <c r="G251">
        <v>47606</v>
      </c>
      <c r="H251">
        <v>40</v>
      </c>
      <c r="I251">
        <v>37</v>
      </c>
      <c r="J251" t="s">
        <v>17</v>
      </c>
      <c r="K251">
        <v>5.6243065000000002E-2</v>
      </c>
      <c r="L251">
        <v>6.8629306903118001E-4</v>
      </c>
      <c r="M251">
        <v>28</v>
      </c>
      <c r="N251">
        <v>18</v>
      </c>
      <c r="O251">
        <v>18</v>
      </c>
      <c r="P251" t="b">
        <f t="shared" si="6"/>
        <v>0</v>
      </c>
      <c r="Q251" t="b">
        <f t="shared" si="7"/>
        <v>0</v>
      </c>
      <c r="R251" t="b">
        <f>OR(Tabulka2[[#This Row],[neshoda]],Tabulka2[[#This Row],[validace_nematchnula]])</f>
        <v>0</v>
      </c>
    </row>
    <row r="252" spans="1:19" hidden="1" x14ac:dyDescent="0.2">
      <c r="A252" t="b">
        <v>1</v>
      </c>
      <c r="B252" t="b">
        <v>1</v>
      </c>
      <c r="C252" t="s">
        <v>516</v>
      </c>
      <c r="D252" t="s">
        <v>517</v>
      </c>
      <c r="E252">
        <v>0</v>
      </c>
      <c r="G252">
        <v>47617</v>
      </c>
      <c r="H252">
        <v>40</v>
      </c>
      <c r="I252">
        <v>37</v>
      </c>
      <c r="J252" t="s">
        <v>17</v>
      </c>
      <c r="K252">
        <v>2.72E-5</v>
      </c>
      <c r="L252">
        <v>3.3190174606679398E-7</v>
      </c>
      <c r="M252">
        <v>30</v>
      </c>
      <c r="N252">
        <v>55</v>
      </c>
      <c r="O252">
        <v>30</v>
      </c>
      <c r="P252" t="b">
        <f t="shared" si="6"/>
        <v>0</v>
      </c>
      <c r="Q252" t="b">
        <f t="shared" si="7"/>
        <v>0</v>
      </c>
      <c r="R252" t="b">
        <f>OR(Tabulka2[[#This Row],[neshoda]],Tabulka2[[#This Row],[validace_nematchnula]])</f>
        <v>0</v>
      </c>
    </row>
    <row r="253" spans="1:19" hidden="1" x14ac:dyDescent="0.2">
      <c r="A253" t="b">
        <v>1</v>
      </c>
      <c r="B253" t="b">
        <v>1</v>
      </c>
      <c r="C253" t="s">
        <v>518</v>
      </c>
      <c r="D253" t="s">
        <v>519</v>
      </c>
      <c r="E253">
        <v>0</v>
      </c>
      <c r="G253">
        <v>47623</v>
      </c>
      <c r="H253">
        <v>40</v>
      </c>
      <c r="I253">
        <v>37</v>
      </c>
      <c r="J253" t="s">
        <v>17</v>
      </c>
      <c r="K253">
        <v>1.1000000000000001E-6</v>
      </c>
      <c r="L253">
        <v>1.3422497083583601E-8</v>
      </c>
      <c r="M253">
        <v>35</v>
      </c>
      <c r="N253">
        <v>52</v>
      </c>
      <c r="O253">
        <v>35</v>
      </c>
      <c r="P253" t="b">
        <f t="shared" si="6"/>
        <v>0</v>
      </c>
      <c r="Q253" t="b">
        <f t="shared" si="7"/>
        <v>0</v>
      </c>
      <c r="R253" t="b">
        <f>OR(Tabulka2[[#This Row],[neshoda]],Tabulka2[[#This Row],[validace_nematchnula]])</f>
        <v>0</v>
      </c>
    </row>
    <row r="254" spans="1:19" hidden="1" x14ac:dyDescent="0.2">
      <c r="A254" t="b">
        <v>1</v>
      </c>
      <c r="B254" t="b">
        <v>1</v>
      </c>
      <c r="C254" t="s">
        <v>520</v>
      </c>
      <c r="D254" t="s">
        <v>521</v>
      </c>
      <c r="E254">
        <v>0</v>
      </c>
      <c r="G254">
        <v>47609</v>
      </c>
      <c r="H254">
        <v>40</v>
      </c>
      <c r="I254">
        <v>37</v>
      </c>
      <c r="J254" t="s">
        <v>17</v>
      </c>
      <c r="K254">
        <v>3.0436260999999999E-2</v>
      </c>
      <c r="L254">
        <v>3.7139147682517E-4</v>
      </c>
      <c r="M254">
        <v>37</v>
      </c>
      <c r="N254">
        <v>19</v>
      </c>
      <c r="O254">
        <v>19</v>
      </c>
      <c r="P254" t="b">
        <f t="shared" si="6"/>
        <v>0</v>
      </c>
      <c r="Q254" t="b">
        <f t="shared" si="7"/>
        <v>0</v>
      </c>
      <c r="R254" t="b">
        <f>OR(Tabulka2[[#This Row],[neshoda]],Tabulka2[[#This Row],[validace_nematchnula]])</f>
        <v>0</v>
      </c>
    </row>
    <row r="255" spans="1:19" hidden="1" x14ac:dyDescent="0.2">
      <c r="A255" t="b">
        <v>1</v>
      </c>
      <c r="B255" t="b">
        <v>1</v>
      </c>
      <c r="C255" t="s">
        <v>522</v>
      </c>
      <c r="D255" t="s">
        <v>523</v>
      </c>
      <c r="E255">
        <v>0</v>
      </c>
      <c r="G255">
        <v>47625</v>
      </c>
      <c r="H255">
        <v>40</v>
      </c>
      <c r="I255">
        <v>37</v>
      </c>
      <c r="J255" t="s">
        <v>17</v>
      </c>
      <c r="K255">
        <v>5.8100000000000003E-7</v>
      </c>
      <c r="L255">
        <v>7.0895189141473203E-9</v>
      </c>
      <c r="M255">
        <v>38</v>
      </c>
      <c r="N255">
        <v>36</v>
      </c>
      <c r="O255">
        <v>36</v>
      </c>
      <c r="P255" t="b">
        <f t="shared" si="6"/>
        <v>0</v>
      </c>
      <c r="Q255" t="b">
        <f t="shared" si="7"/>
        <v>0</v>
      </c>
      <c r="R255" t="b">
        <f>OR(Tabulka2[[#This Row],[neshoda]],Tabulka2[[#This Row],[validace_nematchnula]])</f>
        <v>0</v>
      </c>
    </row>
    <row r="256" spans="1:19" hidden="1" x14ac:dyDescent="0.2">
      <c r="A256" t="b">
        <v>1</v>
      </c>
      <c r="B256" t="b">
        <v>1</v>
      </c>
      <c r="C256" t="s">
        <v>524</v>
      </c>
      <c r="D256" t="s">
        <v>525</v>
      </c>
      <c r="E256">
        <v>0</v>
      </c>
      <c r="G256">
        <v>47629</v>
      </c>
      <c r="H256">
        <v>40</v>
      </c>
      <c r="I256">
        <v>37</v>
      </c>
      <c r="J256" t="s">
        <v>17</v>
      </c>
      <c r="K256">
        <v>8.4899999999999999E-8</v>
      </c>
      <c r="L256">
        <v>1.0359727294511299E-9</v>
      </c>
      <c r="M256">
        <v>39</v>
      </c>
      <c r="N256">
        <v>48</v>
      </c>
      <c r="O256">
        <v>39</v>
      </c>
      <c r="P256" t="b">
        <f t="shared" si="6"/>
        <v>0</v>
      </c>
      <c r="Q256" t="b">
        <f t="shared" si="7"/>
        <v>0</v>
      </c>
      <c r="R256" t="b">
        <f>OR(Tabulka2[[#This Row],[neshoda]],Tabulka2[[#This Row],[validace_nematchnula]])</f>
        <v>0</v>
      </c>
    </row>
    <row r="257" spans="1:19" hidden="1" x14ac:dyDescent="0.2">
      <c r="A257" t="b">
        <v>1</v>
      </c>
      <c r="B257" t="b">
        <v>1</v>
      </c>
      <c r="C257" t="s">
        <v>526</v>
      </c>
      <c r="D257" t="s">
        <v>527</v>
      </c>
      <c r="E257">
        <v>0</v>
      </c>
      <c r="G257">
        <v>47631</v>
      </c>
      <c r="H257">
        <v>40</v>
      </c>
      <c r="I257">
        <v>37</v>
      </c>
      <c r="J257" t="s">
        <v>17</v>
      </c>
      <c r="K257">
        <v>4.4700000000000003E-8</v>
      </c>
      <c r="L257">
        <v>5.4544147239653297E-10</v>
      </c>
      <c r="M257">
        <v>40</v>
      </c>
      <c r="N257">
        <v>53</v>
      </c>
      <c r="O257">
        <v>40</v>
      </c>
      <c r="P257" t="b">
        <f t="shared" si="6"/>
        <v>0</v>
      </c>
      <c r="Q257" t="b">
        <f t="shared" si="7"/>
        <v>0</v>
      </c>
      <c r="R257" t="b">
        <f>OR(Tabulka2[[#This Row],[neshoda]],Tabulka2[[#This Row],[validace_nematchnula]])</f>
        <v>0</v>
      </c>
    </row>
    <row r="258" spans="1:19" hidden="1" x14ac:dyDescent="0.2">
      <c r="A258" t="b">
        <v>1</v>
      </c>
      <c r="B258" t="b">
        <v>1</v>
      </c>
      <c r="C258" t="s">
        <v>528</v>
      </c>
      <c r="D258" t="s">
        <v>529</v>
      </c>
      <c r="E258">
        <v>0</v>
      </c>
      <c r="G258">
        <v>47633</v>
      </c>
      <c r="H258">
        <v>40</v>
      </c>
      <c r="I258">
        <v>37</v>
      </c>
      <c r="J258" t="s">
        <v>17</v>
      </c>
      <c r="M258">
        <v>41</v>
      </c>
      <c r="N258">
        <v>54</v>
      </c>
      <c r="O258">
        <v>41</v>
      </c>
      <c r="P258" t="b">
        <f t="shared" ref="P258:P302" si="8">(A258&lt;&gt;B258)</f>
        <v>0</v>
      </c>
      <c r="Q258" t="b">
        <f t="shared" ref="Q258:Q302" si="9">OR(ISBLANK(A258),ISBLANK(B258))</f>
        <v>0</v>
      </c>
      <c r="R258" t="b">
        <f>OR(Tabulka2[[#This Row],[neshoda]],Tabulka2[[#This Row],[validace_nematchnula]])</f>
        <v>0</v>
      </c>
    </row>
    <row r="259" spans="1:19" hidden="1" x14ac:dyDescent="0.2">
      <c r="A259" t="b">
        <v>1</v>
      </c>
      <c r="B259" t="b">
        <v>1</v>
      </c>
      <c r="C259" t="s">
        <v>530</v>
      </c>
      <c r="D259" t="s">
        <v>531</v>
      </c>
      <c r="E259">
        <v>0</v>
      </c>
      <c r="G259">
        <v>47627</v>
      </c>
      <c r="H259">
        <v>40</v>
      </c>
      <c r="I259">
        <v>37</v>
      </c>
      <c r="J259" t="s">
        <v>17</v>
      </c>
      <c r="K259">
        <v>3.0600000000000001E-7</v>
      </c>
      <c r="L259">
        <v>3.7338946432514297E-9</v>
      </c>
      <c r="M259">
        <v>43</v>
      </c>
      <c r="N259">
        <v>37</v>
      </c>
      <c r="O259">
        <v>37</v>
      </c>
      <c r="P259" t="b">
        <f t="shared" si="8"/>
        <v>0</v>
      </c>
      <c r="Q259" t="b">
        <f t="shared" si="9"/>
        <v>0</v>
      </c>
      <c r="R259" t="b">
        <f>OR(Tabulka2[[#This Row],[neshoda]],Tabulka2[[#This Row],[validace_nematchnula]])</f>
        <v>0</v>
      </c>
    </row>
    <row r="260" spans="1:19" hidden="1" x14ac:dyDescent="0.2">
      <c r="A260" t="b">
        <v>1</v>
      </c>
      <c r="B260" t="b">
        <v>1</v>
      </c>
      <c r="C260" t="s">
        <v>532</v>
      </c>
      <c r="D260" t="s">
        <v>533</v>
      </c>
      <c r="E260">
        <v>0</v>
      </c>
      <c r="G260">
        <v>47635</v>
      </c>
      <c r="H260">
        <v>40</v>
      </c>
      <c r="I260">
        <v>37</v>
      </c>
      <c r="J260" t="s">
        <v>17</v>
      </c>
      <c r="M260">
        <v>44</v>
      </c>
      <c r="N260">
        <v>50</v>
      </c>
      <c r="O260">
        <v>44</v>
      </c>
      <c r="P260" t="b">
        <f t="shared" si="8"/>
        <v>0</v>
      </c>
      <c r="Q260" t="b">
        <f t="shared" si="9"/>
        <v>0</v>
      </c>
      <c r="R260" t="b">
        <f>OR(Tabulka2[[#This Row],[neshoda]],Tabulka2[[#This Row],[validace_nematchnula]])</f>
        <v>0</v>
      </c>
    </row>
    <row r="261" spans="1:19" hidden="1" x14ac:dyDescent="0.2">
      <c r="A261" t="b">
        <v>1</v>
      </c>
      <c r="B261" t="b">
        <v>1</v>
      </c>
      <c r="C261" t="s">
        <v>534</v>
      </c>
      <c r="D261" t="s">
        <v>535</v>
      </c>
      <c r="E261">
        <v>0</v>
      </c>
      <c r="G261">
        <v>47618</v>
      </c>
      <c r="H261">
        <v>40</v>
      </c>
      <c r="I261">
        <v>37</v>
      </c>
      <c r="J261" t="s">
        <v>17</v>
      </c>
      <c r="K261">
        <v>1.43E-5</v>
      </c>
      <c r="L261">
        <v>1.7449246208658599E-7</v>
      </c>
      <c r="M261">
        <v>45</v>
      </c>
      <c r="N261">
        <v>31</v>
      </c>
      <c r="O261">
        <v>31</v>
      </c>
      <c r="P261" t="b">
        <f t="shared" si="8"/>
        <v>0</v>
      </c>
      <c r="Q261" t="b">
        <f t="shared" si="9"/>
        <v>0</v>
      </c>
      <c r="R261" t="b">
        <f>OR(Tabulka2[[#This Row],[neshoda]],Tabulka2[[#This Row],[validace_nematchnula]])</f>
        <v>0</v>
      </c>
    </row>
    <row r="262" spans="1:19" hidden="1" x14ac:dyDescent="0.2">
      <c r="A262" t="b">
        <v>1</v>
      </c>
      <c r="B262" t="b">
        <v>1</v>
      </c>
      <c r="C262" t="s">
        <v>536</v>
      </c>
      <c r="D262" t="s">
        <v>537</v>
      </c>
      <c r="E262">
        <v>0</v>
      </c>
      <c r="G262">
        <v>47638</v>
      </c>
      <c r="H262">
        <v>40</v>
      </c>
      <c r="I262">
        <v>37</v>
      </c>
      <c r="J262" t="s">
        <v>17</v>
      </c>
      <c r="M262">
        <v>47</v>
      </c>
      <c r="N262">
        <v>51</v>
      </c>
      <c r="O262">
        <v>47</v>
      </c>
      <c r="P262" t="b">
        <f t="shared" si="8"/>
        <v>0</v>
      </c>
      <c r="Q262" t="b">
        <f t="shared" si="9"/>
        <v>0</v>
      </c>
      <c r="R262" t="b">
        <f>OR(Tabulka2[[#This Row],[neshoda]],Tabulka2[[#This Row],[validace_nematchnula]])</f>
        <v>0</v>
      </c>
    </row>
    <row r="263" spans="1:19" hidden="1" x14ac:dyDescent="0.2">
      <c r="A263" t="b">
        <v>1</v>
      </c>
      <c r="B263" t="b">
        <v>1</v>
      </c>
      <c r="C263" t="s">
        <v>538</v>
      </c>
      <c r="D263" t="s">
        <v>539</v>
      </c>
      <c r="E263">
        <v>0</v>
      </c>
      <c r="G263">
        <v>47639</v>
      </c>
      <c r="H263">
        <v>40</v>
      </c>
      <c r="I263">
        <v>37</v>
      </c>
      <c r="J263" t="s">
        <v>17</v>
      </c>
      <c r="M263">
        <v>48</v>
      </c>
      <c r="N263">
        <v>47</v>
      </c>
      <c r="O263">
        <v>47</v>
      </c>
      <c r="P263" t="b">
        <f t="shared" si="8"/>
        <v>0</v>
      </c>
      <c r="Q263" t="b">
        <f t="shared" si="9"/>
        <v>0</v>
      </c>
      <c r="R263" t="b">
        <f>OR(Tabulka2[[#This Row],[neshoda]],Tabulka2[[#This Row],[validace_nematchnula]])</f>
        <v>0</v>
      </c>
    </row>
    <row r="264" spans="1:19" hidden="1" x14ac:dyDescent="0.2">
      <c r="A264" t="b">
        <v>1</v>
      </c>
      <c r="B264" t="b">
        <v>1</v>
      </c>
      <c r="C264" t="s">
        <v>540</v>
      </c>
      <c r="D264" t="s">
        <v>541</v>
      </c>
      <c r="E264">
        <v>0</v>
      </c>
      <c r="G264">
        <v>47641</v>
      </c>
      <c r="H264">
        <v>40</v>
      </c>
      <c r="I264">
        <v>37</v>
      </c>
      <c r="J264" t="s">
        <v>17</v>
      </c>
      <c r="M264">
        <v>50</v>
      </c>
      <c r="N264">
        <v>56</v>
      </c>
      <c r="O264">
        <v>50</v>
      </c>
      <c r="P264" t="b">
        <f t="shared" si="8"/>
        <v>0</v>
      </c>
      <c r="Q264" t="b">
        <f t="shared" si="9"/>
        <v>0</v>
      </c>
      <c r="R264" t="b">
        <f>OR(Tabulka2[[#This Row],[neshoda]],Tabulka2[[#This Row],[validace_nematchnula]])</f>
        <v>0</v>
      </c>
    </row>
    <row r="265" spans="1:19" x14ac:dyDescent="0.2">
      <c r="A265" t="b">
        <v>1</v>
      </c>
      <c r="B265" t="b">
        <v>0</v>
      </c>
      <c r="C265" t="s">
        <v>542</v>
      </c>
      <c r="D265" t="s">
        <v>543</v>
      </c>
      <c r="E265">
        <v>0</v>
      </c>
      <c r="F265">
        <v>45194</v>
      </c>
      <c r="G265">
        <v>47622</v>
      </c>
      <c r="H265">
        <v>40</v>
      </c>
      <c r="I265">
        <v>37</v>
      </c>
      <c r="J265" t="s">
        <v>17</v>
      </c>
      <c r="K265">
        <v>2.0899999999999999E-6</v>
      </c>
      <c r="L265">
        <v>2.5502744458808801E-8</v>
      </c>
      <c r="M265">
        <v>51</v>
      </c>
      <c r="N265">
        <v>34</v>
      </c>
      <c r="O265">
        <v>34</v>
      </c>
      <c r="P265" t="b">
        <f t="shared" si="8"/>
        <v>1</v>
      </c>
      <c r="Q265" t="b">
        <f t="shared" si="9"/>
        <v>0</v>
      </c>
      <c r="R265" t="b">
        <f>OR(Tabulka2[[#This Row],[neshoda]],Tabulka2[[#This Row],[validace_nematchnula]])</f>
        <v>1</v>
      </c>
      <c r="S265" t="s">
        <v>623</v>
      </c>
    </row>
    <row r="266" spans="1:19" hidden="1" x14ac:dyDescent="0.2">
      <c r="A266" t="b">
        <v>1</v>
      </c>
      <c r="B266" t="b">
        <v>1</v>
      </c>
      <c r="C266" t="s">
        <v>544</v>
      </c>
      <c r="D266" t="s">
        <v>545</v>
      </c>
      <c r="E266">
        <v>0</v>
      </c>
      <c r="G266">
        <v>47628</v>
      </c>
      <c r="H266">
        <v>40</v>
      </c>
      <c r="I266">
        <v>37</v>
      </c>
      <c r="J266" t="s">
        <v>17</v>
      </c>
      <c r="K266">
        <v>1.61E-7</v>
      </c>
      <c r="L266">
        <v>1.9645654822335999E-9</v>
      </c>
      <c r="M266">
        <v>52</v>
      </c>
      <c r="N266">
        <v>38</v>
      </c>
      <c r="O266">
        <v>38</v>
      </c>
      <c r="P266" t="b">
        <f t="shared" si="8"/>
        <v>0</v>
      </c>
      <c r="Q266" t="b">
        <f t="shared" si="9"/>
        <v>0</v>
      </c>
      <c r="R266" t="b">
        <f>OR(Tabulka2[[#This Row],[neshoda]],Tabulka2[[#This Row],[validace_nematchnula]])</f>
        <v>0</v>
      </c>
    </row>
    <row r="267" spans="1:19" hidden="1" x14ac:dyDescent="0.2">
      <c r="A267" t="b">
        <v>1</v>
      </c>
      <c r="B267" t="b">
        <v>1</v>
      </c>
      <c r="C267" t="s">
        <v>546</v>
      </c>
      <c r="D267" t="s">
        <v>547</v>
      </c>
      <c r="E267">
        <v>0</v>
      </c>
      <c r="G267">
        <v>47637</v>
      </c>
      <c r="H267">
        <v>40</v>
      </c>
      <c r="I267">
        <v>37</v>
      </c>
      <c r="J267" t="s">
        <v>17</v>
      </c>
      <c r="M267">
        <v>55</v>
      </c>
      <c r="N267">
        <v>46</v>
      </c>
      <c r="O267">
        <v>46</v>
      </c>
      <c r="P267" t="b">
        <f t="shared" si="8"/>
        <v>0</v>
      </c>
      <c r="Q267" t="b">
        <f t="shared" si="9"/>
        <v>0</v>
      </c>
      <c r="R267" t="b">
        <f>OR(Tabulka2[[#This Row],[neshoda]],Tabulka2[[#This Row],[validace_nematchnula]])</f>
        <v>0</v>
      </c>
    </row>
    <row r="268" spans="1:19" hidden="1" x14ac:dyDescent="0.2">
      <c r="A268" t="b">
        <v>1</v>
      </c>
      <c r="B268" t="b">
        <v>1</v>
      </c>
      <c r="C268" t="s">
        <v>548</v>
      </c>
      <c r="D268" t="s">
        <v>549</v>
      </c>
      <c r="E268">
        <v>0</v>
      </c>
      <c r="G268">
        <v>47643</v>
      </c>
      <c r="H268">
        <v>40</v>
      </c>
      <c r="I268">
        <v>37</v>
      </c>
      <c r="J268" t="s">
        <v>17</v>
      </c>
      <c r="M268">
        <v>56</v>
      </c>
      <c r="N268">
        <v>58</v>
      </c>
      <c r="O268">
        <v>56</v>
      </c>
      <c r="P268" t="b">
        <f t="shared" si="8"/>
        <v>0</v>
      </c>
      <c r="Q268" t="b">
        <f t="shared" si="9"/>
        <v>0</v>
      </c>
      <c r="R268" t="b">
        <f>OR(Tabulka2[[#This Row],[neshoda]],Tabulka2[[#This Row],[validace_nematchnula]])</f>
        <v>0</v>
      </c>
    </row>
    <row r="269" spans="1:19" hidden="1" x14ac:dyDescent="0.2">
      <c r="A269" t="b">
        <v>1</v>
      </c>
      <c r="B269" t="b">
        <v>1</v>
      </c>
      <c r="C269" t="s">
        <v>550</v>
      </c>
      <c r="D269" t="s">
        <v>551</v>
      </c>
      <c r="E269">
        <v>0</v>
      </c>
      <c r="G269">
        <v>47634</v>
      </c>
      <c r="H269">
        <v>40</v>
      </c>
      <c r="I269">
        <v>37</v>
      </c>
      <c r="J269" t="s">
        <v>17</v>
      </c>
      <c r="M269">
        <v>57</v>
      </c>
      <c r="N269">
        <v>42</v>
      </c>
      <c r="O269">
        <v>42</v>
      </c>
      <c r="P269" t="b">
        <f t="shared" si="8"/>
        <v>0</v>
      </c>
      <c r="Q269" t="b">
        <f t="shared" si="9"/>
        <v>0</v>
      </c>
      <c r="R269" t="b">
        <f>OR(Tabulka2[[#This Row],[neshoda]],Tabulka2[[#This Row],[validace_nematchnula]])</f>
        <v>0</v>
      </c>
    </row>
    <row r="270" spans="1:19" hidden="1" x14ac:dyDescent="0.2">
      <c r="A270" t="b">
        <v>1</v>
      </c>
      <c r="B270" t="b">
        <v>1</v>
      </c>
      <c r="C270" t="s">
        <v>552</v>
      </c>
      <c r="D270" t="s">
        <v>553</v>
      </c>
      <c r="E270">
        <v>0</v>
      </c>
      <c r="G270">
        <v>47632</v>
      </c>
      <c r="H270">
        <v>40</v>
      </c>
      <c r="I270">
        <v>37</v>
      </c>
      <c r="J270" t="s">
        <v>17</v>
      </c>
      <c r="M270">
        <v>58</v>
      </c>
      <c r="N270">
        <v>41</v>
      </c>
      <c r="O270">
        <v>41</v>
      </c>
      <c r="P270" t="b">
        <f t="shared" si="8"/>
        <v>0</v>
      </c>
      <c r="Q270" t="b">
        <f t="shared" si="9"/>
        <v>0</v>
      </c>
      <c r="R270" t="b">
        <f>OR(Tabulka2[[#This Row],[neshoda]],Tabulka2[[#This Row],[validace_nematchnula]])</f>
        <v>0</v>
      </c>
    </row>
    <row r="271" spans="1:19" hidden="1" x14ac:dyDescent="0.2">
      <c r="A271" t="b">
        <v>1</v>
      </c>
      <c r="B271" t="b">
        <v>1</v>
      </c>
      <c r="C271" t="s">
        <v>554</v>
      </c>
      <c r="D271" t="s">
        <v>555</v>
      </c>
      <c r="E271">
        <v>0</v>
      </c>
      <c r="G271">
        <v>47615</v>
      </c>
      <c r="H271">
        <v>40</v>
      </c>
      <c r="I271">
        <v>37</v>
      </c>
      <c r="J271" t="s">
        <v>17</v>
      </c>
      <c r="K271">
        <v>9.7999999999999997E-5</v>
      </c>
      <c r="L271">
        <v>1.19582246744654E-6</v>
      </c>
      <c r="M271">
        <v>59</v>
      </c>
      <c r="N271">
        <v>28</v>
      </c>
      <c r="O271">
        <v>28</v>
      </c>
      <c r="P271" t="b">
        <f t="shared" si="8"/>
        <v>0</v>
      </c>
      <c r="Q271" t="b">
        <f t="shared" si="9"/>
        <v>0</v>
      </c>
      <c r="R271" t="b">
        <f>OR(Tabulka2[[#This Row],[neshoda]],Tabulka2[[#This Row],[validace_nematchnula]])</f>
        <v>0</v>
      </c>
    </row>
    <row r="272" spans="1:19" hidden="1" x14ac:dyDescent="0.2">
      <c r="A272" t="b">
        <v>1</v>
      </c>
      <c r="B272" t="b">
        <v>1</v>
      </c>
      <c r="C272" t="s">
        <v>556</v>
      </c>
      <c r="D272" t="s">
        <v>557</v>
      </c>
      <c r="E272">
        <v>0</v>
      </c>
      <c r="G272">
        <v>47624</v>
      </c>
      <c r="H272">
        <v>40</v>
      </c>
      <c r="I272">
        <v>37</v>
      </c>
      <c r="J272" t="s">
        <v>17</v>
      </c>
      <c r="K272">
        <v>1.1000000000000001E-6</v>
      </c>
      <c r="L272">
        <v>1.3422497083583601E-8</v>
      </c>
      <c r="M272">
        <v>60</v>
      </c>
      <c r="N272">
        <v>35</v>
      </c>
      <c r="O272">
        <v>35</v>
      </c>
      <c r="P272" t="b">
        <f t="shared" si="8"/>
        <v>0</v>
      </c>
      <c r="Q272" t="b">
        <f t="shared" si="9"/>
        <v>0</v>
      </c>
      <c r="R272" t="b">
        <f>OR(Tabulka2[[#This Row],[neshoda]],Tabulka2[[#This Row],[validace_nematchnula]])</f>
        <v>0</v>
      </c>
    </row>
    <row r="273" spans="1:19" hidden="1" x14ac:dyDescent="0.2">
      <c r="A273" t="b">
        <v>1</v>
      </c>
      <c r="B273" t="b">
        <v>1</v>
      </c>
      <c r="C273" t="s">
        <v>558</v>
      </c>
      <c r="D273" t="s">
        <v>559</v>
      </c>
      <c r="E273">
        <v>0</v>
      </c>
      <c r="G273">
        <v>47660</v>
      </c>
      <c r="H273">
        <v>38</v>
      </c>
      <c r="I273">
        <v>38</v>
      </c>
      <c r="J273" t="s">
        <v>17</v>
      </c>
      <c r="K273">
        <v>0.20065438499999999</v>
      </c>
      <c r="L273">
        <v>2.4484389977006901E-3</v>
      </c>
      <c r="M273">
        <v>15</v>
      </c>
      <c r="N273">
        <v>21</v>
      </c>
      <c r="O273">
        <v>15</v>
      </c>
      <c r="P273" t="b">
        <f t="shared" si="8"/>
        <v>0</v>
      </c>
      <c r="Q273" t="b">
        <f t="shared" si="9"/>
        <v>0</v>
      </c>
      <c r="R273" t="b">
        <f>OR(Tabulka2[[#This Row],[neshoda]],Tabulka2[[#This Row],[validace_nematchnula]])</f>
        <v>0</v>
      </c>
    </row>
    <row r="274" spans="1:19" hidden="1" x14ac:dyDescent="0.2">
      <c r="A274" t="b">
        <v>1</v>
      </c>
      <c r="B274" t="b">
        <v>1</v>
      </c>
      <c r="C274" t="s">
        <v>560</v>
      </c>
      <c r="D274" t="s">
        <v>561</v>
      </c>
      <c r="E274">
        <v>0</v>
      </c>
      <c r="G274">
        <v>47656</v>
      </c>
      <c r="H274">
        <v>38</v>
      </c>
      <c r="I274">
        <v>38</v>
      </c>
      <c r="J274" t="s">
        <v>17</v>
      </c>
      <c r="K274">
        <v>0.78926375800000004</v>
      </c>
      <c r="L274">
        <v>9.6308095363029193E-3</v>
      </c>
      <c r="M274">
        <v>16</v>
      </c>
      <c r="N274">
        <v>11</v>
      </c>
      <c r="O274">
        <v>11</v>
      </c>
      <c r="P274" t="b">
        <f t="shared" si="8"/>
        <v>0</v>
      </c>
      <c r="Q274" t="b">
        <f t="shared" si="9"/>
        <v>0</v>
      </c>
      <c r="R274" t="b">
        <f>OR(Tabulka2[[#This Row],[neshoda]],Tabulka2[[#This Row],[validace_nematchnula]])</f>
        <v>0</v>
      </c>
    </row>
    <row r="275" spans="1:19" hidden="1" x14ac:dyDescent="0.2">
      <c r="A275" t="b">
        <v>1</v>
      </c>
      <c r="B275" t="b">
        <v>1</v>
      </c>
      <c r="C275" t="s">
        <v>562</v>
      </c>
      <c r="D275" t="s">
        <v>563</v>
      </c>
      <c r="E275">
        <v>0</v>
      </c>
      <c r="G275">
        <v>47662</v>
      </c>
      <c r="H275">
        <v>38</v>
      </c>
      <c r="I275">
        <v>38</v>
      </c>
      <c r="J275" t="s">
        <v>17</v>
      </c>
      <c r="K275">
        <v>6.1021816E-2</v>
      </c>
      <c r="L275">
        <v>7.4460467935905995E-4</v>
      </c>
      <c r="M275">
        <v>17</v>
      </c>
      <c r="N275">
        <v>17</v>
      </c>
      <c r="O275">
        <v>17</v>
      </c>
      <c r="P275" t="b">
        <f t="shared" si="8"/>
        <v>0</v>
      </c>
      <c r="Q275" t="b">
        <f t="shared" si="9"/>
        <v>0</v>
      </c>
      <c r="R275" t="b">
        <f>OR(Tabulka2[[#This Row],[neshoda]],Tabulka2[[#This Row],[validace_nematchnula]])</f>
        <v>0</v>
      </c>
    </row>
    <row r="276" spans="1:19" hidden="1" x14ac:dyDescent="0.2">
      <c r="A276" t="b">
        <v>1</v>
      </c>
      <c r="B276" t="b">
        <v>1</v>
      </c>
      <c r="C276" t="s">
        <v>564</v>
      </c>
      <c r="D276" t="s">
        <v>565</v>
      </c>
      <c r="E276">
        <v>0</v>
      </c>
      <c r="G276">
        <v>47665</v>
      </c>
      <c r="H276">
        <v>38</v>
      </c>
      <c r="I276">
        <v>38</v>
      </c>
      <c r="J276" t="s">
        <v>17</v>
      </c>
      <c r="K276">
        <v>1.6546233E-2</v>
      </c>
      <c r="L276">
        <v>2.0190160380617001E-4</v>
      </c>
      <c r="M276">
        <v>19</v>
      </c>
      <c r="N276">
        <v>25</v>
      </c>
      <c r="O276">
        <v>19</v>
      </c>
      <c r="P276" t="b">
        <f t="shared" si="8"/>
        <v>0</v>
      </c>
      <c r="Q276" t="b">
        <f t="shared" si="9"/>
        <v>0</v>
      </c>
      <c r="R276" t="b">
        <f>OR(Tabulka2[[#This Row],[neshoda]],Tabulka2[[#This Row],[validace_nematchnula]])</f>
        <v>0</v>
      </c>
    </row>
    <row r="277" spans="1:19" hidden="1" x14ac:dyDescent="0.2">
      <c r="A277" t="b">
        <v>1</v>
      </c>
      <c r="B277" t="b">
        <v>1</v>
      </c>
      <c r="C277" t="s">
        <v>566</v>
      </c>
      <c r="D277" t="s">
        <v>567</v>
      </c>
      <c r="E277">
        <v>0</v>
      </c>
      <c r="G277">
        <v>47666</v>
      </c>
      <c r="H277">
        <v>38</v>
      </c>
      <c r="I277">
        <v>38</v>
      </c>
      <c r="J277" t="s">
        <v>17</v>
      </c>
      <c r="K277">
        <v>8.4879139999999992E-3</v>
      </c>
      <c r="L277">
        <v>1.0357181900973E-4</v>
      </c>
      <c r="M277">
        <v>20</v>
      </c>
      <c r="N277">
        <v>33</v>
      </c>
      <c r="O277">
        <v>20</v>
      </c>
      <c r="P277" t="b">
        <f t="shared" si="8"/>
        <v>0</v>
      </c>
      <c r="Q277" t="b">
        <f t="shared" si="9"/>
        <v>0</v>
      </c>
      <c r="R277" t="b">
        <f>OR(Tabulka2[[#This Row],[neshoda]],Tabulka2[[#This Row],[validace_nematchnula]])</f>
        <v>0</v>
      </c>
    </row>
    <row r="278" spans="1:19" hidden="1" x14ac:dyDescent="0.2">
      <c r="A278" t="b">
        <v>1</v>
      </c>
      <c r="B278" t="b">
        <v>1</v>
      </c>
      <c r="C278" t="s">
        <v>568</v>
      </c>
      <c r="D278" t="s">
        <v>569</v>
      </c>
      <c r="E278">
        <v>0</v>
      </c>
      <c r="G278">
        <v>47668</v>
      </c>
      <c r="H278">
        <v>38</v>
      </c>
      <c r="I278">
        <v>38</v>
      </c>
      <c r="J278" t="s">
        <v>17</v>
      </c>
      <c r="K278">
        <v>4.336838E-3</v>
      </c>
      <c r="L278">
        <v>5.2919268551794903E-5</v>
      </c>
      <c r="M278">
        <v>21</v>
      </c>
      <c r="N278">
        <v>49</v>
      </c>
      <c r="O278">
        <v>21</v>
      </c>
      <c r="P278" t="b">
        <f t="shared" si="8"/>
        <v>0</v>
      </c>
      <c r="Q278" t="b">
        <f t="shared" si="9"/>
        <v>0</v>
      </c>
      <c r="R278" t="b">
        <f>OR(Tabulka2[[#This Row],[neshoda]],Tabulka2[[#This Row],[validace_nematchnula]])</f>
        <v>0</v>
      </c>
    </row>
    <row r="279" spans="1:19" hidden="1" x14ac:dyDescent="0.2">
      <c r="A279" t="b">
        <v>1</v>
      </c>
      <c r="B279" t="b">
        <v>1</v>
      </c>
      <c r="C279" t="s">
        <v>570</v>
      </c>
      <c r="D279" t="s">
        <v>571</v>
      </c>
      <c r="E279">
        <v>0</v>
      </c>
      <c r="G279">
        <v>47654</v>
      </c>
      <c r="H279">
        <v>38</v>
      </c>
      <c r="I279">
        <v>38</v>
      </c>
      <c r="J279" t="s">
        <v>17</v>
      </c>
      <c r="K279">
        <v>0.88039425199999999</v>
      </c>
      <c r="L279">
        <v>1.0742808436248899E-2</v>
      </c>
      <c r="M279">
        <v>23</v>
      </c>
      <c r="N279">
        <v>10</v>
      </c>
      <c r="O279">
        <v>10</v>
      </c>
      <c r="P279" t="b">
        <f t="shared" si="8"/>
        <v>0</v>
      </c>
      <c r="Q279" t="b">
        <f t="shared" si="9"/>
        <v>0</v>
      </c>
      <c r="R279" t="b">
        <f>OR(Tabulka2[[#This Row],[neshoda]],Tabulka2[[#This Row],[validace_nematchnula]])</f>
        <v>0</v>
      </c>
    </row>
    <row r="280" spans="1:19" hidden="1" x14ac:dyDescent="0.2">
      <c r="A280" t="b">
        <v>1</v>
      </c>
      <c r="B280" t="b">
        <v>1</v>
      </c>
      <c r="C280" t="s">
        <v>572</v>
      </c>
      <c r="D280" t="s">
        <v>573</v>
      </c>
      <c r="E280">
        <v>0</v>
      </c>
      <c r="G280">
        <v>47673</v>
      </c>
      <c r="H280">
        <v>38</v>
      </c>
      <c r="I280">
        <v>38</v>
      </c>
      <c r="J280" t="s">
        <v>17</v>
      </c>
      <c r="K280">
        <v>1.4851999999999999E-4</v>
      </c>
      <c r="L280">
        <v>1.8122811516853E-6</v>
      </c>
      <c r="M280">
        <v>26</v>
      </c>
      <c r="N280">
        <v>26</v>
      </c>
      <c r="O280">
        <v>26</v>
      </c>
      <c r="P280" t="b">
        <f t="shared" si="8"/>
        <v>0</v>
      </c>
      <c r="Q280" t="b">
        <f t="shared" si="9"/>
        <v>0</v>
      </c>
      <c r="R280" t="b">
        <f>OR(Tabulka2[[#This Row],[neshoda]],Tabulka2[[#This Row],[validace_nematchnula]])</f>
        <v>0</v>
      </c>
    </row>
    <row r="281" spans="1:19" hidden="1" x14ac:dyDescent="0.2">
      <c r="A281" t="b">
        <v>1</v>
      </c>
      <c r="B281" t="b">
        <v>1</v>
      </c>
      <c r="C281" t="s">
        <v>574</v>
      </c>
      <c r="D281" t="s">
        <v>575</v>
      </c>
      <c r="E281">
        <v>0</v>
      </c>
      <c r="G281">
        <v>47679</v>
      </c>
      <c r="H281">
        <v>38</v>
      </c>
      <c r="I281">
        <v>38</v>
      </c>
      <c r="J281" t="s">
        <v>17</v>
      </c>
      <c r="K281">
        <v>9.9599999999999995E-6</v>
      </c>
      <c r="L281">
        <v>1.2153460995681101E-7</v>
      </c>
      <c r="M281">
        <v>30</v>
      </c>
      <c r="N281">
        <v>45</v>
      </c>
      <c r="O281">
        <v>30</v>
      </c>
      <c r="P281" t="b">
        <f t="shared" si="8"/>
        <v>0</v>
      </c>
      <c r="Q281" t="b">
        <f t="shared" si="9"/>
        <v>0</v>
      </c>
      <c r="R281" t="b">
        <f>OR(Tabulka2[[#This Row],[neshoda]],Tabulka2[[#This Row],[validace_nematchnula]])</f>
        <v>0</v>
      </c>
    </row>
    <row r="282" spans="1:19" hidden="1" x14ac:dyDescent="0.2">
      <c r="A282" t="b">
        <v>1</v>
      </c>
      <c r="B282" t="b">
        <v>1</v>
      </c>
      <c r="C282" t="s">
        <v>576</v>
      </c>
      <c r="D282" t="s">
        <v>577</v>
      </c>
      <c r="E282">
        <v>0</v>
      </c>
      <c r="G282">
        <v>47683</v>
      </c>
      <c r="H282">
        <v>38</v>
      </c>
      <c r="I282">
        <v>38</v>
      </c>
      <c r="J282" t="s">
        <v>17</v>
      </c>
      <c r="K282">
        <v>1.31E-6</v>
      </c>
      <c r="L282">
        <v>1.5984973799540401E-8</v>
      </c>
      <c r="M282">
        <v>33</v>
      </c>
      <c r="N282">
        <v>44</v>
      </c>
      <c r="O282">
        <v>33</v>
      </c>
      <c r="P282" t="b">
        <f t="shared" si="8"/>
        <v>0</v>
      </c>
      <c r="Q282" t="b">
        <f t="shared" si="9"/>
        <v>0</v>
      </c>
      <c r="R282" t="b">
        <f>OR(Tabulka2[[#This Row],[neshoda]],Tabulka2[[#This Row],[validace_nematchnula]])</f>
        <v>0</v>
      </c>
    </row>
    <row r="283" spans="1:19" hidden="1" x14ac:dyDescent="0.2">
      <c r="A283" t="b">
        <v>1</v>
      </c>
      <c r="B283" t="b">
        <v>1</v>
      </c>
      <c r="C283" t="s">
        <v>578</v>
      </c>
      <c r="D283" t="s">
        <v>579</v>
      </c>
      <c r="E283">
        <v>0</v>
      </c>
      <c r="G283">
        <v>47684</v>
      </c>
      <c r="H283">
        <v>38</v>
      </c>
      <c r="I283">
        <v>38</v>
      </c>
      <c r="J283" t="s">
        <v>17</v>
      </c>
      <c r="K283">
        <v>6.6700000000000003E-7</v>
      </c>
      <c r="L283">
        <v>8.1389141406820396E-9</v>
      </c>
      <c r="M283">
        <v>34</v>
      </c>
      <c r="N283">
        <v>40</v>
      </c>
      <c r="O283">
        <v>34</v>
      </c>
      <c r="P283" t="b">
        <f t="shared" si="8"/>
        <v>0</v>
      </c>
      <c r="Q283" t="b">
        <f t="shared" si="9"/>
        <v>0</v>
      </c>
      <c r="R283" t="b">
        <f>OR(Tabulka2[[#This Row],[neshoda]],Tabulka2[[#This Row],[validace_nematchnula]])</f>
        <v>0</v>
      </c>
    </row>
    <row r="284" spans="1:19" hidden="1" x14ac:dyDescent="0.2">
      <c r="A284" t="b">
        <v>1</v>
      </c>
      <c r="B284" t="b">
        <v>1</v>
      </c>
      <c r="C284" t="s">
        <v>580</v>
      </c>
      <c r="D284" t="s">
        <v>581</v>
      </c>
      <c r="E284">
        <v>0</v>
      </c>
      <c r="G284">
        <v>47688</v>
      </c>
      <c r="H284">
        <v>38</v>
      </c>
      <c r="I284">
        <v>38</v>
      </c>
      <c r="J284" t="s">
        <v>17</v>
      </c>
      <c r="K284">
        <v>1.73E-7</v>
      </c>
      <c r="L284">
        <v>2.1109927231454201E-9</v>
      </c>
      <c r="M284">
        <v>36</v>
      </c>
      <c r="N284">
        <v>50</v>
      </c>
      <c r="O284">
        <v>36</v>
      </c>
      <c r="P284" t="b">
        <f t="shared" si="8"/>
        <v>0</v>
      </c>
      <c r="Q284" t="b">
        <f t="shared" si="9"/>
        <v>0</v>
      </c>
      <c r="R284" t="b">
        <f>OR(Tabulka2[[#This Row],[neshoda]],Tabulka2[[#This Row],[validace_nematchnula]])</f>
        <v>0</v>
      </c>
    </row>
    <row r="285" spans="1:19" hidden="1" x14ac:dyDescent="0.2">
      <c r="A285" t="b">
        <v>1</v>
      </c>
      <c r="B285" t="b">
        <v>1</v>
      </c>
      <c r="C285" t="s">
        <v>582</v>
      </c>
      <c r="D285" t="s">
        <v>583</v>
      </c>
      <c r="E285">
        <v>0</v>
      </c>
      <c r="G285">
        <v>47669</v>
      </c>
      <c r="H285">
        <v>38</v>
      </c>
      <c r="I285">
        <v>38</v>
      </c>
      <c r="J285" t="s">
        <v>17</v>
      </c>
      <c r="K285">
        <v>2.2113480000000001E-3</v>
      </c>
      <c r="L285">
        <v>2.69834655279894E-5</v>
      </c>
      <c r="M285">
        <v>37</v>
      </c>
      <c r="N285">
        <v>22</v>
      </c>
      <c r="O285">
        <v>22</v>
      </c>
      <c r="P285" t="b">
        <f t="shared" si="8"/>
        <v>0</v>
      </c>
      <c r="Q285" t="b">
        <f t="shared" si="9"/>
        <v>0</v>
      </c>
      <c r="R285" t="b">
        <f>OR(Tabulka2[[#This Row],[neshoda]],Tabulka2[[#This Row],[validace_nematchnula]])</f>
        <v>0</v>
      </c>
    </row>
    <row r="286" spans="1:19" hidden="1" x14ac:dyDescent="0.2">
      <c r="A286" t="b">
        <v>1</v>
      </c>
      <c r="B286" t="b">
        <v>1</v>
      </c>
      <c r="C286" t="s">
        <v>584</v>
      </c>
      <c r="D286" t="s">
        <v>585</v>
      </c>
      <c r="E286">
        <v>0</v>
      </c>
      <c r="G286">
        <v>47691</v>
      </c>
      <c r="H286">
        <v>38</v>
      </c>
      <c r="I286">
        <v>38</v>
      </c>
      <c r="J286" t="s">
        <v>17</v>
      </c>
      <c r="K286">
        <v>4.4700000000000003E-8</v>
      </c>
      <c r="L286">
        <v>5.4544147239653297E-10</v>
      </c>
      <c r="M286">
        <v>38</v>
      </c>
      <c r="N286">
        <v>38</v>
      </c>
      <c r="O286">
        <v>38</v>
      </c>
      <c r="P286" t="b">
        <f t="shared" si="8"/>
        <v>0</v>
      </c>
      <c r="Q286" t="b">
        <f t="shared" si="9"/>
        <v>0</v>
      </c>
      <c r="R286" t="b">
        <f>OR(Tabulka2[[#This Row],[neshoda]],Tabulka2[[#This Row],[validace_nematchnula]])</f>
        <v>0</v>
      </c>
    </row>
    <row r="287" spans="1:19" hidden="1" x14ac:dyDescent="0.2">
      <c r="A287" t="b">
        <v>1</v>
      </c>
      <c r="B287" t="b">
        <v>1</v>
      </c>
      <c r="C287" t="s">
        <v>586</v>
      </c>
      <c r="D287" t="s">
        <v>587</v>
      </c>
      <c r="E287">
        <v>0</v>
      </c>
      <c r="G287">
        <v>47692</v>
      </c>
      <c r="H287">
        <v>38</v>
      </c>
      <c r="I287">
        <v>38</v>
      </c>
      <c r="J287" t="s">
        <v>17</v>
      </c>
      <c r="M287">
        <v>39</v>
      </c>
      <c r="N287">
        <v>48</v>
      </c>
      <c r="O287">
        <v>39</v>
      </c>
      <c r="P287" t="b">
        <f t="shared" si="8"/>
        <v>0</v>
      </c>
      <c r="Q287" t="b">
        <f t="shared" si="9"/>
        <v>0</v>
      </c>
      <c r="R287" t="b">
        <f>OR(Tabulka2[[#This Row],[neshoda]],Tabulka2[[#This Row],[validace_nematchnula]])</f>
        <v>0</v>
      </c>
    </row>
    <row r="288" spans="1:19" x14ac:dyDescent="0.2">
      <c r="A288" t="b">
        <v>1</v>
      </c>
      <c r="B288" t="b">
        <v>0</v>
      </c>
      <c r="C288" t="s">
        <v>588</v>
      </c>
      <c r="D288" t="s">
        <v>589</v>
      </c>
      <c r="E288">
        <v>0</v>
      </c>
      <c r="F288">
        <v>42941</v>
      </c>
      <c r="G288">
        <v>47693</v>
      </c>
      <c r="H288">
        <v>38</v>
      </c>
      <c r="I288">
        <v>38</v>
      </c>
      <c r="J288" t="s">
        <v>17</v>
      </c>
      <c r="M288">
        <v>41</v>
      </c>
      <c r="N288">
        <v>54</v>
      </c>
      <c r="O288">
        <v>41</v>
      </c>
      <c r="P288" t="b">
        <f t="shared" si="8"/>
        <v>1</v>
      </c>
      <c r="Q288" t="b">
        <f t="shared" si="9"/>
        <v>0</v>
      </c>
      <c r="R288" t="b">
        <f>OR(Tabulka2[[#This Row],[neshoda]],Tabulka2[[#This Row],[validace_nematchnula]])</f>
        <v>1</v>
      </c>
      <c r="S288" t="s">
        <v>624</v>
      </c>
    </row>
    <row r="289" spans="1:18" hidden="1" x14ac:dyDescent="0.2">
      <c r="A289" t="b">
        <v>1</v>
      </c>
      <c r="B289" t="b">
        <v>1</v>
      </c>
      <c r="C289" t="s">
        <v>590</v>
      </c>
      <c r="D289" t="s">
        <v>591</v>
      </c>
      <c r="E289">
        <v>0</v>
      </c>
      <c r="G289">
        <v>47678</v>
      </c>
      <c r="H289">
        <v>38</v>
      </c>
      <c r="I289">
        <v>38</v>
      </c>
      <c r="J289" t="s">
        <v>17</v>
      </c>
      <c r="K289">
        <v>9.9599999999999995E-6</v>
      </c>
      <c r="L289">
        <v>1.2153460995681101E-7</v>
      </c>
      <c r="M289">
        <v>42</v>
      </c>
      <c r="N289">
        <v>30</v>
      </c>
      <c r="O289">
        <v>30</v>
      </c>
      <c r="P289" t="b">
        <f t="shared" si="8"/>
        <v>0</v>
      </c>
      <c r="Q289" t="b">
        <f t="shared" si="9"/>
        <v>0</v>
      </c>
      <c r="R289" t="b">
        <f>OR(Tabulka2[[#This Row],[neshoda]],Tabulka2[[#This Row],[validace_nematchnula]])</f>
        <v>0</v>
      </c>
    </row>
    <row r="290" spans="1:18" hidden="1" x14ac:dyDescent="0.2">
      <c r="A290" t="b">
        <v>1</v>
      </c>
      <c r="B290" t="b">
        <v>1</v>
      </c>
      <c r="C290" t="s">
        <v>592</v>
      </c>
      <c r="D290" t="s">
        <v>593</v>
      </c>
      <c r="E290">
        <v>0</v>
      </c>
      <c r="G290">
        <v>47695</v>
      </c>
      <c r="H290">
        <v>38</v>
      </c>
      <c r="I290">
        <v>38</v>
      </c>
      <c r="J290" t="s">
        <v>17</v>
      </c>
      <c r="M290">
        <v>43</v>
      </c>
      <c r="N290">
        <v>52</v>
      </c>
      <c r="O290">
        <v>43</v>
      </c>
      <c r="P290" t="b">
        <f t="shared" si="8"/>
        <v>0</v>
      </c>
      <c r="Q290" t="b">
        <f t="shared" si="9"/>
        <v>0</v>
      </c>
      <c r="R290" t="b">
        <f>OR(Tabulka2[[#This Row],[neshoda]],Tabulka2[[#This Row],[validace_nematchnula]])</f>
        <v>0</v>
      </c>
    </row>
    <row r="291" spans="1:18" hidden="1" x14ac:dyDescent="0.2">
      <c r="A291" t="b">
        <v>1</v>
      </c>
      <c r="B291" t="b">
        <v>1</v>
      </c>
      <c r="C291" t="s">
        <v>594</v>
      </c>
      <c r="D291" t="s">
        <v>595</v>
      </c>
      <c r="E291">
        <v>0</v>
      </c>
      <c r="G291">
        <v>47672</v>
      </c>
      <c r="H291">
        <v>38</v>
      </c>
      <c r="I291">
        <v>38</v>
      </c>
      <c r="J291" t="s">
        <v>17</v>
      </c>
      <c r="K291">
        <v>5.7343599999999998E-4</v>
      </c>
      <c r="L291">
        <v>6.9972209432925702E-6</v>
      </c>
      <c r="M291">
        <v>44</v>
      </c>
      <c r="N291">
        <v>24</v>
      </c>
      <c r="O291">
        <v>24</v>
      </c>
      <c r="P291" t="b">
        <f t="shared" si="8"/>
        <v>0</v>
      </c>
      <c r="Q291" t="b">
        <f t="shared" si="9"/>
        <v>0</v>
      </c>
      <c r="R291" t="b">
        <f>OR(Tabulka2[[#This Row],[neshoda]],Tabulka2[[#This Row],[validace_nematchnula]])</f>
        <v>0</v>
      </c>
    </row>
    <row r="292" spans="1:18" hidden="1" x14ac:dyDescent="0.2">
      <c r="A292" t="b">
        <v>1</v>
      </c>
      <c r="B292" t="b">
        <v>1</v>
      </c>
      <c r="C292" t="s">
        <v>596</v>
      </c>
      <c r="D292" t="s">
        <v>597</v>
      </c>
      <c r="E292">
        <v>0</v>
      </c>
      <c r="G292">
        <v>47685</v>
      </c>
      <c r="H292">
        <v>38</v>
      </c>
      <c r="I292">
        <v>38</v>
      </c>
      <c r="J292" t="s">
        <v>17</v>
      </c>
      <c r="K292">
        <v>6.6700000000000003E-7</v>
      </c>
      <c r="L292">
        <v>8.1389141406820396E-9</v>
      </c>
      <c r="M292">
        <v>45</v>
      </c>
      <c r="N292">
        <v>34</v>
      </c>
      <c r="O292">
        <v>34</v>
      </c>
      <c r="P292" t="b">
        <f t="shared" si="8"/>
        <v>0</v>
      </c>
      <c r="Q292" t="b">
        <f t="shared" si="9"/>
        <v>0</v>
      </c>
      <c r="R292" t="b">
        <f>OR(Tabulka2[[#This Row],[neshoda]],Tabulka2[[#This Row],[validace_nematchnula]])</f>
        <v>0</v>
      </c>
    </row>
    <row r="293" spans="1:18" hidden="1" x14ac:dyDescent="0.2">
      <c r="A293" t="b">
        <v>1</v>
      </c>
      <c r="B293" t="b">
        <v>1</v>
      </c>
      <c r="C293" t="s">
        <v>598</v>
      </c>
      <c r="D293" t="s">
        <v>599</v>
      </c>
      <c r="E293">
        <v>0</v>
      </c>
      <c r="G293">
        <v>47689</v>
      </c>
      <c r="H293">
        <v>38</v>
      </c>
      <c r="I293">
        <v>38</v>
      </c>
      <c r="J293" t="s">
        <v>17</v>
      </c>
      <c r="K293">
        <v>1.73E-7</v>
      </c>
      <c r="L293">
        <v>2.1109927231454201E-9</v>
      </c>
      <c r="M293">
        <v>47</v>
      </c>
      <c r="N293">
        <v>36</v>
      </c>
      <c r="O293">
        <v>36</v>
      </c>
      <c r="P293" t="b">
        <f t="shared" si="8"/>
        <v>0</v>
      </c>
      <c r="Q293" t="b">
        <f t="shared" si="9"/>
        <v>0</v>
      </c>
      <c r="R293" t="b">
        <f>OR(Tabulka2[[#This Row],[neshoda]],Tabulka2[[#This Row],[validace_nematchnula]])</f>
        <v>0</v>
      </c>
    </row>
    <row r="294" spans="1:18" hidden="1" x14ac:dyDescent="0.2">
      <c r="A294" t="b">
        <v>1</v>
      </c>
      <c r="B294" t="b">
        <v>1</v>
      </c>
      <c r="C294" t="s">
        <v>600</v>
      </c>
      <c r="D294" t="s">
        <v>601</v>
      </c>
      <c r="E294">
        <v>0</v>
      </c>
      <c r="G294">
        <v>47675</v>
      </c>
      <c r="H294">
        <v>38</v>
      </c>
      <c r="I294">
        <v>38</v>
      </c>
      <c r="J294" t="s">
        <v>17</v>
      </c>
      <c r="K294">
        <v>7.5599999999999994E-5</v>
      </c>
      <c r="L294">
        <v>9.2249161774447096E-7</v>
      </c>
      <c r="M294">
        <v>48</v>
      </c>
      <c r="N294">
        <v>27</v>
      </c>
      <c r="O294">
        <v>27</v>
      </c>
      <c r="P294" t="b">
        <f t="shared" si="8"/>
        <v>0</v>
      </c>
      <c r="Q294" t="b">
        <f t="shared" si="9"/>
        <v>0</v>
      </c>
      <c r="R294" t="b">
        <f>OR(Tabulka2[[#This Row],[neshoda]],Tabulka2[[#This Row],[validace_nematchnula]])</f>
        <v>0</v>
      </c>
    </row>
    <row r="295" spans="1:18" hidden="1" x14ac:dyDescent="0.2">
      <c r="A295" t="b">
        <v>1</v>
      </c>
      <c r="B295" t="b">
        <v>1</v>
      </c>
      <c r="C295" t="s">
        <v>602</v>
      </c>
      <c r="D295" t="s">
        <v>603</v>
      </c>
      <c r="E295">
        <v>0</v>
      </c>
      <c r="G295">
        <v>47690</v>
      </c>
      <c r="H295">
        <v>38</v>
      </c>
      <c r="I295">
        <v>38</v>
      </c>
      <c r="J295" t="s">
        <v>17</v>
      </c>
      <c r="K295">
        <v>8.79E-8</v>
      </c>
      <c r="L295">
        <v>1.07257953967909E-9</v>
      </c>
      <c r="M295">
        <v>49</v>
      </c>
      <c r="N295">
        <v>37</v>
      </c>
      <c r="O295">
        <v>37</v>
      </c>
      <c r="P295" t="b">
        <f t="shared" si="8"/>
        <v>0</v>
      </c>
      <c r="Q295" t="b">
        <f t="shared" si="9"/>
        <v>0</v>
      </c>
      <c r="R295" t="b">
        <f>OR(Tabulka2[[#This Row],[neshoda]],Tabulka2[[#This Row],[validace_nematchnula]])</f>
        <v>0</v>
      </c>
    </row>
    <row r="296" spans="1:18" hidden="1" x14ac:dyDescent="0.2">
      <c r="A296" t="b">
        <v>1</v>
      </c>
      <c r="B296" t="b">
        <v>1</v>
      </c>
      <c r="C296" t="s">
        <v>604</v>
      </c>
      <c r="D296" t="s">
        <v>605</v>
      </c>
      <c r="E296">
        <v>0</v>
      </c>
      <c r="G296">
        <v>47697</v>
      </c>
      <c r="H296">
        <v>38</v>
      </c>
      <c r="I296">
        <v>38</v>
      </c>
      <c r="J296" t="s">
        <v>17</v>
      </c>
      <c r="M296">
        <v>51</v>
      </c>
      <c r="N296">
        <v>55</v>
      </c>
      <c r="O296">
        <v>51</v>
      </c>
      <c r="P296" t="b">
        <f t="shared" si="8"/>
        <v>0</v>
      </c>
      <c r="Q296" t="b">
        <f t="shared" si="9"/>
        <v>0</v>
      </c>
      <c r="R296" t="b">
        <f>OR(Tabulka2[[#This Row],[neshoda]],Tabulka2[[#This Row],[validace_nematchnula]])</f>
        <v>0</v>
      </c>
    </row>
    <row r="297" spans="1:18" hidden="1" x14ac:dyDescent="0.2">
      <c r="A297" t="b">
        <v>1</v>
      </c>
      <c r="B297" t="b">
        <v>1</v>
      </c>
      <c r="C297" t="s">
        <v>606</v>
      </c>
      <c r="D297" t="s">
        <v>607</v>
      </c>
      <c r="E297">
        <v>0</v>
      </c>
      <c r="G297">
        <v>47698</v>
      </c>
      <c r="H297">
        <v>38</v>
      </c>
      <c r="I297">
        <v>38</v>
      </c>
      <c r="J297" t="s">
        <v>17</v>
      </c>
      <c r="M297">
        <v>53</v>
      </c>
      <c r="N297">
        <v>53</v>
      </c>
      <c r="O297">
        <v>53</v>
      </c>
      <c r="P297" t="b">
        <f t="shared" si="8"/>
        <v>0</v>
      </c>
      <c r="Q297" t="b">
        <f t="shared" si="9"/>
        <v>0</v>
      </c>
      <c r="R297" t="b">
        <f>OR(Tabulka2[[#This Row],[neshoda]],Tabulka2[[#This Row],[validace_nematchnula]])</f>
        <v>0</v>
      </c>
    </row>
    <row r="298" spans="1:18" hidden="1" x14ac:dyDescent="0.2">
      <c r="A298" t="b">
        <v>1</v>
      </c>
      <c r="B298" t="b">
        <v>1</v>
      </c>
      <c r="C298" t="s">
        <v>608</v>
      </c>
      <c r="D298" t="s">
        <v>609</v>
      </c>
      <c r="E298">
        <v>0</v>
      </c>
      <c r="G298">
        <v>47670</v>
      </c>
      <c r="H298">
        <v>38</v>
      </c>
      <c r="I298">
        <v>38</v>
      </c>
      <c r="J298" t="s">
        <v>17</v>
      </c>
      <c r="K298">
        <v>1.1263849999999999E-3</v>
      </c>
      <c r="L298">
        <v>1.3744453979538401E-5</v>
      </c>
      <c r="M298">
        <v>54</v>
      </c>
      <c r="N298">
        <v>23</v>
      </c>
      <c r="O298">
        <v>23</v>
      </c>
      <c r="P298" t="b">
        <f t="shared" si="8"/>
        <v>0</v>
      </c>
      <c r="Q298" t="b">
        <f t="shared" si="9"/>
        <v>0</v>
      </c>
      <c r="R298" t="b">
        <f>OR(Tabulka2[[#This Row],[neshoda]],Tabulka2[[#This Row],[validace_nematchnula]])</f>
        <v>0</v>
      </c>
    </row>
    <row r="299" spans="1:18" hidden="1" x14ac:dyDescent="0.2">
      <c r="A299" t="b">
        <v>1</v>
      </c>
      <c r="B299" t="b">
        <v>1</v>
      </c>
      <c r="C299" t="s">
        <v>610</v>
      </c>
      <c r="D299" t="s">
        <v>611</v>
      </c>
      <c r="E299">
        <v>0</v>
      </c>
      <c r="G299">
        <v>47686</v>
      </c>
      <c r="H299">
        <v>38</v>
      </c>
      <c r="I299">
        <v>38</v>
      </c>
      <c r="J299" t="s">
        <v>17</v>
      </c>
      <c r="K299">
        <v>3.3999999999999997E-7</v>
      </c>
      <c r="L299">
        <v>4.1487718258349198E-9</v>
      </c>
      <c r="M299">
        <v>55</v>
      </c>
      <c r="N299">
        <v>35</v>
      </c>
      <c r="O299">
        <v>35</v>
      </c>
      <c r="P299" t="b">
        <f t="shared" si="8"/>
        <v>0</v>
      </c>
      <c r="Q299" t="b">
        <f t="shared" si="9"/>
        <v>0</v>
      </c>
      <c r="R299" t="b">
        <f>OR(Tabulka2[[#This Row],[neshoda]],Tabulka2[[#This Row],[validace_nematchnula]])</f>
        <v>0</v>
      </c>
    </row>
    <row r="300" spans="1:18" x14ac:dyDescent="0.2">
      <c r="B300" t="b">
        <v>1</v>
      </c>
      <c r="D300" t="s">
        <v>612</v>
      </c>
      <c r="G300">
        <v>47596</v>
      </c>
      <c r="H300">
        <v>40</v>
      </c>
      <c r="I300">
        <v>37</v>
      </c>
      <c r="J300" t="s">
        <v>17</v>
      </c>
      <c r="K300">
        <v>0.95021832699999997</v>
      </c>
      <c r="L300">
        <v>1.1594820657204701E-2</v>
      </c>
      <c r="M300">
        <v>9</v>
      </c>
      <c r="N300">
        <v>22</v>
      </c>
      <c r="O300">
        <v>9</v>
      </c>
      <c r="P300" t="b">
        <f t="shared" si="8"/>
        <v>1</v>
      </c>
      <c r="Q300" t="b">
        <f t="shared" si="9"/>
        <v>1</v>
      </c>
      <c r="R300" t="b">
        <f>OR(Tabulka2[[#This Row],[neshoda]],Tabulka2[[#This Row],[validace_nematchnula]])</f>
        <v>1</v>
      </c>
    </row>
    <row r="301" spans="1:18" x14ac:dyDescent="0.2">
      <c r="B301" t="b">
        <v>0</v>
      </c>
      <c r="D301" t="s">
        <v>613</v>
      </c>
      <c r="F301">
        <v>43233</v>
      </c>
      <c r="G301">
        <v>47600</v>
      </c>
      <c r="H301">
        <v>40</v>
      </c>
      <c r="I301">
        <v>37</v>
      </c>
      <c r="J301" t="s">
        <v>17</v>
      </c>
      <c r="K301">
        <v>0.73613345200000002</v>
      </c>
      <c r="L301">
        <v>8.9824991932711904E-3</v>
      </c>
      <c r="M301">
        <v>13</v>
      </c>
      <c r="N301">
        <v>12</v>
      </c>
      <c r="O301">
        <v>12</v>
      </c>
      <c r="P301" t="b">
        <f t="shared" si="8"/>
        <v>0</v>
      </c>
      <c r="Q301" t="b">
        <f t="shared" si="9"/>
        <v>1</v>
      </c>
      <c r="R301" t="b">
        <f>OR(Tabulka2[[#This Row],[neshoda]],Tabulka2[[#This Row],[validace_nematchnula]])</f>
        <v>1</v>
      </c>
    </row>
    <row r="302" spans="1:18" x14ac:dyDescent="0.2">
      <c r="B302" t="b">
        <v>1</v>
      </c>
      <c r="D302" t="s">
        <v>614</v>
      </c>
      <c r="G302">
        <v>47546</v>
      </c>
      <c r="H302">
        <v>22</v>
      </c>
      <c r="I302">
        <v>35</v>
      </c>
      <c r="J302" t="s">
        <v>17</v>
      </c>
      <c r="M302">
        <v>27</v>
      </c>
      <c r="N302">
        <v>26</v>
      </c>
      <c r="O302">
        <v>26</v>
      </c>
      <c r="P302" t="b">
        <f t="shared" si="8"/>
        <v>1</v>
      </c>
      <c r="Q302" t="b">
        <f t="shared" si="9"/>
        <v>1</v>
      </c>
      <c r="R302" t="b">
        <f>OR(Tabulka2[[#This Row],[neshoda]],Tabulka2[[#This Row],[validace_nematchnula]])</f>
        <v>1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michaelskvrnak</cp:lastModifiedBy>
  <dcterms:created xsi:type="dcterms:W3CDTF">2024-10-24T11:34:43Z</dcterms:created>
  <dcterms:modified xsi:type="dcterms:W3CDTF">2024-10-24T11:56:44Z</dcterms:modified>
</cp:coreProperties>
</file>