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GitTest\Open\"/>
    </mc:Choice>
  </mc:AlternateContent>
  <bookViews>
    <workbookView xWindow="360" yWindow="105" windowWidth="15480" windowHeight="9345"/>
  </bookViews>
  <sheets>
    <sheet name="지출결의서 (14-05) (2)" sheetId="31" r:id="rId1"/>
    <sheet name="지출결의서 (14-05)" sheetId="30" r:id="rId2"/>
    <sheet name="지출결의서 (14-03)" sheetId="29" r:id="rId3"/>
    <sheet name="지출결의서 (14-02)" sheetId="28" r:id="rId4"/>
    <sheet name="지출결의서 (14-01)" sheetId="27" r:id="rId5"/>
    <sheet name="지출결의서 (13-12)" sheetId="26" r:id="rId6"/>
    <sheet name="지출결의서 (13-11)" sheetId="25" r:id="rId7"/>
    <sheet name="지출결의서 (13-10)" sheetId="24" r:id="rId8"/>
    <sheet name="지출결의서 (13-09)" sheetId="23" r:id="rId9"/>
    <sheet name="지출결의서 (13-07)" sheetId="22" r:id="rId10"/>
    <sheet name="지출결의서 (13-04) (2)" sheetId="21" r:id="rId11"/>
    <sheet name="지출결의서 (교육비)" sheetId="20" r:id="rId12"/>
    <sheet name="지출결의서 (13-04)" sheetId="19" r:id="rId13"/>
    <sheet name="지출결의서 작성요령" sheetId="2" r:id="rId14"/>
  </sheets>
  <definedNames>
    <definedName name="_xlnm.Print_Area" localSheetId="12">'지출결의서 (13-04)'!$A$1:$P$53</definedName>
    <definedName name="_xlnm.Print_Area" localSheetId="10">'지출결의서 (13-04) (2)'!$A$1:$P$53</definedName>
    <definedName name="_xlnm.Print_Area" localSheetId="9">'지출결의서 (13-07)'!$A$1:$P$53</definedName>
    <definedName name="_xlnm.Print_Area" localSheetId="8">'지출결의서 (13-09)'!$A$1:$P$53</definedName>
    <definedName name="_xlnm.Print_Area" localSheetId="7">'지출결의서 (13-10)'!$A$1:$P$53</definedName>
    <definedName name="_xlnm.Print_Area" localSheetId="6">'지출결의서 (13-11)'!$A$1:$P$53</definedName>
    <definedName name="_xlnm.Print_Area" localSheetId="5">'지출결의서 (13-12)'!$A$1:$P$53</definedName>
    <definedName name="_xlnm.Print_Area" localSheetId="4">'지출결의서 (14-01)'!$A$1:$P$53</definedName>
    <definedName name="_xlnm.Print_Area" localSheetId="3">'지출결의서 (14-02)'!$A$1:$P$53</definedName>
    <definedName name="_xlnm.Print_Area" localSheetId="2">'지출결의서 (14-03)'!$A$1:$P$53</definedName>
    <definedName name="_xlnm.Print_Area" localSheetId="1">'지출결의서 (14-05)'!$A$1:$P$53</definedName>
    <definedName name="_xlnm.Print_Area" localSheetId="0">'지출결의서 (14-05) (2)'!$A$1:$P$53</definedName>
    <definedName name="_xlnm.Print_Area" localSheetId="11">'지출결의서 (교육비)'!$A$1:$P$53</definedName>
  </definedNames>
  <calcPr calcId="152511"/>
</workbook>
</file>

<file path=xl/calcChain.xml><?xml version="1.0" encoding="utf-8"?>
<calcChain xmlns="http://schemas.openxmlformats.org/spreadsheetml/2006/main">
  <c r="L51" i="31" l="1"/>
  <c r="L9" i="31" s="1"/>
  <c r="I9" i="31" s="1"/>
  <c r="D9" i="31" s="1"/>
  <c r="D8" i="31"/>
  <c r="D8" i="30" l="1"/>
  <c r="L51" i="30" l="1"/>
  <c r="L9" i="30" s="1"/>
  <c r="I9" i="30" s="1"/>
  <c r="D9" i="30" s="1"/>
  <c r="L51" i="29" l="1"/>
  <c r="L9" i="29"/>
  <c r="I9" i="29" s="1"/>
  <c r="D9" i="29" s="1"/>
  <c r="L51" i="28" l="1"/>
  <c r="L9" i="28"/>
  <c r="I9" i="28" s="1"/>
  <c r="D9" i="28" s="1"/>
  <c r="L51" i="27" l="1"/>
  <c r="L9" i="27" s="1"/>
  <c r="I9" i="27" s="1"/>
  <c r="D9" i="27" s="1"/>
  <c r="L51" i="26" l="1"/>
  <c r="L9" i="26" s="1"/>
  <c r="I9" i="26" s="1"/>
  <c r="D9" i="26" s="1"/>
  <c r="L51" i="25" l="1"/>
  <c r="L9" i="25" s="1"/>
  <c r="I9" i="25" s="1"/>
  <c r="D9" i="25" s="1"/>
  <c r="L51" i="24" l="1"/>
  <c r="L9" i="24" s="1"/>
  <c r="I9" i="24" s="1"/>
  <c r="D9" i="24" s="1"/>
  <c r="L51" i="23" l="1"/>
  <c r="L9" i="23" s="1"/>
  <c r="I9" i="23" s="1"/>
  <c r="D9" i="23" s="1"/>
  <c r="L51" i="22" l="1"/>
  <c r="L9" i="22" s="1"/>
  <c r="I9" i="22" s="1"/>
  <c r="D9" i="22" s="1"/>
  <c r="L51" i="21" l="1"/>
  <c r="L9" i="21" s="1"/>
  <c r="I9" i="21" s="1"/>
  <c r="D9" i="21" s="1"/>
  <c r="L51" i="20" l="1"/>
  <c r="L9" i="20" s="1"/>
  <c r="I9" i="20" s="1"/>
  <c r="D9" i="20" s="1"/>
  <c r="L51" i="19" l="1"/>
  <c r="L9" i="19" s="1"/>
  <c r="I9" i="19" s="1"/>
  <c r="D9" i="19" s="1"/>
</calcChain>
</file>

<file path=xl/comments1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10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11.xml><?xml version="1.0" encoding="utf-8"?>
<comments xmlns="http://schemas.openxmlformats.org/spreadsheetml/2006/main">
  <authors>
    <author>오일선</author>
    <author>심은미</author>
    <author>db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 계약번호 필히 기재 
 공란 절대 금지-원가산정자료</t>
        </r>
      </text>
    </comment>
    <comment ref="D13" authorId="2" shapeId="0">
      <text>
        <r>
          <rPr>
            <sz val="9"/>
            <color indexed="81"/>
            <rFont val="돋움"/>
            <family val="3"/>
            <charset val="129"/>
          </rPr>
          <t>프로젝트명 필히 기재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E14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3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12.xml><?xml version="1.0" encoding="utf-8"?>
<comments xmlns="http://schemas.openxmlformats.org/spreadsheetml/2006/main">
  <authors>
    <author>오일선</author>
    <author>심은미</author>
    <author>db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 계약번호 필히 기재 
 공란 절대 금지-원가산정자료</t>
        </r>
      </text>
    </comment>
    <comment ref="D13" authorId="2" shapeId="0">
      <text>
        <r>
          <rPr>
            <sz val="9"/>
            <color indexed="81"/>
            <rFont val="돋움"/>
            <family val="3"/>
            <charset val="129"/>
          </rPr>
          <t>프로젝트명 필히 기재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E14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3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13.xml><?xml version="1.0" encoding="utf-8"?>
<comments xmlns="http://schemas.openxmlformats.org/spreadsheetml/2006/main">
  <authors>
    <author>오일선</author>
    <author>심은미</author>
    <author>db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 계약번호 필히 기재 
 공란 절대 금지-원가산정자료</t>
        </r>
      </text>
    </comment>
    <comment ref="D13" authorId="2" shapeId="0">
      <text>
        <r>
          <rPr>
            <sz val="9"/>
            <color indexed="81"/>
            <rFont val="돋움"/>
            <family val="3"/>
            <charset val="129"/>
          </rPr>
          <t>프로젝트명 필히 기재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E14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3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2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3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4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5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6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7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8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9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sharedStrings.xml><?xml version="1.0" encoding="utf-8"?>
<sst xmlns="http://schemas.openxmlformats.org/spreadsheetml/2006/main" count="836" uniqueCount="207">
  <si>
    <t>지 출 결 의 서 작 성 요 령</t>
    <phoneticPr fontId="2" type="noConversion"/>
  </si>
  <si>
    <t>* 지출결의서 양식은 임의로 수정 할 수 없다.</t>
    <phoneticPr fontId="2" type="noConversion"/>
  </si>
  <si>
    <t>* 지출결의서 30건수가 넘어갈 경우 또다른 지출결의서를 올린다.</t>
    <phoneticPr fontId="2" type="noConversion"/>
  </si>
  <si>
    <t>1. 작 성 일:</t>
    <phoneticPr fontId="2" type="noConversion"/>
  </si>
  <si>
    <t>지출결의서 작성일자</t>
    <phoneticPr fontId="2" type="noConversion"/>
  </si>
  <si>
    <t>3. 작 성 자:</t>
    <phoneticPr fontId="2" type="noConversion"/>
  </si>
  <si>
    <t>지출결의서 작성자(본인)</t>
    <phoneticPr fontId="2" type="noConversion"/>
  </si>
  <si>
    <t>4. 지 출 액:</t>
    <phoneticPr fontId="2" type="noConversion"/>
  </si>
  <si>
    <t>작성하지 않습니다. (자동계산 수식 삽입)</t>
    <phoneticPr fontId="2" type="noConversion"/>
  </si>
  <si>
    <t>5. 지급계좌:</t>
    <phoneticPr fontId="2" type="noConversion"/>
  </si>
  <si>
    <t>지출액 금액이 지급되어질 계좌번호 기입</t>
    <phoneticPr fontId="2" type="noConversion"/>
  </si>
  <si>
    <t>(개인경비사용시 급여계좌 기제)</t>
    <phoneticPr fontId="2" type="noConversion"/>
  </si>
  <si>
    <t>*프로젝트 별로 영수증 내용순으로 작성한다.</t>
    <phoneticPr fontId="2" type="noConversion"/>
  </si>
  <si>
    <t>Ex)지출결의서 작성하고자 하는 영수증 중 식대, 교통비, 주유비가 있으면</t>
    <phoneticPr fontId="2" type="noConversion"/>
  </si>
  <si>
    <t>1) 날짜: 세금계산서 또는 영수증의 날짜를 기입</t>
    <phoneticPr fontId="2" type="noConversion"/>
  </si>
  <si>
    <t>2) 프로젝트: 비용발생 프로젝트 명을 기입하세요</t>
    <phoneticPr fontId="2" type="noConversion"/>
  </si>
  <si>
    <t>3) 적요: 영수증 내용을 작성하세요</t>
    <phoneticPr fontId="2" type="noConversion"/>
  </si>
  <si>
    <t>4) 금액: 영수증의 금액을 작성하세요.(세금계산서 금액)</t>
    <phoneticPr fontId="2" type="noConversion"/>
  </si>
  <si>
    <t>5) 비고: 세금계산서, 영수증없을 경우 따로 표시</t>
    <phoneticPr fontId="2" type="noConversion"/>
  </si>
  <si>
    <t>증빙서류 처리 방법</t>
    <phoneticPr fontId="2" type="noConversion"/>
  </si>
  <si>
    <t>지출결의서 뒷면에 절대 붙이지 않는다.</t>
    <phoneticPr fontId="2" type="noConversion"/>
  </si>
  <si>
    <t>별지(이면지 활용가)사용 영수증을 항목에 따라 계단식으로 붙인다. (풀만사용)</t>
    <phoneticPr fontId="2" type="noConversion"/>
  </si>
  <si>
    <t>영수증을 접지 않는다, 별지의 장수는 제한없다.</t>
    <phoneticPr fontId="2" type="noConversion"/>
  </si>
  <si>
    <t>세금계산서의 경우 복사 후 풀로 붙이고 원본은 클립으로 첨부한다.</t>
    <phoneticPr fontId="2" type="noConversion"/>
  </si>
  <si>
    <t>1. 지출결의서의 금액과 영수증이 상이할 경우 집행 하지 아니한다.</t>
    <phoneticPr fontId="2" type="noConversion"/>
  </si>
  <si>
    <t>2. 접대비라는 단어를 사용하지 않는다. (회식대로 포함한다.)</t>
    <phoneticPr fontId="2" type="noConversion"/>
  </si>
  <si>
    <t>3. 회식대 50만원 이상의 금액은 현금으로 사용하지 않는다. 법인카드로 사용한다.</t>
    <phoneticPr fontId="2" type="noConversion"/>
  </si>
  <si>
    <t xml:space="preserve">   ( 간이 영수증 3만원 이상 법인카드 사용을 권장함)</t>
    <phoneticPr fontId="2" type="noConversion"/>
  </si>
  <si>
    <t>5. 메일승인 후 지출하는 경우 지출결의서 파일첨부 후 승인메일 전달한다.</t>
    <phoneticPr fontId="2" type="noConversion"/>
  </si>
  <si>
    <t>6. 지출결의서 없는 경우 집행 하지 아니한다.</t>
    <phoneticPr fontId="2" type="noConversion"/>
  </si>
  <si>
    <r>
      <t xml:space="preserve">4. 지출결의서 제출일 매월 1일, 15일로 한다. </t>
    </r>
    <r>
      <rPr>
        <b/>
        <sz val="11"/>
        <color indexed="10"/>
        <rFont val="새굴림"/>
        <family val="1"/>
        <charset val="129"/>
      </rPr>
      <t>(영수증 날짜 작성일 기준 한달 지연 집행유보.)</t>
    </r>
    <phoneticPr fontId="2" type="noConversion"/>
  </si>
  <si>
    <t>지 급 예 정 일</t>
    <phoneticPr fontId="2" type="noConversion"/>
  </si>
  <si>
    <t>작    성    일</t>
    <phoneticPr fontId="2" type="noConversion"/>
  </si>
  <si>
    <t>작  성  자</t>
    <phoneticPr fontId="2" type="noConversion"/>
  </si>
  <si>
    <t>지    출    액</t>
    <phoneticPr fontId="2" type="noConversion"/>
  </si>
  <si>
    <t>예    금    주</t>
    <phoneticPr fontId="2" type="noConversion"/>
  </si>
  <si>
    <t>계  좌  번  호</t>
    <phoneticPr fontId="2" type="noConversion"/>
  </si>
  <si>
    <t>계</t>
    <phoneticPr fontId="2" type="noConversion"/>
  </si>
  <si>
    <t>위 금액을 영수(청구)합니다.</t>
    <phoneticPr fontId="2" type="noConversion"/>
  </si>
  <si>
    <t>비고: 증빙 영수증 별지 첨부</t>
    <phoneticPr fontId="2" type="noConversion"/>
  </si>
  <si>
    <t>번호</t>
    <phoneticPr fontId="2" type="noConversion"/>
  </si>
  <si>
    <t>프로젝트</t>
    <phoneticPr fontId="2" type="noConversion"/>
  </si>
  <si>
    <t>금      액</t>
    <phoneticPr fontId="2" type="noConversion"/>
  </si>
  <si>
    <t>사용처(상호명)및 용도</t>
    <phoneticPr fontId="2" type="noConversion"/>
  </si>
  <si>
    <t>계약번호</t>
    <phoneticPr fontId="2" type="noConversion"/>
  </si>
  <si>
    <t>날짜</t>
    <phoneticPr fontId="2" type="noConversion"/>
  </si>
  <si>
    <t>본부/부서</t>
    <phoneticPr fontId="2" type="noConversion"/>
  </si>
  <si>
    <t>2. 본부/부서:</t>
    <phoneticPr fontId="2" type="noConversion"/>
  </si>
  <si>
    <t>지출결의서 작성 본부, 부서 입력</t>
    <phoneticPr fontId="2" type="noConversion"/>
  </si>
  <si>
    <t>담당</t>
    <phoneticPr fontId="2" type="noConversion"/>
  </si>
  <si>
    <t>대표이사</t>
    <phoneticPr fontId="2" type="noConversion"/>
  </si>
  <si>
    <t>팀장/부문장</t>
    <phoneticPr fontId="2" type="noConversion"/>
  </si>
  <si>
    <t>본부장</t>
    <phoneticPr fontId="2" type="noConversion"/>
  </si>
  <si>
    <t>결재유무</t>
    <phoneticPr fontId="2" type="noConversion"/>
  </si>
  <si>
    <t>비고</t>
    <phoneticPr fontId="2" type="noConversion"/>
  </si>
  <si>
    <t>구분</t>
    <phoneticPr fontId="2" type="noConversion"/>
  </si>
  <si>
    <t>내                   역</t>
    <phoneticPr fontId="2" type="noConversion"/>
  </si>
  <si>
    <t>지 출 결 의 서</t>
    <phoneticPr fontId="2" type="noConversion"/>
  </si>
  <si>
    <t>영수증 구분 후, 날짜 순서대로 작성한다.</t>
    <phoneticPr fontId="2" type="noConversion"/>
  </si>
  <si>
    <t>개인경비</t>
    <phoneticPr fontId="2" type="noConversion"/>
  </si>
  <si>
    <t>전도금</t>
    <phoneticPr fontId="2" type="noConversion"/>
  </si>
  <si>
    <t>매입</t>
    <phoneticPr fontId="2" type="noConversion"/>
  </si>
  <si>
    <t>은    행    명</t>
    <phoneticPr fontId="2" type="noConversion"/>
  </si>
  <si>
    <t>팀장</t>
    <phoneticPr fontId="2" type="noConversion"/>
  </si>
  <si>
    <t>품의부서</t>
    <phoneticPr fontId="2" type="noConversion"/>
  </si>
  <si>
    <t>부문장</t>
    <phoneticPr fontId="2" type="noConversion"/>
  </si>
  <si>
    <t>결재부서</t>
    <phoneticPr fontId="2" type="noConversion"/>
  </si>
  <si>
    <t>○</t>
    <phoneticPr fontId="2" type="noConversion"/>
  </si>
  <si>
    <t>GIS사업본부, 미디어사업본부 입력</t>
    <phoneticPr fontId="2" type="noConversion"/>
  </si>
  <si>
    <t>6. 구      분:</t>
    <phoneticPr fontId="2" type="noConversion"/>
  </si>
  <si>
    <t>전도금, 매입, 개인경비 구분해서 기재</t>
    <phoneticPr fontId="2" type="noConversion"/>
  </si>
  <si>
    <t>실제 경비를 집행하는 부서는 오른쪽 하단에 있는 품의부서 란에 결재 받아서</t>
    <phoneticPr fontId="2" type="noConversion"/>
  </si>
  <si>
    <t xml:space="preserve">경영관리본부에 제출 </t>
    <phoneticPr fontId="2" type="noConversion"/>
  </si>
  <si>
    <t xml:space="preserve">7. 품의부서 : </t>
    <phoneticPr fontId="2" type="noConversion"/>
  </si>
  <si>
    <t>8. 내     역:</t>
    <phoneticPr fontId="2" type="noConversion"/>
  </si>
  <si>
    <t>9. 계:</t>
    <phoneticPr fontId="2" type="noConversion"/>
  </si>
  <si>
    <t>10. 비    고:</t>
    <phoneticPr fontId="2" type="noConversion"/>
  </si>
  <si>
    <t>김정수</t>
    <phoneticPr fontId="2" type="noConversion"/>
  </si>
  <si>
    <t>국민은행</t>
    <phoneticPr fontId="2" type="noConversion"/>
  </si>
  <si>
    <t>004-21-0696-289</t>
    <phoneticPr fontId="2" type="noConversion"/>
  </si>
  <si>
    <t>기술지원센터</t>
    <phoneticPr fontId="2" type="noConversion"/>
  </si>
  <si>
    <t>국토부 UPIS 확산(2013)</t>
  </si>
  <si>
    <t>국토부 UPIS 확산(2013)</t>
    <phoneticPr fontId="2" type="noConversion"/>
  </si>
  <si>
    <t>G13-003</t>
    <phoneticPr fontId="2" type="noConversion"/>
  </si>
  <si>
    <t>북오산-통행료</t>
    <phoneticPr fontId="2" type="noConversion"/>
  </si>
  <si>
    <t>세종시 출장</t>
    <phoneticPr fontId="2" type="noConversion"/>
  </si>
  <si>
    <t>동탄-통행료</t>
    <phoneticPr fontId="2" type="noConversion"/>
  </si>
  <si>
    <t>"</t>
    <phoneticPr fontId="2" type="noConversion"/>
  </si>
  <si>
    <t>정안-통행료</t>
    <phoneticPr fontId="2" type="noConversion"/>
  </si>
  <si>
    <t>풍세상-통행료</t>
    <phoneticPr fontId="2" type="noConversion"/>
  </si>
  <si>
    <t>국토부 UPIS 확산(2013)</t>
    <phoneticPr fontId="2" type="noConversion"/>
  </si>
  <si>
    <t>기술지원센터</t>
    <phoneticPr fontId="2" type="noConversion"/>
  </si>
  <si>
    <t>-</t>
    <phoneticPr fontId="2" type="noConversion"/>
  </si>
  <si>
    <t>교육-식대</t>
    <phoneticPr fontId="2" type="noConversion"/>
  </si>
  <si>
    <t>외부강사 교육 식대</t>
    <phoneticPr fontId="2" type="noConversion"/>
  </si>
  <si>
    <t>-</t>
    <phoneticPr fontId="2" type="noConversion"/>
  </si>
  <si>
    <t>기술지원센터</t>
    <phoneticPr fontId="2" type="noConversion"/>
  </si>
  <si>
    <t>외부강사 교육비</t>
    <phoneticPr fontId="2" type="noConversion"/>
  </si>
  <si>
    <t>객체지향방법론 &amp; UML</t>
    <phoneticPr fontId="2" type="noConversion"/>
  </si>
  <si>
    <t>김종민</t>
    <phoneticPr fontId="2" type="noConversion"/>
  </si>
  <si>
    <t>042-21-0678-062</t>
    <phoneticPr fontId="2" type="noConversion"/>
  </si>
  <si>
    <t>-</t>
    <phoneticPr fontId="2" type="noConversion"/>
  </si>
  <si>
    <t>기술지원센터</t>
    <phoneticPr fontId="2" type="noConversion"/>
  </si>
  <si>
    <t>"</t>
    <phoneticPr fontId="2" type="noConversion"/>
  </si>
  <si>
    <t>워크샵</t>
    <phoneticPr fontId="2" type="noConversion"/>
  </si>
  <si>
    <t>서서울영업소-통행료</t>
    <phoneticPr fontId="2" type="noConversion"/>
  </si>
  <si>
    <t>남양주사업소-통행료</t>
    <phoneticPr fontId="2" type="noConversion"/>
  </si>
  <si>
    <t>성남영업소-통행료</t>
    <phoneticPr fontId="2" type="noConversion"/>
  </si>
  <si>
    <t>청계영업소-통행료</t>
    <phoneticPr fontId="2" type="noConversion"/>
  </si>
  <si>
    <t>의왕영업소-통행료</t>
    <phoneticPr fontId="2" type="noConversion"/>
  </si>
  <si>
    <t>"</t>
    <phoneticPr fontId="2" type="noConversion"/>
  </si>
  <si>
    <t>CU-야식</t>
    <phoneticPr fontId="2" type="noConversion"/>
  </si>
  <si>
    <t>제안서-야식</t>
    <phoneticPr fontId="2" type="noConversion"/>
  </si>
  <si>
    <t>대지흥업-택시</t>
    <phoneticPr fontId="2" type="noConversion"/>
  </si>
  <si>
    <t>개인택시-택시</t>
    <phoneticPr fontId="2" type="noConversion"/>
  </si>
  <si>
    <t>제안서 야근</t>
    <phoneticPr fontId="2" type="noConversion"/>
  </si>
  <si>
    <t>삼안통상-택시</t>
    <phoneticPr fontId="2" type="noConversion"/>
  </si>
  <si>
    <t>수방 기술지원</t>
    <phoneticPr fontId="2" type="noConversion"/>
  </si>
  <si>
    <t>SK네트웍스-유류비</t>
    <phoneticPr fontId="2" type="noConversion"/>
  </si>
  <si>
    <t>제안서-차량운행</t>
    <phoneticPr fontId="2" type="noConversion"/>
  </si>
  <si>
    <t>김명철-택시</t>
    <phoneticPr fontId="2" type="noConversion"/>
  </si>
  <si>
    <t>G12-026</t>
    <phoneticPr fontId="2" type="noConversion"/>
  </si>
  <si>
    <t xml:space="preserve">제주 지하수 </t>
    <phoneticPr fontId="2" type="noConversion"/>
  </si>
  <si>
    <t>대한한공-항공료</t>
    <phoneticPr fontId="2" type="noConversion"/>
  </si>
  <si>
    <t>제주시 지하수 지원</t>
    <phoneticPr fontId="2" type="noConversion"/>
  </si>
  <si>
    <t>G12-026</t>
    <phoneticPr fontId="2" type="noConversion"/>
  </si>
  <si>
    <t>제주 지하수</t>
    <phoneticPr fontId="2" type="noConversion"/>
  </si>
  <si>
    <t>택시</t>
    <phoneticPr fontId="2" type="noConversion"/>
  </si>
  <si>
    <t>택시비</t>
    <phoneticPr fontId="2" type="noConversion"/>
  </si>
  <si>
    <t>국토부 2013 UPIS 운영관리</t>
    <phoneticPr fontId="2" type="noConversion"/>
  </si>
  <si>
    <t>야근</t>
    <phoneticPr fontId="2" type="noConversion"/>
  </si>
  <si>
    <t>G13-003</t>
    <phoneticPr fontId="2" type="noConversion"/>
  </si>
  <si>
    <t>G13-003</t>
    <phoneticPr fontId="2" type="noConversion"/>
  </si>
  <si>
    <t>새마을식당-식대</t>
    <phoneticPr fontId="2" type="noConversion"/>
  </si>
  <si>
    <t>야근-식대</t>
    <phoneticPr fontId="2" type="noConversion"/>
  </si>
  <si>
    <t>공항리무진</t>
    <phoneticPr fontId="2" type="noConversion"/>
  </si>
  <si>
    <t>택시비</t>
    <phoneticPr fontId="2" type="noConversion"/>
  </si>
  <si>
    <t>2013 UPIS 운영관리</t>
    <phoneticPr fontId="2" type="noConversion"/>
  </si>
  <si>
    <t>교통비</t>
    <phoneticPr fontId="2" type="noConversion"/>
  </si>
  <si>
    <t>세종시 출장</t>
    <phoneticPr fontId="2" type="noConversion"/>
  </si>
  <si>
    <t>G13-014</t>
    <phoneticPr fontId="2" type="noConversion"/>
  </si>
  <si>
    <t>G13-014</t>
    <phoneticPr fontId="2" type="noConversion"/>
  </si>
  <si>
    <t>국립공원 자원통합</t>
    <phoneticPr fontId="2" type="noConversion"/>
  </si>
  <si>
    <t>택시비</t>
    <phoneticPr fontId="2" type="noConversion"/>
  </si>
  <si>
    <t>야근</t>
    <phoneticPr fontId="2" type="noConversion"/>
  </si>
  <si>
    <t>식대</t>
    <phoneticPr fontId="2" type="noConversion"/>
  </si>
  <si>
    <t>소프웨어보안교육</t>
    <phoneticPr fontId="2" type="noConversion"/>
  </si>
  <si>
    <t>-</t>
    <phoneticPr fontId="2" type="noConversion"/>
  </si>
  <si>
    <t>다과</t>
    <phoneticPr fontId="2" type="noConversion"/>
  </si>
  <si>
    <t>육성면담</t>
    <phoneticPr fontId="2" type="noConversion"/>
  </si>
  <si>
    <t>-</t>
    <phoneticPr fontId="2" type="noConversion"/>
  </si>
  <si>
    <t>송별회</t>
    <phoneticPr fontId="2" type="noConversion"/>
  </si>
  <si>
    <t>기술지원센터</t>
    <phoneticPr fontId="2" type="noConversion"/>
  </si>
  <si>
    <t>팀회식</t>
    <phoneticPr fontId="2" type="noConversion"/>
  </si>
  <si>
    <t>별에별미</t>
    <phoneticPr fontId="2" type="noConversion"/>
  </si>
  <si>
    <t>로데오</t>
    <phoneticPr fontId="2" type="noConversion"/>
  </si>
  <si>
    <t>G13-014</t>
    <phoneticPr fontId="2" type="noConversion"/>
  </si>
  <si>
    <t>G13-003</t>
    <phoneticPr fontId="2" type="noConversion"/>
  </si>
  <si>
    <t>동탄영업소</t>
    <phoneticPr fontId="2" type="noConversion"/>
  </si>
  <si>
    <t>세종시 출장</t>
    <phoneticPr fontId="2" type="noConversion"/>
  </si>
  <si>
    <t>풍세하영업소</t>
    <phoneticPr fontId="2" type="noConversion"/>
  </si>
  <si>
    <t>정안영업소</t>
    <phoneticPr fontId="2" type="noConversion"/>
  </si>
  <si>
    <t>풍세상영업소</t>
    <phoneticPr fontId="2" type="noConversion"/>
  </si>
  <si>
    <t>수원영업소</t>
    <phoneticPr fontId="2" type="noConversion"/>
  </si>
  <si>
    <t>망향휴게소</t>
    <phoneticPr fontId="2" type="noConversion"/>
  </si>
  <si>
    <t>광동석유</t>
    <phoneticPr fontId="2" type="noConversion"/>
  </si>
  <si>
    <t>"</t>
    <phoneticPr fontId="2" type="noConversion"/>
  </si>
  <si>
    <t>-</t>
    <phoneticPr fontId="2" type="noConversion"/>
  </si>
  <si>
    <t>서영산업</t>
    <phoneticPr fontId="2" type="noConversion"/>
  </si>
  <si>
    <t>G13-014</t>
    <phoneticPr fontId="2" type="noConversion"/>
  </si>
  <si>
    <t>택시</t>
    <phoneticPr fontId="2" type="noConversion"/>
  </si>
  <si>
    <t>한독교통</t>
    <phoneticPr fontId="2" type="noConversion"/>
  </si>
  <si>
    <t>택시</t>
    <phoneticPr fontId="2" type="noConversion"/>
  </si>
  <si>
    <t>국도산업</t>
    <phoneticPr fontId="2" type="noConversion"/>
  </si>
  <si>
    <t>LCM</t>
    <phoneticPr fontId="2" type="noConversion"/>
  </si>
  <si>
    <t>야근</t>
    <phoneticPr fontId="2" type="noConversion"/>
  </si>
  <si>
    <t>-</t>
    <phoneticPr fontId="2" type="noConversion"/>
  </si>
  <si>
    <t>기술지원센터</t>
    <phoneticPr fontId="2" type="noConversion"/>
  </si>
  <si>
    <t>마루돈가</t>
    <phoneticPr fontId="2" type="noConversion"/>
  </si>
  <si>
    <t>회식</t>
    <phoneticPr fontId="2" type="noConversion"/>
  </si>
  <si>
    <t>"</t>
    <phoneticPr fontId="2" type="noConversion"/>
  </si>
  <si>
    <t>비어스업</t>
    <phoneticPr fontId="2" type="noConversion"/>
  </si>
  <si>
    <t>택시비</t>
    <phoneticPr fontId="2" type="noConversion"/>
  </si>
  <si>
    <t>면담</t>
    <phoneticPr fontId="2" type="noConversion"/>
  </si>
  <si>
    <t>G13-019</t>
  </si>
  <si>
    <t>모바일현장점검시스템</t>
    <phoneticPr fontId="2" type="noConversion"/>
  </si>
  <si>
    <t>현장지원</t>
    <phoneticPr fontId="2" type="noConversion"/>
  </si>
  <si>
    <t>현장지원</t>
    <phoneticPr fontId="2" type="noConversion"/>
  </si>
  <si>
    <t>G13-014</t>
    <phoneticPr fontId="2" type="noConversion"/>
  </si>
  <si>
    <t>놀부보쌈</t>
    <phoneticPr fontId="2" type="noConversion"/>
  </si>
  <si>
    <t>도담채</t>
    <phoneticPr fontId="2" type="noConversion"/>
  </si>
  <si>
    <t>중간보고 중식</t>
    <phoneticPr fontId="2" type="noConversion"/>
  </si>
  <si>
    <t>개발자모임</t>
    <phoneticPr fontId="2" type="noConversion"/>
  </si>
  <si>
    <t>다과</t>
    <phoneticPr fontId="2" type="noConversion"/>
  </si>
  <si>
    <t>개발자모임</t>
    <phoneticPr fontId="2" type="noConversion"/>
  </si>
  <si>
    <t>개발자모임</t>
    <phoneticPr fontId="2" type="noConversion"/>
  </si>
  <si>
    <t>택시비</t>
    <phoneticPr fontId="2" type="noConversion"/>
  </si>
  <si>
    <t>이하여백</t>
    <phoneticPr fontId="2" type="noConversion"/>
  </si>
  <si>
    <t>택시비</t>
    <phoneticPr fontId="2" type="noConversion"/>
  </si>
  <si>
    <t>국립공원자웥통합</t>
    <phoneticPr fontId="2" type="noConversion"/>
  </si>
  <si>
    <t xml:space="preserve">UPIS </t>
    <phoneticPr fontId="2" type="noConversion"/>
  </si>
  <si>
    <t>착한고기</t>
    <phoneticPr fontId="2" type="noConversion"/>
  </si>
  <si>
    <t>코터스</t>
    <phoneticPr fontId="2" type="noConversion"/>
  </si>
  <si>
    <t>엉터리생고기</t>
    <phoneticPr fontId="2" type="noConversion"/>
  </si>
  <si>
    <t>제안 야근 교통비</t>
    <phoneticPr fontId="2" type="noConversion"/>
  </si>
  <si>
    <t>영성교통-교통비</t>
    <phoneticPr fontId="2" type="noConversion"/>
  </si>
  <si>
    <t>ㄴㅇㄻㄴㅇㅇㄻㄴㄹ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</si>
</sst>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&quot;₩&quot;#,##0"/>
    <numFmt numFmtId="177" formatCode="#,##0_);[Red]\(#,##0\)"/>
    <numFmt numFmtId="178" formatCode="[DBNum4]&quot;일금&quot;\ [$-412]General&quot;원&quot;"/>
    <numFmt numFmtId="179" formatCode="m&quot;/&quot;d;@"/>
  </numFmts>
  <fonts count="2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name val="새굴림"/>
      <family val="1"/>
      <charset val="129"/>
    </font>
    <font>
      <b/>
      <sz val="11"/>
      <name val="새굴림"/>
      <family val="1"/>
      <charset val="129"/>
    </font>
    <font>
      <sz val="11"/>
      <name val="새굴림"/>
      <family val="1"/>
      <charset val="129"/>
    </font>
    <font>
      <b/>
      <u/>
      <sz val="11"/>
      <name val="새굴림"/>
      <family val="1"/>
      <charset val="129"/>
    </font>
    <font>
      <u/>
      <sz val="11"/>
      <name val="새굴림"/>
      <family val="1"/>
      <charset val="129"/>
    </font>
    <font>
      <b/>
      <sz val="9"/>
      <color indexed="81"/>
      <name val="굴림"/>
      <family val="3"/>
      <charset val="129"/>
    </font>
    <font>
      <b/>
      <sz val="11"/>
      <color indexed="10"/>
      <name val="새굴림"/>
      <family val="1"/>
      <charset val="129"/>
    </font>
    <font>
      <sz val="11"/>
      <color indexed="10"/>
      <name val="새굴림"/>
      <family val="1"/>
      <charset val="129"/>
    </font>
    <font>
      <b/>
      <sz val="11"/>
      <color indexed="48"/>
      <name val="새굴림"/>
      <family val="1"/>
      <charset val="129"/>
    </font>
    <font>
      <sz val="11"/>
      <color indexed="17"/>
      <name val="새굴림"/>
      <family val="1"/>
      <charset val="129"/>
    </font>
    <font>
      <sz val="11"/>
      <color indexed="12"/>
      <name val="새굴림"/>
      <family val="1"/>
      <charset val="129"/>
    </font>
    <font>
      <b/>
      <sz val="1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8"/>
      <name val="새굴림"/>
      <family val="1"/>
      <charset val="129"/>
    </font>
    <font>
      <sz val="9"/>
      <color indexed="81"/>
      <name val="돋움"/>
      <family val="3"/>
      <charset val="129"/>
    </font>
    <font>
      <sz val="9"/>
      <name val="새굴림"/>
      <family val="1"/>
      <charset val="129"/>
    </font>
    <font>
      <b/>
      <sz val="10"/>
      <name val="새굴림"/>
      <family val="1"/>
      <charset val="129"/>
    </font>
    <font>
      <sz val="10.5"/>
      <name val="새굴림"/>
      <family val="1"/>
      <charset val="129"/>
    </font>
    <font>
      <b/>
      <sz val="9"/>
      <color indexed="81"/>
      <name val="Tahoma"/>
      <family val="2"/>
    </font>
    <font>
      <sz val="11"/>
      <color theme="1"/>
      <name val="맑은 고딕"/>
      <family val="2"/>
      <charset val="129"/>
      <scheme val="minor"/>
    </font>
    <font>
      <sz val="10"/>
      <name val="새굴림"/>
      <family val="1"/>
      <charset val="129"/>
    </font>
    <font>
      <sz val="11"/>
      <name val="Tahoma"/>
      <family val="2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74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58" fontId="5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2" borderId="4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2" borderId="7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10" fillId="0" borderId="8" xfId="0" applyFont="1" applyBorder="1">
      <alignment vertical="center"/>
    </xf>
    <xf numFmtId="0" fontId="11" fillId="0" borderId="8" xfId="0" applyFont="1" applyBorder="1">
      <alignment vertical="center"/>
    </xf>
    <xf numFmtId="0" fontId="12" fillId="0" borderId="8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13" fillId="0" borderId="0" xfId="0" applyFont="1" applyFill="1">
      <alignment vertical="center"/>
    </xf>
    <xf numFmtId="0" fontId="13" fillId="0" borderId="0" xfId="0" applyFont="1">
      <alignment vertical="center"/>
    </xf>
    <xf numFmtId="0" fontId="1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9" fontId="5" fillId="0" borderId="0" xfId="0" applyNumberFormat="1" applyFont="1">
      <alignment vertical="center"/>
    </xf>
    <xf numFmtId="179" fontId="5" fillId="0" borderId="14" xfId="0" applyNumberFormat="1" applyFont="1" applyBorder="1" applyAlignment="1">
      <alignment horizontal="center" vertical="center"/>
    </xf>
    <xf numFmtId="177" fontId="5" fillId="0" borderId="15" xfId="0" applyNumberFormat="1" applyFont="1" applyBorder="1" applyAlignment="1">
      <alignment vertical="center"/>
    </xf>
    <xf numFmtId="58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179" fontId="5" fillId="0" borderId="15" xfId="0" applyNumberFormat="1" applyFont="1" applyBorder="1" applyAlignment="1">
      <alignment horizontal="center" vertical="center"/>
    </xf>
    <xf numFmtId="177" fontId="5" fillId="0" borderId="18" xfId="0" applyNumberFormat="1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31" fontId="5" fillId="0" borderId="2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9" fontId="5" fillId="0" borderId="25" xfId="0" applyNumberFormat="1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79" fontId="5" fillId="0" borderId="29" xfId="0" applyNumberFormat="1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vertical="center"/>
    </xf>
    <xf numFmtId="177" fontId="5" fillId="0" borderId="31" xfId="0" applyNumberFormat="1" applyFont="1" applyBorder="1" applyAlignment="1">
      <alignment horizontal="center" vertical="center"/>
    </xf>
    <xf numFmtId="176" fontId="5" fillId="0" borderId="29" xfId="0" applyNumberFormat="1" applyFont="1" applyFill="1" applyBorder="1">
      <alignment vertical="center"/>
    </xf>
    <xf numFmtId="177" fontId="4" fillId="0" borderId="29" xfId="0" applyNumberFormat="1" applyFont="1" applyFill="1" applyBorder="1">
      <alignment vertical="center"/>
    </xf>
    <xf numFmtId="177" fontId="4" fillId="0" borderId="32" xfId="0" applyNumberFormat="1" applyFont="1" applyFill="1" applyBorder="1" applyAlignment="1">
      <alignment horizontal="center" vertical="center"/>
    </xf>
    <xf numFmtId="58" fontId="5" fillId="0" borderId="3" xfId="3" applyNumberFormat="1" applyFont="1" applyBorder="1" applyAlignment="1">
      <alignment horizontal="center" vertical="center"/>
    </xf>
    <xf numFmtId="177" fontId="5" fillId="0" borderId="0" xfId="0" applyNumberFormat="1" applyFont="1">
      <alignment vertical="center"/>
    </xf>
    <xf numFmtId="58" fontId="24" fillId="0" borderId="3" xfId="3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58" fontId="5" fillId="0" borderId="3" xfId="3" quotePrefix="1" applyNumberFormat="1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0" fontId="25" fillId="0" borderId="0" xfId="0" applyFont="1">
      <alignment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177" fontId="5" fillId="0" borderId="15" xfId="0" applyNumberFormat="1" applyFont="1" applyBorder="1" applyAlignment="1">
      <alignment horizontal="right" vertical="center"/>
    </xf>
    <xf numFmtId="177" fontId="5" fillId="0" borderId="15" xfId="0" applyNumberFormat="1" applyFont="1" applyBorder="1" applyAlignment="1">
      <alignment horizontal="center" vertical="center"/>
    </xf>
    <xf numFmtId="177" fontId="5" fillId="0" borderId="44" xfId="0" applyNumberFormat="1" applyFont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 wrapText="1"/>
    </xf>
    <xf numFmtId="177" fontId="5" fillId="0" borderId="42" xfId="0" applyNumberFormat="1" applyFont="1" applyBorder="1" applyAlignment="1">
      <alignment horizontal="center" vertical="center" wrapText="1"/>
    </xf>
    <xf numFmtId="177" fontId="5" fillId="0" borderId="65" xfId="0" applyNumberFormat="1" applyFont="1" applyBorder="1" applyAlignment="1">
      <alignment horizontal="center" vertical="center"/>
    </xf>
    <xf numFmtId="177" fontId="5" fillId="0" borderId="64" xfId="0" applyNumberFormat="1" applyFont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42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right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7" fontId="5" fillId="0" borderId="34" xfId="0" applyNumberFormat="1" applyFont="1" applyBorder="1" applyAlignment="1">
      <alignment horizontal="right" vertical="center"/>
    </xf>
    <xf numFmtId="177" fontId="5" fillId="0" borderId="14" xfId="0" applyNumberFormat="1" applyFont="1" applyBorder="1" applyAlignment="1">
      <alignment horizontal="right" vertical="center"/>
    </xf>
    <xf numFmtId="177" fontId="5" fillId="0" borderId="34" xfId="0" applyNumberFormat="1" applyFont="1" applyBorder="1" applyAlignment="1">
      <alignment horizontal="center" vertical="center"/>
    </xf>
    <xf numFmtId="177" fontId="5" fillId="0" borderId="45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21" fillId="0" borderId="34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46" xfId="0" applyFont="1" applyBorder="1" applyAlignment="1">
      <alignment horizontal="left" vertical="center"/>
    </xf>
    <xf numFmtId="0" fontId="21" fillId="0" borderId="47" xfId="0" applyFont="1" applyBorder="1" applyAlignment="1">
      <alignment horizontal="left" vertical="center"/>
    </xf>
    <xf numFmtId="0" fontId="21" fillId="0" borderId="48" xfId="0" applyFont="1" applyBorder="1" applyAlignment="1">
      <alignment horizontal="left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177" fontId="5" fillId="0" borderId="52" xfId="0" applyNumberFormat="1" applyFont="1" applyFill="1" applyBorder="1" applyAlignment="1">
      <alignment horizontal="center" vertical="center"/>
    </xf>
    <xf numFmtId="177" fontId="5" fillId="0" borderId="53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8" fontId="6" fillId="0" borderId="22" xfId="0" applyNumberFormat="1" applyFont="1" applyFill="1" applyBorder="1" applyAlignment="1">
      <alignment horizontal="center" vertical="center"/>
    </xf>
    <xf numFmtId="178" fontId="6" fillId="0" borderId="51" xfId="0" applyNumberFormat="1" applyFont="1" applyFill="1" applyBorder="1" applyAlignment="1">
      <alignment horizontal="center" vertical="center"/>
    </xf>
    <xf numFmtId="178" fontId="6" fillId="0" borderId="23" xfId="0" applyNumberFormat="1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 textRotation="255"/>
    </xf>
    <xf numFmtId="0" fontId="5" fillId="0" borderId="61" xfId="0" applyFont="1" applyFill="1" applyBorder="1" applyAlignment="1">
      <alignment horizontal="center" vertical="center" textRotation="255"/>
    </xf>
    <xf numFmtId="0" fontId="5" fillId="0" borderId="57" xfId="0" applyFont="1" applyFill="1" applyBorder="1" applyAlignment="1">
      <alignment horizontal="center" vertical="center" textRotation="255"/>
    </xf>
    <xf numFmtId="0" fontId="19" fillId="0" borderId="22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177" fontId="5" fillId="0" borderId="67" xfId="0" applyNumberFormat="1" applyFont="1" applyBorder="1" applyAlignment="1">
      <alignment horizontal="center" vertical="center"/>
    </xf>
    <xf numFmtId="0" fontId="21" fillId="0" borderId="50" xfId="0" applyFont="1" applyBorder="1" applyAlignment="1">
      <alignment horizontal="left" vertical="center"/>
    </xf>
    <xf numFmtId="0" fontId="21" fillId="0" borderId="66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177" fontId="5" fillId="0" borderId="50" xfId="0" applyNumberFormat="1" applyFont="1" applyBorder="1" applyAlignment="1">
      <alignment horizontal="right" vertical="center"/>
    </xf>
    <xf numFmtId="177" fontId="5" fillId="0" borderId="13" xfId="0" applyNumberFormat="1" applyFont="1" applyBorder="1" applyAlignment="1">
      <alignment horizontal="right" vertical="center"/>
    </xf>
    <xf numFmtId="177" fontId="24" fillId="0" borderId="34" xfId="0" applyNumberFormat="1" applyFont="1" applyBorder="1" applyAlignment="1">
      <alignment horizontal="center" vertical="center"/>
    </xf>
    <xf numFmtId="177" fontId="24" fillId="0" borderId="45" xfId="0" applyNumberFormat="1" applyFont="1" applyBorder="1" applyAlignment="1">
      <alignment horizontal="center" vertical="center"/>
    </xf>
    <xf numFmtId="177" fontId="19" fillId="0" borderId="3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4">
    <cellStyle name="쉼표 [0] 2" xfId="2"/>
    <cellStyle name="표준" xfId="0" builtinId="0"/>
    <cellStyle name="표준 2" xfId="3"/>
    <cellStyle name="표준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701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269" y="10824994"/>
          <a:ext cx="579120" cy="4787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47</xdr:row>
      <xdr:rowOff>100965</xdr:rowOff>
    </xdr:from>
    <xdr:to>
      <xdr:col>14</xdr:col>
      <xdr:colOff>760095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47</xdr:row>
      <xdr:rowOff>100965</xdr:rowOff>
    </xdr:from>
    <xdr:to>
      <xdr:col>14</xdr:col>
      <xdr:colOff>760095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0681" y="10824994"/>
          <a:ext cx="579120" cy="4787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701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701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701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tabSelected="1" view="pageBreakPreview" zoomScale="85" zoomScaleNormal="100" zoomScaleSheetLayoutView="85" workbookViewId="0">
      <selection activeCell="D20" sqref="D20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178" t="s">
        <v>49</v>
      </c>
      <c r="N5" s="178" t="s">
        <v>51</v>
      </c>
      <c r="O5" s="178" t="s">
        <v>52</v>
      </c>
      <c r="P5" s="178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f ca="1">TODAY()</f>
        <v>41984</v>
      </c>
      <c r="E8" s="41" t="s">
        <v>46</v>
      </c>
      <c r="F8" s="42"/>
      <c r="G8" s="177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28720</v>
      </c>
      <c r="E9" s="238"/>
      <c r="F9" s="238"/>
      <c r="G9" s="238"/>
      <c r="H9" s="238"/>
      <c r="I9" s="238">
        <f>SUM(L9)</f>
        <v>28720</v>
      </c>
      <c r="J9" s="238"/>
      <c r="K9" s="239"/>
      <c r="L9" s="240">
        <f>L51</f>
        <v>28720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176" t="s">
        <v>44</v>
      </c>
      <c r="D12" s="175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174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41775</v>
      </c>
      <c r="C13" s="76" t="s">
        <v>92</v>
      </c>
      <c r="D13" s="57" t="s">
        <v>80</v>
      </c>
      <c r="E13" s="214" t="s">
        <v>205</v>
      </c>
      <c r="F13" s="215"/>
      <c r="G13" s="215"/>
      <c r="H13" s="215"/>
      <c r="I13" s="215"/>
      <c r="J13" s="215"/>
      <c r="K13" s="216"/>
      <c r="L13" s="207">
        <v>28720</v>
      </c>
      <c r="M13" s="208"/>
      <c r="N13" s="173"/>
      <c r="O13" s="209" t="s">
        <v>204</v>
      </c>
      <c r="P13" s="210"/>
    </row>
    <row r="14" spans="1:16" ht="18" customHeight="1" x14ac:dyDescent="0.15">
      <c r="A14" s="4">
        <v>2</v>
      </c>
      <c r="B14" s="55"/>
      <c r="C14" s="76"/>
      <c r="D14" s="57"/>
      <c r="E14" s="214" t="s">
        <v>197</v>
      </c>
      <c r="F14" s="215"/>
      <c r="G14" s="215"/>
      <c r="H14" s="215"/>
      <c r="I14" s="215"/>
      <c r="J14" s="215"/>
      <c r="K14" s="216"/>
      <c r="L14" s="207"/>
      <c r="M14" s="208"/>
      <c r="N14" s="173"/>
      <c r="O14" s="209"/>
      <c r="P14" s="210"/>
    </row>
    <row r="15" spans="1:16" ht="18" customHeight="1" x14ac:dyDescent="0.15">
      <c r="A15" s="4">
        <v>3</v>
      </c>
      <c r="B15" s="55"/>
      <c r="C15" s="76"/>
      <c r="D15" s="57" t="s">
        <v>206</v>
      </c>
      <c r="E15" s="214"/>
      <c r="F15" s="215"/>
      <c r="G15" s="215"/>
      <c r="H15" s="215"/>
      <c r="I15" s="215"/>
      <c r="J15" s="215"/>
      <c r="K15" s="216"/>
      <c r="L15" s="207"/>
      <c r="M15" s="208"/>
      <c r="N15" s="173"/>
      <c r="O15" s="209"/>
      <c r="P15" s="210"/>
    </row>
    <row r="16" spans="1:16" ht="18" customHeight="1" x14ac:dyDescent="0.15">
      <c r="A16" s="4">
        <v>4</v>
      </c>
      <c r="B16" s="55"/>
      <c r="C16" s="76"/>
      <c r="D16" s="57"/>
      <c r="E16" s="214"/>
      <c r="F16" s="215"/>
      <c r="G16" s="215"/>
      <c r="H16" s="215"/>
      <c r="I16" s="215"/>
      <c r="J16" s="215"/>
      <c r="K16" s="216"/>
      <c r="L16" s="207"/>
      <c r="M16" s="208"/>
      <c r="N16" s="173"/>
      <c r="O16" s="209"/>
      <c r="P16" s="210"/>
    </row>
    <row r="17" spans="1:21" ht="18" customHeight="1" x14ac:dyDescent="0.15">
      <c r="A17" s="4">
        <v>5</v>
      </c>
      <c r="B17" s="55"/>
      <c r="C17" s="76"/>
      <c r="D17" s="57"/>
      <c r="E17" s="214"/>
      <c r="F17" s="215"/>
      <c r="G17" s="215"/>
      <c r="H17" s="215"/>
      <c r="I17" s="215"/>
      <c r="J17" s="215"/>
      <c r="K17" s="216"/>
      <c r="L17" s="207"/>
      <c r="M17" s="208"/>
      <c r="N17" s="51"/>
      <c r="O17" s="209"/>
      <c r="P17" s="210"/>
      <c r="R17" s="56"/>
    </row>
    <row r="18" spans="1:21" ht="18" customHeight="1" x14ac:dyDescent="0.15">
      <c r="A18" s="4">
        <v>6</v>
      </c>
      <c r="B18" s="55"/>
      <c r="C18" s="55"/>
      <c r="D18" s="57"/>
      <c r="E18" s="217"/>
      <c r="F18" s="218"/>
      <c r="G18" s="218"/>
      <c r="H18" s="218"/>
      <c r="I18" s="218"/>
      <c r="J18" s="218"/>
      <c r="K18" s="219"/>
      <c r="L18" s="207"/>
      <c r="M18" s="208"/>
      <c r="N18" s="173"/>
      <c r="O18" s="209"/>
      <c r="P18" s="210"/>
    </row>
    <row r="19" spans="1:21" ht="18" customHeight="1" x14ac:dyDescent="0.15">
      <c r="A19" s="4">
        <v>7</v>
      </c>
      <c r="B19" s="55"/>
      <c r="C19" s="76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173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173"/>
      <c r="O20" s="209"/>
      <c r="P20" s="210"/>
    </row>
    <row r="21" spans="1:21" ht="18" customHeight="1" x14ac:dyDescent="0.15">
      <c r="A21" s="4">
        <v>9</v>
      </c>
      <c r="B21" s="55"/>
      <c r="C21" s="55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173"/>
      <c r="O21" s="209"/>
      <c r="P21" s="210"/>
    </row>
    <row r="22" spans="1:21" ht="18" customHeight="1" x14ac:dyDescent="0.15">
      <c r="A22" s="4">
        <v>10</v>
      </c>
      <c r="B22" s="55"/>
      <c r="C22" s="55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173"/>
      <c r="O22" s="209"/>
      <c r="P22" s="210"/>
    </row>
    <row r="23" spans="1:21" ht="18" customHeight="1" x14ac:dyDescent="0.15">
      <c r="A23" s="4">
        <v>11</v>
      </c>
      <c r="B23" s="55"/>
      <c r="C23" s="55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173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173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173"/>
      <c r="O25" s="209"/>
      <c r="P25" s="210"/>
    </row>
    <row r="26" spans="1:21" ht="18" customHeight="1" x14ac:dyDescent="0.15">
      <c r="A26" s="4">
        <v>14</v>
      </c>
      <c r="B26" s="55"/>
      <c r="C26" s="76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171" t="s">
        <v>49</v>
      </c>
      <c r="N47" s="171" t="s">
        <v>63</v>
      </c>
      <c r="O47" s="171" t="s">
        <v>65</v>
      </c>
      <c r="P47" s="172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6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6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197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28720</v>
      </c>
      <c r="M51" s="183"/>
      <c r="N51" s="53"/>
      <c r="O51" s="170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L18" sqref="L18:M18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94" t="s">
        <v>49</v>
      </c>
      <c r="N5" s="94" t="s">
        <v>51</v>
      </c>
      <c r="O5" s="94" t="s">
        <v>52</v>
      </c>
      <c r="P5" s="94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41470</v>
      </c>
      <c r="E8" s="41" t="s">
        <v>46</v>
      </c>
      <c r="F8" s="42"/>
      <c r="G8" s="93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69100</v>
      </c>
      <c r="E9" s="238"/>
      <c r="F9" s="238"/>
      <c r="G9" s="238"/>
      <c r="H9" s="238"/>
      <c r="I9" s="238">
        <f>SUM(L9)</f>
        <v>69100</v>
      </c>
      <c r="J9" s="238"/>
      <c r="K9" s="239"/>
      <c r="L9" s="240">
        <f>L51</f>
        <v>69100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92" t="s">
        <v>44</v>
      </c>
      <c r="D12" s="91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90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41451</v>
      </c>
      <c r="C13" s="104" t="s">
        <v>131</v>
      </c>
      <c r="D13" s="57" t="s">
        <v>129</v>
      </c>
      <c r="E13" s="214" t="s">
        <v>128</v>
      </c>
      <c r="F13" s="215"/>
      <c r="G13" s="215"/>
      <c r="H13" s="215"/>
      <c r="I13" s="215"/>
      <c r="J13" s="215"/>
      <c r="K13" s="216"/>
      <c r="L13" s="207">
        <v>17700</v>
      </c>
      <c r="M13" s="208"/>
      <c r="N13" s="89"/>
      <c r="O13" s="209" t="s">
        <v>130</v>
      </c>
      <c r="P13" s="210"/>
    </row>
    <row r="14" spans="1:16" ht="18" customHeight="1" x14ac:dyDescent="0.15">
      <c r="A14" s="4">
        <v>2</v>
      </c>
      <c r="B14" s="55">
        <v>41450</v>
      </c>
      <c r="C14" s="55" t="s">
        <v>132</v>
      </c>
      <c r="D14" s="57" t="s">
        <v>129</v>
      </c>
      <c r="E14" s="214" t="s">
        <v>133</v>
      </c>
      <c r="F14" s="215"/>
      <c r="G14" s="215"/>
      <c r="H14" s="215"/>
      <c r="I14" s="215"/>
      <c r="J14" s="215"/>
      <c r="K14" s="216"/>
      <c r="L14" s="207">
        <v>26500</v>
      </c>
      <c r="M14" s="208"/>
      <c r="N14" s="89"/>
      <c r="O14" s="209" t="s">
        <v>134</v>
      </c>
      <c r="P14" s="210"/>
    </row>
    <row r="15" spans="1:16" ht="18" customHeight="1" x14ac:dyDescent="0.15">
      <c r="A15" s="4">
        <v>3</v>
      </c>
      <c r="B15" s="55">
        <v>41457</v>
      </c>
      <c r="C15" s="55" t="s">
        <v>121</v>
      </c>
      <c r="D15" s="57" t="s">
        <v>122</v>
      </c>
      <c r="E15" s="214" t="s">
        <v>128</v>
      </c>
      <c r="F15" s="215"/>
      <c r="G15" s="215"/>
      <c r="H15" s="215"/>
      <c r="I15" s="215"/>
      <c r="J15" s="215"/>
      <c r="K15" s="216"/>
      <c r="L15" s="207">
        <v>14800</v>
      </c>
      <c r="M15" s="208"/>
      <c r="N15" s="89"/>
      <c r="O15" s="209" t="s">
        <v>124</v>
      </c>
      <c r="P15" s="210"/>
    </row>
    <row r="16" spans="1:16" ht="18" customHeight="1" x14ac:dyDescent="0.15">
      <c r="A16" s="4">
        <v>4</v>
      </c>
      <c r="B16" s="55">
        <v>41460</v>
      </c>
      <c r="C16" s="55" t="s">
        <v>121</v>
      </c>
      <c r="D16" s="57" t="s">
        <v>122</v>
      </c>
      <c r="E16" s="214" t="s">
        <v>135</v>
      </c>
      <c r="F16" s="215"/>
      <c r="G16" s="215"/>
      <c r="H16" s="215"/>
      <c r="I16" s="215"/>
      <c r="J16" s="215"/>
      <c r="K16" s="216"/>
      <c r="L16" s="207">
        <v>6000</v>
      </c>
      <c r="M16" s="208"/>
      <c r="N16" s="89"/>
      <c r="O16" s="209" t="s">
        <v>124</v>
      </c>
      <c r="P16" s="210"/>
    </row>
    <row r="17" spans="1:21" ht="18" customHeight="1" x14ac:dyDescent="0.15">
      <c r="A17" s="4">
        <v>5</v>
      </c>
      <c r="B17" s="55">
        <v>41460</v>
      </c>
      <c r="C17" s="55" t="s">
        <v>121</v>
      </c>
      <c r="D17" s="57" t="s">
        <v>122</v>
      </c>
      <c r="E17" s="217" t="s">
        <v>136</v>
      </c>
      <c r="F17" s="218"/>
      <c r="G17" s="218"/>
      <c r="H17" s="218"/>
      <c r="I17" s="218"/>
      <c r="J17" s="218"/>
      <c r="K17" s="219"/>
      <c r="L17" s="207">
        <v>4100</v>
      </c>
      <c r="M17" s="208"/>
      <c r="N17" s="51"/>
      <c r="O17" s="209" t="s">
        <v>124</v>
      </c>
      <c r="P17" s="210"/>
      <c r="R17" s="56"/>
    </row>
    <row r="18" spans="1:21" ht="18" customHeight="1" x14ac:dyDescent="0.15">
      <c r="A18" s="4">
        <v>6</v>
      </c>
      <c r="B18" s="55"/>
      <c r="C18" s="76"/>
      <c r="D18" s="57"/>
      <c r="E18" s="217"/>
      <c r="F18" s="218"/>
      <c r="G18" s="218"/>
      <c r="H18" s="218"/>
      <c r="I18" s="218"/>
      <c r="J18" s="218"/>
      <c r="K18" s="219"/>
      <c r="L18" s="207"/>
      <c r="M18" s="208"/>
      <c r="N18" s="89"/>
      <c r="O18" s="209"/>
      <c r="P18" s="210"/>
    </row>
    <row r="19" spans="1:21" ht="18" customHeight="1" x14ac:dyDescent="0.15">
      <c r="A19" s="4">
        <v>7</v>
      </c>
      <c r="B19" s="55"/>
      <c r="C19" s="76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89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76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89"/>
      <c r="O20" s="209"/>
      <c r="P20" s="210"/>
    </row>
    <row r="21" spans="1:21" ht="18" customHeight="1" x14ac:dyDescent="0.15">
      <c r="A21" s="4">
        <v>9</v>
      </c>
      <c r="B21" s="55"/>
      <c r="C21" s="76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89"/>
      <c r="O21" s="209"/>
      <c r="P21" s="210"/>
    </row>
    <row r="22" spans="1:21" ht="18" customHeight="1" x14ac:dyDescent="0.15">
      <c r="A22" s="4">
        <v>10</v>
      </c>
      <c r="B22" s="55"/>
      <c r="C22" s="76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89"/>
      <c r="O22" s="209"/>
      <c r="P22" s="210"/>
    </row>
    <row r="23" spans="1:21" ht="18" customHeight="1" x14ac:dyDescent="0.15">
      <c r="A23" s="4">
        <v>11</v>
      </c>
      <c r="B23" s="55"/>
      <c r="C23" s="76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89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89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89"/>
      <c r="O25" s="209"/>
      <c r="P25" s="210"/>
    </row>
    <row r="26" spans="1:21" ht="18" customHeight="1" x14ac:dyDescent="0.15">
      <c r="A26" s="4">
        <v>14</v>
      </c>
      <c r="B26" s="55"/>
      <c r="C26" s="55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87" t="s">
        <v>49</v>
      </c>
      <c r="N47" s="87" t="s">
        <v>63</v>
      </c>
      <c r="O47" s="87" t="s">
        <v>65</v>
      </c>
      <c r="P47" s="88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8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8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263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69100</v>
      </c>
      <c r="M51" s="183"/>
      <c r="N51" s="53"/>
      <c r="O51" s="86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D38" sqref="D38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78" t="s">
        <v>49</v>
      </c>
      <c r="N5" s="78" t="s">
        <v>51</v>
      </c>
      <c r="O5" s="78" t="s">
        <v>52</v>
      </c>
      <c r="P5" s="78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41418</v>
      </c>
      <c r="E8" s="41" t="s">
        <v>46</v>
      </c>
      <c r="F8" s="42"/>
      <c r="G8" s="77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266970</v>
      </c>
      <c r="E9" s="238"/>
      <c r="F9" s="238"/>
      <c r="G9" s="238"/>
      <c r="H9" s="238"/>
      <c r="I9" s="238">
        <f>SUM(L9)</f>
        <v>266970</v>
      </c>
      <c r="J9" s="238"/>
      <c r="K9" s="239"/>
      <c r="L9" s="240">
        <f>L51</f>
        <v>266970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81" t="s">
        <v>44</v>
      </c>
      <c r="D12" s="80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79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41383</v>
      </c>
      <c r="C13" s="76" t="s">
        <v>101</v>
      </c>
      <c r="D13" s="57" t="s">
        <v>102</v>
      </c>
      <c r="E13" s="264" t="s">
        <v>105</v>
      </c>
      <c r="F13" s="265"/>
      <c r="G13" s="265"/>
      <c r="H13" s="265"/>
      <c r="I13" s="265"/>
      <c r="J13" s="265"/>
      <c r="K13" s="266"/>
      <c r="L13" s="267">
        <v>800</v>
      </c>
      <c r="M13" s="268"/>
      <c r="N13" s="38"/>
      <c r="O13" s="269" t="s">
        <v>104</v>
      </c>
      <c r="P13" s="270"/>
    </row>
    <row r="14" spans="1:16" ht="18" customHeight="1" x14ac:dyDescent="0.15">
      <c r="A14" s="4">
        <v>2</v>
      </c>
      <c r="B14" s="55">
        <v>41384</v>
      </c>
      <c r="C14" s="76" t="s">
        <v>101</v>
      </c>
      <c r="D14" s="57" t="s">
        <v>102</v>
      </c>
      <c r="E14" s="214" t="s">
        <v>106</v>
      </c>
      <c r="F14" s="215"/>
      <c r="G14" s="215"/>
      <c r="H14" s="215"/>
      <c r="I14" s="215"/>
      <c r="J14" s="215"/>
      <c r="K14" s="216"/>
      <c r="L14" s="207">
        <v>1800</v>
      </c>
      <c r="M14" s="208"/>
      <c r="N14" s="82"/>
      <c r="O14" s="269" t="s">
        <v>103</v>
      </c>
      <c r="P14" s="270"/>
    </row>
    <row r="15" spans="1:16" ht="18" customHeight="1" x14ac:dyDescent="0.15">
      <c r="A15" s="4">
        <v>3</v>
      </c>
      <c r="B15" s="55">
        <v>41384</v>
      </c>
      <c r="C15" s="76" t="s">
        <v>101</v>
      </c>
      <c r="D15" s="57" t="s">
        <v>102</v>
      </c>
      <c r="E15" s="214" t="s">
        <v>107</v>
      </c>
      <c r="F15" s="215"/>
      <c r="G15" s="215"/>
      <c r="H15" s="215"/>
      <c r="I15" s="215"/>
      <c r="J15" s="215"/>
      <c r="K15" s="216"/>
      <c r="L15" s="207">
        <v>1000</v>
      </c>
      <c r="M15" s="208"/>
      <c r="N15" s="82"/>
      <c r="O15" s="269" t="s">
        <v>87</v>
      </c>
      <c r="P15" s="270"/>
    </row>
    <row r="16" spans="1:16" ht="18" customHeight="1" x14ac:dyDescent="0.15">
      <c r="A16" s="4">
        <v>4</v>
      </c>
      <c r="B16" s="55">
        <v>41384</v>
      </c>
      <c r="C16" s="76" t="s">
        <v>101</v>
      </c>
      <c r="D16" s="57" t="s">
        <v>102</v>
      </c>
      <c r="E16" s="214" t="s">
        <v>108</v>
      </c>
      <c r="F16" s="215"/>
      <c r="G16" s="215"/>
      <c r="H16" s="215"/>
      <c r="I16" s="215"/>
      <c r="J16" s="215"/>
      <c r="K16" s="216"/>
      <c r="L16" s="207">
        <v>800</v>
      </c>
      <c r="M16" s="208"/>
      <c r="N16" s="82"/>
      <c r="O16" s="269" t="s">
        <v>87</v>
      </c>
      <c r="P16" s="270"/>
    </row>
    <row r="17" spans="1:21" ht="18" customHeight="1" x14ac:dyDescent="0.15">
      <c r="A17" s="4">
        <v>5</v>
      </c>
      <c r="B17" s="55">
        <v>41384</v>
      </c>
      <c r="C17" s="76" t="s">
        <v>92</v>
      </c>
      <c r="D17" s="57" t="s">
        <v>102</v>
      </c>
      <c r="E17" s="217" t="s">
        <v>109</v>
      </c>
      <c r="F17" s="218"/>
      <c r="G17" s="218"/>
      <c r="H17" s="218"/>
      <c r="I17" s="218"/>
      <c r="J17" s="218"/>
      <c r="K17" s="219"/>
      <c r="L17" s="207">
        <v>800</v>
      </c>
      <c r="M17" s="208"/>
      <c r="N17" s="51"/>
      <c r="O17" s="271" t="s">
        <v>110</v>
      </c>
      <c r="P17" s="210"/>
      <c r="R17" s="56"/>
    </row>
    <row r="18" spans="1:21" ht="18" customHeight="1" x14ac:dyDescent="0.15">
      <c r="A18" s="4">
        <v>6</v>
      </c>
      <c r="B18" s="55">
        <v>41394</v>
      </c>
      <c r="C18" s="76" t="s">
        <v>92</v>
      </c>
      <c r="D18" s="57" t="s">
        <v>102</v>
      </c>
      <c r="E18" s="217" t="s">
        <v>111</v>
      </c>
      <c r="F18" s="218"/>
      <c r="G18" s="218"/>
      <c r="H18" s="218"/>
      <c r="I18" s="218"/>
      <c r="J18" s="218"/>
      <c r="K18" s="219"/>
      <c r="L18" s="207">
        <v>11450</v>
      </c>
      <c r="M18" s="208"/>
      <c r="N18" s="82"/>
      <c r="O18" s="209" t="s">
        <v>112</v>
      </c>
      <c r="P18" s="210"/>
    </row>
    <row r="19" spans="1:21" ht="18" customHeight="1" x14ac:dyDescent="0.15">
      <c r="A19" s="4">
        <v>7</v>
      </c>
      <c r="B19" s="55">
        <v>41394</v>
      </c>
      <c r="C19" s="76" t="s">
        <v>92</v>
      </c>
      <c r="D19" s="57" t="s">
        <v>102</v>
      </c>
      <c r="E19" s="214" t="s">
        <v>113</v>
      </c>
      <c r="F19" s="215"/>
      <c r="G19" s="215"/>
      <c r="H19" s="215"/>
      <c r="I19" s="215"/>
      <c r="J19" s="215"/>
      <c r="K19" s="216"/>
      <c r="L19" s="207">
        <v>31200</v>
      </c>
      <c r="M19" s="208"/>
      <c r="N19" s="82"/>
      <c r="O19" s="209" t="s">
        <v>117</v>
      </c>
      <c r="P19" s="210"/>
      <c r="R19" s="56"/>
      <c r="T19" s="56"/>
    </row>
    <row r="20" spans="1:21" ht="18" customHeight="1" x14ac:dyDescent="0.15">
      <c r="A20" s="4">
        <v>8</v>
      </c>
      <c r="B20" s="55">
        <v>41397</v>
      </c>
      <c r="C20" s="76" t="s">
        <v>92</v>
      </c>
      <c r="D20" s="57" t="s">
        <v>102</v>
      </c>
      <c r="E20" s="214" t="s">
        <v>114</v>
      </c>
      <c r="F20" s="215"/>
      <c r="G20" s="215"/>
      <c r="H20" s="215"/>
      <c r="I20" s="215"/>
      <c r="J20" s="215"/>
      <c r="K20" s="216"/>
      <c r="L20" s="207">
        <v>25300</v>
      </c>
      <c r="M20" s="208"/>
      <c r="N20" s="82"/>
      <c r="O20" s="209" t="s">
        <v>115</v>
      </c>
      <c r="P20" s="210"/>
    </row>
    <row r="21" spans="1:21" ht="18" customHeight="1" x14ac:dyDescent="0.15">
      <c r="A21" s="4">
        <v>9</v>
      </c>
      <c r="B21" s="55">
        <v>41402</v>
      </c>
      <c r="C21" s="76" t="s">
        <v>92</v>
      </c>
      <c r="D21" s="57" t="s">
        <v>102</v>
      </c>
      <c r="E21" s="214" t="s">
        <v>116</v>
      </c>
      <c r="F21" s="215"/>
      <c r="G21" s="215"/>
      <c r="H21" s="215"/>
      <c r="I21" s="215"/>
      <c r="J21" s="215"/>
      <c r="K21" s="216"/>
      <c r="L21" s="207">
        <v>24920</v>
      </c>
      <c r="M21" s="208"/>
      <c r="N21" s="82"/>
      <c r="O21" s="209" t="s">
        <v>115</v>
      </c>
      <c r="P21" s="210"/>
    </row>
    <row r="22" spans="1:21" ht="18" customHeight="1" x14ac:dyDescent="0.15">
      <c r="A22" s="4">
        <v>10</v>
      </c>
      <c r="B22" s="55">
        <v>41407</v>
      </c>
      <c r="C22" s="76" t="s">
        <v>92</v>
      </c>
      <c r="D22" s="57" t="s">
        <v>102</v>
      </c>
      <c r="E22" s="214" t="s">
        <v>118</v>
      </c>
      <c r="F22" s="215"/>
      <c r="G22" s="215"/>
      <c r="H22" s="215"/>
      <c r="I22" s="215"/>
      <c r="J22" s="215"/>
      <c r="K22" s="216"/>
      <c r="L22" s="207">
        <v>40000</v>
      </c>
      <c r="M22" s="208"/>
      <c r="N22" s="82"/>
      <c r="O22" s="209" t="s">
        <v>119</v>
      </c>
      <c r="P22" s="210"/>
    </row>
    <row r="23" spans="1:21" ht="18" customHeight="1" x14ac:dyDescent="0.15">
      <c r="A23" s="4">
        <v>11</v>
      </c>
      <c r="B23" s="55">
        <v>41408</v>
      </c>
      <c r="C23" s="76" t="s">
        <v>92</v>
      </c>
      <c r="D23" s="57" t="s">
        <v>102</v>
      </c>
      <c r="E23" s="214" t="s">
        <v>120</v>
      </c>
      <c r="F23" s="215"/>
      <c r="G23" s="215"/>
      <c r="H23" s="215"/>
      <c r="I23" s="215"/>
      <c r="J23" s="215"/>
      <c r="K23" s="216"/>
      <c r="L23" s="207">
        <v>27600</v>
      </c>
      <c r="M23" s="208"/>
      <c r="N23" s="82"/>
      <c r="O23" s="209" t="s">
        <v>115</v>
      </c>
      <c r="P23" s="210"/>
    </row>
    <row r="24" spans="1:21" ht="18" customHeight="1" x14ac:dyDescent="0.15">
      <c r="A24" s="4">
        <v>12</v>
      </c>
      <c r="B24" s="55">
        <v>41417</v>
      </c>
      <c r="C24" s="55" t="s">
        <v>121</v>
      </c>
      <c r="D24" s="57" t="s">
        <v>122</v>
      </c>
      <c r="E24" s="214" t="s">
        <v>123</v>
      </c>
      <c r="F24" s="215"/>
      <c r="G24" s="215"/>
      <c r="H24" s="215"/>
      <c r="I24" s="215"/>
      <c r="J24" s="215"/>
      <c r="K24" s="216"/>
      <c r="L24" s="207">
        <v>98100</v>
      </c>
      <c r="M24" s="208"/>
      <c r="N24" s="82"/>
      <c r="O24" s="209" t="s">
        <v>124</v>
      </c>
      <c r="P24" s="210"/>
    </row>
    <row r="25" spans="1:21" ht="18" customHeight="1" x14ac:dyDescent="0.15">
      <c r="A25" s="4">
        <v>13</v>
      </c>
      <c r="B25" s="55">
        <v>41417</v>
      </c>
      <c r="C25" s="55" t="s">
        <v>125</v>
      </c>
      <c r="D25" s="57" t="s">
        <v>126</v>
      </c>
      <c r="E25" s="214" t="s">
        <v>127</v>
      </c>
      <c r="F25" s="215"/>
      <c r="G25" s="215"/>
      <c r="H25" s="215"/>
      <c r="I25" s="215"/>
      <c r="J25" s="215"/>
      <c r="K25" s="216"/>
      <c r="L25" s="207">
        <v>3200</v>
      </c>
      <c r="M25" s="208"/>
      <c r="N25" s="82"/>
      <c r="O25" s="209" t="s">
        <v>124</v>
      </c>
      <c r="P25" s="210"/>
    </row>
    <row r="26" spans="1:21" ht="18" customHeight="1" x14ac:dyDescent="0.15">
      <c r="A26" s="4">
        <v>14</v>
      </c>
      <c r="B26" s="55"/>
      <c r="C26" s="55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84" t="s">
        <v>49</v>
      </c>
      <c r="N47" s="84" t="s">
        <v>63</v>
      </c>
      <c r="O47" s="84" t="s">
        <v>65</v>
      </c>
      <c r="P47" s="85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8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8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263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266970</v>
      </c>
      <c r="M51" s="183"/>
      <c r="N51" s="53"/>
      <c r="O51" s="83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Normal="100" zoomScaleSheetLayoutView="100" workbookViewId="0">
      <selection activeCell="D19" sqref="D19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75" t="s">
        <v>49</v>
      </c>
      <c r="N5" s="75" t="s">
        <v>51</v>
      </c>
      <c r="O5" s="75" t="s">
        <v>52</v>
      </c>
      <c r="P5" s="75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/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41375</v>
      </c>
      <c r="E8" s="41" t="s">
        <v>46</v>
      </c>
      <c r="F8" s="42"/>
      <c r="G8" s="74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1584000</v>
      </c>
      <c r="E9" s="238"/>
      <c r="F9" s="238"/>
      <c r="G9" s="238"/>
      <c r="H9" s="238"/>
      <c r="I9" s="238">
        <f>SUM(L9)</f>
        <v>1584000</v>
      </c>
      <c r="J9" s="238"/>
      <c r="K9" s="239"/>
      <c r="L9" s="240">
        <f>L51</f>
        <v>1584000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99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100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73" t="s">
        <v>44</v>
      </c>
      <c r="D12" s="72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71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41375</v>
      </c>
      <c r="C13" s="76" t="s">
        <v>95</v>
      </c>
      <c r="D13" s="57" t="s">
        <v>96</v>
      </c>
      <c r="E13" s="264" t="s">
        <v>97</v>
      </c>
      <c r="F13" s="265"/>
      <c r="G13" s="265"/>
      <c r="H13" s="265"/>
      <c r="I13" s="265"/>
      <c r="J13" s="265"/>
      <c r="K13" s="266"/>
      <c r="L13" s="267">
        <v>1584000</v>
      </c>
      <c r="M13" s="268"/>
      <c r="N13" s="38"/>
      <c r="O13" s="269" t="s">
        <v>98</v>
      </c>
      <c r="P13" s="270"/>
    </row>
    <row r="14" spans="1:16" ht="18" customHeight="1" x14ac:dyDescent="0.15">
      <c r="A14" s="4">
        <v>2</v>
      </c>
      <c r="B14" s="55"/>
      <c r="C14" s="55"/>
      <c r="D14" s="57"/>
      <c r="E14" s="214"/>
      <c r="F14" s="215"/>
      <c r="G14" s="215"/>
      <c r="H14" s="215"/>
      <c r="I14" s="215"/>
      <c r="J14" s="215"/>
      <c r="K14" s="216"/>
      <c r="L14" s="207"/>
      <c r="M14" s="208"/>
      <c r="N14" s="70"/>
      <c r="O14" s="269"/>
      <c r="P14" s="270"/>
    </row>
    <row r="15" spans="1:16" ht="18" customHeight="1" x14ac:dyDescent="0.15">
      <c r="A15" s="4">
        <v>3</v>
      </c>
      <c r="B15" s="55"/>
      <c r="C15" s="55"/>
      <c r="D15" s="57"/>
      <c r="E15" s="214"/>
      <c r="F15" s="215"/>
      <c r="G15" s="215"/>
      <c r="H15" s="215"/>
      <c r="I15" s="215"/>
      <c r="J15" s="215"/>
      <c r="K15" s="216"/>
      <c r="L15" s="207"/>
      <c r="M15" s="208"/>
      <c r="N15" s="70"/>
      <c r="O15" s="269"/>
      <c r="P15" s="270"/>
    </row>
    <row r="16" spans="1:16" ht="18" customHeight="1" x14ac:dyDescent="0.15">
      <c r="A16" s="4">
        <v>4</v>
      </c>
      <c r="B16" s="55"/>
      <c r="C16" s="55"/>
      <c r="D16" s="57"/>
      <c r="E16" s="214"/>
      <c r="F16" s="215"/>
      <c r="G16" s="215"/>
      <c r="H16" s="215"/>
      <c r="I16" s="215"/>
      <c r="J16" s="215"/>
      <c r="K16" s="216"/>
      <c r="L16" s="207"/>
      <c r="M16" s="208"/>
      <c r="N16" s="70"/>
      <c r="O16" s="269"/>
      <c r="P16" s="270"/>
    </row>
    <row r="17" spans="1:21" ht="18" customHeight="1" x14ac:dyDescent="0.15">
      <c r="A17" s="4">
        <v>5</v>
      </c>
      <c r="B17" s="55"/>
      <c r="C17" s="76"/>
      <c r="D17" s="57"/>
      <c r="E17" s="217"/>
      <c r="F17" s="218"/>
      <c r="G17" s="218"/>
      <c r="H17" s="218"/>
      <c r="I17" s="218"/>
      <c r="J17" s="218"/>
      <c r="K17" s="219"/>
      <c r="L17" s="207"/>
      <c r="M17" s="208"/>
      <c r="N17" s="51"/>
      <c r="O17" s="271"/>
      <c r="P17" s="210"/>
      <c r="R17" s="56"/>
    </row>
    <row r="18" spans="1:21" ht="18" customHeight="1" x14ac:dyDescent="0.15">
      <c r="A18" s="4">
        <v>6</v>
      </c>
      <c r="B18" s="55"/>
      <c r="C18" s="55"/>
      <c r="D18" s="57"/>
      <c r="E18" s="217"/>
      <c r="F18" s="218"/>
      <c r="G18" s="218"/>
      <c r="H18" s="218"/>
      <c r="I18" s="218"/>
      <c r="J18" s="218"/>
      <c r="K18" s="219"/>
      <c r="L18" s="207"/>
      <c r="M18" s="208"/>
      <c r="N18" s="70"/>
      <c r="O18" s="209"/>
      <c r="P18" s="210"/>
    </row>
    <row r="19" spans="1:21" ht="18" customHeight="1" x14ac:dyDescent="0.15">
      <c r="A19" s="4">
        <v>7</v>
      </c>
      <c r="B19" s="55"/>
      <c r="C19" s="55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70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55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70"/>
      <c r="O20" s="209"/>
      <c r="P20" s="210"/>
    </row>
    <row r="21" spans="1:21" ht="18" customHeight="1" x14ac:dyDescent="0.15">
      <c r="A21" s="4">
        <v>9</v>
      </c>
      <c r="B21" s="55"/>
      <c r="C21" s="55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70"/>
      <c r="O21" s="209"/>
      <c r="P21" s="210"/>
    </row>
    <row r="22" spans="1:21" ht="18" customHeight="1" x14ac:dyDescent="0.15">
      <c r="A22" s="4">
        <v>10</v>
      </c>
      <c r="B22" s="55"/>
      <c r="C22" s="55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70"/>
      <c r="O22" s="209"/>
      <c r="P22" s="210"/>
    </row>
    <row r="23" spans="1:21" ht="18" customHeight="1" x14ac:dyDescent="0.15">
      <c r="A23" s="4">
        <v>11</v>
      </c>
      <c r="B23" s="55"/>
      <c r="C23" s="55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70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70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70"/>
      <c r="O25" s="209"/>
      <c r="P25" s="210"/>
    </row>
    <row r="26" spans="1:21" ht="18" customHeight="1" x14ac:dyDescent="0.15">
      <c r="A26" s="4">
        <v>14</v>
      </c>
      <c r="B26" s="55"/>
      <c r="C26" s="55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68" t="s">
        <v>49</v>
      </c>
      <c r="N47" s="68" t="s">
        <v>63</v>
      </c>
      <c r="O47" s="68" t="s">
        <v>65</v>
      </c>
      <c r="P47" s="69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6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6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197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1584000</v>
      </c>
      <c r="M51" s="183"/>
      <c r="N51" s="53"/>
      <c r="O51" s="67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topLeftCell="A4" zoomScaleNormal="100" zoomScaleSheetLayoutView="100" workbookViewId="0">
      <selection activeCell="D35" sqref="D35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66" t="s">
        <v>49</v>
      </c>
      <c r="N5" s="66" t="s">
        <v>51</v>
      </c>
      <c r="O5" s="66" t="s">
        <v>52</v>
      </c>
      <c r="P5" s="66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41375</v>
      </c>
      <c r="E8" s="41" t="s">
        <v>46</v>
      </c>
      <c r="F8" s="42"/>
      <c r="G8" s="65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49800</v>
      </c>
      <c r="E9" s="238"/>
      <c r="F9" s="238"/>
      <c r="G9" s="238"/>
      <c r="H9" s="238"/>
      <c r="I9" s="238">
        <f>SUM(L9)</f>
        <v>49800</v>
      </c>
      <c r="J9" s="238"/>
      <c r="K9" s="239"/>
      <c r="L9" s="240">
        <f>L51</f>
        <v>49800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64" t="s">
        <v>44</v>
      </c>
      <c r="D12" s="63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62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41348</v>
      </c>
      <c r="C13" s="55" t="s">
        <v>83</v>
      </c>
      <c r="D13" s="57" t="s">
        <v>82</v>
      </c>
      <c r="E13" s="264" t="s">
        <v>84</v>
      </c>
      <c r="F13" s="265"/>
      <c r="G13" s="265"/>
      <c r="H13" s="265"/>
      <c r="I13" s="265"/>
      <c r="J13" s="265"/>
      <c r="K13" s="266"/>
      <c r="L13" s="267">
        <v>3900</v>
      </c>
      <c r="M13" s="268"/>
      <c r="N13" s="38"/>
      <c r="O13" s="269" t="s">
        <v>85</v>
      </c>
      <c r="P13" s="270"/>
    </row>
    <row r="14" spans="1:16" ht="18" customHeight="1" x14ac:dyDescent="0.15">
      <c r="A14" s="4">
        <v>2</v>
      </c>
      <c r="B14" s="55">
        <v>41348</v>
      </c>
      <c r="C14" s="55" t="s">
        <v>83</v>
      </c>
      <c r="D14" s="57" t="s">
        <v>90</v>
      </c>
      <c r="E14" s="214" t="s">
        <v>86</v>
      </c>
      <c r="F14" s="215"/>
      <c r="G14" s="215"/>
      <c r="H14" s="215"/>
      <c r="I14" s="215"/>
      <c r="J14" s="215"/>
      <c r="K14" s="216"/>
      <c r="L14" s="207">
        <v>400</v>
      </c>
      <c r="M14" s="208"/>
      <c r="N14" s="61"/>
      <c r="O14" s="269" t="s">
        <v>87</v>
      </c>
      <c r="P14" s="270"/>
    </row>
    <row r="15" spans="1:16" ht="18" customHeight="1" x14ac:dyDescent="0.15">
      <c r="A15" s="4">
        <v>3</v>
      </c>
      <c r="B15" s="55">
        <v>41348</v>
      </c>
      <c r="C15" s="55" t="s">
        <v>83</v>
      </c>
      <c r="D15" s="57" t="s">
        <v>81</v>
      </c>
      <c r="E15" s="214" t="s">
        <v>88</v>
      </c>
      <c r="F15" s="215"/>
      <c r="G15" s="215"/>
      <c r="H15" s="215"/>
      <c r="I15" s="215"/>
      <c r="J15" s="215"/>
      <c r="K15" s="216"/>
      <c r="L15" s="207">
        <v>2700</v>
      </c>
      <c r="M15" s="208"/>
      <c r="N15" s="61"/>
      <c r="O15" s="269" t="s">
        <v>87</v>
      </c>
      <c r="P15" s="270"/>
    </row>
    <row r="16" spans="1:16" ht="18" customHeight="1" x14ac:dyDescent="0.15">
      <c r="A16" s="4">
        <v>4</v>
      </c>
      <c r="B16" s="55">
        <v>41348</v>
      </c>
      <c r="C16" s="55" t="s">
        <v>83</v>
      </c>
      <c r="D16" s="57" t="s">
        <v>81</v>
      </c>
      <c r="E16" s="214" t="s">
        <v>89</v>
      </c>
      <c r="F16" s="215"/>
      <c r="G16" s="215"/>
      <c r="H16" s="215"/>
      <c r="I16" s="215"/>
      <c r="J16" s="215"/>
      <c r="K16" s="216"/>
      <c r="L16" s="207">
        <v>1800</v>
      </c>
      <c r="M16" s="208"/>
      <c r="N16" s="61"/>
      <c r="O16" s="269" t="s">
        <v>87</v>
      </c>
      <c r="P16" s="270"/>
    </row>
    <row r="17" spans="1:21" ht="18" customHeight="1" x14ac:dyDescent="0.15">
      <c r="A17" s="4">
        <v>5</v>
      </c>
      <c r="B17" s="55">
        <v>41363</v>
      </c>
      <c r="C17" s="76" t="s">
        <v>92</v>
      </c>
      <c r="D17" s="57" t="s">
        <v>91</v>
      </c>
      <c r="E17" s="217" t="s">
        <v>93</v>
      </c>
      <c r="F17" s="218"/>
      <c r="G17" s="218"/>
      <c r="H17" s="218"/>
      <c r="I17" s="218"/>
      <c r="J17" s="218"/>
      <c r="K17" s="219"/>
      <c r="L17" s="207">
        <v>41000</v>
      </c>
      <c r="M17" s="208"/>
      <c r="N17" s="51"/>
      <c r="O17" s="271" t="s">
        <v>94</v>
      </c>
      <c r="P17" s="210"/>
      <c r="R17" s="56"/>
    </row>
    <row r="18" spans="1:21" ht="18" customHeight="1" x14ac:dyDescent="0.15">
      <c r="A18" s="4">
        <v>6</v>
      </c>
      <c r="B18" s="55"/>
      <c r="C18" s="55"/>
      <c r="D18" s="57"/>
      <c r="E18" s="217"/>
      <c r="F18" s="218"/>
      <c r="G18" s="218"/>
      <c r="H18" s="218"/>
      <c r="I18" s="218"/>
      <c r="J18" s="218"/>
      <c r="K18" s="219"/>
      <c r="L18" s="207"/>
      <c r="M18" s="208"/>
      <c r="N18" s="61"/>
      <c r="O18" s="209"/>
      <c r="P18" s="210"/>
    </row>
    <row r="19" spans="1:21" ht="18" customHeight="1" x14ac:dyDescent="0.15">
      <c r="A19" s="4">
        <v>7</v>
      </c>
      <c r="B19" s="55"/>
      <c r="C19" s="55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61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55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61"/>
      <c r="O20" s="209"/>
      <c r="P20" s="210"/>
    </row>
    <row r="21" spans="1:21" ht="18" customHeight="1" x14ac:dyDescent="0.15">
      <c r="A21" s="4">
        <v>9</v>
      </c>
      <c r="B21" s="55"/>
      <c r="C21" s="55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61"/>
      <c r="O21" s="209"/>
      <c r="P21" s="210"/>
    </row>
    <row r="22" spans="1:21" ht="18" customHeight="1" x14ac:dyDescent="0.15">
      <c r="A22" s="4">
        <v>10</v>
      </c>
      <c r="B22" s="55"/>
      <c r="C22" s="55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61"/>
      <c r="O22" s="209"/>
      <c r="P22" s="210"/>
    </row>
    <row r="23" spans="1:21" ht="18" customHeight="1" x14ac:dyDescent="0.15">
      <c r="A23" s="4">
        <v>11</v>
      </c>
      <c r="B23" s="55"/>
      <c r="C23" s="55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61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61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61"/>
      <c r="O25" s="209"/>
      <c r="P25" s="210"/>
    </row>
    <row r="26" spans="1:21" ht="18" customHeight="1" x14ac:dyDescent="0.15">
      <c r="A26" s="4">
        <v>14</v>
      </c>
      <c r="B26" s="55"/>
      <c r="C26" s="55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59" t="s">
        <v>49</v>
      </c>
      <c r="N47" s="59" t="s">
        <v>63</v>
      </c>
      <c r="O47" s="59" t="s">
        <v>65</v>
      </c>
      <c r="P47" s="60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6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6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197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49800</v>
      </c>
      <c r="M51" s="183"/>
      <c r="N51" s="53"/>
      <c r="O51" s="58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A1:J39"/>
  <sheetViews>
    <sheetView workbookViewId="0">
      <selection activeCell="C41" sqref="C41"/>
    </sheetView>
  </sheetViews>
  <sheetFormatPr defaultColWidth="8.88671875" defaultRowHeight="13.5" x14ac:dyDescent="0.15"/>
  <cols>
    <col min="1" max="1" width="10" style="8" customWidth="1"/>
    <col min="2" max="2" width="7.88671875" style="2" customWidth="1"/>
    <col min="3" max="3" width="8" style="2" customWidth="1"/>
    <col min="4" max="7" width="8.88671875" style="2"/>
    <col min="8" max="8" width="11.44140625" style="2" customWidth="1"/>
    <col min="9" max="16384" width="8.88671875" style="2"/>
  </cols>
  <sheetData>
    <row r="1" spans="1:10" ht="13.5" customHeight="1" x14ac:dyDescent="0.15">
      <c r="A1" s="272" t="s">
        <v>0</v>
      </c>
      <c r="B1" s="273"/>
      <c r="C1" s="273"/>
      <c r="D1" s="273"/>
      <c r="E1" s="273"/>
      <c r="F1" s="273"/>
      <c r="G1" s="273"/>
      <c r="H1" s="273"/>
      <c r="I1" s="7"/>
      <c r="J1" s="7"/>
    </row>
    <row r="2" spans="1:10" x14ac:dyDescent="0.15">
      <c r="A2" s="273"/>
      <c r="B2" s="273"/>
      <c r="C2" s="273"/>
      <c r="D2" s="273"/>
      <c r="E2" s="273"/>
      <c r="F2" s="273"/>
      <c r="G2" s="273"/>
      <c r="H2" s="273"/>
      <c r="I2" s="7"/>
      <c r="J2" s="7"/>
    </row>
    <row r="3" spans="1:10" ht="15" customHeight="1" x14ac:dyDescent="0.15">
      <c r="B3" s="1"/>
      <c r="C3" s="1"/>
      <c r="D3" s="1"/>
      <c r="E3" s="1"/>
      <c r="F3" s="1"/>
      <c r="G3" s="1"/>
      <c r="H3" s="1"/>
      <c r="I3" s="9"/>
      <c r="J3" s="9"/>
    </row>
    <row r="4" spans="1:10" ht="15" customHeight="1" x14ac:dyDescent="0.15">
      <c r="A4" s="10" t="s">
        <v>1</v>
      </c>
      <c r="B4" s="11"/>
      <c r="C4" s="1"/>
      <c r="D4" s="1"/>
      <c r="E4" s="1"/>
      <c r="F4" s="1"/>
      <c r="G4" s="1"/>
      <c r="H4" s="1"/>
      <c r="I4" s="9"/>
      <c r="J4" s="9"/>
    </row>
    <row r="5" spans="1:10" s="8" customFormat="1" ht="15" customHeight="1" x14ac:dyDescent="0.15">
      <c r="A5" s="12" t="s">
        <v>2</v>
      </c>
      <c r="B5" s="13"/>
      <c r="C5" s="13"/>
      <c r="D5" s="13"/>
      <c r="E5" s="13"/>
      <c r="F5" s="13"/>
      <c r="G5" s="13"/>
      <c r="H5" s="13"/>
      <c r="I5" s="14"/>
      <c r="J5" s="14"/>
    </row>
    <row r="6" spans="1:10" s="8" customFormat="1" ht="15" customHeight="1" x14ac:dyDescent="0.15">
      <c r="B6" s="13"/>
      <c r="C6" s="13"/>
      <c r="D6" s="13"/>
      <c r="E6" s="13"/>
      <c r="F6" s="13"/>
      <c r="G6" s="13"/>
      <c r="H6" s="13"/>
      <c r="I6" s="14"/>
      <c r="J6" s="14"/>
    </row>
    <row r="7" spans="1:10" ht="15" customHeight="1" x14ac:dyDescent="0.15">
      <c r="A7" s="15" t="s">
        <v>3</v>
      </c>
      <c r="B7" s="16" t="s">
        <v>4</v>
      </c>
      <c r="C7" s="16"/>
      <c r="D7" s="16"/>
      <c r="E7" s="16"/>
      <c r="F7" s="16"/>
      <c r="G7" s="16"/>
      <c r="H7" s="17"/>
    </row>
    <row r="8" spans="1:10" ht="15" customHeight="1" x14ac:dyDescent="0.15">
      <c r="A8" s="18" t="s">
        <v>47</v>
      </c>
      <c r="B8" s="19" t="s">
        <v>48</v>
      </c>
      <c r="C8" s="19"/>
      <c r="D8" s="19"/>
      <c r="E8" s="19"/>
      <c r="F8" s="19"/>
      <c r="G8" s="19"/>
      <c r="H8" s="20"/>
    </row>
    <row r="9" spans="1:10" ht="15" customHeight="1" x14ac:dyDescent="0.15">
      <c r="A9" s="18"/>
      <c r="B9" s="19" t="s">
        <v>68</v>
      </c>
      <c r="C9" s="19"/>
      <c r="D9" s="19"/>
      <c r="E9" s="19"/>
      <c r="F9" s="19"/>
      <c r="G9" s="19"/>
      <c r="H9" s="20"/>
    </row>
    <row r="10" spans="1:10" ht="15" customHeight="1" x14ac:dyDescent="0.15">
      <c r="A10" s="18" t="s">
        <v>5</v>
      </c>
      <c r="B10" s="19" t="s">
        <v>6</v>
      </c>
      <c r="C10" s="19"/>
      <c r="D10" s="19"/>
      <c r="E10" s="19"/>
      <c r="F10" s="19"/>
      <c r="G10" s="19"/>
      <c r="H10" s="20"/>
    </row>
    <row r="11" spans="1:10" ht="15" customHeight="1" x14ac:dyDescent="0.15">
      <c r="A11" s="18" t="s">
        <v>7</v>
      </c>
      <c r="B11" s="19" t="s">
        <v>8</v>
      </c>
      <c r="C11" s="19"/>
      <c r="D11" s="19"/>
      <c r="E11" s="19"/>
      <c r="F11" s="19"/>
      <c r="G11" s="19"/>
      <c r="H11" s="20"/>
    </row>
    <row r="12" spans="1:10" ht="15" customHeight="1" x14ac:dyDescent="0.15">
      <c r="A12" s="18" t="s">
        <v>9</v>
      </c>
      <c r="B12" s="19" t="s">
        <v>10</v>
      </c>
      <c r="C12" s="19"/>
      <c r="D12" s="19"/>
      <c r="E12" s="19"/>
      <c r="F12" s="19"/>
      <c r="G12" s="19"/>
      <c r="H12" s="20"/>
    </row>
    <row r="13" spans="1:10" ht="15" customHeight="1" x14ac:dyDescent="0.15">
      <c r="A13" s="18"/>
      <c r="B13" s="19" t="s">
        <v>11</v>
      </c>
      <c r="C13" s="19"/>
      <c r="D13" s="19"/>
      <c r="E13" s="19"/>
      <c r="F13" s="19"/>
      <c r="G13" s="19"/>
      <c r="H13" s="20"/>
    </row>
    <row r="14" spans="1:10" ht="15" customHeight="1" x14ac:dyDescent="0.15">
      <c r="A14" s="18" t="s">
        <v>69</v>
      </c>
      <c r="B14" s="19" t="s">
        <v>70</v>
      </c>
      <c r="C14" s="19"/>
      <c r="D14" s="19"/>
      <c r="E14" s="19"/>
      <c r="F14" s="19"/>
      <c r="G14" s="19"/>
      <c r="H14" s="20"/>
    </row>
    <row r="15" spans="1:10" ht="15" customHeight="1" x14ac:dyDescent="0.15">
      <c r="A15" s="18" t="s">
        <v>73</v>
      </c>
      <c r="B15" s="19" t="s">
        <v>71</v>
      </c>
      <c r="C15" s="19"/>
      <c r="D15" s="19"/>
      <c r="E15" s="19"/>
      <c r="F15" s="19"/>
      <c r="G15" s="19"/>
      <c r="H15" s="20"/>
    </row>
    <row r="16" spans="1:10" ht="15" customHeight="1" x14ac:dyDescent="0.15">
      <c r="A16" s="18"/>
      <c r="B16" s="19" t="s">
        <v>72</v>
      </c>
      <c r="C16" s="19"/>
      <c r="D16" s="19"/>
      <c r="E16" s="19"/>
      <c r="F16" s="19"/>
      <c r="G16" s="19"/>
      <c r="H16" s="20"/>
    </row>
    <row r="17" spans="1:8" ht="15" customHeight="1" x14ac:dyDescent="0.15">
      <c r="A17" s="18" t="s">
        <v>74</v>
      </c>
      <c r="B17" s="21" t="s">
        <v>12</v>
      </c>
      <c r="C17" s="19"/>
      <c r="D17" s="19"/>
      <c r="E17" s="19"/>
      <c r="F17" s="19"/>
      <c r="G17" s="19"/>
      <c r="H17" s="20"/>
    </row>
    <row r="18" spans="1:8" ht="15" customHeight="1" x14ac:dyDescent="0.15">
      <c r="A18" s="18"/>
      <c r="B18" s="19" t="s">
        <v>13</v>
      </c>
      <c r="C18" s="19"/>
      <c r="D18" s="19"/>
      <c r="E18" s="19"/>
      <c r="F18" s="19"/>
      <c r="G18" s="19"/>
      <c r="H18" s="20"/>
    </row>
    <row r="19" spans="1:8" ht="15" customHeight="1" x14ac:dyDescent="0.15">
      <c r="A19" s="18"/>
      <c r="B19" s="19" t="s">
        <v>58</v>
      </c>
      <c r="C19" s="19"/>
      <c r="D19" s="19"/>
      <c r="E19" s="19"/>
      <c r="F19" s="19"/>
      <c r="G19" s="19"/>
      <c r="H19" s="20"/>
    </row>
    <row r="20" spans="1:8" ht="15" customHeight="1" x14ac:dyDescent="0.15">
      <c r="A20" s="18"/>
      <c r="B20" s="19" t="s">
        <v>14</v>
      </c>
      <c r="C20" s="19"/>
      <c r="D20" s="19"/>
      <c r="E20" s="19"/>
      <c r="F20" s="19"/>
      <c r="G20" s="19"/>
      <c r="H20" s="20"/>
    </row>
    <row r="21" spans="1:8" ht="15" customHeight="1" x14ac:dyDescent="0.15">
      <c r="A21" s="18"/>
      <c r="B21" s="19" t="s">
        <v>15</v>
      </c>
      <c r="C21" s="19"/>
      <c r="D21" s="19"/>
      <c r="E21" s="19"/>
      <c r="F21" s="19"/>
      <c r="G21" s="19"/>
      <c r="H21" s="20"/>
    </row>
    <row r="22" spans="1:8" ht="15" customHeight="1" x14ac:dyDescent="0.15">
      <c r="A22" s="18"/>
      <c r="B22" s="19" t="s">
        <v>16</v>
      </c>
      <c r="C22" s="19"/>
      <c r="D22" s="19"/>
      <c r="E22" s="19"/>
      <c r="F22" s="19"/>
      <c r="G22" s="19"/>
      <c r="H22" s="20"/>
    </row>
    <row r="23" spans="1:8" ht="15" customHeight="1" x14ac:dyDescent="0.15">
      <c r="A23" s="18"/>
      <c r="B23" s="19" t="s">
        <v>17</v>
      </c>
      <c r="C23" s="19"/>
      <c r="D23" s="19"/>
      <c r="E23" s="19"/>
      <c r="F23" s="19"/>
      <c r="G23" s="19"/>
      <c r="H23" s="20"/>
    </row>
    <row r="24" spans="1:8" ht="15" customHeight="1" x14ac:dyDescent="0.15">
      <c r="A24" s="18"/>
      <c r="B24" s="19" t="s">
        <v>18</v>
      </c>
      <c r="C24" s="19"/>
      <c r="D24" s="19"/>
      <c r="E24" s="19"/>
      <c r="F24" s="19"/>
      <c r="G24" s="19"/>
      <c r="H24" s="20"/>
    </row>
    <row r="25" spans="1:8" x14ac:dyDescent="0.15">
      <c r="A25" s="18" t="s">
        <v>75</v>
      </c>
      <c r="B25" s="19" t="s">
        <v>8</v>
      </c>
      <c r="C25" s="19"/>
      <c r="D25" s="19"/>
      <c r="E25" s="19"/>
      <c r="F25" s="19"/>
      <c r="G25" s="19"/>
      <c r="H25" s="20"/>
    </row>
    <row r="26" spans="1:8" x14ac:dyDescent="0.15">
      <c r="A26" s="18" t="s">
        <v>76</v>
      </c>
      <c r="B26" s="22" t="s">
        <v>19</v>
      </c>
      <c r="C26" s="22"/>
      <c r="D26" s="19"/>
      <c r="E26" s="19"/>
      <c r="F26" s="19"/>
      <c r="G26" s="19"/>
      <c r="H26" s="20"/>
    </row>
    <row r="27" spans="1:8" x14ac:dyDescent="0.15">
      <c r="A27" s="18"/>
      <c r="B27" s="21" t="s">
        <v>20</v>
      </c>
      <c r="C27" s="19"/>
      <c r="D27" s="19"/>
      <c r="E27" s="19"/>
      <c r="F27" s="19"/>
      <c r="G27" s="19"/>
      <c r="H27" s="20"/>
    </row>
    <row r="28" spans="1:8" x14ac:dyDescent="0.15">
      <c r="A28" s="18"/>
      <c r="B28" s="19" t="s">
        <v>21</v>
      </c>
      <c r="C28" s="19"/>
      <c r="D28" s="19"/>
      <c r="E28" s="19"/>
      <c r="F28" s="19"/>
      <c r="G28" s="19"/>
      <c r="H28" s="20"/>
    </row>
    <row r="29" spans="1:8" x14ac:dyDescent="0.15">
      <c r="A29" s="18"/>
      <c r="B29" s="19" t="s">
        <v>22</v>
      </c>
      <c r="C29" s="19"/>
      <c r="D29" s="19"/>
      <c r="E29" s="19"/>
      <c r="F29" s="19"/>
      <c r="G29" s="19"/>
      <c r="H29" s="20"/>
    </row>
    <row r="30" spans="1:8" x14ac:dyDescent="0.15">
      <c r="A30" s="18"/>
      <c r="B30" s="23" t="s">
        <v>23</v>
      </c>
      <c r="C30" s="23"/>
      <c r="D30" s="23"/>
      <c r="E30" s="23"/>
      <c r="F30" s="23"/>
      <c r="G30" s="23"/>
      <c r="H30" s="20"/>
    </row>
    <row r="31" spans="1:8" x14ac:dyDescent="0.15">
      <c r="A31" s="24"/>
      <c r="B31" s="25"/>
      <c r="C31" s="25"/>
      <c r="D31" s="25"/>
      <c r="E31" s="25"/>
      <c r="F31" s="25"/>
      <c r="G31" s="25"/>
      <c r="H31" s="26"/>
    </row>
    <row r="32" spans="1:8" s="28" customFormat="1" x14ac:dyDescent="0.15">
      <c r="A32" s="27" t="s">
        <v>24</v>
      </c>
    </row>
    <row r="33" spans="1:8" s="28" customFormat="1" x14ac:dyDescent="0.15">
      <c r="A33" s="27" t="s">
        <v>25</v>
      </c>
    </row>
    <row r="34" spans="1:8" s="28" customFormat="1" x14ac:dyDescent="0.15">
      <c r="A34" s="27" t="s">
        <v>26</v>
      </c>
    </row>
    <row r="35" spans="1:8" s="28" customFormat="1" x14ac:dyDescent="0.15">
      <c r="A35" s="27" t="s">
        <v>27</v>
      </c>
    </row>
    <row r="36" spans="1:8" s="28" customFormat="1" x14ac:dyDescent="0.15">
      <c r="A36" s="27" t="s">
        <v>30</v>
      </c>
      <c r="E36" s="29"/>
      <c r="F36" s="29"/>
      <c r="G36" s="29"/>
      <c r="H36" s="29"/>
    </row>
    <row r="37" spans="1:8" s="28" customFormat="1" x14ac:dyDescent="0.15">
      <c r="A37" s="27" t="s">
        <v>28</v>
      </c>
    </row>
    <row r="38" spans="1:8" s="28" customFormat="1" x14ac:dyDescent="0.15">
      <c r="A38" s="27" t="s">
        <v>29</v>
      </c>
    </row>
    <row r="39" spans="1:8" s="28" customFormat="1" x14ac:dyDescent="0.15">
      <c r="A39" s="27"/>
    </row>
  </sheetData>
  <mergeCells count="1">
    <mergeCell ref="A1:H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D37" sqref="D37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169" t="s">
        <v>49</v>
      </c>
      <c r="N5" s="169" t="s">
        <v>51</v>
      </c>
      <c r="O5" s="169" t="s">
        <v>52</v>
      </c>
      <c r="P5" s="169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f ca="1">TODAY()</f>
        <v>41984</v>
      </c>
      <c r="E8" s="41" t="s">
        <v>46</v>
      </c>
      <c r="F8" s="42"/>
      <c r="G8" s="168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42520</v>
      </c>
      <c r="E9" s="238"/>
      <c r="F9" s="238"/>
      <c r="G9" s="238"/>
      <c r="H9" s="238"/>
      <c r="I9" s="238">
        <f>SUM(L9)</f>
        <v>42520</v>
      </c>
      <c r="J9" s="238"/>
      <c r="K9" s="239"/>
      <c r="L9" s="240">
        <f>L51</f>
        <v>42520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167" t="s">
        <v>44</v>
      </c>
      <c r="D12" s="166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165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41760</v>
      </c>
      <c r="C13" s="76" t="s">
        <v>92</v>
      </c>
      <c r="D13" s="57" t="s">
        <v>80</v>
      </c>
      <c r="E13" s="214" t="s">
        <v>171</v>
      </c>
      <c r="F13" s="215"/>
      <c r="G13" s="215"/>
      <c r="H13" s="215"/>
      <c r="I13" s="215"/>
      <c r="J13" s="215"/>
      <c r="K13" s="216"/>
      <c r="L13" s="207">
        <v>42520</v>
      </c>
      <c r="M13" s="208"/>
      <c r="N13" s="164"/>
      <c r="O13" s="209" t="s">
        <v>204</v>
      </c>
      <c r="P13" s="210"/>
    </row>
    <row r="14" spans="1:16" ht="18" customHeight="1" x14ac:dyDescent="0.15">
      <c r="A14" s="4">
        <v>2</v>
      </c>
      <c r="B14" s="55"/>
      <c r="C14" s="76"/>
      <c r="D14" s="57"/>
      <c r="E14" s="214" t="s">
        <v>197</v>
      </c>
      <c r="F14" s="215"/>
      <c r="G14" s="215"/>
      <c r="H14" s="215"/>
      <c r="I14" s="215"/>
      <c r="J14" s="215"/>
      <c r="K14" s="216"/>
      <c r="L14" s="207"/>
      <c r="M14" s="208"/>
      <c r="N14" s="164"/>
      <c r="O14" s="209"/>
      <c r="P14" s="210"/>
    </row>
    <row r="15" spans="1:16" ht="18" customHeight="1" x14ac:dyDescent="0.15">
      <c r="A15" s="4">
        <v>3</v>
      </c>
      <c r="B15" s="55"/>
      <c r="C15" s="76"/>
      <c r="D15" s="57"/>
      <c r="E15" s="214"/>
      <c r="F15" s="215"/>
      <c r="G15" s="215"/>
      <c r="H15" s="215"/>
      <c r="I15" s="215"/>
      <c r="J15" s="215"/>
      <c r="K15" s="216"/>
      <c r="L15" s="207"/>
      <c r="M15" s="208"/>
      <c r="N15" s="164"/>
      <c r="O15" s="209"/>
      <c r="P15" s="210"/>
    </row>
    <row r="16" spans="1:16" ht="18" customHeight="1" x14ac:dyDescent="0.15">
      <c r="A16" s="4">
        <v>4</v>
      </c>
      <c r="B16" s="55"/>
      <c r="C16" s="76"/>
      <c r="D16" s="57"/>
      <c r="E16" s="214"/>
      <c r="F16" s="215"/>
      <c r="G16" s="215"/>
      <c r="H16" s="215"/>
      <c r="I16" s="215"/>
      <c r="J16" s="215"/>
      <c r="K16" s="216"/>
      <c r="L16" s="207"/>
      <c r="M16" s="208"/>
      <c r="N16" s="164"/>
      <c r="O16" s="209"/>
      <c r="P16" s="210"/>
    </row>
    <row r="17" spans="1:21" ht="18" customHeight="1" x14ac:dyDescent="0.15">
      <c r="A17" s="4">
        <v>5</v>
      </c>
      <c r="B17" s="55"/>
      <c r="C17" s="76"/>
      <c r="D17" s="57"/>
      <c r="E17" s="214"/>
      <c r="F17" s="215"/>
      <c r="G17" s="215"/>
      <c r="H17" s="215"/>
      <c r="I17" s="215"/>
      <c r="J17" s="215"/>
      <c r="K17" s="216"/>
      <c r="L17" s="207"/>
      <c r="M17" s="208"/>
      <c r="N17" s="51"/>
      <c r="O17" s="209"/>
      <c r="P17" s="210"/>
      <c r="R17" s="56"/>
    </row>
    <row r="18" spans="1:21" ht="18" customHeight="1" x14ac:dyDescent="0.15">
      <c r="A18" s="4">
        <v>6</v>
      </c>
      <c r="B18" s="55"/>
      <c r="C18" s="55"/>
      <c r="D18" s="57"/>
      <c r="E18" s="217"/>
      <c r="F18" s="218"/>
      <c r="G18" s="218"/>
      <c r="H18" s="218"/>
      <c r="I18" s="218"/>
      <c r="J18" s="218"/>
      <c r="K18" s="219"/>
      <c r="L18" s="207"/>
      <c r="M18" s="208"/>
      <c r="N18" s="164"/>
      <c r="O18" s="209"/>
      <c r="P18" s="210"/>
    </row>
    <row r="19" spans="1:21" ht="18" customHeight="1" x14ac:dyDescent="0.15">
      <c r="A19" s="4">
        <v>7</v>
      </c>
      <c r="B19" s="55"/>
      <c r="C19" s="76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164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164"/>
      <c r="O20" s="209"/>
      <c r="P20" s="210"/>
    </row>
    <row r="21" spans="1:21" ht="18" customHeight="1" x14ac:dyDescent="0.15">
      <c r="A21" s="4">
        <v>9</v>
      </c>
      <c r="B21" s="55"/>
      <c r="C21" s="55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164"/>
      <c r="O21" s="209"/>
      <c r="P21" s="210"/>
    </row>
    <row r="22" spans="1:21" ht="18" customHeight="1" x14ac:dyDescent="0.15">
      <c r="A22" s="4">
        <v>10</v>
      </c>
      <c r="B22" s="55"/>
      <c r="C22" s="55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164"/>
      <c r="O22" s="209"/>
      <c r="P22" s="210"/>
    </row>
    <row r="23" spans="1:21" ht="18" customHeight="1" x14ac:dyDescent="0.15">
      <c r="A23" s="4">
        <v>11</v>
      </c>
      <c r="B23" s="55"/>
      <c r="C23" s="55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164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164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164"/>
      <c r="O25" s="209"/>
      <c r="P25" s="210"/>
    </row>
    <row r="26" spans="1:21" ht="18" customHeight="1" x14ac:dyDescent="0.15">
      <c r="A26" s="4">
        <v>14</v>
      </c>
      <c r="B26" s="55"/>
      <c r="C26" s="76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162" t="s">
        <v>49</v>
      </c>
      <c r="N47" s="162" t="s">
        <v>63</v>
      </c>
      <c r="O47" s="162" t="s">
        <v>65</v>
      </c>
      <c r="P47" s="163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6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6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197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42520</v>
      </c>
      <c r="M51" s="183"/>
      <c r="N51" s="53"/>
      <c r="O51" s="161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E18" sqref="E18:K18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160" t="s">
        <v>49</v>
      </c>
      <c r="N5" s="160" t="s">
        <v>51</v>
      </c>
      <c r="O5" s="160" t="s">
        <v>52</v>
      </c>
      <c r="P5" s="160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41698</v>
      </c>
      <c r="E8" s="41" t="s">
        <v>46</v>
      </c>
      <c r="F8" s="42"/>
      <c r="G8" s="159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39000</v>
      </c>
      <c r="E9" s="238"/>
      <c r="F9" s="238"/>
      <c r="G9" s="238"/>
      <c r="H9" s="238"/>
      <c r="I9" s="238">
        <f>SUM(L9)</f>
        <v>39000</v>
      </c>
      <c r="J9" s="238"/>
      <c r="K9" s="239"/>
      <c r="L9" s="240">
        <f>L51</f>
        <v>39000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158" t="s">
        <v>44</v>
      </c>
      <c r="D12" s="157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156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41709</v>
      </c>
      <c r="C13" s="76" t="s">
        <v>92</v>
      </c>
      <c r="D13" s="57" t="s">
        <v>80</v>
      </c>
      <c r="E13" s="214" t="s">
        <v>203</v>
      </c>
      <c r="F13" s="215"/>
      <c r="G13" s="215"/>
      <c r="H13" s="215"/>
      <c r="I13" s="215"/>
      <c r="J13" s="215"/>
      <c r="K13" s="216"/>
      <c r="L13" s="207">
        <v>39000</v>
      </c>
      <c r="M13" s="208"/>
      <c r="N13" s="155"/>
      <c r="O13" s="209" t="s">
        <v>145</v>
      </c>
      <c r="P13" s="210"/>
    </row>
    <row r="14" spans="1:16" ht="18" customHeight="1" x14ac:dyDescent="0.15">
      <c r="A14" s="4">
        <v>2</v>
      </c>
      <c r="B14" s="55"/>
      <c r="C14" s="76"/>
      <c r="D14" s="57"/>
      <c r="E14" s="214" t="s">
        <v>197</v>
      </c>
      <c r="F14" s="215"/>
      <c r="G14" s="215"/>
      <c r="H14" s="215"/>
      <c r="I14" s="215"/>
      <c r="J14" s="215"/>
      <c r="K14" s="216"/>
      <c r="L14" s="207"/>
      <c r="M14" s="208"/>
      <c r="N14" s="155"/>
      <c r="O14" s="209"/>
      <c r="P14" s="210"/>
    </row>
    <row r="15" spans="1:16" ht="18" customHeight="1" x14ac:dyDescent="0.15">
      <c r="A15" s="4">
        <v>3</v>
      </c>
      <c r="B15" s="55"/>
      <c r="C15" s="76"/>
      <c r="D15" s="57"/>
      <c r="E15" s="214"/>
      <c r="F15" s="215"/>
      <c r="G15" s="215"/>
      <c r="H15" s="215"/>
      <c r="I15" s="215"/>
      <c r="J15" s="215"/>
      <c r="K15" s="216"/>
      <c r="L15" s="207"/>
      <c r="M15" s="208"/>
      <c r="N15" s="155"/>
      <c r="O15" s="209"/>
      <c r="P15" s="210"/>
    </row>
    <row r="16" spans="1:16" ht="18" customHeight="1" x14ac:dyDescent="0.15">
      <c r="A16" s="4">
        <v>4</v>
      </c>
      <c r="B16" s="55"/>
      <c r="C16" s="76"/>
      <c r="D16" s="57"/>
      <c r="E16" s="214"/>
      <c r="F16" s="215"/>
      <c r="G16" s="215"/>
      <c r="H16" s="215"/>
      <c r="I16" s="215"/>
      <c r="J16" s="215"/>
      <c r="K16" s="216"/>
      <c r="L16" s="207"/>
      <c r="M16" s="208"/>
      <c r="N16" s="155"/>
      <c r="O16" s="209"/>
      <c r="P16" s="210"/>
    </row>
    <row r="17" spans="1:21" ht="18" customHeight="1" x14ac:dyDescent="0.15">
      <c r="A17" s="4">
        <v>5</v>
      </c>
      <c r="B17" s="55"/>
      <c r="C17" s="76"/>
      <c r="D17" s="57"/>
      <c r="E17" s="214"/>
      <c r="F17" s="215"/>
      <c r="G17" s="215"/>
      <c r="H17" s="215"/>
      <c r="I17" s="215"/>
      <c r="J17" s="215"/>
      <c r="K17" s="216"/>
      <c r="L17" s="207"/>
      <c r="M17" s="208"/>
      <c r="N17" s="51"/>
      <c r="O17" s="209"/>
      <c r="P17" s="210"/>
      <c r="R17" s="56"/>
    </row>
    <row r="18" spans="1:21" ht="18" customHeight="1" x14ac:dyDescent="0.15">
      <c r="A18" s="4">
        <v>6</v>
      </c>
      <c r="B18" s="55"/>
      <c r="C18" s="55"/>
      <c r="D18" s="57"/>
      <c r="E18" s="217"/>
      <c r="F18" s="218"/>
      <c r="G18" s="218"/>
      <c r="H18" s="218"/>
      <c r="I18" s="218"/>
      <c r="J18" s="218"/>
      <c r="K18" s="219"/>
      <c r="L18" s="207"/>
      <c r="M18" s="208"/>
      <c r="N18" s="155"/>
      <c r="O18" s="209"/>
      <c r="P18" s="210"/>
    </row>
    <row r="19" spans="1:21" ht="18" customHeight="1" x14ac:dyDescent="0.15">
      <c r="A19" s="4">
        <v>7</v>
      </c>
      <c r="B19" s="55"/>
      <c r="C19" s="76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155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155"/>
      <c r="O20" s="209"/>
      <c r="P20" s="210"/>
    </row>
    <row r="21" spans="1:21" ht="18" customHeight="1" x14ac:dyDescent="0.15">
      <c r="A21" s="4">
        <v>9</v>
      </c>
      <c r="B21" s="55"/>
      <c r="C21" s="55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155"/>
      <c r="O21" s="209"/>
      <c r="P21" s="210"/>
    </row>
    <row r="22" spans="1:21" ht="18" customHeight="1" x14ac:dyDescent="0.15">
      <c r="A22" s="4">
        <v>10</v>
      </c>
      <c r="B22" s="55"/>
      <c r="C22" s="55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155"/>
      <c r="O22" s="209"/>
      <c r="P22" s="210"/>
    </row>
    <row r="23" spans="1:21" ht="18" customHeight="1" x14ac:dyDescent="0.15">
      <c r="A23" s="4">
        <v>11</v>
      </c>
      <c r="B23" s="55"/>
      <c r="C23" s="55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155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155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155"/>
      <c r="O25" s="209"/>
      <c r="P25" s="210"/>
    </row>
    <row r="26" spans="1:21" ht="18" customHeight="1" x14ac:dyDescent="0.15">
      <c r="A26" s="4">
        <v>14</v>
      </c>
      <c r="B26" s="55"/>
      <c r="C26" s="76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153" t="s">
        <v>49</v>
      </c>
      <c r="N47" s="153" t="s">
        <v>63</v>
      </c>
      <c r="O47" s="153" t="s">
        <v>65</v>
      </c>
      <c r="P47" s="154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6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6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197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39000</v>
      </c>
      <c r="M51" s="183"/>
      <c r="N51" s="53"/>
      <c r="O51" s="152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E19" sqref="E19:K19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151" t="s">
        <v>49</v>
      </c>
      <c r="N5" s="151" t="s">
        <v>51</v>
      </c>
      <c r="O5" s="151" t="s">
        <v>52</v>
      </c>
      <c r="P5" s="151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41698</v>
      </c>
      <c r="E8" s="41" t="s">
        <v>46</v>
      </c>
      <c r="F8" s="42"/>
      <c r="G8" s="150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227040</v>
      </c>
      <c r="E9" s="238"/>
      <c r="F9" s="238"/>
      <c r="G9" s="238"/>
      <c r="H9" s="238"/>
      <c r="I9" s="238">
        <f>SUM(L9)</f>
        <v>227040</v>
      </c>
      <c r="J9" s="238"/>
      <c r="K9" s="239"/>
      <c r="L9" s="240">
        <f>L51</f>
        <v>227040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149" t="s">
        <v>44</v>
      </c>
      <c r="D12" s="148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147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41657</v>
      </c>
      <c r="C13" s="76" t="s">
        <v>140</v>
      </c>
      <c r="D13" s="57" t="s">
        <v>199</v>
      </c>
      <c r="E13" s="214" t="s">
        <v>128</v>
      </c>
      <c r="F13" s="215"/>
      <c r="G13" s="215"/>
      <c r="H13" s="215"/>
      <c r="I13" s="215"/>
      <c r="J13" s="215"/>
      <c r="K13" s="216"/>
      <c r="L13" s="207">
        <v>37440</v>
      </c>
      <c r="M13" s="208"/>
      <c r="N13" s="146"/>
      <c r="O13" s="209"/>
      <c r="P13" s="210"/>
    </row>
    <row r="14" spans="1:16" ht="18" customHeight="1" x14ac:dyDescent="0.15">
      <c r="A14" s="4">
        <v>2</v>
      </c>
      <c r="B14" s="55">
        <v>41676</v>
      </c>
      <c r="C14" s="76" t="s">
        <v>83</v>
      </c>
      <c r="D14" s="57" t="s">
        <v>200</v>
      </c>
      <c r="E14" s="214" t="s">
        <v>201</v>
      </c>
      <c r="F14" s="215"/>
      <c r="G14" s="215"/>
      <c r="H14" s="215"/>
      <c r="I14" s="215"/>
      <c r="J14" s="215"/>
      <c r="K14" s="216"/>
      <c r="L14" s="207">
        <v>68000</v>
      </c>
      <c r="M14" s="208"/>
      <c r="N14" s="146"/>
      <c r="O14" s="209" t="s">
        <v>179</v>
      </c>
      <c r="P14" s="210"/>
    </row>
    <row r="15" spans="1:16" ht="18" customHeight="1" x14ac:dyDescent="0.15">
      <c r="A15" s="4">
        <v>3</v>
      </c>
      <c r="B15" s="55">
        <v>41681</v>
      </c>
      <c r="C15" s="76" t="s">
        <v>92</v>
      </c>
      <c r="D15" s="57" t="s">
        <v>80</v>
      </c>
      <c r="E15" s="214" t="s">
        <v>128</v>
      </c>
      <c r="F15" s="215"/>
      <c r="G15" s="215"/>
      <c r="H15" s="215"/>
      <c r="I15" s="215"/>
      <c r="J15" s="215"/>
      <c r="K15" s="216"/>
      <c r="L15" s="207">
        <v>35440</v>
      </c>
      <c r="M15" s="208"/>
      <c r="N15" s="146"/>
      <c r="O15" s="209"/>
      <c r="P15" s="210"/>
    </row>
    <row r="16" spans="1:16" ht="18" customHeight="1" x14ac:dyDescent="0.15">
      <c r="A16" s="4">
        <v>4</v>
      </c>
      <c r="B16" s="55">
        <v>41689</v>
      </c>
      <c r="C16" s="76" t="s">
        <v>92</v>
      </c>
      <c r="D16" s="57" t="s">
        <v>80</v>
      </c>
      <c r="E16" s="214" t="s">
        <v>128</v>
      </c>
      <c r="F16" s="215"/>
      <c r="G16" s="215"/>
      <c r="H16" s="215"/>
      <c r="I16" s="215"/>
      <c r="J16" s="215"/>
      <c r="K16" s="216"/>
      <c r="L16" s="207">
        <v>29160</v>
      </c>
      <c r="M16" s="208"/>
      <c r="N16" s="146"/>
      <c r="O16" s="209"/>
      <c r="P16" s="210"/>
    </row>
    <row r="17" spans="1:21" ht="18" customHeight="1" x14ac:dyDescent="0.15">
      <c r="A17" s="4">
        <v>5</v>
      </c>
      <c r="B17" s="55">
        <v>41697</v>
      </c>
      <c r="C17" s="76" t="s">
        <v>92</v>
      </c>
      <c r="D17" s="57" t="s">
        <v>80</v>
      </c>
      <c r="E17" s="214" t="s">
        <v>202</v>
      </c>
      <c r="F17" s="215"/>
      <c r="G17" s="215"/>
      <c r="H17" s="215"/>
      <c r="I17" s="215"/>
      <c r="J17" s="215"/>
      <c r="K17" s="216"/>
      <c r="L17" s="207">
        <v>57000</v>
      </c>
      <c r="M17" s="208"/>
      <c r="N17" s="51"/>
      <c r="O17" s="209" t="s">
        <v>179</v>
      </c>
      <c r="P17" s="210"/>
      <c r="R17" s="56"/>
    </row>
    <row r="18" spans="1:21" ht="18" customHeight="1" x14ac:dyDescent="0.15">
      <c r="A18" s="4">
        <v>6</v>
      </c>
      <c r="B18" s="55"/>
      <c r="C18" s="55"/>
      <c r="D18" s="57"/>
      <c r="E18" s="217" t="s">
        <v>197</v>
      </c>
      <c r="F18" s="218"/>
      <c r="G18" s="218"/>
      <c r="H18" s="218"/>
      <c r="I18" s="218"/>
      <c r="J18" s="218"/>
      <c r="K18" s="219"/>
      <c r="L18" s="207"/>
      <c r="M18" s="208"/>
      <c r="N18" s="146"/>
      <c r="O18" s="209"/>
      <c r="P18" s="210"/>
    </row>
    <row r="19" spans="1:21" ht="18" customHeight="1" x14ac:dyDescent="0.15">
      <c r="A19" s="4">
        <v>7</v>
      </c>
      <c r="B19" s="55"/>
      <c r="C19" s="76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146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146"/>
      <c r="O20" s="209"/>
      <c r="P20" s="210"/>
    </row>
    <row r="21" spans="1:21" ht="18" customHeight="1" x14ac:dyDescent="0.15">
      <c r="A21" s="4">
        <v>9</v>
      </c>
      <c r="B21" s="55"/>
      <c r="C21" s="55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146"/>
      <c r="O21" s="209"/>
      <c r="P21" s="210"/>
    </row>
    <row r="22" spans="1:21" ht="18" customHeight="1" x14ac:dyDescent="0.15">
      <c r="A22" s="4">
        <v>10</v>
      </c>
      <c r="B22" s="55"/>
      <c r="C22" s="55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146"/>
      <c r="O22" s="209"/>
      <c r="P22" s="210"/>
    </row>
    <row r="23" spans="1:21" ht="18" customHeight="1" x14ac:dyDescent="0.15">
      <c r="A23" s="4">
        <v>11</v>
      </c>
      <c r="B23" s="55"/>
      <c r="C23" s="55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146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146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146"/>
      <c r="O25" s="209"/>
      <c r="P25" s="210"/>
    </row>
    <row r="26" spans="1:21" ht="18" customHeight="1" x14ac:dyDescent="0.15">
      <c r="A26" s="4">
        <v>14</v>
      </c>
      <c r="B26" s="55"/>
      <c r="C26" s="76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144" t="s">
        <v>49</v>
      </c>
      <c r="N47" s="144" t="s">
        <v>63</v>
      </c>
      <c r="O47" s="144" t="s">
        <v>65</v>
      </c>
      <c r="P47" s="145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6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6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197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227040</v>
      </c>
      <c r="M51" s="183"/>
      <c r="N51" s="53"/>
      <c r="O51" s="143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C14" sqref="C14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142" t="s">
        <v>49</v>
      </c>
      <c r="N5" s="142" t="s">
        <v>51</v>
      </c>
      <c r="O5" s="142" t="s">
        <v>52</v>
      </c>
      <c r="P5" s="142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41654</v>
      </c>
      <c r="E8" s="41" t="s">
        <v>46</v>
      </c>
      <c r="F8" s="42"/>
      <c r="G8" s="141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62080</v>
      </c>
      <c r="E9" s="238"/>
      <c r="F9" s="238"/>
      <c r="G9" s="238"/>
      <c r="H9" s="238"/>
      <c r="I9" s="238">
        <f>SUM(L9)</f>
        <v>62080</v>
      </c>
      <c r="J9" s="238"/>
      <c r="K9" s="239"/>
      <c r="L9" s="240">
        <f>L51</f>
        <v>62080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140" t="s">
        <v>44</v>
      </c>
      <c r="D12" s="139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138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42004</v>
      </c>
      <c r="C13" s="76" t="s">
        <v>92</v>
      </c>
      <c r="D13" s="57"/>
      <c r="E13" s="214" t="s">
        <v>198</v>
      </c>
      <c r="F13" s="215"/>
      <c r="G13" s="215"/>
      <c r="H13" s="215"/>
      <c r="I13" s="215"/>
      <c r="J13" s="215"/>
      <c r="K13" s="216"/>
      <c r="L13" s="207">
        <v>28920</v>
      </c>
      <c r="M13" s="208"/>
      <c r="N13" s="137"/>
      <c r="O13" s="209"/>
      <c r="P13" s="210"/>
    </row>
    <row r="14" spans="1:16" ht="18" customHeight="1" x14ac:dyDescent="0.15">
      <c r="A14" s="4">
        <v>2</v>
      </c>
      <c r="B14" s="55">
        <v>41646</v>
      </c>
      <c r="C14" s="76" t="s">
        <v>140</v>
      </c>
      <c r="D14" s="57" t="s">
        <v>199</v>
      </c>
      <c r="E14" s="214" t="s">
        <v>198</v>
      </c>
      <c r="F14" s="215"/>
      <c r="G14" s="215"/>
      <c r="H14" s="215"/>
      <c r="I14" s="215"/>
      <c r="J14" s="215"/>
      <c r="K14" s="216"/>
      <c r="L14" s="207">
        <v>33160</v>
      </c>
      <c r="M14" s="208"/>
      <c r="N14" s="137"/>
      <c r="O14" s="209"/>
      <c r="P14" s="210"/>
    </row>
    <row r="15" spans="1:16" ht="18" customHeight="1" x14ac:dyDescent="0.15">
      <c r="A15" s="4">
        <v>3</v>
      </c>
      <c r="B15" s="55"/>
      <c r="C15" s="76"/>
      <c r="D15" s="57"/>
      <c r="E15" s="217" t="s">
        <v>197</v>
      </c>
      <c r="F15" s="218"/>
      <c r="G15" s="218"/>
      <c r="H15" s="218"/>
      <c r="I15" s="218"/>
      <c r="J15" s="218"/>
      <c r="K15" s="219"/>
      <c r="L15" s="207"/>
      <c r="M15" s="208"/>
      <c r="N15" s="137"/>
      <c r="O15" s="209"/>
      <c r="P15" s="210"/>
    </row>
    <row r="16" spans="1:16" ht="18" customHeight="1" x14ac:dyDescent="0.15">
      <c r="A16" s="4">
        <v>4</v>
      </c>
      <c r="B16" s="55"/>
      <c r="C16" s="76"/>
      <c r="D16" s="57"/>
      <c r="E16" s="214"/>
      <c r="F16" s="215"/>
      <c r="G16" s="215"/>
      <c r="H16" s="215"/>
      <c r="I16" s="215"/>
      <c r="J16" s="215"/>
      <c r="K16" s="216"/>
      <c r="L16" s="207"/>
      <c r="M16" s="208"/>
      <c r="N16" s="137"/>
      <c r="O16" s="209"/>
      <c r="P16" s="210"/>
    </row>
    <row r="17" spans="1:21" ht="18" customHeight="1" x14ac:dyDescent="0.15">
      <c r="A17" s="4">
        <v>5</v>
      </c>
      <c r="B17" s="55"/>
      <c r="C17" s="76"/>
      <c r="D17" s="57"/>
      <c r="E17" s="214"/>
      <c r="F17" s="215"/>
      <c r="G17" s="215"/>
      <c r="H17" s="215"/>
      <c r="I17" s="215"/>
      <c r="J17" s="215"/>
      <c r="K17" s="216"/>
      <c r="L17" s="207"/>
      <c r="M17" s="208"/>
      <c r="N17" s="51"/>
      <c r="O17" s="209"/>
      <c r="P17" s="210"/>
      <c r="R17" s="56"/>
    </row>
    <row r="18" spans="1:21" ht="18" customHeight="1" x14ac:dyDescent="0.15">
      <c r="A18" s="4">
        <v>6</v>
      </c>
      <c r="B18" s="55"/>
      <c r="C18" s="55"/>
      <c r="D18" s="57"/>
      <c r="E18" s="217"/>
      <c r="F18" s="218"/>
      <c r="G18" s="218"/>
      <c r="H18" s="218"/>
      <c r="I18" s="218"/>
      <c r="J18" s="218"/>
      <c r="K18" s="219"/>
      <c r="L18" s="207"/>
      <c r="M18" s="208"/>
      <c r="N18" s="137"/>
      <c r="O18" s="209"/>
      <c r="P18" s="210"/>
    </row>
    <row r="19" spans="1:21" ht="18" customHeight="1" x14ac:dyDescent="0.15">
      <c r="A19" s="4">
        <v>7</v>
      </c>
      <c r="B19" s="55"/>
      <c r="C19" s="76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137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137"/>
      <c r="O20" s="209"/>
      <c r="P20" s="210"/>
    </row>
    <row r="21" spans="1:21" ht="18" customHeight="1" x14ac:dyDescent="0.15">
      <c r="A21" s="4">
        <v>9</v>
      </c>
      <c r="B21" s="55"/>
      <c r="C21" s="55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137"/>
      <c r="O21" s="209"/>
      <c r="P21" s="210"/>
    </row>
    <row r="22" spans="1:21" ht="18" customHeight="1" x14ac:dyDescent="0.15">
      <c r="A22" s="4">
        <v>10</v>
      </c>
      <c r="B22" s="55"/>
      <c r="C22" s="55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137"/>
      <c r="O22" s="209"/>
      <c r="P22" s="210"/>
    </row>
    <row r="23" spans="1:21" ht="18" customHeight="1" x14ac:dyDescent="0.15">
      <c r="A23" s="4">
        <v>11</v>
      </c>
      <c r="B23" s="55"/>
      <c r="C23" s="55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137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137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137"/>
      <c r="O25" s="209"/>
      <c r="P25" s="210"/>
    </row>
    <row r="26" spans="1:21" ht="18" customHeight="1" x14ac:dyDescent="0.15">
      <c r="A26" s="4">
        <v>14</v>
      </c>
      <c r="B26" s="55"/>
      <c r="C26" s="76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135" t="s">
        <v>49</v>
      </c>
      <c r="N47" s="135" t="s">
        <v>63</v>
      </c>
      <c r="O47" s="135" t="s">
        <v>65</v>
      </c>
      <c r="P47" s="136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6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6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197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62080</v>
      </c>
      <c r="M51" s="183"/>
      <c r="N51" s="53"/>
      <c r="O51" s="134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E49:K49"/>
    <mergeCell ref="E50:K50"/>
    <mergeCell ref="L51:M51"/>
    <mergeCell ref="A52:P52"/>
    <mergeCell ref="A53:P53"/>
    <mergeCell ref="E17:K17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5:K15"/>
    <mergeCell ref="L17:M17"/>
    <mergeCell ref="O17:P17"/>
    <mergeCell ref="E14:K14"/>
    <mergeCell ref="L14:M14"/>
    <mergeCell ref="O14:P14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C13" sqref="C13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125" t="s">
        <v>49</v>
      </c>
      <c r="N5" s="125" t="s">
        <v>51</v>
      </c>
      <c r="O5" s="125" t="s">
        <v>52</v>
      </c>
      <c r="P5" s="125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41632</v>
      </c>
      <c r="E8" s="41" t="s">
        <v>46</v>
      </c>
      <c r="F8" s="42"/>
      <c r="G8" s="124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115240</v>
      </c>
      <c r="E9" s="238"/>
      <c r="F9" s="238"/>
      <c r="G9" s="238"/>
      <c r="H9" s="238"/>
      <c r="I9" s="238">
        <f>SUM(L9)</f>
        <v>115240</v>
      </c>
      <c r="J9" s="238"/>
      <c r="K9" s="239"/>
      <c r="L9" s="240">
        <f>L51</f>
        <v>115240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128" t="s">
        <v>44</v>
      </c>
      <c r="D12" s="127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126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41624</v>
      </c>
      <c r="C13" s="76" t="s">
        <v>188</v>
      </c>
      <c r="D13" s="57" t="s">
        <v>142</v>
      </c>
      <c r="E13" s="214" t="s">
        <v>189</v>
      </c>
      <c r="F13" s="215"/>
      <c r="G13" s="215"/>
      <c r="H13" s="215"/>
      <c r="I13" s="215"/>
      <c r="J13" s="215"/>
      <c r="K13" s="216"/>
      <c r="L13" s="207">
        <v>27500</v>
      </c>
      <c r="M13" s="208"/>
      <c r="N13" s="129"/>
      <c r="O13" s="209" t="s">
        <v>145</v>
      </c>
      <c r="P13" s="210"/>
    </row>
    <row r="14" spans="1:16" ht="18" customHeight="1" x14ac:dyDescent="0.15">
      <c r="A14" s="4">
        <v>2</v>
      </c>
      <c r="B14" s="55">
        <v>41625</v>
      </c>
      <c r="C14" s="76" t="s">
        <v>140</v>
      </c>
      <c r="D14" s="57" t="s">
        <v>103</v>
      </c>
      <c r="E14" s="214" t="s">
        <v>190</v>
      </c>
      <c r="F14" s="215"/>
      <c r="G14" s="215"/>
      <c r="H14" s="215"/>
      <c r="I14" s="215"/>
      <c r="J14" s="215"/>
      <c r="K14" s="216"/>
      <c r="L14" s="207">
        <v>45000</v>
      </c>
      <c r="M14" s="208"/>
      <c r="N14" s="129"/>
      <c r="O14" s="209" t="s">
        <v>191</v>
      </c>
      <c r="P14" s="210"/>
    </row>
    <row r="15" spans="1:16" ht="18" customHeight="1" x14ac:dyDescent="0.15">
      <c r="A15" s="4">
        <v>3</v>
      </c>
      <c r="B15" s="55">
        <v>41626</v>
      </c>
      <c r="C15" s="76" t="s">
        <v>92</v>
      </c>
      <c r="D15" s="57" t="s">
        <v>192</v>
      </c>
      <c r="E15" s="214" t="s">
        <v>193</v>
      </c>
      <c r="F15" s="215"/>
      <c r="G15" s="215"/>
      <c r="H15" s="215"/>
      <c r="I15" s="215"/>
      <c r="J15" s="215"/>
      <c r="K15" s="216"/>
      <c r="L15" s="207">
        <v>8900</v>
      </c>
      <c r="M15" s="208"/>
      <c r="N15" s="129"/>
      <c r="O15" s="209" t="s">
        <v>194</v>
      </c>
      <c r="P15" s="210"/>
    </row>
    <row r="16" spans="1:16" ht="18" customHeight="1" x14ac:dyDescent="0.15">
      <c r="A16" s="4">
        <v>4</v>
      </c>
      <c r="B16" s="55">
        <v>41627</v>
      </c>
      <c r="C16" s="76" t="s">
        <v>92</v>
      </c>
      <c r="D16" s="57" t="s">
        <v>195</v>
      </c>
      <c r="E16" s="214" t="s">
        <v>196</v>
      </c>
      <c r="F16" s="215"/>
      <c r="G16" s="215"/>
      <c r="H16" s="215"/>
      <c r="I16" s="215"/>
      <c r="J16" s="215"/>
      <c r="K16" s="216"/>
      <c r="L16" s="207">
        <v>33840</v>
      </c>
      <c r="M16" s="208"/>
      <c r="N16" s="129"/>
      <c r="O16" s="209" t="s">
        <v>195</v>
      </c>
      <c r="P16" s="210"/>
    </row>
    <row r="17" spans="1:21" ht="18" customHeight="1" x14ac:dyDescent="0.15">
      <c r="A17" s="4">
        <v>5</v>
      </c>
      <c r="B17" s="55"/>
      <c r="C17" s="76"/>
      <c r="D17" s="57"/>
      <c r="E17" s="217" t="s">
        <v>197</v>
      </c>
      <c r="F17" s="218"/>
      <c r="G17" s="218"/>
      <c r="H17" s="218"/>
      <c r="I17" s="218"/>
      <c r="J17" s="218"/>
      <c r="K17" s="219"/>
      <c r="L17" s="207"/>
      <c r="M17" s="208"/>
      <c r="N17" s="51"/>
      <c r="O17" s="209"/>
      <c r="P17" s="210"/>
      <c r="R17" s="56"/>
    </row>
    <row r="18" spans="1:21" ht="18" customHeight="1" x14ac:dyDescent="0.15">
      <c r="A18" s="4">
        <v>6</v>
      </c>
      <c r="B18" s="55"/>
      <c r="C18" s="55"/>
      <c r="D18" s="57"/>
      <c r="E18" s="217"/>
      <c r="F18" s="218"/>
      <c r="G18" s="218"/>
      <c r="H18" s="218"/>
      <c r="I18" s="218"/>
      <c r="J18" s="218"/>
      <c r="K18" s="219"/>
      <c r="L18" s="207"/>
      <c r="M18" s="208"/>
      <c r="N18" s="129"/>
      <c r="O18" s="209"/>
      <c r="P18" s="210"/>
    </row>
    <row r="19" spans="1:21" ht="18" customHeight="1" x14ac:dyDescent="0.15">
      <c r="A19" s="4">
        <v>7</v>
      </c>
      <c r="B19" s="55"/>
      <c r="C19" s="76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129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129"/>
      <c r="O20" s="209"/>
      <c r="P20" s="210"/>
    </row>
    <row r="21" spans="1:21" ht="18" customHeight="1" x14ac:dyDescent="0.15">
      <c r="A21" s="4">
        <v>9</v>
      </c>
      <c r="B21" s="55"/>
      <c r="C21" s="55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129"/>
      <c r="O21" s="209"/>
      <c r="P21" s="210"/>
    </row>
    <row r="22" spans="1:21" ht="18" customHeight="1" x14ac:dyDescent="0.15">
      <c r="A22" s="4">
        <v>10</v>
      </c>
      <c r="B22" s="55"/>
      <c r="C22" s="55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129"/>
      <c r="O22" s="209"/>
      <c r="P22" s="210"/>
    </row>
    <row r="23" spans="1:21" ht="18" customHeight="1" x14ac:dyDescent="0.15">
      <c r="A23" s="4">
        <v>11</v>
      </c>
      <c r="B23" s="55"/>
      <c r="C23" s="55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129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129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129"/>
      <c r="O25" s="209"/>
      <c r="P25" s="210"/>
    </row>
    <row r="26" spans="1:21" ht="18" customHeight="1" x14ac:dyDescent="0.15">
      <c r="A26" s="4">
        <v>14</v>
      </c>
      <c r="B26" s="55"/>
      <c r="C26" s="76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131" t="s">
        <v>49</v>
      </c>
      <c r="N47" s="131" t="s">
        <v>63</v>
      </c>
      <c r="O47" s="131" t="s">
        <v>65</v>
      </c>
      <c r="P47" s="132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6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6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197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115240</v>
      </c>
      <c r="M51" s="183"/>
      <c r="N51" s="53"/>
      <c r="O51" s="130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D9" sqref="D9:K9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123" t="s">
        <v>49</v>
      </c>
      <c r="N5" s="123" t="s">
        <v>51</v>
      </c>
      <c r="O5" s="123" t="s">
        <v>52</v>
      </c>
      <c r="P5" s="123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41617</v>
      </c>
      <c r="E8" s="41" t="s">
        <v>46</v>
      </c>
      <c r="F8" s="42"/>
      <c r="G8" s="122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222940</v>
      </c>
      <c r="E9" s="238"/>
      <c r="F9" s="238"/>
      <c r="G9" s="238"/>
      <c r="H9" s="238"/>
      <c r="I9" s="238">
        <f>SUM(L9)</f>
        <v>222940</v>
      </c>
      <c r="J9" s="238"/>
      <c r="K9" s="239"/>
      <c r="L9" s="240">
        <f>L51</f>
        <v>222940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121" t="s">
        <v>44</v>
      </c>
      <c r="D12" s="120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119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41563</v>
      </c>
      <c r="C13" s="76" t="s">
        <v>176</v>
      </c>
      <c r="D13" s="57" t="s">
        <v>177</v>
      </c>
      <c r="E13" s="214" t="s">
        <v>178</v>
      </c>
      <c r="F13" s="215"/>
      <c r="G13" s="215"/>
      <c r="H13" s="215"/>
      <c r="I13" s="215"/>
      <c r="J13" s="215"/>
      <c r="K13" s="216"/>
      <c r="L13" s="207">
        <v>61000</v>
      </c>
      <c r="M13" s="208"/>
      <c r="N13" s="118"/>
      <c r="O13" s="209" t="s">
        <v>179</v>
      </c>
      <c r="P13" s="210"/>
    </row>
    <row r="14" spans="1:16" ht="18" customHeight="1" x14ac:dyDescent="0.15">
      <c r="A14" s="4">
        <v>2</v>
      </c>
      <c r="B14" s="55">
        <v>41563</v>
      </c>
      <c r="C14" s="114" t="s">
        <v>92</v>
      </c>
      <c r="D14" s="57" t="s">
        <v>180</v>
      </c>
      <c r="E14" s="214" t="s">
        <v>181</v>
      </c>
      <c r="F14" s="215"/>
      <c r="G14" s="215"/>
      <c r="H14" s="215"/>
      <c r="I14" s="215"/>
      <c r="J14" s="215"/>
      <c r="K14" s="216"/>
      <c r="L14" s="207">
        <v>26000</v>
      </c>
      <c r="M14" s="208"/>
      <c r="N14" s="118"/>
      <c r="O14" s="209" t="s">
        <v>87</v>
      </c>
      <c r="P14" s="210"/>
    </row>
    <row r="15" spans="1:16" ht="18" customHeight="1" x14ac:dyDescent="0.15">
      <c r="A15" s="4">
        <v>3</v>
      </c>
      <c r="B15" s="55">
        <v>41564</v>
      </c>
      <c r="C15" s="76" t="s">
        <v>92</v>
      </c>
      <c r="D15" s="57" t="s">
        <v>180</v>
      </c>
      <c r="E15" s="214" t="s">
        <v>182</v>
      </c>
      <c r="F15" s="215"/>
      <c r="G15" s="215"/>
      <c r="H15" s="215"/>
      <c r="I15" s="215"/>
      <c r="J15" s="215"/>
      <c r="K15" s="216"/>
      <c r="L15" s="207">
        <v>31940</v>
      </c>
      <c r="M15" s="208"/>
      <c r="N15" s="118"/>
      <c r="O15" s="209" t="s">
        <v>87</v>
      </c>
      <c r="P15" s="210"/>
    </row>
    <row r="16" spans="1:16" ht="18" customHeight="1" x14ac:dyDescent="0.15">
      <c r="A16" s="4">
        <v>4</v>
      </c>
      <c r="B16" s="55">
        <v>41569</v>
      </c>
      <c r="C16" s="76" t="s">
        <v>140</v>
      </c>
      <c r="D16" s="57" t="s">
        <v>142</v>
      </c>
      <c r="E16" s="214" t="s">
        <v>181</v>
      </c>
      <c r="F16" s="215"/>
      <c r="G16" s="215"/>
      <c r="H16" s="215"/>
      <c r="I16" s="215"/>
      <c r="J16" s="215"/>
      <c r="K16" s="216"/>
      <c r="L16" s="207">
        <v>28500</v>
      </c>
      <c r="M16" s="208"/>
      <c r="N16" s="118"/>
      <c r="O16" s="209" t="s">
        <v>183</v>
      </c>
      <c r="P16" s="210"/>
    </row>
    <row r="17" spans="1:21" ht="18" customHeight="1" x14ac:dyDescent="0.15">
      <c r="A17" s="4">
        <v>5</v>
      </c>
      <c r="B17" s="55">
        <v>41590</v>
      </c>
      <c r="C17" s="76" t="s">
        <v>140</v>
      </c>
      <c r="D17" s="57" t="s">
        <v>142</v>
      </c>
      <c r="E17" s="217" t="s">
        <v>182</v>
      </c>
      <c r="F17" s="218"/>
      <c r="G17" s="218"/>
      <c r="H17" s="218"/>
      <c r="I17" s="218"/>
      <c r="J17" s="218"/>
      <c r="K17" s="219"/>
      <c r="L17" s="207">
        <v>28660</v>
      </c>
      <c r="M17" s="208"/>
      <c r="N17" s="51"/>
      <c r="O17" s="209" t="s">
        <v>130</v>
      </c>
      <c r="P17" s="210"/>
      <c r="R17" s="56"/>
    </row>
    <row r="18" spans="1:21" ht="18" customHeight="1" x14ac:dyDescent="0.15">
      <c r="A18" s="4">
        <v>6</v>
      </c>
      <c r="B18" s="55">
        <v>41597</v>
      </c>
      <c r="C18" s="55" t="s">
        <v>83</v>
      </c>
      <c r="D18" s="57" t="s">
        <v>137</v>
      </c>
      <c r="E18" s="217" t="s">
        <v>182</v>
      </c>
      <c r="F18" s="218"/>
      <c r="G18" s="218"/>
      <c r="H18" s="218"/>
      <c r="I18" s="218"/>
      <c r="J18" s="218"/>
      <c r="K18" s="219"/>
      <c r="L18" s="207">
        <v>8900</v>
      </c>
      <c r="M18" s="208"/>
      <c r="N18" s="118"/>
      <c r="O18" s="209" t="s">
        <v>186</v>
      </c>
      <c r="P18" s="210"/>
    </row>
    <row r="19" spans="1:21" ht="18" customHeight="1" x14ac:dyDescent="0.15">
      <c r="A19" s="4">
        <v>7</v>
      </c>
      <c r="B19" s="55">
        <v>41599</v>
      </c>
      <c r="C19" s="76" t="s">
        <v>140</v>
      </c>
      <c r="D19" s="57" t="s">
        <v>142</v>
      </c>
      <c r="E19" s="214" t="s">
        <v>182</v>
      </c>
      <c r="F19" s="215"/>
      <c r="G19" s="215"/>
      <c r="H19" s="215"/>
      <c r="I19" s="215"/>
      <c r="J19" s="215"/>
      <c r="K19" s="216"/>
      <c r="L19" s="207">
        <v>31840</v>
      </c>
      <c r="M19" s="208"/>
      <c r="N19" s="118"/>
      <c r="O19" s="209" t="s">
        <v>130</v>
      </c>
      <c r="P19" s="210"/>
      <c r="R19" s="56"/>
      <c r="T19" s="56"/>
    </row>
    <row r="20" spans="1:21" ht="18" customHeight="1" x14ac:dyDescent="0.15">
      <c r="A20" s="4">
        <v>8</v>
      </c>
      <c r="B20" s="55">
        <v>41603</v>
      </c>
      <c r="C20" s="133" t="s">
        <v>184</v>
      </c>
      <c r="D20" s="57" t="s">
        <v>185</v>
      </c>
      <c r="E20" s="214" t="s">
        <v>182</v>
      </c>
      <c r="F20" s="215"/>
      <c r="G20" s="215"/>
      <c r="H20" s="215"/>
      <c r="I20" s="215"/>
      <c r="J20" s="215"/>
      <c r="K20" s="216"/>
      <c r="L20" s="207">
        <v>3400</v>
      </c>
      <c r="M20" s="208"/>
      <c r="N20" s="118"/>
      <c r="O20" s="209" t="s">
        <v>187</v>
      </c>
      <c r="P20" s="210"/>
    </row>
    <row r="21" spans="1:21" ht="18" customHeight="1" x14ac:dyDescent="0.15">
      <c r="A21" s="4">
        <v>9</v>
      </c>
      <c r="B21" s="55">
        <v>41554</v>
      </c>
      <c r="C21" s="55" t="s">
        <v>83</v>
      </c>
      <c r="D21" s="57" t="s">
        <v>137</v>
      </c>
      <c r="E21" s="214" t="s">
        <v>161</v>
      </c>
      <c r="F21" s="215"/>
      <c r="G21" s="215"/>
      <c r="H21" s="215"/>
      <c r="I21" s="215"/>
      <c r="J21" s="215"/>
      <c r="K21" s="216"/>
      <c r="L21" s="207">
        <v>2700</v>
      </c>
      <c r="M21" s="208"/>
      <c r="N21" s="118"/>
      <c r="O21" s="209" t="s">
        <v>87</v>
      </c>
      <c r="P21" s="210"/>
    </row>
    <row r="22" spans="1:21" ht="18" customHeight="1" x14ac:dyDescent="0.15">
      <c r="A22" s="4">
        <v>10</v>
      </c>
      <c r="B22" s="55"/>
      <c r="C22" s="55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118"/>
      <c r="O22" s="209"/>
      <c r="P22" s="210"/>
    </row>
    <row r="23" spans="1:21" ht="18" customHeight="1" x14ac:dyDescent="0.15">
      <c r="A23" s="4">
        <v>11</v>
      </c>
      <c r="B23" s="55"/>
      <c r="C23" s="55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118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118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118"/>
      <c r="O25" s="209"/>
      <c r="P25" s="210"/>
    </row>
    <row r="26" spans="1:21" ht="18" customHeight="1" x14ac:dyDescent="0.15">
      <c r="A26" s="4">
        <v>14</v>
      </c>
      <c r="B26" s="55"/>
      <c r="C26" s="76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116" t="s">
        <v>49</v>
      </c>
      <c r="N47" s="116" t="s">
        <v>63</v>
      </c>
      <c r="O47" s="116" t="s">
        <v>65</v>
      </c>
      <c r="P47" s="117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8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8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263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222940</v>
      </c>
      <c r="M51" s="183"/>
      <c r="N51" s="53"/>
      <c r="O51" s="115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O28" sqref="O28:P28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113" t="s">
        <v>49</v>
      </c>
      <c r="N5" s="113" t="s">
        <v>51</v>
      </c>
      <c r="O5" s="113" t="s">
        <v>52</v>
      </c>
      <c r="P5" s="113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41557</v>
      </c>
      <c r="E8" s="41" t="s">
        <v>46</v>
      </c>
      <c r="F8" s="42"/>
      <c r="G8" s="112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325280</v>
      </c>
      <c r="E9" s="238"/>
      <c r="F9" s="238"/>
      <c r="G9" s="238"/>
      <c r="H9" s="238"/>
      <c r="I9" s="238">
        <f>SUM(L9)</f>
        <v>325280</v>
      </c>
      <c r="J9" s="238"/>
      <c r="K9" s="239"/>
      <c r="L9" s="240">
        <f>L51</f>
        <v>325280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111" t="s">
        <v>44</v>
      </c>
      <c r="D12" s="110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109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41542</v>
      </c>
      <c r="C13" s="55" t="s">
        <v>140</v>
      </c>
      <c r="D13" s="57" t="s">
        <v>142</v>
      </c>
      <c r="E13" s="214" t="s">
        <v>171</v>
      </c>
      <c r="F13" s="215"/>
      <c r="G13" s="215"/>
      <c r="H13" s="215"/>
      <c r="I13" s="215"/>
      <c r="J13" s="215"/>
      <c r="K13" s="216"/>
      <c r="L13" s="207">
        <v>37000</v>
      </c>
      <c r="M13" s="208"/>
      <c r="N13" s="108"/>
      <c r="O13" s="209" t="s">
        <v>130</v>
      </c>
      <c r="P13" s="210"/>
    </row>
    <row r="14" spans="1:16" ht="18" customHeight="1" x14ac:dyDescent="0.15">
      <c r="A14" s="4">
        <v>2</v>
      </c>
      <c r="B14" s="55">
        <v>41543</v>
      </c>
      <c r="C14" s="114" t="s">
        <v>147</v>
      </c>
      <c r="D14" s="57"/>
      <c r="E14" s="214" t="s">
        <v>148</v>
      </c>
      <c r="F14" s="215"/>
      <c r="G14" s="215"/>
      <c r="H14" s="215"/>
      <c r="I14" s="215"/>
      <c r="J14" s="215"/>
      <c r="K14" s="216"/>
      <c r="L14" s="207">
        <v>4900</v>
      </c>
      <c r="M14" s="208"/>
      <c r="N14" s="108"/>
      <c r="O14" s="209" t="s">
        <v>149</v>
      </c>
      <c r="P14" s="210"/>
    </row>
    <row r="15" spans="1:16" ht="18" customHeight="1" x14ac:dyDescent="0.15">
      <c r="A15" s="4">
        <v>3</v>
      </c>
      <c r="B15" s="55">
        <v>41544</v>
      </c>
      <c r="C15" s="76" t="s">
        <v>150</v>
      </c>
      <c r="D15" s="57"/>
      <c r="E15" s="214" t="s">
        <v>155</v>
      </c>
      <c r="F15" s="215"/>
      <c r="G15" s="215"/>
      <c r="H15" s="215"/>
      <c r="I15" s="215"/>
      <c r="J15" s="215"/>
      <c r="K15" s="216"/>
      <c r="L15" s="207">
        <v>56000</v>
      </c>
      <c r="M15" s="208"/>
      <c r="N15" s="108"/>
      <c r="O15" s="209" t="s">
        <v>151</v>
      </c>
      <c r="P15" s="210"/>
    </row>
    <row r="16" spans="1:16" ht="18" customHeight="1" x14ac:dyDescent="0.15">
      <c r="A16" s="4">
        <v>4</v>
      </c>
      <c r="B16" s="55">
        <v>41544</v>
      </c>
      <c r="C16" s="76" t="s">
        <v>147</v>
      </c>
      <c r="D16" s="57"/>
      <c r="E16" s="214" t="s">
        <v>172</v>
      </c>
      <c r="F16" s="215"/>
      <c r="G16" s="215"/>
      <c r="H16" s="215"/>
      <c r="I16" s="215"/>
      <c r="J16" s="215"/>
      <c r="K16" s="216"/>
      <c r="L16" s="207">
        <v>30000</v>
      </c>
      <c r="M16" s="208"/>
      <c r="N16" s="108"/>
      <c r="O16" s="209"/>
      <c r="P16" s="210"/>
    </row>
    <row r="17" spans="1:21" ht="18" customHeight="1" x14ac:dyDescent="0.15">
      <c r="A17" s="4">
        <v>5</v>
      </c>
      <c r="B17" s="55">
        <v>41548</v>
      </c>
      <c r="C17" s="76" t="s">
        <v>92</v>
      </c>
      <c r="D17" s="57" t="s">
        <v>152</v>
      </c>
      <c r="E17" s="217" t="s">
        <v>154</v>
      </c>
      <c r="F17" s="218"/>
      <c r="G17" s="218"/>
      <c r="H17" s="218"/>
      <c r="I17" s="218"/>
      <c r="J17" s="218"/>
      <c r="K17" s="219"/>
      <c r="L17" s="207">
        <v>39000</v>
      </c>
      <c r="M17" s="208"/>
      <c r="N17" s="51"/>
      <c r="O17" s="209" t="s">
        <v>153</v>
      </c>
      <c r="P17" s="210"/>
      <c r="R17" s="56"/>
    </row>
    <row r="18" spans="1:21" ht="18" customHeight="1" x14ac:dyDescent="0.15">
      <c r="A18" s="4">
        <v>6</v>
      </c>
      <c r="B18" s="55">
        <v>41552</v>
      </c>
      <c r="C18" s="76" t="s">
        <v>156</v>
      </c>
      <c r="D18" s="57" t="s">
        <v>142</v>
      </c>
      <c r="E18" s="217" t="s">
        <v>173</v>
      </c>
      <c r="F18" s="218"/>
      <c r="G18" s="218"/>
      <c r="H18" s="218"/>
      <c r="I18" s="218"/>
      <c r="J18" s="218"/>
      <c r="K18" s="219"/>
      <c r="L18" s="207">
        <v>28800</v>
      </c>
      <c r="M18" s="208"/>
      <c r="N18" s="108"/>
      <c r="O18" s="209" t="s">
        <v>130</v>
      </c>
      <c r="P18" s="210"/>
    </row>
    <row r="19" spans="1:21" ht="18" customHeight="1" x14ac:dyDescent="0.15">
      <c r="A19" s="4">
        <v>7</v>
      </c>
      <c r="B19" s="55">
        <v>41554</v>
      </c>
      <c r="C19" s="55" t="s">
        <v>157</v>
      </c>
      <c r="D19" s="57" t="s">
        <v>137</v>
      </c>
      <c r="E19" s="214" t="s">
        <v>158</v>
      </c>
      <c r="F19" s="215"/>
      <c r="G19" s="215"/>
      <c r="H19" s="215"/>
      <c r="I19" s="215"/>
      <c r="J19" s="215"/>
      <c r="K19" s="216"/>
      <c r="L19" s="207">
        <v>2100</v>
      </c>
      <c r="M19" s="208"/>
      <c r="N19" s="108"/>
      <c r="O19" s="209" t="s">
        <v>159</v>
      </c>
      <c r="P19" s="210"/>
      <c r="R19" s="56"/>
      <c r="T19" s="56"/>
    </row>
    <row r="20" spans="1:21" ht="18" customHeight="1" x14ac:dyDescent="0.15">
      <c r="A20" s="4">
        <v>8</v>
      </c>
      <c r="B20" s="55">
        <v>41554</v>
      </c>
      <c r="C20" s="55" t="s">
        <v>157</v>
      </c>
      <c r="D20" s="57" t="s">
        <v>137</v>
      </c>
      <c r="E20" s="214" t="s">
        <v>160</v>
      </c>
      <c r="F20" s="215"/>
      <c r="G20" s="215"/>
      <c r="H20" s="215"/>
      <c r="I20" s="215"/>
      <c r="J20" s="215"/>
      <c r="K20" s="216"/>
      <c r="L20" s="207">
        <v>2600</v>
      </c>
      <c r="M20" s="208"/>
      <c r="N20" s="108"/>
      <c r="O20" s="209" t="s">
        <v>166</v>
      </c>
      <c r="P20" s="210"/>
    </row>
    <row r="21" spans="1:21" ht="18" customHeight="1" x14ac:dyDescent="0.15">
      <c r="A21" s="4">
        <v>9</v>
      </c>
      <c r="B21" s="55">
        <v>41554</v>
      </c>
      <c r="C21" s="55" t="s">
        <v>157</v>
      </c>
      <c r="D21" s="57" t="s">
        <v>137</v>
      </c>
      <c r="E21" s="214" t="s">
        <v>161</v>
      </c>
      <c r="F21" s="215"/>
      <c r="G21" s="215"/>
      <c r="H21" s="215"/>
      <c r="I21" s="215"/>
      <c r="J21" s="215"/>
      <c r="K21" s="216"/>
      <c r="L21" s="207">
        <v>2700</v>
      </c>
      <c r="M21" s="208"/>
      <c r="N21" s="108"/>
      <c r="O21" s="209" t="s">
        <v>166</v>
      </c>
      <c r="P21" s="210"/>
    </row>
    <row r="22" spans="1:21" ht="18" customHeight="1" x14ac:dyDescent="0.15">
      <c r="A22" s="4">
        <v>10</v>
      </c>
      <c r="B22" s="55">
        <v>41554</v>
      </c>
      <c r="C22" s="55" t="s">
        <v>157</v>
      </c>
      <c r="D22" s="57" t="s">
        <v>137</v>
      </c>
      <c r="E22" s="214" t="s">
        <v>162</v>
      </c>
      <c r="F22" s="215"/>
      <c r="G22" s="215"/>
      <c r="H22" s="215"/>
      <c r="I22" s="215"/>
      <c r="J22" s="215"/>
      <c r="K22" s="216"/>
      <c r="L22" s="207">
        <v>1800</v>
      </c>
      <c r="M22" s="208"/>
      <c r="N22" s="108"/>
      <c r="O22" s="209" t="s">
        <v>166</v>
      </c>
      <c r="P22" s="210"/>
    </row>
    <row r="23" spans="1:21" ht="18" customHeight="1" x14ac:dyDescent="0.15">
      <c r="A23" s="4">
        <v>11</v>
      </c>
      <c r="B23" s="55">
        <v>41554</v>
      </c>
      <c r="C23" s="55" t="s">
        <v>157</v>
      </c>
      <c r="D23" s="57" t="s">
        <v>137</v>
      </c>
      <c r="E23" s="214" t="s">
        <v>163</v>
      </c>
      <c r="F23" s="215"/>
      <c r="G23" s="215"/>
      <c r="H23" s="215"/>
      <c r="I23" s="215"/>
      <c r="J23" s="215"/>
      <c r="K23" s="216"/>
      <c r="L23" s="207">
        <v>4000</v>
      </c>
      <c r="M23" s="208"/>
      <c r="N23" s="108"/>
      <c r="O23" s="209" t="s">
        <v>166</v>
      </c>
      <c r="P23" s="210"/>
    </row>
    <row r="24" spans="1:21" ht="18" customHeight="1" x14ac:dyDescent="0.15">
      <c r="A24" s="4">
        <v>12</v>
      </c>
      <c r="B24" s="55">
        <v>41554</v>
      </c>
      <c r="C24" s="55" t="s">
        <v>131</v>
      </c>
      <c r="D24" s="57" t="s">
        <v>137</v>
      </c>
      <c r="E24" s="214" t="s">
        <v>164</v>
      </c>
      <c r="F24" s="215"/>
      <c r="G24" s="215"/>
      <c r="H24" s="215"/>
      <c r="I24" s="215"/>
      <c r="J24" s="215"/>
      <c r="K24" s="216"/>
      <c r="L24" s="207">
        <v>3500</v>
      </c>
      <c r="M24" s="208"/>
      <c r="N24" s="108"/>
      <c r="O24" s="209" t="s">
        <v>166</v>
      </c>
      <c r="P24" s="210"/>
    </row>
    <row r="25" spans="1:21" ht="18" customHeight="1" x14ac:dyDescent="0.15">
      <c r="A25" s="4">
        <v>13</v>
      </c>
      <c r="B25" s="55">
        <v>41554</v>
      </c>
      <c r="C25" s="55" t="s">
        <v>131</v>
      </c>
      <c r="D25" s="57" t="s">
        <v>137</v>
      </c>
      <c r="E25" s="214" t="s">
        <v>165</v>
      </c>
      <c r="F25" s="215"/>
      <c r="G25" s="215"/>
      <c r="H25" s="215"/>
      <c r="I25" s="215"/>
      <c r="J25" s="215"/>
      <c r="K25" s="216"/>
      <c r="L25" s="207">
        <v>60000</v>
      </c>
      <c r="M25" s="208"/>
      <c r="N25" s="108"/>
      <c r="O25" s="209" t="s">
        <v>166</v>
      </c>
      <c r="P25" s="210"/>
    </row>
    <row r="26" spans="1:21" ht="18" customHeight="1" x14ac:dyDescent="0.15">
      <c r="A26" s="4">
        <v>14</v>
      </c>
      <c r="B26" s="55">
        <v>41556</v>
      </c>
      <c r="C26" s="76" t="s">
        <v>167</v>
      </c>
      <c r="D26" s="57"/>
      <c r="E26" s="211" t="s">
        <v>168</v>
      </c>
      <c r="F26" s="212"/>
      <c r="G26" s="212"/>
      <c r="H26" s="212"/>
      <c r="I26" s="212"/>
      <c r="J26" s="212"/>
      <c r="K26" s="213"/>
      <c r="L26" s="207">
        <v>32480</v>
      </c>
      <c r="M26" s="208"/>
      <c r="N26" s="6"/>
      <c r="O26" s="209" t="s">
        <v>174</v>
      </c>
      <c r="P26" s="210"/>
    </row>
    <row r="27" spans="1:21" ht="18" customHeight="1" x14ac:dyDescent="0.15">
      <c r="A27" s="4">
        <v>15</v>
      </c>
      <c r="B27" s="55">
        <v>41557</v>
      </c>
      <c r="C27" s="55" t="s">
        <v>169</v>
      </c>
      <c r="D27" s="57" t="s">
        <v>142</v>
      </c>
      <c r="E27" s="211" t="s">
        <v>170</v>
      </c>
      <c r="F27" s="212"/>
      <c r="G27" s="212"/>
      <c r="H27" s="212"/>
      <c r="I27" s="212"/>
      <c r="J27" s="212"/>
      <c r="K27" s="213"/>
      <c r="L27" s="207">
        <v>20400</v>
      </c>
      <c r="M27" s="208"/>
      <c r="N27" s="6"/>
      <c r="O27" s="209" t="s">
        <v>175</v>
      </c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106" t="s">
        <v>49</v>
      </c>
      <c r="N47" s="106" t="s">
        <v>63</v>
      </c>
      <c r="O47" s="106" t="s">
        <v>65</v>
      </c>
      <c r="P47" s="107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8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8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263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325280</v>
      </c>
      <c r="M51" s="183"/>
      <c r="N51" s="53"/>
      <c r="O51" s="105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D14" sqref="C14:D14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245" t="s">
        <v>57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</row>
    <row r="2" spans="1:16" x14ac:dyDescent="0.1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x14ac:dyDescent="0.1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15.75" customHeight="1" thickBot="1" x14ac:dyDescent="0.2"/>
    <row r="5" spans="1:16" ht="21.95" customHeight="1" thickBot="1" x14ac:dyDescent="0.2">
      <c r="A5" s="246" t="s">
        <v>31</v>
      </c>
      <c r="B5" s="247"/>
      <c r="C5" s="248"/>
      <c r="D5" s="39"/>
      <c r="E5" s="249" t="s">
        <v>55</v>
      </c>
      <c r="F5" s="252" t="s">
        <v>60</v>
      </c>
      <c r="G5" s="253"/>
      <c r="H5" s="228" t="s">
        <v>61</v>
      </c>
      <c r="I5" s="229"/>
      <c r="J5" s="254" t="s">
        <v>59</v>
      </c>
      <c r="K5" s="254"/>
      <c r="L5" s="249" t="s">
        <v>66</v>
      </c>
      <c r="M5" s="96" t="s">
        <v>49</v>
      </c>
      <c r="N5" s="96" t="s">
        <v>51</v>
      </c>
      <c r="O5" s="96" t="s">
        <v>52</v>
      </c>
      <c r="P5" s="96" t="s">
        <v>50</v>
      </c>
    </row>
    <row r="6" spans="1:16" ht="21.75" customHeight="1" x14ac:dyDescent="0.15">
      <c r="A6" s="255"/>
      <c r="B6" s="256"/>
      <c r="C6" s="257"/>
      <c r="D6" s="261"/>
      <c r="E6" s="250"/>
      <c r="F6" s="241"/>
      <c r="G6" s="242"/>
      <c r="H6" s="241"/>
      <c r="I6" s="242"/>
      <c r="J6" s="241" t="s">
        <v>67</v>
      </c>
      <c r="K6" s="242"/>
      <c r="L6" s="250"/>
      <c r="M6" s="243"/>
      <c r="N6" s="243"/>
      <c r="O6" s="243"/>
      <c r="P6" s="243"/>
    </row>
    <row r="7" spans="1:16" ht="21" customHeight="1" thickBot="1" x14ac:dyDescent="0.2">
      <c r="A7" s="258"/>
      <c r="B7" s="259"/>
      <c r="C7" s="260"/>
      <c r="D7" s="262"/>
      <c r="E7" s="251"/>
      <c r="F7" s="232"/>
      <c r="G7" s="234"/>
      <c r="H7" s="232"/>
      <c r="I7" s="234"/>
      <c r="J7" s="232"/>
      <c r="K7" s="234"/>
      <c r="L7" s="251"/>
      <c r="M7" s="244"/>
      <c r="N7" s="244"/>
      <c r="O7" s="244"/>
      <c r="P7" s="244"/>
    </row>
    <row r="8" spans="1:16" ht="21" customHeight="1" thickBot="1" x14ac:dyDescent="0.2">
      <c r="A8" s="224" t="s">
        <v>32</v>
      </c>
      <c r="B8" s="224"/>
      <c r="C8" s="224"/>
      <c r="D8" s="40">
        <v>41541</v>
      </c>
      <c r="E8" s="41" t="s">
        <v>46</v>
      </c>
      <c r="F8" s="42"/>
      <c r="G8" s="95"/>
      <c r="H8" s="235" t="s">
        <v>80</v>
      </c>
      <c r="I8" s="228"/>
      <c r="J8" s="228"/>
      <c r="K8" s="229"/>
      <c r="L8" s="224" t="s">
        <v>33</v>
      </c>
      <c r="M8" s="224"/>
      <c r="N8" s="224"/>
      <c r="O8" s="236" t="s">
        <v>77</v>
      </c>
      <c r="P8" s="236"/>
    </row>
    <row r="9" spans="1:16" ht="21" customHeight="1" thickBot="1" x14ac:dyDescent="0.2">
      <c r="A9" s="224" t="s">
        <v>34</v>
      </c>
      <c r="B9" s="224"/>
      <c r="C9" s="224"/>
      <c r="D9" s="237">
        <f>SUM(I9)</f>
        <v>81000</v>
      </c>
      <c r="E9" s="238"/>
      <c r="F9" s="238"/>
      <c r="G9" s="238"/>
      <c r="H9" s="238"/>
      <c r="I9" s="238">
        <f>SUM(L9)</f>
        <v>81000</v>
      </c>
      <c r="J9" s="238"/>
      <c r="K9" s="239"/>
      <c r="L9" s="240">
        <f>L51</f>
        <v>81000</v>
      </c>
      <c r="M9" s="240"/>
      <c r="N9" s="240"/>
      <c r="O9" s="240"/>
      <c r="P9" s="240"/>
    </row>
    <row r="10" spans="1:16" ht="21" customHeight="1" thickTop="1" thickBot="1" x14ac:dyDescent="0.2">
      <c r="A10" s="224" t="s">
        <v>35</v>
      </c>
      <c r="B10" s="224"/>
      <c r="C10" s="224"/>
      <c r="D10" s="43" t="s">
        <v>77</v>
      </c>
      <c r="E10" s="225" t="s">
        <v>62</v>
      </c>
      <c r="F10" s="226"/>
      <c r="G10" s="227"/>
      <c r="H10" s="228" t="s">
        <v>78</v>
      </c>
      <c r="I10" s="228"/>
      <c r="J10" s="228"/>
      <c r="K10" s="229"/>
      <c r="L10" s="224" t="s">
        <v>36</v>
      </c>
      <c r="M10" s="224"/>
      <c r="N10" s="224"/>
      <c r="O10" s="230" t="s">
        <v>79</v>
      </c>
      <c r="P10" s="231"/>
    </row>
    <row r="11" spans="1:16" ht="21" customHeight="1" thickBot="1" x14ac:dyDescent="0.2">
      <c r="A11" s="232" t="s">
        <v>56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4"/>
    </row>
    <row r="12" spans="1:16" ht="21" customHeight="1" thickBot="1" x14ac:dyDescent="0.2">
      <c r="A12" s="44" t="s">
        <v>40</v>
      </c>
      <c r="B12" s="45" t="s">
        <v>45</v>
      </c>
      <c r="C12" s="99" t="s">
        <v>44</v>
      </c>
      <c r="D12" s="98" t="s">
        <v>41</v>
      </c>
      <c r="E12" s="220" t="s">
        <v>43</v>
      </c>
      <c r="F12" s="221"/>
      <c r="G12" s="221"/>
      <c r="H12" s="221"/>
      <c r="I12" s="221"/>
      <c r="J12" s="221"/>
      <c r="K12" s="222"/>
      <c r="L12" s="220" t="s">
        <v>42</v>
      </c>
      <c r="M12" s="222"/>
      <c r="N12" s="97" t="s">
        <v>53</v>
      </c>
      <c r="O12" s="220" t="s">
        <v>54</v>
      </c>
      <c r="P12" s="223"/>
    </row>
    <row r="13" spans="1:16" ht="18" customHeight="1" thickTop="1" x14ac:dyDescent="0.15">
      <c r="A13" s="3">
        <v>1</v>
      </c>
      <c r="B13" s="55">
        <v>41472</v>
      </c>
      <c r="C13" s="30" t="s">
        <v>140</v>
      </c>
      <c r="D13" s="57" t="s">
        <v>142</v>
      </c>
      <c r="E13" s="214" t="s">
        <v>143</v>
      </c>
      <c r="F13" s="215"/>
      <c r="G13" s="215"/>
      <c r="H13" s="215"/>
      <c r="I13" s="215"/>
      <c r="J13" s="215"/>
      <c r="K13" s="216"/>
      <c r="L13" s="207">
        <v>29640</v>
      </c>
      <c r="M13" s="208"/>
      <c r="N13" s="100"/>
      <c r="O13" s="209" t="s">
        <v>130</v>
      </c>
      <c r="P13" s="210"/>
    </row>
    <row r="14" spans="1:16" ht="18" customHeight="1" x14ac:dyDescent="0.15">
      <c r="A14" s="4">
        <v>2</v>
      </c>
      <c r="B14" s="55">
        <v>41517</v>
      </c>
      <c r="C14" s="55" t="s">
        <v>157</v>
      </c>
      <c r="D14" s="57" t="s">
        <v>137</v>
      </c>
      <c r="E14" s="214" t="s">
        <v>138</v>
      </c>
      <c r="F14" s="215"/>
      <c r="G14" s="215"/>
      <c r="H14" s="215"/>
      <c r="I14" s="215"/>
      <c r="J14" s="215"/>
      <c r="K14" s="216"/>
      <c r="L14" s="207">
        <v>10600</v>
      </c>
      <c r="M14" s="208"/>
      <c r="N14" s="100"/>
      <c r="O14" s="209" t="s">
        <v>139</v>
      </c>
      <c r="P14" s="210"/>
    </row>
    <row r="15" spans="1:16" ht="18" customHeight="1" x14ac:dyDescent="0.15">
      <c r="A15" s="4">
        <v>3</v>
      </c>
      <c r="B15" s="55">
        <v>41520</v>
      </c>
      <c r="C15" s="55" t="s">
        <v>141</v>
      </c>
      <c r="D15" s="57" t="s">
        <v>142</v>
      </c>
      <c r="E15" s="214" t="s">
        <v>143</v>
      </c>
      <c r="F15" s="215"/>
      <c r="G15" s="215"/>
      <c r="H15" s="215"/>
      <c r="I15" s="215"/>
      <c r="J15" s="215"/>
      <c r="K15" s="216"/>
      <c r="L15" s="207">
        <v>29760</v>
      </c>
      <c r="M15" s="208"/>
      <c r="N15" s="100"/>
      <c r="O15" s="209" t="s">
        <v>144</v>
      </c>
      <c r="P15" s="210"/>
    </row>
    <row r="16" spans="1:16" ht="18" customHeight="1" x14ac:dyDescent="0.15">
      <c r="A16" s="4">
        <v>4</v>
      </c>
      <c r="B16" s="55">
        <v>41527</v>
      </c>
      <c r="C16" s="55" t="s">
        <v>141</v>
      </c>
      <c r="D16" s="57" t="s">
        <v>142</v>
      </c>
      <c r="E16" s="214" t="s">
        <v>145</v>
      </c>
      <c r="F16" s="215"/>
      <c r="G16" s="215"/>
      <c r="H16" s="215"/>
      <c r="I16" s="215"/>
      <c r="J16" s="215"/>
      <c r="K16" s="216"/>
      <c r="L16" s="207">
        <v>11000</v>
      </c>
      <c r="M16" s="208"/>
      <c r="N16" s="100"/>
      <c r="O16" s="209" t="s">
        <v>146</v>
      </c>
      <c r="P16" s="210"/>
    </row>
    <row r="17" spans="1:21" ht="18" customHeight="1" x14ac:dyDescent="0.15">
      <c r="A17" s="4">
        <v>5</v>
      </c>
      <c r="B17" s="55"/>
      <c r="C17" s="55"/>
      <c r="D17" s="57"/>
      <c r="E17" s="217"/>
      <c r="F17" s="218"/>
      <c r="G17" s="218"/>
      <c r="H17" s="218"/>
      <c r="I17" s="218"/>
      <c r="J17" s="218"/>
      <c r="K17" s="219"/>
      <c r="L17" s="207"/>
      <c r="M17" s="208"/>
      <c r="N17" s="51"/>
      <c r="O17" s="209"/>
      <c r="P17" s="210"/>
      <c r="R17" s="56"/>
    </row>
    <row r="18" spans="1:21" ht="18" customHeight="1" x14ac:dyDescent="0.15">
      <c r="A18" s="4">
        <v>6</v>
      </c>
      <c r="B18" s="55"/>
      <c r="C18" s="76"/>
      <c r="D18" s="57"/>
      <c r="E18" s="217"/>
      <c r="F18" s="218"/>
      <c r="G18" s="218"/>
      <c r="H18" s="218"/>
      <c r="I18" s="218"/>
      <c r="J18" s="218"/>
      <c r="K18" s="219"/>
      <c r="L18" s="207"/>
      <c r="M18" s="208"/>
      <c r="N18" s="100"/>
      <c r="O18" s="209"/>
      <c r="P18" s="210"/>
    </row>
    <row r="19" spans="1:21" ht="18" customHeight="1" x14ac:dyDescent="0.15">
      <c r="A19" s="4">
        <v>7</v>
      </c>
      <c r="B19" s="55"/>
      <c r="C19" s="76"/>
      <c r="D19" s="57"/>
      <c r="E19" s="214"/>
      <c r="F19" s="215"/>
      <c r="G19" s="215"/>
      <c r="H19" s="215"/>
      <c r="I19" s="215"/>
      <c r="J19" s="215"/>
      <c r="K19" s="216"/>
      <c r="L19" s="207"/>
      <c r="M19" s="208"/>
      <c r="N19" s="100"/>
      <c r="O19" s="209"/>
      <c r="P19" s="210"/>
      <c r="R19" s="56"/>
      <c r="T19" s="56"/>
    </row>
    <row r="20" spans="1:21" ht="18" customHeight="1" x14ac:dyDescent="0.15">
      <c r="A20" s="4">
        <v>8</v>
      </c>
      <c r="B20" s="55"/>
      <c r="C20" s="76"/>
      <c r="D20" s="57"/>
      <c r="E20" s="214"/>
      <c r="F20" s="215"/>
      <c r="G20" s="215"/>
      <c r="H20" s="215"/>
      <c r="I20" s="215"/>
      <c r="J20" s="215"/>
      <c r="K20" s="216"/>
      <c r="L20" s="207"/>
      <c r="M20" s="208"/>
      <c r="N20" s="100"/>
      <c r="O20" s="209"/>
      <c r="P20" s="210"/>
    </row>
    <row r="21" spans="1:21" ht="18" customHeight="1" x14ac:dyDescent="0.15">
      <c r="A21" s="4">
        <v>9</v>
      </c>
      <c r="B21" s="55"/>
      <c r="C21" s="76"/>
      <c r="D21" s="57"/>
      <c r="E21" s="214"/>
      <c r="F21" s="215"/>
      <c r="G21" s="215"/>
      <c r="H21" s="215"/>
      <c r="I21" s="215"/>
      <c r="J21" s="215"/>
      <c r="K21" s="216"/>
      <c r="L21" s="207"/>
      <c r="M21" s="208"/>
      <c r="N21" s="100"/>
      <c r="O21" s="209"/>
      <c r="P21" s="210"/>
    </row>
    <row r="22" spans="1:21" ht="18" customHeight="1" x14ac:dyDescent="0.15">
      <c r="A22" s="4">
        <v>10</v>
      </c>
      <c r="B22" s="55"/>
      <c r="C22" s="76"/>
      <c r="D22" s="57"/>
      <c r="E22" s="214"/>
      <c r="F22" s="215"/>
      <c r="G22" s="215"/>
      <c r="H22" s="215"/>
      <c r="I22" s="215"/>
      <c r="J22" s="215"/>
      <c r="K22" s="216"/>
      <c r="L22" s="207"/>
      <c r="M22" s="208"/>
      <c r="N22" s="100"/>
      <c r="O22" s="209"/>
      <c r="P22" s="210"/>
    </row>
    <row r="23" spans="1:21" ht="18" customHeight="1" x14ac:dyDescent="0.15">
      <c r="A23" s="4">
        <v>11</v>
      </c>
      <c r="B23" s="55"/>
      <c r="C23" s="76"/>
      <c r="D23" s="57"/>
      <c r="E23" s="214"/>
      <c r="F23" s="215"/>
      <c r="G23" s="215"/>
      <c r="H23" s="215"/>
      <c r="I23" s="215"/>
      <c r="J23" s="215"/>
      <c r="K23" s="216"/>
      <c r="L23" s="207"/>
      <c r="M23" s="208"/>
      <c r="N23" s="100"/>
      <c r="O23" s="209"/>
      <c r="P23" s="210"/>
    </row>
    <row r="24" spans="1:21" ht="18" customHeight="1" x14ac:dyDescent="0.15">
      <c r="A24" s="4">
        <v>12</v>
      </c>
      <c r="B24" s="55"/>
      <c r="C24" s="55"/>
      <c r="D24" s="57"/>
      <c r="E24" s="214"/>
      <c r="F24" s="215"/>
      <c r="G24" s="215"/>
      <c r="H24" s="215"/>
      <c r="I24" s="215"/>
      <c r="J24" s="215"/>
      <c r="K24" s="216"/>
      <c r="L24" s="207"/>
      <c r="M24" s="208"/>
      <c r="N24" s="100"/>
      <c r="O24" s="209"/>
      <c r="P24" s="210"/>
    </row>
    <row r="25" spans="1:21" ht="18" customHeight="1" x14ac:dyDescent="0.15">
      <c r="A25" s="4">
        <v>13</v>
      </c>
      <c r="B25" s="55"/>
      <c r="C25" s="55"/>
      <c r="D25" s="57"/>
      <c r="E25" s="214"/>
      <c r="F25" s="215"/>
      <c r="G25" s="215"/>
      <c r="H25" s="215"/>
      <c r="I25" s="215"/>
      <c r="J25" s="215"/>
      <c r="K25" s="216"/>
      <c r="L25" s="207"/>
      <c r="M25" s="208"/>
      <c r="N25" s="100"/>
      <c r="O25" s="209"/>
      <c r="P25" s="210"/>
    </row>
    <row r="26" spans="1:21" ht="18" customHeight="1" x14ac:dyDescent="0.15">
      <c r="A26" s="4">
        <v>14</v>
      </c>
      <c r="B26" s="55"/>
      <c r="C26" s="55"/>
      <c r="D26" s="57"/>
      <c r="E26" s="211"/>
      <c r="F26" s="212"/>
      <c r="G26" s="212"/>
      <c r="H26" s="212"/>
      <c r="I26" s="212"/>
      <c r="J26" s="212"/>
      <c r="K26" s="213"/>
      <c r="L26" s="207"/>
      <c r="M26" s="208"/>
      <c r="N26" s="6"/>
      <c r="O26" s="209"/>
      <c r="P26" s="210"/>
    </row>
    <row r="27" spans="1:21" ht="18" customHeight="1" x14ac:dyDescent="0.15">
      <c r="A27" s="4">
        <v>15</v>
      </c>
      <c r="B27" s="55"/>
      <c r="C27" s="55"/>
      <c r="D27" s="57"/>
      <c r="E27" s="211"/>
      <c r="F27" s="212"/>
      <c r="G27" s="212"/>
      <c r="H27" s="212"/>
      <c r="I27" s="212"/>
      <c r="J27" s="212"/>
      <c r="K27" s="213"/>
      <c r="L27" s="207"/>
      <c r="M27" s="208"/>
      <c r="N27" s="6"/>
      <c r="O27" s="209"/>
      <c r="P27" s="210"/>
    </row>
    <row r="28" spans="1:21" ht="18" customHeight="1" x14ac:dyDescent="0.15">
      <c r="A28" s="4">
        <v>16</v>
      </c>
      <c r="B28" s="55"/>
      <c r="C28" s="55"/>
      <c r="D28" s="57"/>
      <c r="E28" s="211"/>
      <c r="F28" s="212"/>
      <c r="G28" s="212"/>
      <c r="H28" s="212"/>
      <c r="I28" s="212"/>
      <c r="J28" s="212"/>
      <c r="K28" s="213"/>
      <c r="L28" s="207"/>
      <c r="M28" s="208"/>
      <c r="N28" s="6"/>
      <c r="O28" s="209"/>
      <c r="P28" s="210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11"/>
      <c r="F29" s="212"/>
      <c r="G29" s="212"/>
      <c r="H29" s="212"/>
      <c r="I29" s="212"/>
      <c r="J29" s="212"/>
      <c r="K29" s="213"/>
      <c r="L29" s="207"/>
      <c r="M29" s="208"/>
      <c r="N29" s="6"/>
      <c r="O29" s="209"/>
      <c r="P29" s="210"/>
    </row>
    <row r="30" spans="1:21" ht="18" customHeight="1" x14ac:dyDescent="0.15">
      <c r="A30" s="4">
        <v>18</v>
      </c>
      <c r="B30" s="55"/>
      <c r="C30" s="55"/>
      <c r="D30" s="57"/>
      <c r="E30" s="211"/>
      <c r="F30" s="212"/>
      <c r="G30" s="212"/>
      <c r="H30" s="212"/>
      <c r="I30" s="212"/>
      <c r="J30" s="212"/>
      <c r="K30" s="213"/>
      <c r="L30" s="207"/>
      <c r="M30" s="208"/>
      <c r="N30" s="6"/>
      <c r="O30" s="209"/>
      <c r="P30" s="210"/>
    </row>
    <row r="31" spans="1:21" ht="18" customHeight="1" x14ac:dyDescent="0.15">
      <c r="A31" s="4">
        <v>19</v>
      </c>
      <c r="B31" s="55"/>
      <c r="C31" s="55"/>
      <c r="D31" s="57"/>
      <c r="E31" s="211"/>
      <c r="F31" s="212"/>
      <c r="G31" s="212"/>
      <c r="H31" s="212"/>
      <c r="I31" s="212"/>
      <c r="J31" s="212"/>
      <c r="K31" s="213"/>
      <c r="L31" s="207"/>
      <c r="M31" s="208"/>
      <c r="N31" s="6"/>
      <c r="O31" s="209"/>
      <c r="P31" s="210"/>
    </row>
    <row r="32" spans="1:21" ht="18" customHeight="1" x14ac:dyDescent="0.15">
      <c r="A32" s="4">
        <v>20</v>
      </c>
      <c r="B32" s="55"/>
      <c r="C32" s="55"/>
      <c r="D32" s="57"/>
      <c r="E32" s="211"/>
      <c r="F32" s="212"/>
      <c r="G32" s="212"/>
      <c r="H32" s="212"/>
      <c r="I32" s="212"/>
      <c r="J32" s="212"/>
      <c r="K32" s="213"/>
      <c r="L32" s="207"/>
      <c r="M32" s="208"/>
      <c r="N32" s="6"/>
      <c r="O32" s="209"/>
      <c r="P32" s="210"/>
    </row>
    <row r="33" spans="1:16" ht="18" customHeight="1" x14ac:dyDescent="0.15">
      <c r="A33" s="4">
        <v>21</v>
      </c>
      <c r="B33" s="55"/>
      <c r="C33" s="55"/>
      <c r="D33" s="57"/>
      <c r="E33" s="211"/>
      <c r="F33" s="212"/>
      <c r="G33" s="212"/>
      <c r="H33" s="212"/>
      <c r="I33" s="212"/>
      <c r="J33" s="212"/>
      <c r="K33" s="213"/>
      <c r="L33" s="207"/>
      <c r="M33" s="208"/>
      <c r="N33" s="6"/>
      <c r="O33" s="209"/>
      <c r="P33" s="210"/>
    </row>
    <row r="34" spans="1:16" ht="18" customHeight="1" x14ac:dyDescent="0.15">
      <c r="A34" s="4">
        <v>22</v>
      </c>
      <c r="B34" s="32"/>
      <c r="C34" s="5"/>
      <c r="D34" s="5"/>
      <c r="E34" s="180"/>
      <c r="F34" s="205"/>
      <c r="G34" s="205"/>
      <c r="H34" s="205"/>
      <c r="I34" s="205"/>
      <c r="J34" s="205"/>
      <c r="K34" s="206"/>
      <c r="L34" s="207"/>
      <c r="M34" s="208"/>
      <c r="N34" s="6"/>
      <c r="O34" s="209"/>
      <c r="P34" s="210"/>
    </row>
    <row r="35" spans="1:16" ht="18" customHeight="1" x14ac:dyDescent="0.15">
      <c r="A35" s="4">
        <v>23</v>
      </c>
      <c r="B35" s="32"/>
      <c r="C35" s="5"/>
      <c r="D35" s="5"/>
      <c r="E35" s="180"/>
      <c r="F35" s="205"/>
      <c r="G35" s="205"/>
      <c r="H35" s="205"/>
      <c r="I35" s="205"/>
      <c r="J35" s="205"/>
      <c r="K35" s="206"/>
      <c r="L35" s="207"/>
      <c r="M35" s="208"/>
      <c r="N35" s="6"/>
      <c r="O35" s="209"/>
      <c r="P35" s="210"/>
    </row>
    <row r="36" spans="1:16" ht="18" customHeight="1" x14ac:dyDescent="0.15">
      <c r="A36" s="4">
        <v>24</v>
      </c>
      <c r="B36" s="32"/>
      <c r="C36" s="5"/>
      <c r="D36" s="5"/>
      <c r="E36" s="180"/>
      <c r="F36" s="205"/>
      <c r="G36" s="205"/>
      <c r="H36" s="205"/>
      <c r="I36" s="205"/>
      <c r="J36" s="205"/>
      <c r="K36" s="206"/>
      <c r="L36" s="207"/>
      <c r="M36" s="208"/>
      <c r="N36" s="6"/>
      <c r="O36" s="209"/>
      <c r="P36" s="210"/>
    </row>
    <row r="37" spans="1:16" ht="18" customHeight="1" x14ac:dyDescent="0.15">
      <c r="A37" s="4">
        <v>25</v>
      </c>
      <c r="B37" s="32"/>
      <c r="C37" s="5"/>
      <c r="D37" s="5"/>
      <c r="E37" s="180"/>
      <c r="F37" s="205"/>
      <c r="G37" s="205"/>
      <c r="H37" s="205"/>
      <c r="I37" s="205"/>
      <c r="J37" s="205"/>
      <c r="K37" s="206"/>
      <c r="L37" s="207"/>
      <c r="M37" s="208"/>
      <c r="N37" s="6"/>
      <c r="O37" s="209"/>
      <c r="P37" s="210"/>
    </row>
    <row r="38" spans="1:16" ht="18" customHeight="1" x14ac:dyDescent="0.15">
      <c r="A38" s="4">
        <v>26</v>
      </c>
      <c r="B38" s="32"/>
      <c r="C38" s="5"/>
      <c r="D38" s="5"/>
      <c r="E38" s="180"/>
      <c r="F38" s="205"/>
      <c r="G38" s="205"/>
      <c r="H38" s="205"/>
      <c r="I38" s="205"/>
      <c r="J38" s="205"/>
      <c r="K38" s="206"/>
      <c r="L38" s="207"/>
      <c r="M38" s="208"/>
      <c r="N38" s="6"/>
      <c r="O38" s="209"/>
      <c r="P38" s="210"/>
    </row>
    <row r="39" spans="1:16" ht="18" customHeight="1" x14ac:dyDescent="0.15">
      <c r="A39" s="4">
        <v>27</v>
      </c>
      <c r="B39" s="32"/>
      <c r="C39" s="5"/>
      <c r="D39" s="5"/>
      <c r="E39" s="180"/>
      <c r="F39" s="205"/>
      <c r="G39" s="205"/>
      <c r="H39" s="205"/>
      <c r="I39" s="205"/>
      <c r="J39" s="205"/>
      <c r="K39" s="206"/>
      <c r="L39" s="207"/>
      <c r="M39" s="208"/>
      <c r="N39" s="6"/>
      <c r="O39" s="209"/>
      <c r="P39" s="210"/>
    </row>
    <row r="40" spans="1:16" ht="18" customHeight="1" x14ac:dyDescent="0.15">
      <c r="A40" s="4">
        <v>28</v>
      </c>
      <c r="B40" s="32"/>
      <c r="C40" s="5"/>
      <c r="D40" s="5"/>
      <c r="E40" s="180"/>
      <c r="F40" s="205"/>
      <c r="G40" s="205"/>
      <c r="H40" s="205"/>
      <c r="I40" s="205"/>
      <c r="J40" s="205"/>
      <c r="K40" s="206"/>
      <c r="L40" s="207"/>
      <c r="M40" s="208"/>
      <c r="N40" s="6"/>
      <c r="O40" s="209"/>
      <c r="P40" s="210"/>
    </row>
    <row r="41" spans="1:16" ht="18" customHeight="1" x14ac:dyDescent="0.15">
      <c r="A41" s="4">
        <v>29</v>
      </c>
      <c r="B41" s="32"/>
      <c r="C41" s="5"/>
      <c r="D41" s="5"/>
      <c r="E41" s="180"/>
      <c r="F41" s="205"/>
      <c r="G41" s="205"/>
      <c r="H41" s="205"/>
      <c r="I41" s="205"/>
      <c r="J41" s="205"/>
      <c r="K41" s="206"/>
      <c r="L41" s="207"/>
      <c r="M41" s="208"/>
      <c r="N41" s="6"/>
      <c r="O41" s="209"/>
      <c r="P41" s="210"/>
    </row>
    <row r="42" spans="1:16" ht="18" customHeight="1" x14ac:dyDescent="0.15">
      <c r="A42" s="35">
        <v>30</v>
      </c>
      <c r="B42" s="32"/>
      <c r="C42" s="5"/>
      <c r="D42" s="5"/>
      <c r="E42" s="180"/>
      <c r="F42" s="205"/>
      <c r="G42" s="205"/>
      <c r="H42" s="205"/>
      <c r="I42" s="205"/>
      <c r="J42" s="205"/>
      <c r="K42" s="206"/>
      <c r="L42" s="207"/>
      <c r="M42" s="208"/>
      <c r="N42" s="6"/>
      <c r="O42" s="209"/>
      <c r="P42" s="210"/>
    </row>
    <row r="43" spans="1:16" ht="18" customHeight="1" x14ac:dyDescent="0.15">
      <c r="A43" s="4">
        <v>31</v>
      </c>
      <c r="B43" s="36"/>
      <c r="C43" s="5"/>
      <c r="D43" s="5"/>
      <c r="E43" s="179"/>
      <c r="F43" s="179"/>
      <c r="G43" s="179"/>
      <c r="H43" s="179"/>
      <c r="I43" s="179"/>
      <c r="J43" s="179"/>
      <c r="K43" s="179"/>
      <c r="L43" s="202"/>
      <c r="M43" s="202"/>
      <c r="N43" s="6"/>
      <c r="O43" s="203"/>
      <c r="P43" s="204"/>
    </row>
    <row r="44" spans="1:16" ht="18" customHeight="1" x14ac:dyDescent="0.15">
      <c r="A44" s="35">
        <v>32</v>
      </c>
      <c r="B44" s="36"/>
      <c r="C44" s="5"/>
      <c r="D44" s="5"/>
      <c r="E44" s="179"/>
      <c r="F44" s="179"/>
      <c r="G44" s="179"/>
      <c r="H44" s="179"/>
      <c r="I44" s="179"/>
      <c r="J44" s="179"/>
      <c r="K44" s="179"/>
      <c r="L44" s="202"/>
      <c r="M44" s="202"/>
      <c r="N44" s="6"/>
      <c r="O44" s="203"/>
      <c r="P44" s="204"/>
    </row>
    <row r="45" spans="1:16" ht="18" customHeight="1" x14ac:dyDescent="0.15">
      <c r="A45" s="4">
        <v>33</v>
      </c>
      <c r="B45" s="36"/>
      <c r="C45" s="5"/>
      <c r="D45" s="5"/>
      <c r="E45" s="179"/>
      <c r="F45" s="179"/>
      <c r="G45" s="179"/>
      <c r="H45" s="179"/>
      <c r="I45" s="179"/>
      <c r="J45" s="179"/>
      <c r="K45" s="179"/>
      <c r="L45" s="202"/>
      <c r="M45" s="202"/>
      <c r="N45" s="6"/>
      <c r="O45" s="203"/>
      <c r="P45" s="204"/>
    </row>
    <row r="46" spans="1:16" ht="18" customHeight="1" x14ac:dyDescent="0.15">
      <c r="A46" s="35">
        <v>34</v>
      </c>
      <c r="B46" s="36"/>
      <c r="C46" s="5"/>
      <c r="D46" s="5"/>
      <c r="E46" s="179"/>
      <c r="F46" s="179"/>
      <c r="G46" s="179"/>
      <c r="H46" s="179"/>
      <c r="I46" s="179"/>
      <c r="J46" s="179"/>
      <c r="K46" s="179"/>
      <c r="L46" s="191"/>
      <c r="M46" s="191"/>
      <c r="N46" s="33"/>
      <c r="O46" s="192"/>
      <c r="P46" s="193"/>
    </row>
    <row r="47" spans="1:16" ht="18" customHeight="1" x14ac:dyDescent="0.15">
      <c r="A47" s="4">
        <v>35</v>
      </c>
      <c r="B47" s="36"/>
      <c r="C47" s="5"/>
      <c r="D47" s="5"/>
      <c r="E47" s="179"/>
      <c r="F47" s="179"/>
      <c r="G47" s="179"/>
      <c r="H47" s="179"/>
      <c r="I47" s="179"/>
      <c r="J47" s="179"/>
      <c r="K47" s="180"/>
      <c r="L47" s="194" t="s">
        <v>64</v>
      </c>
      <c r="M47" s="102" t="s">
        <v>49</v>
      </c>
      <c r="N47" s="102" t="s">
        <v>63</v>
      </c>
      <c r="O47" s="102" t="s">
        <v>65</v>
      </c>
      <c r="P47" s="103" t="s">
        <v>52</v>
      </c>
    </row>
    <row r="48" spans="1:16" ht="18" customHeight="1" x14ac:dyDescent="0.15">
      <c r="A48" s="35">
        <v>36</v>
      </c>
      <c r="B48" s="36"/>
      <c r="C48" s="5"/>
      <c r="D48" s="5"/>
      <c r="E48" s="179"/>
      <c r="F48" s="179"/>
      <c r="G48" s="179"/>
      <c r="H48" s="179"/>
      <c r="I48" s="179"/>
      <c r="J48" s="179"/>
      <c r="K48" s="180"/>
      <c r="L48" s="194"/>
      <c r="M48" s="196"/>
      <c r="N48" s="198"/>
      <c r="O48" s="198"/>
      <c r="P48" s="200"/>
    </row>
    <row r="49" spans="1:16" ht="18" customHeight="1" x14ac:dyDescent="0.15">
      <c r="A49" s="35">
        <v>37</v>
      </c>
      <c r="B49" s="36"/>
      <c r="C49" s="5"/>
      <c r="D49" s="5"/>
      <c r="E49" s="179"/>
      <c r="F49" s="179"/>
      <c r="G49" s="179"/>
      <c r="H49" s="179"/>
      <c r="I49" s="179"/>
      <c r="J49" s="179"/>
      <c r="K49" s="180"/>
      <c r="L49" s="194"/>
      <c r="M49" s="196"/>
      <c r="N49" s="198"/>
      <c r="O49" s="198"/>
      <c r="P49" s="200"/>
    </row>
    <row r="50" spans="1:16" ht="18" customHeight="1" thickBot="1" x14ac:dyDescent="0.2">
      <c r="A50" s="35"/>
      <c r="B50" s="37"/>
      <c r="C50" s="34"/>
      <c r="D50" s="34"/>
      <c r="E50" s="181"/>
      <c r="F50" s="181"/>
      <c r="G50" s="181"/>
      <c r="H50" s="181"/>
      <c r="I50" s="181"/>
      <c r="J50" s="181"/>
      <c r="K50" s="182"/>
      <c r="L50" s="195"/>
      <c r="M50" s="197"/>
      <c r="N50" s="263"/>
      <c r="O50" s="199"/>
      <c r="P50" s="201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183">
        <f>SUM(L13:L50)</f>
        <v>81000</v>
      </c>
      <c r="M51" s="183"/>
      <c r="N51" s="53"/>
      <c r="O51" s="101"/>
      <c r="P51" s="54"/>
    </row>
    <row r="52" spans="1:16" ht="20.25" customHeight="1" x14ac:dyDescent="0.15">
      <c r="A52" s="184" t="s">
        <v>38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6"/>
      <c r="L52" s="186"/>
      <c r="M52" s="186"/>
      <c r="N52" s="186"/>
      <c r="O52" s="186"/>
      <c r="P52" s="187"/>
    </row>
    <row r="53" spans="1:16" ht="15.75" customHeight="1" thickBot="1" x14ac:dyDescent="0.2">
      <c r="A53" s="188" t="s">
        <v>39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90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13</vt:i4>
      </vt:variant>
    </vt:vector>
  </HeadingPairs>
  <TitlesOfParts>
    <vt:vector size="27" baseType="lpstr">
      <vt:lpstr>지출결의서 (14-05) (2)</vt:lpstr>
      <vt:lpstr>지출결의서 (14-05)</vt:lpstr>
      <vt:lpstr>지출결의서 (14-03)</vt:lpstr>
      <vt:lpstr>지출결의서 (14-02)</vt:lpstr>
      <vt:lpstr>지출결의서 (14-01)</vt:lpstr>
      <vt:lpstr>지출결의서 (13-12)</vt:lpstr>
      <vt:lpstr>지출결의서 (13-11)</vt:lpstr>
      <vt:lpstr>지출결의서 (13-10)</vt:lpstr>
      <vt:lpstr>지출결의서 (13-09)</vt:lpstr>
      <vt:lpstr>지출결의서 (13-07)</vt:lpstr>
      <vt:lpstr>지출결의서 (13-04) (2)</vt:lpstr>
      <vt:lpstr>지출결의서 (교육비)</vt:lpstr>
      <vt:lpstr>지출결의서 (13-04)</vt:lpstr>
      <vt:lpstr>지출결의서 작성요령</vt:lpstr>
      <vt:lpstr>'지출결의서 (13-04)'!Print_Area</vt:lpstr>
      <vt:lpstr>'지출결의서 (13-04) (2)'!Print_Area</vt:lpstr>
      <vt:lpstr>'지출결의서 (13-07)'!Print_Area</vt:lpstr>
      <vt:lpstr>'지출결의서 (13-09)'!Print_Area</vt:lpstr>
      <vt:lpstr>'지출결의서 (13-10)'!Print_Area</vt:lpstr>
      <vt:lpstr>'지출결의서 (13-11)'!Print_Area</vt:lpstr>
      <vt:lpstr>'지출결의서 (13-12)'!Print_Area</vt:lpstr>
      <vt:lpstr>'지출결의서 (14-01)'!Print_Area</vt:lpstr>
      <vt:lpstr>'지출결의서 (14-02)'!Print_Area</vt:lpstr>
      <vt:lpstr>'지출결의서 (14-03)'!Print_Area</vt:lpstr>
      <vt:lpstr>'지출결의서 (14-05)'!Print_Area</vt:lpstr>
      <vt:lpstr>'지출결의서 (14-05) (2)'!Print_Area</vt:lpstr>
      <vt:lpstr>'지출결의서 (교육비)'!Print_Area</vt:lpstr>
    </vt:vector>
  </TitlesOfParts>
  <Company>지노시스템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심은미</dc:creator>
  <cp:lastModifiedBy>Administrator</cp:lastModifiedBy>
  <cp:lastPrinted>2014-06-16T02:55:46Z</cp:lastPrinted>
  <dcterms:created xsi:type="dcterms:W3CDTF">2007-09-20T06:55:38Z</dcterms:created>
  <dcterms:modified xsi:type="dcterms:W3CDTF">2014-12-11T07:43:39Z</dcterms:modified>
</cp:coreProperties>
</file>