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e.Wills\Documents\GitHub\DSP_analwc\trunk\DSP4SH\"/>
    </mc:Choice>
  </mc:AlternateContent>
  <xr:revisionPtr revIDLastSave="0" documentId="13_ncr:1_{1E79501C-0F28-4A10-9F29-2ACC3E83D6E8}" xr6:coauthVersionLast="41" xr6:coauthVersionMax="41" xr10:uidLastSave="{00000000-0000-0000-0000-000000000000}"/>
  <bookViews>
    <workbookView xWindow="-120" yWindow="-120" windowWidth="29040" windowHeight="15840" tabRatio="976" xr2:uid="{0A4B4772-D0C5-4C57-AC05-30A63EA03801}"/>
  </bookViews>
  <sheets>
    <sheet name="PLFA_samples" sheetId="8" r:id="rId1"/>
  </sheets>
  <definedNames>
    <definedName name="_xlnm._FilterDatabase" localSheetId="0" hidden="1">PLFA_samples!$A$1:$B$701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1" i="8" l="1"/>
  <c r="B602" i="8"/>
  <c r="B603" i="8"/>
  <c r="B604" i="8"/>
  <c r="B605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69" i="8"/>
  <c r="B568" i="8"/>
  <c r="B567" i="8"/>
  <c r="B566" i="8"/>
  <c r="B575" i="8"/>
  <c r="B574" i="8"/>
  <c r="B573" i="8"/>
  <c r="B572" i="8"/>
  <c r="B571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521" i="8"/>
  <c r="B520" i="8"/>
  <c r="B519" i="8"/>
  <c r="B518" i="8"/>
  <c r="B665" i="8" l="1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701" i="8" l="1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</calcChain>
</file>

<file path=xl/sharedStrings.xml><?xml version="1.0" encoding="utf-8"?>
<sst xmlns="http://schemas.openxmlformats.org/spreadsheetml/2006/main" count="1166" uniqueCount="810">
  <si>
    <t>ID_Only</t>
  </si>
  <si>
    <t>WA-075-SW-AD1-ASP1-0_5-2018</t>
  </si>
  <si>
    <t>WA-075-SW-AD1-ASP1-5_10-2018</t>
  </si>
  <si>
    <t>WA-075-SW-AD1-ASP1-10_15-2018</t>
  </si>
  <si>
    <t>WA-075-SW-AD1-PGL1-0_5-2018</t>
  </si>
  <si>
    <t>WA-075-SW-AD1-PGL1-5_10-2018</t>
  </si>
  <si>
    <t>WA-075-SW-AD1-PGL1-10_15-2018</t>
  </si>
  <si>
    <t>WA-075-SW-EO1-ASP3-0_5-2018</t>
  </si>
  <si>
    <t>WA-075-SW-EO1-ASP3-5_10-2018</t>
  </si>
  <si>
    <t>WA-075-SW-EO1-ASP3-10_15-2018</t>
  </si>
  <si>
    <t>WA-075-SW-EO1-PLG2-0_5-2018</t>
  </si>
  <si>
    <t>WA-075-SW-EO1-PLG2-5_10-2018</t>
  </si>
  <si>
    <t>WA-075-SW-EO1-PLG2-10_15-2018</t>
  </si>
  <si>
    <t>WA-075-SW-JEA1-ASP4-0_5-2018</t>
  </si>
  <si>
    <t>WA-075-SW-JEA1-ASP4-5_10-2018</t>
  </si>
  <si>
    <t>WA-075-SW-JEA1-ASP4-10_15-2018</t>
  </si>
  <si>
    <t>WA-075-SW-JEA1-PLG3-0_5-2018</t>
  </si>
  <si>
    <t>WA-075-SW-JEA1-PLG3-5_10-2018</t>
  </si>
  <si>
    <t>WA-075-SW-JEA1-PLG3-10_15-2018</t>
  </si>
  <si>
    <t>WA-075-SW-JEA2-ASP5-0_5-2018</t>
  </si>
  <si>
    <t>WA-075-SW-JEA2-ASP5-5_10-2018</t>
  </si>
  <si>
    <t>WA-075-SW-JEA2-ASP5-10_15-2018</t>
  </si>
  <si>
    <t>WA-075-SW-JEA2-PGL4-0_5-2018</t>
  </si>
  <si>
    <t>WA-075-SW-JEA2-PGL4-5_10-2018</t>
  </si>
  <si>
    <t>WA-075-SW-JEA2-PGL4-10_15-2018</t>
  </si>
  <si>
    <t>ID-057-SW-KUI1-ASP6-0_5-2018</t>
  </si>
  <si>
    <t>ID-057-SW-KUI1-ASP6-5_10-2018</t>
  </si>
  <si>
    <t>ID-057-SW-KUI1-ASP6-10_15-2018</t>
  </si>
  <si>
    <t>ID-057-SW-KUI1-BAU3-0_5-2018</t>
  </si>
  <si>
    <t>ID-057-SW-KUI1-BAU3-5_10-2018</t>
  </si>
  <si>
    <t>ID-057-SW-KUI1-BAU3-10_15-2018</t>
  </si>
  <si>
    <t>WA-075-SW-PCFS1-ASP7-0_5-2018</t>
  </si>
  <si>
    <t>WA-075-SW-PCFS1-ASP7-5_10-2018</t>
  </si>
  <si>
    <t>WA-075-SW-PCFS1-ASP7-10_15-2018</t>
  </si>
  <si>
    <t>WA-075-SW-PCFS1-BAU5-0_5-2018</t>
  </si>
  <si>
    <t>WA-075-SW-PCFS1-BAU5-5_10-2018</t>
  </si>
  <si>
    <t>WA-075-SW-PCFS1-BAU5-10_15-2018</t>
  </si>
  <si>
    <t>WA-075-SW-PCFS1-PGL7-0_5-2018</t>
  </si>
  <si>
    <t>WA-075-SW-PCFS1-PGL7-5_10-2018</t>
  </si>
  <si>
    <t>WA-075-SW-PCFS1-PGL7-10_15-2018</t>
  </si>
  <si>
    <t>WA-075-SW-PCFS2-ASP8-0_5-2018</t>
  </si>
  <si>
    <t>WA-075-SW-PCFS2-ASP8-5_10-2018</t>
  </si>
  <si>
    <t>WA-075-SW-PCFS2-ASP8-10_15-2018</t>
  </si>
  <si>
    <t>WA-075-SW-PCFS2-BAU6-0_5-2018</t>
  </si>
  <si>
    <t>WA-075-SW-PCFS2-BAU6-5_10-2018</t>
  </si>
  <si>
    <t>WA-075-SW-PCFS2-BAU6-10_15-2018</t>
  </si>
  <si>
    <t>WA-075-SW-PCFS2-PGL8-0_5-2018</t>
  </si>
  <si>
    <t>WA-075-SW-PCFS2-PGL8-5_10-2018</t>
  </si>
  <si>
    <t>WA-075-SW-PCFS2-PGL8-10_15-2018</t>
  </si>
  <si>
    <t>WA-075-SW-PCFS3-ASP9-0_5-2018</t>
  </si>
  <si>
    <t>WA-075-SW-PCFS3-ASP9-5_10-2018</t>
  </si>
  <si>
    <t>WA-075-SW-PCFS3-ASP9-10_15-2018</t>
  </si>
  <si>
    <t>WA-075-SW-PCFS3-BAU7-0_5-2018</t>
  </si>
  <si>
    <t>WA-075-SW-PCFS3-BAU7-5_10-2018</t>
  </si>
  <si>
    <t>WA-075-SW-PCFS3-BAU7-10_15-2018</t>
  </si>
  <si>
    <t>WA-075-SW-PCFS3-PGL9-0_5-2018</t>
  </si>
  <si>
    <t>WA-075-SW-PCFS3-PGL9-5_10-2018</t>
  </si>
  <si>
    <t>WA-075-SW-PCFS3-PGL9-10_15-2018</t>
  </si>
  <si>
    <t>WA-075-SW-LYM1-BAU4-0_5-2018</t>
  </si>
  <si>
    <t>WA-075-SW-LYM1-BAU4-5_10-2018</t>
  </si>
  <si>
    <t>WA-075-SW-LYM1-BAU4-10_15-2018</t>
  </si>
  <si>
    <t>WA-075-SW-LYM1-PGL6-0_5-2018</t>
  </si>
  <si>
    <t>WA-075-SW-LYM1-PGL6-5_10-2018</t>
  </si>
  <si>
    <t>WA-075-SW-LYM1-PGL6-10_15-2018</t>
  </si>
  <si>
    <t>WA-075-SW-KRR1-BAU2-0_5-2018</t>
  </si>
  <si>
    <t>WA-075-SW-KRR1-BAU2-5_10-2018</t>
  </si>
  <si>
    <t>WA-075-SW-KRR1-BAU2-10_15-2018</t>
  </si>
  <si>
    <t>WA-075-SW-KRR1-PGL5-0_5-2018</t>
  </si>
  <si>
    <t>WA-075-SW-KRR1-PGL5-5_10-2018</t>
  </si>
  <si>
    <t>WA-075-SW-KRR1-PGL5-10_15-2018</t>
  </si>
  <si>
    <t>WA-075-SW-CK1-BAU1-0_5-2018</t>
  </si>
  <si>
    <t>WA-075-SW-CK1-BAU1-5_10-2018</t>
  </si>
  <si>
    <t>WA-075-SW-CK1-BAU1-10_15-2018</t>
  </si>
  <si>
    <t>WA-075-SW-CK1-ASP2-0_5-2018</t>
  </si>
  <si>
    <t>WA-075-SW-CK1-ASP2-5_10-2018</t>
  </si>
  <si>
    <t>WA-075-SW-CK1-ASP2-10_15-2018</t>
  </si>
  <si>
    <t>WA-075-SW-PCFS3-1A-ASP9-1-0_5-2018</t>
  </si>
  <si>
    <t>WA-075-SW-PCFS31AASP9-2-5_10-2018</t>
  </si>
  <si>
    <t>WA-075-SW-PCFS31AASP9-3-10_30-2018</t>
  </si>
  <si>
    <t>WA-075-SW-PCFS31AASP9-4-30_63-2018</t>
  </si>
  <si>
    <t>WA-075-SW-PCFS31AASP95-63_104-2018</t>
  </si>
  <si>
    <t>WA-075-SW-PCFS3-1B-ASP9-7-0_5-2018</t>
  </si>
  <si>
    <t>WA-075-SW-PCFS3-1B-ASP9-8-5_10-2018</t>
  </si>
  <si>
    <t>WA-075-SW-PCFS31BASP9-9-10_33-2018</t>
  </si>
  <si>
    <t>WA-075-SW-PCFS31BASP910-33_57-2018</t>
  </si>
  <si>
    <t>WA-075-SW-PCFS31BASP911-57_97-2018</t>
  </si>
  <si>
    <t>WA-075-SW-PCFS31BASP91287_109-2018</t>
  </si>
  <si>
    <t>WA-075-SW-PCFS31C-ASP9-14-0_5-2018</t>
  </si>
  <si>
    <t>WA-075-SW-PCFS31CASP9-15-5_10-2018</t>
  </si>
  <si>
    <t>WA-075-SW-PCFS31CASP916-10_29-2018</t>
  </si>
  <si>
    <t>WA-075-SW-PCFS31CASP9-17-29_51-2018</t>
  </si>
  <si>
    <t>WA-075-SW-PCFS31CASP918-51_82-2018</t>
  </si>
  <si>
    <t>WA-075-SW-PCFS31CASP91982_106-2018</t>
  </si>
  <si>
    <t>WA-075-SW-CK-1A-ASP2-1-P1-0_5-2018</t>
  </si>
  <si>
    <t>WA-075-SW-CK-1AASP2-2-P1-5_10-2018</t>
  </si>
  <si>
    <t>WA-075-SW-CK1AASP2-3-P1-10_29-2018</t>
  </si>
  <si>
    <t>WA-075-SW-CK1AASP2-4-P1-29_65-2018</t>
  </si>
  <si>
    <t>WA-075-SW-CK1AASP25-P1-65_88-2018</t>
  </si>
  <si>
    <t>WA-075-SW-CK1B-ASP2-7-P2-0_5-2018</t>
  </si>
  <si>
    <t>WA-075-SW-CK1B-ASP2-8-P2-5_10-2018</t>
  </si>
  <si>
    <t>WA-075-SW-CK1BASP2-9-P2-10_32-2018</t>
  </si>
  <si>
    <t>WA-075-SW-CK1BASP2-9-P2-32_77-2018</t>
  </si>
  <si>
    <t>WA-075-SW-CK1BASP2-9-P2-77_98-2018</t>
  </si>
  <si>
    <t>WA-075-SW-CK1C-ASP2-13-P3-0_5-2018</t>
  </si>
  <si>
    <t>WA-075-SW-CK1CASP2-14-P3-5_10-2018</t>
  </si>
  <si>
    <t>WA-075-SW-CK1CASP215-P3-10_39-2018</t>
  </si>
  <si>
    <t>WA-075-SW-CK1CASP216-P3-39_64-2018</t>
  </si>
  <si>
    <t>WA-075-SW-CK1CASP217-P3-64_89-2018</t>
  </si>
  <si>
    <t>WA-075-SW-CK1CASP218P3-89_108-2018</t>
  </si>
  <si>
    <t>ID-057-SW-KUI-1AASP6-1-P1-0_5-2018</t>
  </si>
  <si>
    <t>ID-057-SW-KUI1AASP6-2-P1-5_10-2018</t>
  </si>
  <si>
    <t>ID-057-SW-KUI1AASP63-P1-10_28-2018</t>
  </si>
  <si>
    <t>ID-057-SW-KUI-1AASP6-4P1-28_48-18</t>
  </si>
  <si>
    <t>ID-057-SW-KUI-1AASP6-5P1-48_72-18</t>
  </si>
  <si>
    <t>ID-057-SW-KUI-1AASP6-6P1-72_92-18</t>
  </si>
  <si>
    <t>ID-057-SW-KUI-1B-ASP6-8-P2-0_5-18</t>
  </si>
  <si>
    <t>ID-057-SW-KUI-1B-ASP6-9-P2-5_10-18</t>
  </si>
  <si>
    <t>ID-057-SW-KUI-1BASP6-10P2-10_33-18</t>
  </si>
  <si>
    <t>ID-057-SW-KUI-1BASP6-11P2-33_57-18</t>
  </si>
  <si>
    <t>ID-057-SW-KUI-1BASP6-12P2-57_88-18</t>
  </si>
  <si>
    <t>ID-057-SW-KUI-1BASP613P2-88_106-18</t>
  </si>
  <si>
    <t>ID-057-SW-KUI-1C-ASP6-15-P3-0_5-18</t>
  </si>
  <si>
    <t>ID-057-SW-KUI-1CASP6-16P3-10_33-18</t>
  </si>
  <si>
    <t>ID-057-SW-KUI-1C-ASP6-17P3-5_10-18</t>
  </si>
  <si>
    <t>ID-057-SW-KUI-1CASP6-18P3-33_57-18</t>
  </si>
  <si>
    <t>ID-057-SW-KUI-1CASP6-19P3-57_88-18</t>
  </si>
  <si>
    <t>ID-057-SW-KUI-1CASP620P3-88_106-18</t>
  </si>
  <si>
    <t>ID-057-SW-KUI-2A-BAU3-1-P1-0_5-18</t>
  </si>
  <si>
    <t>ID-057-SW-KUI-2A-BAU3-2-P1-5_10-18</t>
  </si>
  <si>
    <t>ID-057-SW-KUI-2A-BAU3-3P1-10_34-18</t>
  </si>
  <si>
    <t>ID-057-SW-KUI-2A-BAU3-4P1-34_70-18</t>
  </si>
  <si>
    <t>ID-057-SW-KUI-2ABAU3-5P1-70_100-18</t>
  </si>
  <si>
    <t>ID-057-SW-KUI-2B-BAU3-7-P2-0_5-18</t>
  </si>
  <si>
    <t>ID-057-SW-KUI-2B-BAU3-8-P2-5_10-18</t>
  </si>
  <si>
    <t>ID-057-SW-KUI-2B-BAU3-9P2-10_38-18</t>
  </si>
  <si>
    <t>ID-057-SW-KUI-2BBAU3-10P2-38_75-18</t>
  </si>
  <si>
    <t>ID-057-SW-KUI-2BBAU311P2-75_103-18</t>
  </si>
  <si>
    <t>ID-057-SW-KUI-2C-BAU3-13-P3-0_5-18</t>
  </si>
  <si>
    <t>ID-057-SW-KUI-2C-BAU3-14P3-5_10-18</t>
  </si>
  <si>
    <t>ID-057-SW-KUI-2CBAU3-15P3-10_33-18</t>
  </si>
  <si>
    <t>ID-057-SW-KUI-2CBAU3-16P3-33_72-18</t>
  </si>
  <si>
    <t>ID-057-SW-KUI-2CBAU3-17P3-72_94-18</t>
  </si>
  <si>
    <t>WA-075-SW-CK-2A-BAU9-1-P1-0_5-18</t>
  </si>
  <si>
    <t>WA-075-SW-CK-2A-BAU9-2-P1-5_10-18</t>
  </si>
  <si>
    <t>WA-075-SW-CK-2A-BAU9-3-P1-10_33-18</t>
  </si>
  <si>
    <t>WA-075-SW-CK-2A-BAU9-4-P1-33_68-18</t>
  </si>
  <si>
    <t>WA-075-SW-CK-2A-BAU9-5-P1-68_89-18</t>
  </si>
  <si>
    <t>WA-075-SW-CK-2A-BAU9-6P1-89_106-18</t>
  </si>
  <si>
    <t>WA-075-SW-CK-2B-BAU9-8-P2-0_5-18</t>
  </si>
  <si>
    <t>WA-075-SW-CK-2B-BAU9-9-P2-5_10-18</t>
  </si>
  <si>
    <t>WA-075-SW-CK-2B-BAU9-10P2-10_31-18</t>
  </si>
  <si>
    <t>WA-075-SW-CK-2B-BAU9-11-P231_60-18</t>
  </si>
  <si>
    <t>WA-075-SW-CK-2B-BAU9-12P2-60_83-18</t>
  </si>
  <si>
    <t>WA-075-SW-CK-2BBAU9-13P2-83_102-18</t>
  </si>
  <si>
    <t>WA-075-SW-CK-2C-BAU9-15-P3-0_5-18</t>
  </si>
  <si>
    <t>WA-075-SW-CK-2C-BAU9-16-P3-5_10-18</t>
  </si>
  <si>
    <t>WA-075-SW-CK-2C-BAU9-17P3-10_31-18</t>
  </si>
  <si>
    <t>WA-075-SW-CK-2C-BAU9-18P3-31_60-18</t>
  </si>
  <si>
    <t>WA-075-SW-CK-2C-BAU9-19P3-60_83-18</t>
  </si>
  <si>
    <t>WA-075-SW-CK-2CBAU9-20P3-83_102-18</t>
  </si>
  <si>
    <t>WA-075-SW-JEA-1A-ASP10-1-0_5-2018</t>
  </si>
  <si>
    <t>WA-075-SW-JEA-1A-ASP10-2-5_10-2018</t>
  </si>
  <si>
    <t>WA-075-SW-JEA-1A-ASP10-3-10_33-18</t>
  </si>
  <si>
    <t>WA-075-SW-JEA-1A-ASP10-4-33_60-18</t>
  </si>
  <si>
    <t>WA-075-SW-JEA-1A-ASP10-5-60_82-18</t>
  </si>
  <si>
    <t>WA-075-SW-JEA-1A-ASP10-6-82_106-18</t>
  </si>
  <si>
    <t>WA-075-SW-JEA-1B-ASP10-8-0_10-18</t>
  </si>
  <si>
    <t>WA-075-SW-JEA-1B-ASP10-9-5_10-18</t>
  </si>
  <si>
    <t>WA-075-SW-JEA-1B-ASP10-10-10_33-18</t>
  </si>
  <si>
    <t>WA-075-SW-JEA-1B-ASP10-11-33_60-18</t>
  </si>
  <si>
    <t>WA-075-SW-JEA-1B-ASP10-12-60_82-18</t>
  </si>
  <si>
    <t>WA-075-SW-JEA-1BASP10-13-82_106-18</t>
  </si>
  <si>
    <t>WA-075-SW-JEA-1C-ASP10-15-0_5-18</t>
  </si>
  <si>
    <t>WA-075-SW-JEA-1C-ASP10-16-5_10-18</t>
  </si>
  <si>
    <t>WA-075-SW-JEA-1C-ASP10-17-10_27-18</t>
  </si>
  <si>
    <t>WA-075-SW-JEA-1C-ASP10-18-27_51-18</t>
  </si>
  <si>
    <t>WA-075-SW-JEA-1C-ASP10-19-51_78-18</t>
  </si>
  <si>
    <t>WA-075-SW-JEA-1CASP10-20-78_105-18</t>
  </si>
  <si>
    <t>WA-075-SW-LYM-1A-BAU8-1-0_5-18</t>
  </si>
  <si>
    <t>WA-075-SW-LYM-1A-BAU8-2-5_10-18</t>
  </si>
  <si>
    <t>WA-075-SW-LYM-1A-BAU8-3-10_29-18</t>
  </si>
  <si>
    <t>WA-075-SW-LYM-1A-BAU8-4-29_79-18</t>
  </si>
  <si>
    <t>WA-075-SW-LYM-1A-BAU8-5-79_106-18</t>
  </si>
  <si>
    <t>WA-075-SW-LYM-1B-BAU8-7-0_5-18</t>
  </si>
  <si>
    <t>WA-075-SW-LYM-1B-BAU8-8-5_10-18</t>
  </si>
  <si>
    <t>WA-075-SW-LYM-1B-BAU8-9-10_26-18</t>
  </si>
  <si>
    <t>WA-075-SW-LYM-1B-BAU8-10-26_56-18</t>
  </si>
  <si>
    <t>WA-075-SW-LYM-1B-BAU8-11-56_77-18</t>
  </si>
  <si>
    <t>WA-075-SW-LYM-1B-BAU8-12-77_196-18</t>
  </si>
  <si>
    <t>WA-075-SW-LYM-1C-BAU8-14-0_5-18</t>
  </si>
  <si>
    <t>WA-075-SW-LYM-1C-BAU8-15-5_10-18</t>
  </si>
  <si>
    <t>WA-075-SW-LYM-1C-BAU8-16-10_24-18</t>
  </si>
  <si>
    <t>WA-075-SW-LYM-1C-BAU8-17-24_62-18</t>
  </si>
  <si>
    <t>WA-075-SW-LYM-1C-BAU8-18-62_85-18</t>
  </si>
  <si>
    <t>WA-075-SW-LYM-1C-BAU8-19-85_108-18</t>
  </si>
  <si>
    <t>WA-075-SW-PCFS3-2A-PGL9-1-0_5-18</t>
  </si>
  <si>
    <t>WA-075-SW-PCFS3-2A-PGL9-2-5_10-18</t>
  </si>
  <si>
    <t>WA-075-SW-PCFS3-2A-PGL9-3-10_20-18</t>
  </si>
  <si>
    <t>WA-075-SW-PCFS3-2A-PGL9-4-20_41-18</t>
  </si>
  <si>
    <t>WA-075-SW-PCFS3-2A-PGL9-5-41_64-18</t>
  </si>
  <si>
    <t>WA-075-SW-PCFS3-2A-PGL9-6-64_99-18</t>
  </si>
  <si>
    <t>WA-075-SW-PCFS3-2B-PGL9-8-0_5-18</t>
  </si>
  <si>
    <t>WA-075-SW-PCFS3-2B-PGL9-9-5_10-18</t>
  </si>
  <si>
    <t>WA-075-SW-PCFS3-2BPGL9-10-10_22-18</t>
  </si>
  <si>
    <t>WA-075-SW-PCFS32BPGL9-11-22_45-18R</t>
  </si>
  <si>
    <t>WA-075-SW-PCFS3-2BPGL9-12-45_67-18</t>
  </si>
  <si>
    <t>WA-075-SW-PCFS32BPGL9-13-67_103-18</t>
  </si>
  <si>
    <t>WA-075-SW-PCFS3-2C-PGL9-15-0_5-18</t>
  </si>
  <si>
    <t>WA-075-SW-PCFS3-2C-PGL9-16-5_10-18</t>
  </si>
  <si>
    <t>WA-075-SW-PCFS3-2C-PGL9-17-10_23-18</t>
  </si>
  <si>
    <t>WA-075-SW-PCFS3-2CPGL9-18-23_42-18</t>
  </si>
  <si>
    <t>WA-075-SW-PCFS3-2CPGL9-19-42_65-18</t>
  </si>
  <si>
    <t>WA-075-SW-PCFS3-2CPGL9-20-65_98-18</t>
  </si>
  <si>
    <t>001: AM Fungi</t>
  </si>
  <si>
    <t>002: Gram Negative</t>
  </si>
  <si>
    <t>004: Eukaryote</t>
  </si>
  <si>
    <t>005: Fungi</t>
  </si>
  <si>
    <t>006: Gram Positive</t>
  </si>
  <si>
    <t>007: Anaerobe</t>
  </si>
  <si>
    <t>008: Actinomycetes</t>
  </si>
  <si>
    <t>Total PLFA (pmol/g soil)</t>
  </si>
  <si>
    <t># PLFAs</t>
  </si>
  <si>
    <t>CA-007-SW-CS-A1-0_5-08102018</t>
  </si>
  <si>
    <t>CA-007-SW-CS-A1-5_10-08102018</t>
  </si>
  <si>
    <t>CA-007-SW-CS-A1-0_14-08102018</t>
  </si>
  <si>
    <t>CA-007-SW-CS-A1-14_44-08102018</t>
  </si>
  <si>
    <t>CA-007-SW-CS-A1-44_62-08102018</t>
  </si>
  <si>
    <t>CA-007-SW-CS-A1-62_92-08102018</t>
  </si>
  <si>
    <t>CA-007-SW-CS-A1-92_100-08102018</t>
  </si>
  <si>
    <t>CA-007-SW-CS-A2-0_5-08102018</t>
  </si>
  <si>
    <t>CA-007-SW-CS-A2-5_10-08102018</t>
  </si>
  <si>
    <t>CA-007-SW-CS-A2-0_15-08102018</t>
  </si>
  <si>
    <t>CA-007-SW-CS-A2-15_43-08102018</t>
  </si>
  <si>
    <t>CA-007-SW-CS-A2-43_61-08102018</t>
  </si>
  <si>
    <t>CA-007-SW-CS-A2-61_74-08102018</t>
  </si>
  <si>
    <t>CA-007-SW-CS-A2-74_93-08102018</t>
  </si>
  <si>
    <t>CA-007-SW-CS-A2-93_100-08102018</t>
  </si>
  <si>
    <t>CA-007-SW-CS-A3-0_5-08102018</t>
  </si>
  <si>
    <t>CA-007-SW-CS-A3-5_10-08102018</t>
  </si>
  <si>
    <t>CA-007-SW-CS-A3-0_18-08102018</t>
  </si>
  <si>
    <t>CA-007-SW-CS-A3-18_31-08102018</t>
  </si>
  <si>
    <t>CA-007-SW-CS-A3-31_58-08102018</t>
  </si>
  <si>
    <t>CA-007-SW-CS-A3-58_74-08102018</t>
  </si>
  <si>
    <t>CA-007-SW-CS-A3-74_100-08102018</t>
  </si>
  <si>
    <t>CA-007-SW-CS-W1-0_5-08102018</t>
  </si>
  <si>
    <t>CA-007-SW-CS-W1-5_10-08102018</t>
  </si>
  <si>
    <t>CA-007-SW-CS-W1-0_6-08102018</t>
  </si>
  <si>
    <t>CA-007-SW-CS-W1-6_23-08102018</t>
  </si>
  <si>
    <t>CA-007-SW-CS-W1-23_43-08102018</t>
  </si>
  <si>
    <t>CA-007-SW-CS-W1-43_58-08102018</t>
  </si>
  <si>
    <t>CA-007-SW-CS-W1-58_82-08102018</t>
  </si>
  <si>
    <t>CA-007-SW-CS-W1-82_100-08102018</t>
  </si>
  <si>
    <t>CA-007-SW-CS-W2-0_5-08102018</t>
  </si>
  <si>
    <t>CA-007-SW-CS-W2-5_10-08102018</t>
  </si>
  <si>
    <t>CA-007-SW-CS-W2-0_6-08102018</t>
  </si>
  <si>
    <t>CA-007-SW-CS-W2-6_16-08102018</t>
  </si>
  <si>
    <t>CA-007-SW-CS-W2-16_38-08102018</t>
  </si>
  <si>
    <t>CA-007-SW-CS-W2-38_60-08102018</t>
  </si>
  <si>
    <t>CA-007-SW-CS-W2-60_88-08102018</t>
  </si>
  <si>
    <t>CA-007-SW-CS-W2-88_100-08102018</t>
  </si>
  <si>
    <t>CA-007-SW-CS-W3-0_5-08102018</t>
  </si>
  <si>
    <t>CA-007-SW-CS-W3-5_10-08102018</t>
  </si>
  <si>
    <t>CA-007-SW-CS-W3-0_9-08102018</t>
  </si>
  <si>
    <t>CA-007-SW-CS-W3-9_22-08102018</t>
  </si>
  <si>
    <t>CA-007-SW-CS-W3-22_37-08102018</t>
  </si>
  <si>
    <t>CA-007-SW-CS-W3-37_55-08102018</t>
  </si>
  <si>
    <t>CA-007-SW-CS-W3-55_79-08102018</t>
  </si>
  <si>
    <t>CA-007-SW-CS-W3-79_100-08102018</t>
  </si>
  <si>
    <t>CA-007-SW-MT-W2-0_5-08102018</t>
  </si>
  <si>
    <t>CA-007-SW-MT-W2-5_10-08102018</t>
  </si>
  <si>
    <t>CA-007-SW-MT-W2-0_4-08102018</t>
  </si>
  <si>
    <t>CA-007-SW-MT-W2-4_13-08102018</t>
  </si>
  <si>
    <t>CA-007-SW-MT-W2-13_42-08102018</t>
  </si>
  <si>
    <t>CA-007-SW-MT-W2-42_60-08102018</t>
  </si>
  <si>
    <t>CA-007-SW-MT-W2-60_90-08102018</t>
  </si>
  <si>
    <t>CA-007-SW-MT-W2-90_100-08102018</t>
  </si>
  <si>
    <t>CA-007-SW-MT-W3-0_5-08102018</t>
  </si>
  <si>
    <t>CA-007-SW-MT-W3-5_10-08102018</t>
  </si>
  <si>
    <t>CA-007-SW-MT-W3-0_4-08102018</t>
  </si>
  <si>
    <t>CA-007-SW-MT-W3-4_18-08102018</t>
  </si>
  <si>
    <t>CA-007-SW-MT-W3-18_42-08102018</t>
  </si>
  <si>
    <t>CA-007-SW-MT-W3-42_59-08102018</t>
  </si>
  <si>
    <t>CA-007-SW-MT-W3-59_78-08102018</t>
  </si>
  <si>
    <t>CA-007-SW-MT-W3-78_100-08102018</t>
  </si>
  <si>
    <t>CA-007-SW-NCV1-0_5A-08222018</t>
  </si>
  <si>
    <t>CA-007-SW-NCV1-0_10A-08222018</t>
  </si>
  <si>
    <t>CA-007-SW-NCV1-0_5-08222018</t>
  </si>
  <si>
    <t>CA-007-SW-NCV1-5_26-08222018</t>
  </si>
  <si>
    <t>CA-007-SW-NCV1-26_57-08222018</t>
  </si>
  <si>
    <t>CA-007-SW-NCV1-57_80-08222018</t>
  </si>
  <si>
    <t>CA-007-SW-NCV1-80_100-08222018</t>
  </si>
  <si>
    <t>CA-007-SW-NCV2-0_5A-08222018</t>
  </si>
  <si>
    <t>CA-007-SW-NCV2-5_10A-08222018</t>
  </si>
  <si>
    <t>CA-007-SW-NCV2-0_7-08222018</t>
  </si>
  <si>
    <t>CA-007-SW-NCV2-7_27-08222018</t>
  </si>
  <si>
    <t>CA-007-SW-NCV2-27_54-08222018</t>
  </si>
  <si>
    <t>CA-007-SW-NCV2-54_77-08222018</t>
  </si>
  <si>
    <t>CA-007-SW-NCV2-77_95-08222018</t>
  </si>
  <si>
    <t>CA-007-SW-NCV2-95+-08222018</t>
  </si>
  <si>
    <t>CA-007-SW-NCV3-0_5A-08222018</t>
  </si>
  <si>
    <t>CA-007-SW-NCV3-5_10A-08222018</t>
  </si>
  <si>
    <t>CA-007-SW-NCV3-0_15-08222018</t>
  </si>
  <si>
    <t>CA-007-SW-NCV3-15_44-08222018</t>
  </si>
  <si>
    <t>CA-007-SW-NCV3-44_63-08222018</t>
  </si>
  <si>
    <t>CA-007-SW-NCV3-63_89-08222018</t>
  </si>
  <si>
    <t>CA-007-SW-NCV3-89_100-08222018</t>
  </si>
  <si>
    <t>CA-007-SW-SN1-0_5A-08222018</t>
  </si>
  <si>
    <t>CA-007-SW-SN1-5_10A-08222018</t>
  </si>
  <si>
    <t>CA-007-SW-SN1-0_5-08222018</t>
  </si>
  <si>
    <t>CA-007-SW-SN1-5_29-08222018</t>
  </si>
  <si>
    <t>CA-007-SW-SN1-29_41-08222018</t>
  </si>
  <si>
    <t>CA-007-SW-SN1-41_55-08222018</t>
  </si>
  <si>
    <t>CA-007-SW-SN1-55_69-08222018</t>
  </si>
  <si>
    <t>CA-007-SW-SN1-69_109-08222018</t>
  </si>
  <si>
    <t>CA-007-SW-SN1-109+-08222018</t>
  </si>
  <si>
    <t>CA-007-SW-SN2-0_5A-08222018</t>
  </si>
  <si>
    <t>CA-007-SW-SN2-5_10A-08222018</t>
  </si>
  <si>
    <t>CA-007-SW-SN2-0_5-08222018</t>
  </si>
  <si>
    <t>CA-007-SW-SN2-5_25-08222018</t>
  </si>
  <si>
    <t>CA-007-SW-SN2-25_48-08222018</t>
  </si>
  <si>
    <t>CA-007-SW-SN2-48_76-08222018</t>
  </si>
  <si>
    <t>CA-007-SW-SN2-76_101-08222018</t>
  </si>
  <si>
    <t>CA-007-SW-SN2-101+-08222018</t>
  </si>
  <si>
    <t>CA-007-SW-SN3-0_5A-08222018</t>
  </si>
  <si>
    <t>CA-007-SW-SN3-5_10A-08222018</t>
  </si>
  <si>
    <t>CA-007-SW-SN3-0_5-08222018</t>
  </si>
  <si>
    <t>CA-007-SW-SN3-5_27-08222018</t>
  </si>
  <si>
    <t>CA-007-SW-SN3-27_48-08222018</t>
  </si>
  <si>
    <t>CA-007-SW-SN3-48_86-08222018</t>
  </si>
  <si>
    <t>CA-007-SW-SN3-86_112-08222018</t>
  </si>
  <si>
    <t>NC-183-SWSHA-P1PIT-0_5-03192018</t>
  </si>
  <si>
    <t>NC-183-SWSHA-P1PIT-05_10-03192018</t>
  </si>
  <si>
    <t>NC-183-SWSHA-P1PIT-10_23-03192018</t>
  </si>
  <si>
    <t>NC-183-SWSHA-P1PIT-23_49-03192018</t>
  </si>
  <si>
    <t>NC-183-SWSHA-P1PIT-49_100-03192018</t>
  </si>
  <si>
    <t>NC-183-SWSHA-P1A-0_5-03192018</t>
  </si>
  <si>
    <t>NC-183-SWSHA-P1A-05_10-03192018</t>
  </si>
  <si>
    <t>NC-183-SWSHA-P1A-10_44-03192018</t>
  </si>
  <si>
    <t>NC-183-SWSHA-P1A-44_75-03192018</t>
  </si>
  <si>
    <t>NC-183-SWSHA-P1A-75_100-03192018</t>
  </si>
  <si>
    <t>NC-183-SWSHA-P1B-0_5-03192018</t>
  </si>
  <si>
    <t>NC-183-SWSHA-P1B-05_10R-03192018</t>
  </si>
  <si>
    <t>NC-183-SWSHA-P1B-10_23R-03192018</t>
  </si>
  <si>
    <t>NC-183-SWSHA-P1B-23_49-03192018</t>
  </si>
  <si>
    <t>NC-183-SWSHA-P1B-49_100-03192018</t>
  </si>
  <si>
    <t>NC-183-SWSHA-P2A-0_5-03192018</t>
  </si>
  <si>
    <t>NC-183-SWSHA-P2A-05_10-03192018</t>
  </si>
  <si>
    <t>NC-183-SWSHA-P2A-10_30-03192018</t>
  </si>
  <si>
    <t>NC-183-SWSHA-P2A-30_62-03192018</t>
  </si>
  <si>
    <t>NC-183-SWSHA-P2A-62_100-03192018</t>
  </si>
  <si>
    <t>NC-183-SWSHA-P2B-0_5-03192018</t>
  </si>
  <si>
    <t>NC-183-SWSHA-P2B-05_10-03192018</t>
  </si>
  <si>
    <t>NC-183-SWSHA-P2B-10_15-03192018</t>
  </si>
  <si>
    <t>NC-183-SWSHA-P2B-15_58-03192018</t>
  </si>
  <si>
    <t>NC-183-SWSHA-P2B-58_100-03192018</t>
  </si>
  <si>
    <t>NC-183-SWSHA-P2C-0_5-03192018</t>
  </si>
  <si>
    <t>NC-183-SWSHA-P2C-05_10-03192018</t>
  </si>
  <si>
    <t>NC-183-SWSHA-P2C-10_22-03192018</t>
  </si>
  <si>
    <t>NC-183-SWSHA-P2C-22_52-03192018</t>
  </si>
  <si>
    <t>NC-183-SWSHA-P2C-52_100-03192018</t>
  </si>
  <si>
    <t>NC-183-SWSHA-P3A-0_5-03192018</t>
  </si>
  <si>
    <t>NC-183-SWSHA-P3A-05_10-03192018</t>
  </si>
  <si>
    <t>NC-183-SWSHA-P3A-10_20-03192018</t>
  </si>
  <si>
    <t>NC-183-SWSHA-P3A-20_36-03192018</t>
  </si>
  <si>
    <t>NC-183-SWSHA-P3A-36_100-03192018</t>
  </si>
  <si>
    <t>NC-183-SWSHA-P3B-0_5-03192018</t>
  </si>
  <si>
    <t>NC-183-SWSHA-P3B-05_10-03192018</t>
  </si>
  <si>
    <t>NC-183-SWSHA-P3B-10_24-03192018</t>
  </si>
  <si>
    <t>NC-183-SWSHA-P3B-24_46-03192018</t>
  </si>
  <si>
    <t>NC-183-SWSHA-P3C-0_5-03192018</t>
  </si>
  <si>
    <t>NC-183-SWSHA-P3C-05_10-03192018</t>
  </si>
  <si>
    <t>NC-183-SWSHA-P3C-10_20-03192018</t>
  </si>
  <si>
    <t>NC-183-SWSHA-P3C-20_36-03192018</t>
  </si>
  <si>
    <t>NC-183-SWSHA-P3C-36_100-03192018</t>
  </si>
  <si>
    <t>NC-183-SWSHA-C1PIT-0_5-03192018</t>
  </si>
  <si>
    <t>NC-183-SWSHA-C1PIT-05_10-03192018</t>
  </si>
  <si>
    <t>NC-183-SWSHA-C1PIT-10_20-03192018</t>
  </si>
  <si>
    <t>NC-183-SWSHA-C1PIT-20_42-03192018</t>
  </si>
  <si>
    <t>NC-183-SWSHA-C1PIT-42_69-03192018</t>
  </si>
  <si>
    <t>NC-183-SWSHA-C1PIT-69_100-03192018</t>
  </si>
  <si>
    <t>NC-183-SWSHA-C1B-0_5-03192018</t>
  </si>
  <si>
    <t>NC-183-SWSHA-C1B-05_10-03192018</t>
  </si>
  <si>
    <t>NC-183-SWSHA-C1B-10_24-03192018</t>
  </si>
  <si>
    <t>NC-183-SWSHA-C1B-24_61-03192018</t>
  </si>
  <si>
    <t>NC-183-SWSHA-C1C-0_5-03192018</t>
  </si>
  <si>
    <t>NC-183-SWSHA-C1C-05_10-03192018</t>
  </si>
  <si>
    <t>NC-183-SWSHA-C1C-10_21-03192018</t>
  </si>
  <si>
    <t>NC-183-SWSHA-C1C-21_55-03192018</t>
  </si>
  <si>
    <t>NC-183-SWSHA-C1C-55_100-03192018</t>
  </si>
  <si>
    <t>NC-183-SWSHA-F3PIT-0_5R-03232018</t>
  </si>
  <si>
    <t>NC-183-SWSHA-F3PIT-5_10-03232018</t>
  </si>
  <si>
    <t>NC-183-SWSHA-F3PIT-10_40R-03232018</t>
  </si>
  <si>
    <t>NC-183-SWSHA-F3PIT-40_70-03232018</t>
  </si>
  <si>
    <t>NC-183-SWSHA-F3PIT-70_100-03232018</t>
  </si>
  <si>
    <t>NC-183-SWSHA-F3B-0_5-03232018</t>
  </si>
  <si>
    <t>NC-183-SWSHA-F3B-5_10-03232018</t>
  </si>
  <si>
    <t>NC-183-SWSHA-F3B-10_40-03232018</t>
  </si>
  <si>
    <t>NC-183-SWSHA-F3B-40_60-03232018</t>
  </si>
  <si>
    <t>NC-183-SWSHA-F3B-60_100-03232018</t>
  </si>
  <si>
    <t>NC-183-SWSHA-C2A-0_5-03232018</t>
  </si>
  <si>
    <t>NC-183-SWSHA-C2A-5_10-03232018</t>
  </si>
  <si>
    <t>NC-183-SWSHA-C2A-10_25R-03232018</t>
  </si>
  <si>
    <t>NC-183-SWSHA-C2A-25_43-03232018</t>
  </si>
  <si>
    <t>NC-183-SWSHA-C2A-43_100R-03232018</t>
  </si>
  <si>
    <t>NC-183-SWSHA-C2B-0_5-03232018</t>
  </si>
  <si>
    <t>NC-183-SWSHA-C2B-5_10-03232018</t>
  </si>
  <si>
    <t>NC-183-SWSHA-C2B-10_34-03232018</t>
  </si>
  <si>
    <t>NC-183-SWSHA-C2B-34_64-03232018</t>
  </si>
  <si>
    <t>NC-183-SWSHA-C2B-64_89R-03232018</t>
  </si>
  <si>
    <t>NC-183-SWSHA-C2C-0_5-03232018</t>
  </si>
  <si>
    <t>NC-183-SWSHA-C2C-5_10-03232018</t>
  </si>
  <si>
    <t>NC-183-SWSHA-C2C-10_26-03232018</t>
  </si>
  <si>
    <t>NC-183-SWSHA-C2C-26_46-03232018</t>
  </si>
  <si>
    <t>NC-183-SWSHA-C2C-46_94-03232018</t>
  </si>
  <si>
    <t>NC-183-SWSHA-C3A-0_5-03232018</t>
  </si>
  <si>
    <t>NC-183-SWSHA-C3A-05_10R-03232018</t>
  </si>
  <si>
    <t>NC-183-SWSHA-C3A-10_49-03232018</t>
  </si>
  <si>
    <t>NC-183-SWSHA-C3A-49_79-03232018</t>
  </si>
  <si>
    <t>NC-183-SWSHA-C3A-79_100-03232018</t>
  </si>
  <si>
    <t>NC-183-SWSHA-C3B-0_5-03232018</t>
  </si>
  <si>
    <t>NC-183-SWSHA-C3B-5_10-03232018</t>
  </si>
  <si>
    <t>NC-183-SWSHA-C3B-10_39-03232018</t>
  </si>
  <si>
    <t>NC-183-SWSHA-C3B-39_77-03232018</t>
  </si>
  <si>
    <t>NC-183-SWSHA-C3B-77_94-03232018</t>
  </si>
  <si>
    <t>NC-183-SWSHA-C3C-0_5-03232018</t>
  </si>
  <si>
    <t>NC-183-SWSHA-C3C-05_10R-03232018</t>
  </si>
  <si>
    <t>NC-183-SWSHA-C3C-10_45-03232018</t>
  </si>
  <si>
    <t>NC-183-SWSHA-C3C-45_66R-03232018</t>
  </si>
  <si>
    <t>NC-183-SWSHA-C3C-66_86-03232018</t>
  </si>
  <si>
    <t>NC-183-SWSHA-C3C-86_100-03232018</t>
  </si>
  <si>
    <t>TX-115-SWSHA-P1-R1A-0_5-06012018</t>
  </si>
  <si>
    <t>TX-115-SWSHA-P1-R1A-5_10-06012018</t>
  </si>
  <si>
    <t>TX-115-SWSHA-P1-R1A-10_35-06012018</t>
  </si>
  <si>
    <t>TX-115-SWSHA-P1-R1A-35_75-06012018</t>
  </si>
  <si>
    <t>TX-115-SW-P1-R1A-75_100-06012018</t>
  </si>
  <si>
    <t>TX-115-SWSHA-P1-R1B-0_5-06012018</t>
  </si>
  <si>
    <t>TX-115-SWSHA-P1-R1B-5_10-06012018</t>
  </si>
  <si>
    <t>TX-115-SWSHA-P1-R1B-10_35-06012018</t>
  </si>
  <si>
    <t>TX-115-SWSHA-P1-R1B-35_75-06012018</t>
  </si>
  <si>
    <t>TX-115-SW-P1-R1B-75_100-06012018</t>
  </si>
  <si>
    <t>TX-115-SWSHA-P1-R1C-0_5-06012018</t>
  </si>
  <si>
    <t>TX-115-SWSHA-P1-R1C-5_10-06012018</t>
  </si>
  <si>
    <t>TX-115-SWSHA-P1-R1C-10_35-06012018</t>
  </si>
  <si>
    <t>TX-115-SWSHA-P1-R1C-35_75-06012018</t>
  </si>
  <si>
    <t>TX-115-SW-P1-R1C-75_100-06012018</t>
  </si>
  <si>
    <t>TX-115-SWSHA-P2-R1A-0_5-06012018</t>
  </si>
  <si>
    <t>TX-115-SWSHA-P2-R1A-5_10-06012018</t>
  </si>
  <si>
    <t>TX-115-SWSHA-P2-R1A-10_35-06012018</t>
  </si>
  <si>
    <t>TX-115-SWSHA-P2-R1A-35_75-06012018</t>
  </si>
  <si>
    <t>TX-115-SW-P2-R1A-75_100-06012018</t>
  </si>
  <si>
    <t>TX-115-SWSHA-P2-R1B-0_5-06012018</t>
  </si>
  <si>
    <t>TX-115-SWSHA-P2-R1B-5_10-06012018</t>
  </si>
  <si>
    <t>TX-115-SWSHA-P2-R1B-10_35-06012018</t>
  </si>
  <si>
    <t>TX-115-SW-P2-R1B-75_100-06012018</t>
  </si>
  <si>
    <t>TX-115-SWSHA-P2-R1C-0_5-06012018</t>
  </si>
  <si>
    <t>TX-115-SWSHA-P2-R1C-5_10-06012018</t>
  </si>
  <si>
    <t>TX-115-SWSHA-P2-R1C-10_35-06012018</t>
  </si>
  <si>
    <t>TX-115-SWSHA-P2-R1C-35_75-06012018</t>
  </si>
  <si>
    <t>TX-115-SW-P2-R1C-75_100-06012018</t>
  </si>
  <si>
    <t>TX-115-SWSHA-P3-R1A-0_5-06012018</t>
  </si>
  <si>
    <t>TX-115-SWSHA-P3-R1A-5_10-06012018</t>
  </si>
  <si>
    <t>TX-115-SWSHA-P3-R1A-10_35-06012018</t>
  </si>
  <si>
    <t>TX-115-SWSHA-P3-R1A-35_75-06012018</t>
  </si>
  <si>
    <t>TX-115-SW-P3-R1A-75_100-06012018</t>
  </si>
  <si>
    <t>TX-115-SWSHA-P3-R1B-0_5-06012018</t>
  </si>
  <si>
    <t>TX-115-SWSHA-P3-R1B-5_10-06012018</t>
  </si>
  <si>
    <t>TX-115-SWSHA-P3-R1B-10_35-06012018</t>
  </si>
  <si>
    <t>TX-115-SWSHA-P3-R1B-35_75-06012018</t>
  </si>
  <si>
    <t>TX-115-SW-P3-R1B-75_100-06012018</t>
  </si>
  <si>
    <t>TX-115-SWSHA-P3-R1C-5_10-06012018</t>
  </si>
  <si>
    <t>TX-115-SWSHA-P3-R1C-10_35-06012018</t>
  </si>
  <si>
    <t>TX-115-SWSHA-P3-R1C-35_75-06012018</t>
  </si>
  <si>
    <t>TX-115-SW-P3-R1C-75_100-06012018</t>
  </si>
  <si>
    <t>TX-115-SWSHA-P4-R2A-0_5-06012018</t>
  </si>
  <si>
    <t>TX-115-SWSHA-P4-R2A-5_10-06012018</t>
  </si>
  <si>
    <t>TX-115-SWSHA-P4-R2A-10_35-06012018</t>
  </si>
  <si>
    <t>TX-115-SWSHA-P4-R2A-35_75-06012018</t>
  </si>
  <si>
    <t>TX-115-SW-P4-R2A-75_100-06012018</t>
  </si>
  <si>
    <t>TX-115-SWSHA-P4-R2B-0_5-06012018</t>
  </si>
  <si>
    <t>TX-115-SWSHA-P4-R2B-5_10-06012018</t>
  </si>
  <si>
    <t>TX-115-SWSHA-P4-R2B-10_35-06012018</t>
  </si>
  <si>
    <t>TX-115-SWSHA-P4-R2B-35_75-06012018</t>
  </si>
  <si>
    <t>TX-115-SWP4-R2B-75_100-06012018</t>
  </si>
  <si>
    <t>TX-115-SWSHA-P4-R2C-0_5-06012018</t>
  </si>
  <si>
    <t>TX-115-SWSHA-P4-R2C-5_10-06012018</t>
  </si>
  <si>
    <t>TX-115-SWSHA-P4-R2C-10_35-06012018</t>
  </si>
  <si>
    <t>TX-115-SWSHA-P4-R2C-35_75-06012018</t>
  </si>
  <si>
    <t>TX-115-SW-P4-R2C-75_100-06012018</t>
  </si>
  <si>
    <t>TX-115-SWSHA-P5-R2A-0_5-06012018</t>
  </si>
  <si>
    <t>TX-115-SWSHA-P5-R2A-5_10-06012018</t>
  </si>
  <si>
    <t>TX-115-SWSHA-P5-R2A-10_35-06012018</t>
  </si>
  <si>
    <t>TX-115-SWSHA-P5-R2A-35_75-06012018</t>
  </si>
  <si>
    <t>TX-115-SW-P5-R2A-75_100-06012018</t>
  </si>
  <si>
    <t>TX-115-SWSHA-P5-R2B-0_5-06012018</t>
  </si>
  <si>
    <t>TX-115-SWSHA-P5-R2B-5_10-06012018</t>
  </si>
  <si>
    <t>TX-115-SWSHA-P5-R2B-10_35-06012018</t>
  </si>
  <si>
    <t>TX-115-SWSHA-P5-R2B-35_75-06012018</t>
  </si>
  <si>
    <t>TX-115-SW-P5-R2B-75_100-06012018</t>
  </si>
  <si>
    <t>TX-115-SWSHA-P5-R2C-0_5-06012018</t>
  </si>
  <si>
    <t>TX-115-SWSHA-P5-R2C-5_10-06012018</t>
  </si>
  <si>
    <t>TX-115-SWSHA-P5-R2C-10_35-06012018</t>
  </si>
  <si>
    <t>TX-115-SWSHA-P5-R2C-35_75-06012018</t>
  </si>
  <si>
    <t>TX-115-SW-P5-R2C-75_100-06012018</t>
  </si>
  <si>
    <t>TX-115-SWSHA-P6-R2A-0_5-06012018</t>
  </si>
  <si>
    <t>TX-115-SWSHA-P6-R2A-5_10-06012018</t>
  </si>
  <si>
    <t>TX-115-SWSHA-P6-R2A-10_35-06012018</t>
  </si>
  <si>
    <t>TX-115-SWSHA-P6-R2A-35_75-06012018</t>
  </si>
  <si>
    <t>TX-115-SWSHA-P6-R2A-75_100-06012018</t>
  </si>
  <si>
    <t>TX-115-SWSHA-P6-R2B-0_5-06012018</t>
  </si>
  <si>
    <t>TX-115-SWSHA-P6-R2B-5_10-06012018</t>
  </si>
  <si>
    <t>TX-115-SWSHA-P6-R2B-10_35-06012018</t>
  </si>
  <si>
    <t>TX-115-SWSHA-P6-R2B-35_75-06012018</t>
  </si>
  <si>
    <t>TX-115-SW-P6-R2B-75_100-06122018</t>
  </si>
  <si>
    <t>TX-115-SW-P6-R2C-0_5-06012018</t>
  </si>
  <si>
    <t>TX-115-SW-P6-R2C-5_10-06012018</t>
  </si>
  <si>
    <t>TX-115-SW-P6-R2C-10_35-06012018</t>
  </si>
  <si>
    <t>TX-115-SW-P6-R2C-35_75-06012018</t>
  </si>
  <si>
    <t>TX-115-SW-P6-R2C-75_100-06012018</t>
  </si>
  <si>
    <t>TX-115-SW-P7-R3A-0_5-05312018</t>
  </si>
  <si>
    <t>TX-115-SW-P7-R3A-5_10-05312018</t>
  </si>
  <si>
    <t>TX-115-SW-P7-R3A-10_35-05312018</t>
  </si>
  <si>
    <t>TX-115-SW-P7-R3A-35_75-05312018</t>
  </si>
  <si>
    <t>TX-115-SW-P7-R3A-75_100-05312018</t>
  </si>
  <si>
    <t>TX-115-SW-P7-R3B-0_5-05312018</t>
  </si>
  <si>
    <t>TX-115-SW-P7-R3B-5_10-05312018</t>
  </si>
  <si>
    <t>TX-115-SW-P7-R3B-10_35-05312018</t>
  </si>
  <si>
    <t>TX-115-SW-P7-R3B-35_75-05312018</t>
  </si>
  <si>
    <t>TX-115-SW-P7-R3B-75_100-05312018</t>
  </si>
  <si>
    <t>TX-115-SW-P7-R3C-0_5-05312018</t>
  </si>
  <si>
    <t>TX-115-SW-P7-R3C-5_10-05312018</t>
  </si>
  <si>
    <t>TX-115-SW-P7-R3C-10_35-05312018</t>
  </si>
  <si>
    <t>TX-115-SW-P7-R3C-35_75-05312018</t>
  </si>
  <si>
    <t>TX-115-SW-P7-R3C-75_100-05312018</t>
  </si>
  <si>
    <t>TX-115-SW-P8-R3A-0_5-05312018</t>
  </si>
  <si>
    <t>TX-115-SW-P8-R3A-5_10-05312018</t>
  </si>
  <si>
    <t>TX-115-SW-P8-R3A-10_35-05312018</t>
  </si>
  <si>
    <t>TX-115-SW-P8-R3A-35_75-05312018</t>
  </si>
  <si>
    <t>TX-115-SW-P8-R3A-75_100-05312018</t>
  </si>
  <si>
    <t>TX-115-SW-P8-R3B-0_5-05312018</t>
  </si>
  <si>
    <t>TX-115-SW-P8-R3B-5_10-05312018</t>
  </si>
  <si>
    <t>TX-115-SW-P8-R3B-10_35-05312018</t>
  </si>
  <si>
    <t>TX-115-SW-P8-R3B-35_75-05312018</t>
  </si>
  <si>
    <t>TX-115-SW-P8-R3B-75_100-05312018</t>
  </si>
  <si>
    <t>TX-115-SW-P8-R3C-0_5-05312018</t>
  </si>
  <si>
    <t>TX-115-SW-P8-R3C-5_10-05312018</t>
  </si>
  <si>
    <t>TX-115-SW-P8-R3C-10_35-05312018</t>
  </si>
  <si>
    <t>TX-115-SW-P8-R3C-35_75-05312018</t>
  </si>
  <si>
    <t>TX-115-SW-P8-R3C-75_100-05312018</t>
  </si>
  <si>
    <t>TX-115-SW-P9-R3A-0_5-05312018</t>
  </si>
  <si>
    <t>TX-115-SW-P9-R3A-5_10-05312018</t>
  </si>
  <si>
    <t>TX-115-SW-P9-R3A-10_35-05312018</t>
  </si>
  <si>
    <t>TX-115-SW-P9-R3A-35_75-05312018</t>
  </si>
  <si>
    <t>TX-115-SW-P9-R3A-75_100-05312018</t>
  </si>
  <si>
    <t>TX-115-SW-P9-R3B-0_5-05312018</t>
  </si>
  <si>
    <t>TX-115-SW-P9-R3B-5_10-05312018</t>
  </si>
  <si>
    <t>TX-115-SW-P9-R3B-10_35-05312018</t>
  </si>
  <si>
    <t>TX-115-SW-P9-R3B-35_75-05312018</t>
  </si>
  <si>
    <t>TX-115-SW-P9-R3B-75_100-05312018</t>
  </si>
  <si>
    <t>TX-115-SW-P9-R3C-0_5-05312018</t>
  </si>
  <si>
    <t>TX-115-SW-P9-R3C-5_10-05312018</t>
  </si>
  <si>
    <t>TX-115-SW-P9-R3C-10_35-05312018</t>
  </si>
  <si>
    <t>TX-115-SW-P9-R3C-35_75-05312018</t>
  </si>
  <si>
    <t>TX-115-SW-P9-R3C-75_100-05312018</t>
  </si>
  <si>
    <t>TX-445-SW-NAT-R1-0_5-05302018</t>
  </si>
  <si>
    <t>TX-445-SW-NAT-R1-5_10-05302018</t>
  </si>
  <si>
    <t>TX-445-SW-NAT-R1-10_28-05302018</t>
  </si>
  <si>
    <t>TX-445-SW-NAT-R1-28_68-05302018</t>
  </si>
  <si>
    <t>TX-445-SW-NAT-R1-68_100-05302018</t>
  </si>
  <si>
    <t>TX-445-SW-NAT-R2-0_5-05302018</t>
  </si>
  <si>
    <t>TX-445-SW-NAT-R2-5_10-05302018</t>
  </si>
  <si>
    <t>TX-445-SW-NAT-R2-10_22-05302018</t>
  </si>
  <si>
    <t>TX-445-SW-NAT-R2-22_50-05302018</t>
  </si>
  <si>
    <t>TX-445-SW-NAT-R2-50_100-05302018</t>
  </si>
  <si>
    <t>TX-445-SW-NAT-R3-0_5-05302018</t>
  </si>
  <si>
    <t>TX-445-SW-NAT-R3-5_10-05302018</t>
  </si>
  <si>
    <t>TX-445-SW-NAT-R3-10_24-05302018</t>
  </si>
  <si>
    <t>TX-445-SW-NAT-R3-24_60-05302018</t>
  </si>
  <si>
    <t>TX-445-SW-NAT-R3-60_100-05302018</t>
  </si>
  <si>
    <t>TX-375-SWSHA-01-A-05152018</t>
  </si>
  <si>
    <t>TX-375-SWSHA-01-B-05152018</t>
  </si>
  <si>
    <t>TX-375-SWSHA-01-C-05152018</t>
  </si>
  <si>
    <t>TX-375-SWSHA-01-D-05152018</t>
  </si>
  <si>
    <t>TX-375-SWSHA-02-A-05152018</t>
  </si>
  <si>
    <t>TX-375-SWSHA-02-B-05152018</t>
  </si>
  <si>
    <t>TX-375-SWSHA-02-C-05152018</t>
  </si>
  <si>
    <t>TX-375-SWSHA-02-D-05152018</t>
  </si>
  <si>
    <t>TX-375-SWSHA-03-A-05152018</t>
  </si>
  <si>
    <t>TX-375-SWSHA-03-B-05152018</t>
  </si>
  <si>
    <t>TX-375-SWSHA-03-C-05152018</t>
  </si>
  <si>
    <t>TX-375-SWSHA-03-D-05152018</t>
  </si>
  <si>
    <t>TX-375-SWSHA-04-A-05152018</t>
  </si>
  <si>
    <t>TX-375-SWSHA-04-B-05152018</t>
  </si>
  <si>
    <t>TX-375-SWSHA-04-C-05152018</t>
  </si>
  <si>
    <t>TX-375-SWSHA-04-D-05152018</t>
  </si>
  <si>
    <t>TX-375-SWSHA-05-A-05152018</t>
  </si>
  <si>
    <t>TX-375-SWSHA-05-B-05152018</t>
  </si>
  <si>
    <t>TX-375-SWSHA-05-C-05152018</t>
  </si>
  <si>
    <t>TX-375-SWSHA-05-D-05152018</t>
  </si>
  <si>
    <t>TX-375-SWSHA-06-A-05152018</t>
  </si>
  <si>
    <t>TX-375-SWSHA-06-B-05152018</t>
  </si>
  <si>
    <t>TX-375-SWSHA-06-C-05152018</t>
  </si>
  <si>
    <t>TX-375-SWSHA-06-D-05152018</t>
  </si>
  <si>
    <t>TX-375-SWSHA-07-A-05152018</t>
  </si>
  <si>
    <t>TX-375-SWSHA-07-B-05152018</t>
  </si>
  <si>
    <t>TX-375-SWSHA-07-C-05152018</t>
  </si>
  <si>
    <t>TX-375-SWSHA-07-D-05152018</t>
  </si>
  <si>
    <t>TX-375-SWSHA-08-A-05152018</t>
  </si>
  <si>
    <t>TX-375-SWSHA-08-B-05152018</t>
  </si>
  <si>
    <t>TX-375-SWSHA-08-C-05152018</t>
  </si>
  <si>
    <t>TX-375-SWSHA-08-D-05152018</t>
  </si>
  <si>
    <t>TX-375-SWSHA-09-A-05152018</t>
  </si>
  <si>
    <t>TX-375-SWSHA-09-B-05152018</t>
  </si>
  <si>
    <t>TX-375-SWSHA-09-C-05152018</t>
  </si>
  <si>
    <t>TX-375-SWSHA-09-D-05152018</t>
  </si>
  <si>
    <t>TX-375-SWSHA-10-A-05152018</t>
  </si>
  <si>
    <t>TX-375-SWSHA-10-B-05152018</t>
  </si>
  <si>
    <t>TX-375-SWSHA-10-C-05152018</t>
  </si>
  <si>
    <t>TX-375-SWSHA-10-D-05152018</t>
  </si>
  <si>
    <t>TX-375-SWSHA-11-A-05152018</t>
  </si>
  <si>
    <t>TX-375-SWSHA-11-B-05152018</t>
  </si>
  <si>
    <t>TX-375-SWSHA-11-C-05152018</t>
  </si>
  <si>
    <t>TX-375-SWSHA-11-D-05152018</t>
  </si>
  <si>
    <t>TX-375-SWSHA-12-A-05152018</t>
  </si>
  <si>
    <t>TX-375-SWSHA-12-B-05152018</t>
  </si>
  <si>
    <t>TX-375-SWSHA-12-C-05152018</t>
  </si>
  <si>
    <t>TX-375-SWSHA-12-D-05152018</t>
  </si>
  <si>
    <t>TX-375-SWSHA-13-A-05152018</t>
  </si>
  <si>
    <t>TX-375-SWSHA-13-B-05152018</t>
  </si>
  <si>
    <t>TX-375-SWSHA-13-C-05152018</t>
  </si>
  <si>
    <t>TX-375-SWSHA-13-D-05152018</t>
  </si>
  <si>
    <t>TX-375-SWSHA-14-A-05152018</t>
  </si>
  <si>
    <t>TX-375-SWSHA-14-B-05152018</t>
  </si>
  <si>
    <t>TX-375-SWSHA-14-C-05152018</t>
  </si>
  <si>
    <t>TX-375-SWSHA-14-D-05152018</t>
  </si>
  <si>
    <t>TX-375-SWSHA-15-A-05152018</t>
  </si>
  <si>
    <t>TX-375-SWSHA-15-B-05152018</t>
  </si>
  <si>
    <t>TX-375-SWSHA-15-C-05152018</t>
  </si>
  <si>
    <t>TX-375-SWSHA-15-D-05152018</t>
  </si>
  <si>
    <t>TX-375-SWSHA-16-A-05152018</t>
  </si>
  <si>
    <t>TX-375-SWSHA-16-B-05152018</t>
  </si>
  <si>
    <t>TX-375-SWSHA-16-C-05152018</t>
  </si>
  <si>
    <t>TX-375-SWSHA-16-D-05152018</t>
  </si>
  <si>
    <t>TX-375-SWSHA-17-A-05152018</t>
  </si>
  <si>
    <t>TX-375-SWSHA-17-B-05152018</t>
  </si>
  <si>
    <t>TX-375-SWSHA-17-C-05152018</t>
  </si>
  <si>
    <t>TX-375-SWSHA-17-D-05152018</t>
  </si>
  <si>
    <t>TX-375-SWSHA-18-A-05152018</t>
  </si>
  <si>
    <t>TX-375-SWSHA-18-B-05152018</t>
  </si>
  <si>
    <t>TX-375-SWSHA-18-C-05152018</t>
  </si>
  <si>
    <t>TX-375-SWSHA-18-D-05152018</t>
  </si>
  <si>
    <t>TX-375-SWSHA-19-A-05152018</t>
  </si>
  <si>
    <t>TX-375-SWSHA-19-B-05152018</t>
  </si>
  <si>
    <t>TX-375-SWSHA-19-C-05152018</t>
  </si>
  <si>
    <t>TX-375-SWSHA-19-D-05152018</t>
  </si>
  <si>
    <t>TX-375-SWSHA-20-A-05152018</t>
  </si>
  <si>
    <t>TX-375-SWSHA-20-B-05152018</t>
  </si>
  <si>
    <t>TX-375-SWSHA-20-C-05152018</t>
  </si>
  <si>
    <t>TX-375-SWSHA-20-D-05152018</t>
  </si>
  <si>
    <t>TX-375-SWSHA-21-A-05152018</t>
  </si>
  <si>
    <t>TX-375-SWSHA-21-B-05152018</t>
  </si>
  <si>
    <t>TX-375-SWSHA-21-C-05152018</t>
  </si>
  <si>
    <t>TX-375-SWSHA-21-D-05152018</t>
  </si>
  <si>
    <t>TX-375-SWSHA-22-A-05152018</t>
  </si>
  <si>
    <t>TX-375-SWSHA-22-B-05152018</t>
  </si>
  <si>
    <t>TX-375-SWSHA-22-C-05152018</t>
  </si>
  <si>
    <t>TX-375-SWSHA-22-D-05152018</t>
  </si>
  <si>
    <t>TX-375-SWSHA-23-A-05152018</t>
  </si>
  <si>
    <t>TX-375-SWSHA-23-B-05152018</t>
  </si>
  <si>
    <t>TX-375-SWSHA-23-C-05152018</t>
  </si>
  <si>
    <t>TX-375-SWSHA-23-D-05152018</t>
  </si>
  <si>
    <t>TX-375-SWSHA-24-A-05152018</t>
  </si>
  <si>
    <t>TX-375-SWSHA-24-B-05152018</t>
  </si>
  <si>
    <t>TX-375-SWSHA-24-C-05152018</t>
  </si>
  <si>
    <t>TX-375-SWSHA-24-D-05152018</t>
  </si>
  <si>
    <t>WI-043-SW-LANC-1-1-1-051719</t>
  </si>
  <si>
    <t>WI-043-SW-LANC-1-1-2-051719</t>
  </si>
  <si>
    <t>WI-043-SW-LANC-1-2-1-051719</t>
  </si>
  <si>
    <t>WI-043-SW-LANC-1-2-2-051719</t>
  </si>
  <si>
    <t>WI-043-SW-LANC-1-3-1-051719</t>
  </si>
  <si>
    <t>WI-043-SW-LANC-1-3-2-051719</t>
  </si>
  <si>
    <t>WI-043-SW-LANC-2-1-1-051719</t>
  </si>
  <si>
    <t>WI-043-SW-LANC-2-1-2-051719</t>
  </si>
  <si>
    <t>WI-043-SW-LANC-2-2-1-051719</t>
  </si>
  <si>
    <t>WI-043-SW-LANC-2-2-2-051719</t>
  </si>
  <si>
    <t>WI-043-SW-LANC-2-3-1-051719</t>
  </si>
  <si>
    <t>WI-043-SW-LANC-2-3-2-051719</t>
  </si>
  <si>
    <t>WI-043-SW-LANC-3-1-1-051719</t>
  </si>
  <si>
    <t>WI-043-SW-LANC-3-1-2-051719</t>
  </si>
  <si>
    <t>WI-043-SW-LANC-3-2-1-051719</t>
  </si>
  <si>
    <t>WI-043-SW-LANC-3-2-2-051719</t>
  </si>
  <si>
    <t>WI-043-SW-LANC-3-3-1-051719</t>
  </si>
  <si>
    <t>WI-043-SW-LANC-3-3-2-051719</t>
  </si>
  <si>
    <t>WI-021-SW-ARL-1-1-1-10312018</t>
  </si>
  <si>
    <t>WI-021-SW-ARL-1-1-2-10312018</t>
  </si>
  <si>
    <t>WI-021-SW-ARL-1-2-1-10312018</t>
  </si>
  <si>
    <t>WI-021-SW-ARL-1-2-2-10312018</t>
  </si>
  <si>
    <t>WI-021-SW-ARL-1-3-1-10312018</t>
  </si>
  <si>
    <t>WI-021-SW-ARL-1-3-2-10312018</t>
  </si>
  <si>
    <t>WI-021-SW-ARL-2-1-1-10312018</t>
  </si>
  <si>
    <t>WI-021-SW-ARL-2-1-2-10312018</t>
  </si>
  <si>
    <t>WI-021-SW-ARL-2-2-1-10312018</t>
  </si>
  <si>
    <t>WI-021-SW-ARL-2-2-2-10312018</t>
  </si>
  <si>
    <t>WI-021-SW-ARL-2-3-1-10312018</t>
  </si>
  <si>
    <t>WI-021-SW-ARL-2-3-2-10312018</t>
  </si>
  <si>
    <t>WI-021-SW-ARL-3-1-1-10312018</t>
  </si>
  <si>
    <t>WI-021-SW-ARL-3-1-2-10312018</t>
  </si>
  <si>
    <t>WI-021-SW-ARL-3-2-1-10312018</t>
  </si>
  <si>
    <t>WI-021-SW-ARL-3-2-2-10312018</t>
  </si>
  <si>
    <t>WI-021-SW-ARL-3-3-1-10312018</t>
  </si>
  <si>
    <t>WI-021-SW-ARL-3-3-2-10312018</t>
  </si>
  <si>
    <t>PCFS3-1A-ASP9</t>
  </si>
  <si>
    <t>PCFS3-1B-ASP9</t>
  </si>
  <si>
    <t>PCFS3-1C-ASP9</t>
  </si>
  <si>
    <t>CK-1A-ASP2</t>
  </si>
  <si>
    <t>CK-1B-ASP2</t>
  </si>
  <si>
    <t>CK-1C-ASP2</t>
  </si>
  <si>
    <t>KUI-1A-ASP6</t>
  </si>
  <si>
    <t>KUI-1B-ASP6</t>
  </si>
  <si>
    <t>KUI-1C-ASP6</t>
  </si>
  <si>
    <t>KUI-2A-BAU3</t>
  </si>
  <si>
    <t>KUI-2B-BAU3</t>
  </si>
  <si>
    <t>KUI-2C-BAU3</t>
  </si>
  <si>
    <t>CK-2A-BAU9</t>
  </si>
  <si>
    <t>CK-2B-BAU9</t>
  </si>
  <si>
    <t>CK-2C-BAU9</t>
  </si>
  <si>
    <t>LYM-1A-BAU8</t>
  </si>
  <si>
    <t>LYM-1B-BAU8</t>
  </si>
  <si>
    <t>LYM-1C-BAU8</t>
  </si>
  <si>
    <t>PCFS3-2A-PGL9</t>
  </si>
  <si>
    <t>PCFS3-2B-PGL9</t>
  </si>
  <si>
    <t>PCFS3-2C-PGL9</t>
  </si>
  <si>
    <t>DSP_pedon</t>
  </si>
  <si>
    <t>AD1-ASP1</t>
  </si>
  <si>
    <t>AD1-PGL1</t>
  </si>
  <si>
    <t>EO1-ASP3</t>
  </si>
  <si>
    <t>EO1-PLG2</t>
  </si>
  <si>
    <t>JEA1-ASP4</t>
  </si>
  <si>
    <t>JEA1-PLG3</t>
  </si>
  <si>
    <t>JEA2-ASP5</t>
  </si>
  <si>
    <t>JEA2-PGL4</t>
  </si>
  <si>
    <t>KUI1-BAU3</t>
  </si>
  <si>
    <t>PCF1-ASP7</t>
  </si>
  <si>
    <t>PCF2-PGL8</t>
  </si>
  <si>
    <t>PCFS1- BAU5</t>
  </si>
  <si>
    <t>PCFS1-PGL7</t>
  </si>
  <si>
    <t>PCFS2-ASP8</t>
  </si>
  <si>
    <t>PCFS2-BAU6</t>
  </si>
  <si>
    <t>PCFS3-ASP9</t>
  </si>
  <si>
    <t>PCFS3-PGL9</t>
  </si>
  <si>
    <t>PCFS3-BAU7</t>
  </si>
  <si>
    <t>LYM-BAU4</t>
  </si>
  <si>
    <t>LYM1-PGL6</t>
  </si>
  <si>
    <t>KRR1-BAU2</t>
  </si>
  <si>
    <t>KRR1-PGL5</t>
  </si>
  <si>
    <t>CK1-BAU1</t>
  </si>
  <si>
    <t>CK1-ASP2</t>
  </si>
  <si>
    <t>JEA-1A-ASP10</t>
  </si>
  <si>
    <t>JEA-1B-ASP10</t>
  </si>
  <si>
    <t>JEA-1C-ASP10</t>
  </si>
  <si>
    <t>NC-V1</t>
  </si>
  <si>
    <t>NC-V2</t>
  </si>
  <si>
    <t>NC-V3</t>
  </si>
  <si>
    <t>SN-1</t>
  </si>
  <si>
    <t>SN-2</t>
  </si>
  <si>
    <t>SN-3</t>
  </si>
  <si>
    <t>C1B</t>
  </si>
  <si>
    <t>C1C</t>
  </si>
  <si>
    <t>C2A</t>
  </si>
  <si>
    <t>C2B</t>
  </si>
  <si>
    <t>C2C</t>
  </si>
  <si>
    <t>C3A</t>
  </si>
  <si>
    <t>C3B</t>
  </si>
  <si>
    <t>C1Pit</t>
  </si>
  <si>
    <t>C3C</t>
  </si>
  <si>
    <t>F3B</t>
  </si>
  <si>
    <t>F3PIT</t>
  </si>
  <si>
    <t>P1A</t>
  </si>
  <si>
    <t>P1B</t>
  </si>
  <si>
    <t>P1PIT</t>
  </si>
  <si>
    <t>P2A</t>
  </si>
  <si>
    <t>P2B</t>
  </si>
  <si>
    <t>P2C</t>
  </si>
  <si>
    <t>P3A</t>
  </si>
  <si>
    <t>P3B</t>
  </si>
  <si>
    <t>P3C</t>
  </si>
  <si>
    <t>TXHP_1</t>
  </si>
  <si>
    <t>TXHP_2</t>
  </si>
  <si>
    <t>TXHP_3</t>
  </si>
  <si>
    <t>TXHP_4</t>
  </si>
  <si>
    <t>TXHP_5</t>
  </si>
  <si>
    <t>TXHP_6</t>
  </si>
  <si>
    <t>TXHP_7</t>
  </si>
  <si>
    <t>TXHP_8</t>
  </si>
  <si>
    <t>TXHP_9</t>
  </si>
  <si>
    <t>TXHP_10</t>
  </si>
  <si>
    <t>TXHP_11</t>
  </si>
  <si>
    <t>TXHP_12</t>
  </si>
  <si>
    <t>TXHP_13</t>
  </si>
  <si>
    <t>TXHP_14</t>
  </si>
  <si>
    <t>TXHP_15</t>
  </si>
  <si>
    <t>TXHP_16</t>
  </si>
  <si>
    <t>TXHP_17</t>
  </si>
  <si>
    <t>TXHP_18</t>
  </si>
  <si>
    <t>TXHP_19</t>
  </si>
  <si>
    <t>TXHP_20</t>
  </si>
  <si>
    <t>TXHP_21</t>
  </si>
  <si>
    <t>TXHP_22</t>
  </si>
  <si>
    <t>TXHP_23</t>
  </si>
  <si>
    <t>TXHP_24</t>
  </si>
  <si>
    <t>P4_R2b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</si>
</sst>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b/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7" fillId="0" borderId="0"/>
    <xf numFmtId="0" fontId="7" fillId="0" borderId="0"/>
  </cellStyleXfs>
  <cellXfs count="72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3" xfId="1" applyFont="1" applyFill="1" applyBorder="1" applyAlignment="1">
      <alignment wrapText="1"/>
    </xf>
    <xf numFmtId="0" fontId="2" fillId="0" borderId="4" xfId="1" applyFont="1" applyFill="1" applyBorder="1" applyAlignment="1">
      <alignment wrapText="1"/>
    </xf>
    <xf numFmtId="0" fontId="2" fillId="0" borderId="5" xfId="1" applyFont="1" applyFill="1" applyBorder="1" applyAlignment="1">
      <alignment wrapText="1"/>
    </xf>
    <xf numFmtId="0" fontId="2" fillId="0" borderId="6" xfId="1" applyFont="1" applyFill="1" applyBorder="1" applyAlignment="1">
      <alignment wrapText="1"/>
    </xf>
    <xf numFmtId="3" fontId="2" fillId="0" borderId="2" xfId="1" applyNumberFormat="1" applyFont="1" applyFill="1" applyBorder="1" applyAlignment="1">
      <alignment horizontal="right" wrapText="1"/>
    </xf>
    <xf numFmtId="3" fontId="2" fillId="0" borderId="3" xfId="1" applyNumberFormat="1" applyFont="1" applyFill="1" applyBorder="1" applyAlignment="1">
      <alignment horizontal="right" wrapText="1"/>
    </xf>
    <xf numFmtId="3" fontId="2" fillId="0" borderId="4" xfId="1" applyNumberFormat="1" applyFont="1" applyFill="1" applyBorder="1" applyAlignment="1">
      <alignment horizontal="right" wrapText="1"/>
    </xf>
    <xf numFmtId="3" fontId="2" fillId="0" borderId="5" xfId="1" applyNumberFormat="1" applyFont="1" applyFill="1" applyBorder="1" applyAlignment="1">
      <alignment horizontal="right" wrapText="1"/>
    </xf>
    <xf numFmtId="3" fontId="2" fillId="0" borderId="6" xfId="1" applyNumberFormat="1" applyFont="1" applyFill="1" applyBorder="1" applyAlignment="1">
      <alignment horizontal="right" wrapText="1"/>
    </xf>
    <xf numFmtId="3" fontId="1" fillId="0" borderId="7" xfId="1" applyNumberFormat="1" applyBorder="1"/>
    <xf numFmtId="3" fontId="1" fillId="0" borderId="0" xfId="1" applyNumberFormat="1"/>
    <xf numFmtId="3" fontId="0" fillId="0" borderId="7" xfId="0" applyNumberFormat="1" applyFill="1" applyBorder="1"/>
    <xf numFmtId="0" fontId="6" fillId="0" borderId="2" xfId="4" applyFont="1" applyFill="1" applyBorder="1" applyAlignment="1">
      <alignment wrapText="1"/>
    </xf>
    <xf numFmtId="0" fontId="6" fillId="0" borderId="4" xfId="4" applyFont="1" applyFill="1" applyBorder="1" applyAlignment="1">
      <alignment wrapText="1"/>
    </xf>
    <xf numFmtId="0" fontId="6" fillId="0" borderId="3" xfId="4" applyFont="1" applyFill="1" applyBorder="1" applyAlignment="1">
      <alignment wrapText="1"/>
    </xf>
    <xf numFmtId="0" fontId="0" fillId="0" borderId="7" xfId="0" applyBorder="1"/>
    <xf numFmtId="3" fontId="6" fillId="0" borderId="5" xfId="3" applyNumberFormat="1" applyFont="1" applyFill="1" applyBorder="1" applyAlignment="1">
      <alignment horizontal="right" wrapText="1"/>
    </xf>
    <xf numFmtId="3" fontId="7" fillId="0" borderId="0" xfId="3" applyNumberFormat="1" applyBorder="1"/>
    <xf numFmtId="3" fontId="6" fillId="0" borderId="0" xfId="3" applyNumberFormat="1" applyFont="1" applyFill="1" applyBorder="1" applyAlignment="1">
      <alignment horizontal="right" wrapText="1"/>
    </xf>
    <xf numFmtId="3" fontId="6" fillId="0" borderId="6" xfId="3" applyNumberFormat="1" applyFont="1" applyFill="1" applyBorder="1" applyAlignment="1">
      <alignment horizontal="right" wrapText="1"/>
    </xf>
    <xf numFmtId="0" fontId="8" fillId="0" borderId="9" xfId="0" applyFont="1" applyFill="1" applyBorder="1" applyAlignment="1" applyProtection="1">
      <alignment vertical="center" wrapText="1"/>
    </xf>
    <xf numFmtId="0" fontId="8" fillId="0" borderId="11" xfId="0" applyFont="1" applyFill="1" applyBorder="1" applyAlignment="1" applyProtection="1">
      <alignment vertical="center" wrapText="1"/>
    </xf>
    <xf numFmtId="3" fontId="0" fillId="0" borderId="7" xfId="0" applyNumberFormat="1" applyBorder="1"/>
    <xf numFmtId="3" fontId="7" fillId="0" borderId="0" xfId="3" applyNumberFormat="1"/>
    <xf numFmtId="3" fontId="6" fillId="0" borderId="4" xfId="3" applyNumberFormat="1" applyFont="1" applyFill="1" applyBorder="1" applyAlignment="1">
      <alignment horizontal="right" wrapText="1"/>
    </xf>
    <xf numFmtId="3" fontId="6" fillId="0" borderId="3" xfId="3" applyNumberFormat="1" applyFont="1" applyFill="1" applyBorder="1" applyAlignment="1">
      <alignment horizontal="right" wrapText="1"/>
    </xf>
    <xf numFmtId="3" fontId="7" fillId="0" borderId="12" xfId="3" applyNumberFormat="1" applyBorder="1"/>
    <xf numFmtId="3" fontId="7" fillId="0" borderId="7" xfId="3" applyNumberFormat="1" applyBorder="1"/>
    <xf numFmtId="3" fontId="0" fillId="0" borderId="0" xfId="0" applyNumberFormat="1"/>
    <xf numFmtId="3" fontId="6" fillId="0" borderId="2" xfId="3" applyNumberFormat="1" applyFont="1" applyFill="1" applyBorder="1" applyAlignment="1">
      <alignment horizontal="right" wrapText="1"/>
    </xf>
    <xf numFmtId="3" fontId="0" fillId="0" borderId="0" xfId="0" applyNumberFormat="1" applyBorder="1"/>
    <xf numFmtId="0" fontId="0" fillId="0" borderId="0" xfId="0" applyAlignment="1">
      <alignment vertical="center"/>
    </xf>
    <xf numFmtId="0" fontId="0" fillId="0" borderId="0" xfId="0"/>
    <xf numFmtId="3" fontId="0" fillId="0" borderId="0" xfId="0" applyNumberFormat="1" applyFill="1"/>
    <xf numFmtId="0" fontId="0" fillId="4" borderId="0" xfId="0" applyFill="1"/>
    <xf numFmtId="0" fontId="0" fillId="0" borderId="0" xfId="0" applyFill="1"/>
    <xf numFmtId="0" fontId="8" fillId="0" borderId="10" xfId="0" applyFont="1" applyFill="1" applyBorder="1" applyAlignment="1" applyProtection="1">
      <alignment vertical="center" wrapText="1"/>
    </xf>
    <xf numFmtId="0" fontId="2" fillId="2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wrapText="1"/>
    </xf>
    <xf numFmtId="0" fontId="2" fillId="0" borderId="7" xfId="1" applyFont="1" applyFill="1" applyBorder="1" applyAlignment="1">
      <alignment wrapText="1"/>
    </xf>
    <xf numFmtId="0" fontId="2" fillId="5" borderId="0" xfId="1" applyFont="1" applyFill="1" applyBorder="1" applyAlignment="1">
      <alignment wrapText="1"/>
    </xf>
    <xf numFmtId="0" fontId="0" fillId="5" borderId="0" xfId="0" applyFill="1"/>
    <xf numFmtId="0" fontId="3" fillId="3" borderId="8" xfId="0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164" fontId="0" fillId="0" borderId="7" xfId="2" applyNumberFormat="1" applyFont="1" applyBorder="1"/>
    <xf numFmtId="3" fontId="7" fillId="0" borderId="4" xfId="3" applyNumberFormat="1" applyBorder="1"/>
    <xf numFmtId="3" fontId="6" fillId="0" borderId="7" xfId="3" applyNumberFormat="1" applyFont="1" applyFill="1" applyBorder="1" applyAlignment="1">
      <alignment horizontal="right" wrapText="1"/>
    </xf>
    <xf numFmtId="3" fontId="7" fillId="0" borderId="2" xfId="3" applyNumberFormat="1" applyBorder="1"/>
    <xf numFmtId="3" fontId="6" fillId="0" borderId="12" xfId="3" applyNumberFormat="1" applyFont="1" applyFill="1" applyBorder="1" applyAlignment="1">
      <alignment horizontal="right" wrapText="1"/>
    </xf>
    <xf numFmtId="3" fontId="7" fillId="0" borderId="3" xfId="3" applyNumberFormat="1" applyBorder="1"/>
    <xf numFmtId="0" fontId="8" fillId="0" borderId="0" xfId="0" applyFont="1" applyFill="1" applyBorder="1" applyAlignment="1" applyProtection="1">
      <alignment vertical="center" wrapText="1"/>
    </xf>
    <xf numFmtId="0" fontId="0" fillId="0" borderId="0" xfId="0"/>
    <xf numFmtId="0" fontId="5" fillId="0" borderId="9" xfId="0" applyFont="1" applyFill="1" applyBorder="1" applyAlignment="1" applyProtection="1">
      <alignment vertical="center" wrapText="1"/>
    </xf>
    <xf numFmtId="0" fontId="5" fillId="0" borderId="10" xfId="0" applyFont="1" applyFill="1" applyBorder="1" applyAlignment="1" applyProtection="1">
      <alignment vertical="center" wrapText="1"/>
    </xf>
    <xf numFmtId="0" fontId="5" fillId="0" borderId="11" xfId="0" applyFont="1" applyFill="1" applyBorder="1" applyAlignment="1" applyProtection="1">
      <alignment vertical="center" wrapText="1"/>
    </xf>
    <xf numFmtId="3" fontId="0" fillId="0" borderId="0" xfId="0" applyNumberFormat="1"/>
    <xf numFmtId="3" fontId="0" fillId="0" borderId="7" xfId="0" applyNumberFormat="1" applyBorder="1"/>
    <xf numFmtId="0" fontId="0" fillId="0" borderId="0" xfId="0"/>
    <xf numFmtId="0" fontId="5" fillId="0" borderId="9" xfId="0" applyFont="1" applyFill="1" applyBorder="1" applyAlignment="1" applyProtection="1">
      <alignment vertical="center" wrapText="1"/>
    </xf>
    <xf numFmtId="3" fontId="0" fillId="0" borderId="0" xfId="0" applyNumberFormat="1"/>
    <xf numFmtId="3" fontId="6" fillId="0" borderId="13" xfId="4" applyNumberFormat="1" applyFont="1" applyFill="1" applyBorder="1" applyAlignment="1">
      <alignment horizontal="right" wrapText="1"/>
    </xf>
    <xf numFmtId="3" fontId="7" fillId="0" borderId="0" xfId="4" applyNumberFormat="1"/>
    <xf numFmtId="3" fontId="6" fillId="0" borderId="4" xfId="4" applyNumberFormat="1" applyFont="1" applyFill="1" applyBorder="1" applyAlignment="1">
      <alignment horizontal="right" wrapText="1"/>
    </xf>
    <xf numFmtId="3" fontId="7" fillId="0" borderId="7" xfId="4" applyNumberFormat="1" applyBorder="1"/>
    <xf numFmtId="3" fontId="6" fillId="0" borderId="15" xfId="4" applyNumberFormat="1" applyFont="1" applyFill="1" applyBorder="1" applyAlignment="1">
      <alignment horizontal="right" wrapText="1"/>
    </xf>
    <xf numFmtId="3" fontId="7" fillId="0" borderId="12" xfId="4" applyNumberFormat="1" applyBorder="1"/>
    <xf numFmtId="3" fontId="6" fillId="0" borderId="14" xfId="4" applyNumberFormat="1" applyFont="1" applyFill="1" applyBorder="1" applyAlignment="1">
      <alignment horizontal="right" wrapText="1"/>
    </xf>
    <xf numFmtId="3" fontId="6" fillId="0" borderId="0" xfId="4" applyNumberFormat="1" applyFont="1" applyFill="1" applyBorder="1" applyAlignment="1">
      <alignment horizontal="right" wrapText="1"/>
    </xf>
    <xf numFmtId="3" fontId="6" fillId="0" borderId="7" xfId="4" applyNumberFormat="1" applyFont="1" applyFill="1" applyBorder="1" applyAlignment="1">
      <alignment horizontal="right" wrapText="1"/>
    </xf>
  </cellXfs>
  <cellStyles count="5">
    <cellStyle name="Comma" xfId="2" builtinId="3"/>
    <cellStyle name="Normal" xfId="0" builtinId="0"/>
    <cellStyle name="Normal_Sheet2" xfId="1" xr:uid="{8125E054-0FB2-487A-916E-230962D2E4BF}"/>
    <cellStyle name="Normal_Sheet2 2" xfId="3" xr:uid="{D11DAE04-F7BF-4033-A280-C5B272CD7EB3}"/>
    <cellStyle name="Normal_Sheet3" xfId="4" xr:uid="{D558B036-BC88-427D-AF15-17D236ADA9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4701-AA93-4736-A95C-64614824025A}">
  <sheetPr filterMode="1"/>
  <dimension ref="A1:P701"/>
  <sheetViews>
    <sheetView tabSelected="1" workbookViewId="0">
      <pane ySplit="1" topLeftCell="A559" activePane="bottomLeft" state="frozen"/>
      <selection pane="bottomLeft" activeCell="B666" sqref="B666"/>
    </sheetView>
  </sheetViews>
  <sheetFormatPr defaultRowHeight="15" x14ac:dyDescent="0.25"/>
  <cols>
    <col min="1" max="1" width="38.140625" style="35" bestFit="1" customWidth="1"/>
    <col min="2" max="2" width="38.140625" style="35" customWidth="1"/>
    <col min="3" max="10" width="13.140625" style="35" customWidth="1"/>
    <col min="11" max="11" width="15.5703125" style="35" customWidth="1"/>
    <col min="12" max="13" width="13.140625" style="35" customWidth="1"/>
  </cols>
  <sheetData>
    <row r="1" spans="1:16" ht="45" x14ac:dyDescent="0.25">
      <c r="A1" s="1" t="s">
        <v>0</v>
      </c>
      <c r="B1" s="40" t="s">
        <v>731</v>
      </c>
      <c r="C1" s="45" t="s">
        <v>220</v>
      </c>
      <c r="D1" s="45" t="s">
        <v>221</v>
      </c>
      <c r="E1" s="46" t="s">
        <v>213</v>
      </c>
      <c r="F1" s="46" t="s">
        <v>214</v>
      </c>
      <c r="G1" s="46" t="s">
        <v>215</v>
      </c>
      <c r="H1" s="46" t="s">
        <v>216</v>
      </c>
      <c r="I1" s="46" t="s">
        <v>217</v>
      </c>
      <c r="J1" s="46" t="s">
        <v>218</v>
      </c>
      <c r="K1" s="46" t="s">
        <v>219</v>
      </c>
      <c r="L1" s="38"/>
      <c r="M1" s="38"/>
      <c r="N1" s="38"/>
      <c r="O1" s="38"/>
      <c r="P1" s="38"/>
    </row>
    <row r="2" spans="1:16" hidden="1" x14ac:dyDescent="0.25">
      <c r="A2" s="2" t="s">
        <v>1</v>
      </c>
      <c r="B2" s="40" t="s">
        <v>732</v>
      </c>
      <c r="C2" s="31">
        <v>144554.98241468958</v>
      </c>
      <c r="D2" s="31">
        <v>53</v>
      </c>
      <c r="E2" s="7">
        <v>4329.3817587692702</v>
      </c>
      <c r="F2" s="7">
        <v>45829.989519615679</v>
      </c>
      <c r="G2" s="7">
        <v>1740.4511382989901</v>
      </c>
      <c r="H2" s="7">
        <v>16135.53939834198</v>
      </c>
      <c r="I2" s="7">
        <v>26442.110630189094</v>
      </c>
      <c r="J2" s="7">
        <v>1577.7144652724562</v>
      </c>
      <c r="K2" s="7">
        <v>9922.498400647406</v>
      </c>
      <c r="L2" s="38"/>
      <c r="M2" s="38"/>
      <c r="N2" s="38"/>
      <c r="O2" s="38"/>
      <c r="P2" s="38"/>
    </row>
    <row r="3" spans="1:16" hidden="1" x14ac:dyDescent="0.25">
      <c r="A3" s="2" t="s">
        <v>2</v>
      </c>
      <c r="B3" s="40" t="s">
        <v>732</v>
      </c>
      <c r="C3" s="31">
        <v>124050.89765061015</v>
      </c>
      <c r="D3" s="31">
        <v>46</v>
      </c>
      <c r="E3" s="7">
        <v>3628.8332221389542</v>
      </c>
      <c r="F3" s="7">
        <v>38615.13751952778</v>
      </c>
      <c r="G3" s="7">
        <v>1306.1766704182662</v>
      </c>
      <c r="H3" s="7">
        <v>10078.501814761115</v>
      </c>
      <c r="I3" s="7">
        <v>26722.022348231239</v>
      </c>
      <c r="J3" s="7">
        <v>1524.5040122508356</v>
      </c>
      <c r="K3" s="7">
        <v>9444.59117733321</v>
      </c>
      <c r="L3" s="38"/>
      <c r="M3" s="38"/>
      <c r="N3" s="34"/>
      <c r="O3" s="38"/>
      <c r="P3" s="38"/>
    </row>
    <row r="4" spans="1:16" hidden="1" x14ac:dyDescent="0.25">
      <c r="A4" s="3" t="s">
        <v>3</v>
      </c>
      <c r="B4" s="40" t="s">
        <v>732</v>
      </c>
      <c r="C4" s="25">
        <v>55434.801851292868</v>
      </c>
      <c r="D4" s="25">
        <v>40</v>
      </c>
      <c r="E4" s="8">
        <v>1300.9057626892891</v>
      </c>
      <c r="F4" s="8">
        <v>18709.726310683196</v>
      </c>
      <c r="G4" s="8">
        <v>560.84379256913667</v>
      </c>
      <c r="H4" s="8">
        <v>1994.0748319527879</v>
      </c>
      <c r="I4" s="8">
        <v>13075.729718484647</v>
      </c>
      <c r="J4" s="8">
        <v>753.87815268708027</v>
      </c>
      <c r="K4" s="8">
        <v>5130.9724377722087</v>
      </c>
      <c r="L4" s="38"/>
      <c r="M4" s="38"/>
      <c r="N4" s="38"/>
      <c r="O4" s="38"/>
      <c r="P4" s="38"/>
    </row>
    <row r="5" spans="1:16" hidden="1" x14ac:dyDescent="0.25">
      <c r="A5" s="2" t="s">
        <v>4</v>
      </c>
      <c r="B5" s="40" t="s">
        <v>733</v>
      </c>
      <c r="C5" s="36">
        <v>34548.249169019669</v>
      </c>
      <c r="D5" s="36">
        <v>47</v>
      </c>
      <c r="E5" s="7">
        <v>581.31346429152302</v>
      </c>
      <c r="F5" s="7">
        <v>10976.840468960276</v>
      </c>
      <c r="G5" s="7">
        <v>698.41084378559151</v>
      </c>
      <c r="H5" s="7">
        <v>1792.2150852501732</v>
      </c>
      <c r="I5" s="7">
        <v>9046.2074815169854</v>
      </c>
      <c r="J5" s="7">
        <v>639.08110310699067</v>
      </c>
      <c r="K5" s="7">
        <v>4104.5210292195479</v>
      </c>
      <c r="L5" s="38"/>
      <c r="M5" s="38"/>
      <c r="N5" s="34"/>
      <c r="O5" s="38"/>
      <c r="P5" s="38"/>
    </row>
    <row r="6" spans="1:16" hidden="1" x14ac:dyDescent="0.25">
      <c r="A6" s="2" t="s">
        <v>5</v>
      </c>
      <c r="B6" s="40" t="s">
        <v>733</v>
      </c>
      <c r="C6" s="31">
        <v>41162.22799549203</v>
      </c>
      <c r="D6" s="31">
        <v>44</v>
      </c>
      <c r="E6" s="7">
        <v>1195.9777120449589</v>
      </c>
      <c r="F6" s="7">
        <v>11376.159919608988</v>
      </c>
      <c r="G6" s="7">
        <v>853.97582836923971</v>
      </c>
      <c r="H6" s="7">
        <v>1808.9155403397447</v>
      </c>
      <c r="I6" s="7">
        <v>10830.041013829958</v>
      </c>
      <c r="J6" s="7">
        <v>615.27727472029949</v>
      </c>
      <c r="K6" s="7">
        <v>4416.7539529822061</v>
      </c>
      <c r="L6" s="38"/>
      <c r="M6" s="38"/>
      <c r="N6" s="38"/>
      <c r="O6" s="38"/>
      <c r="P6" s="38"/>
    </row>
    <row r="7" spans="1:16" hidden="1" x14ac:dyDescent="0.25">
      <c r="A7" s="3" t="s">
        <v>6</v>
      </c>
      <c r="B7" s="40" t="s">
        <v>733</v>
      </c>
      <c r="C7" s="25">
        <v>39144.934456753246</v>
      </c>
      <c r="D7" s="25">
        <v>38</v>
      </c>
      <c r="E7" s="8">
        <v>1190.4215224359943</v>
      </c>
      <c r="F7" s="8">
        <v>11281.997935081177</v>
      </c>
      <c r="G7" s="8">
        <v>770.30182865739471</v>
      </c>
      <c r="H7" s="8">
        <v>1634.7446825207223</v>
      </c>
      <c r="I7" s="8">
        <v>10303.016621882687</v>
      </c>
      <c r="J7" s="8">
        <v>577.48457654464562</v>
      </c>
      <c r="K7" s="8">
        <v>4354.095340836484</v>
      </c>
      <c r="L7"/>
      <c r="M7"/>
    </row>
    <row r="8" spans="1:16" hidden="1" x14ac:dyDescent="0.25">
      <c r="A8" s="4" t="s">
        <v>7</v>
      </c>
      <c r="B8" s="40" t="s">
        <v>734</v>
      </c>
      <c r="C8" s="31">
        <v>84493.158928619741</v>
      </c>
      <c r="D8" s="31">
        <v>53</v>
      </c>
      <c r="E8" s="9">
        <v>3001.0790328264206</v>
      </c>
      <c r="F8" s="9">
        <v>26729.336411304048</v>
      </c>
      <c r="G8" s="9">
        <v>981.62580967975305</v>
      </c>
      <c r="H8" s="9">
        <v>3080.4426630260868</v>
      </c>
      <c r="I8" s="9">
        <v>20604.855652744012</v>
      </c>
      <c r="J8" s="9">
        <v>1113.706240866424</v>
      </c>
      <c r="K8" s="9">
        <v>8065.0561312370382</v>
      </c>
      <c r="L8"/>
      <c r="M8"/>
    </row>
    <row r="9" spans="1:16" hidden="1" x14ac:dyDescent="0.25">
      <c r="A9" s="2" t="s">
        <v>8</v>
      </c>
      <c r="B9" s="40" t="s">
        <v>734</v>
      </c>
      <c r="C9" s="31">
        <v>84270.896240295042</v>
      </c>
      <c r="D9" s="31">
        <v>49</v>
      </c>
      <c r="E9" s="7">
        <v>1071.5383543663413</v>
      </c>
      <c r="F9" s="7">
        <v>21000.522762285775</v>
      </c>
      <c r="G9" s="7">
        <v>16664.49487133641</v>
      </c>
      <c r="H9" s="7">
        <v>4766.1510586042168</v>
      </c>
      <c r="I9" s="7">
        <v>14600.438412802518</v>
      </c>
      <c r="J9" s="7">
        <v>684.64686074576002</v>
      </c>
      <c r="K9" s="7">
        <v>4525.9469737485288</v>
      </c>
      <c r="L9"/>
      <c r="M9"/>
    </row>
    <row r="10" spans="1:16" hidden="1" x14ac:dyDescent="0.25">
      <c r="A10" s="3" t="s">
        <v>9</v>
      </c>
      <c r="B10" s="40" t="s">
        <v>734</v>
      </c>
      <c r="C10" s="25">
        <v>29377.263526811639</v>
      </c>
      <c r="D10" s="25">
        <v>33</v>
      </c>
      <c r="E10" s="8">
        <v>502.07465328772366</v>
      </c>
      <c r="F10" s="8">
        <v>8730.0330446296848</v>
      </c>
      <c r="G10" s="8">
        <v>435.12277625624057</v>
      </c>
      <c r="H10" s="8">
        <v>792.78864235546371</v>
      </c>
      <c r="I10" s="8">
        <v>8319.8894801520273</v>
      </c>
      <c r="J10" s="8">
        <v>400.67327888393123</v>
      </c>
      <c r="K10" s="8">
        <v>3511.6982819044451</v>
      </c>
      <c r="L10"/>
      <c r="M10"/>
    </row>
    <row r="11" spans="1:16" hidden="1" x14ac:dyDescent="0.25">
      <c r="A11" s="4" t="s">
        <v>10</v>
      </c>
      <c r="B11" s="40" t="s">
        <v>735</v>
      </c>
      <c r="C11" s="31">
        <v>156142.51150928572</v>
      </c>
      <c r="D11" s="31">
        <v>46</v>
      </c>
      <c r="E11" s="9">
        <v>6153.4839918263633</v>
      </c>
      <c r="F11" s="9">
        <v>57181.079723604133</v>
      </c>
      <c r="G11" s="9">
        <v>1728.4737161985954</v>
      </c>
      <c r="H11" s="9">
        <v>6043.2026828205026</v>
      </c>
      <c r="I11" s="9">
        <v>35190.331828319955</v>
      </c>
      <c r="J11" s="9">
        <v>1590.7039614421194</v>
      </c>
      <c r="K11" s="9">
        <v>13645.849967909844</v>
      </c>
      <c r="L11"/>
      <c r="M11"/>
    </row>
    <row r="12" spans="1:16" hidden="1" x14ac:dyDescent="0.25">
      <c r="A12" s="2" t="s">
        <v>11</v>
      </c>
      <c r="B12" s="40" t="s">
        <v>735</v>
      </c>
      <c r="C12" s="31">
        <v>68360.454296135766</v>
      </c>
      <c r="D12" s="31">
        <v>48</v>
      </c>
      <c r="E12" s="7">
        <v>1931.9465329873883</v>
      </c>
      <c r="F12" s="7">
        <v>23721.16071473858</v>
      </c>
      <c r="G12" s="7">
        <v>971.55870643222966</v>
      </c>
      <c r="H12" s="7">
        <v>1296.8790832345969</v>
      </c>
      <c r="I12" s="7">
        <v>17780.042716456632</v>
      </c>
      <c r="J12" s="7">
        <v>991.54658682675745</v>
      </c>
      <c r="K12" s="7">
        <v>7502.5043097972084</v>
      </c>
      <c r="L12"/>
      <c r="M12"/>
    </row>
    <row r="13" spans="1:16" hidden="1" x14ac:dyDescent="0.25">
      <c r="A13" s="3" t="s">
        <v>12</v>
      </c>
      <c r="B13" s="40" t="s">
        <v>735</v>
      </c>
      <c r="C13" s="25">
        <v>63654.900252466061</v>
      </c>
      <c r="D13" s="25">
        <v>63</v>
      </c>
      <c r="E13" s="8">
        <v>1632.2320115009402</v>
      </c>
      <c r="F13" s="8">
        <v>21623.522823402287</v>
      </c>
      <c r="G13" s="8">
        <v>1352.8652301790487</v>
      </c>
      <c r="H13" s="8">
        <v>1348.9939900591548</v>
      </c>
      <c r="I13" s="8">
        <v>16318.353327831112</v>
      </c>
      <c r="J13" s="8">
        <v>1275.0272169703262</v>
      </c>
      <c r="K13" s="8">
        <v>7108.8045576150153</v>
      </c>
      <c r="L13"/>
      <c r="M13"/>
    </row>
    <row r="14" spans="1:16" hidden="1" x14ac:dyDescent="0.25">
      <c r="A14" s="4" t="s">
        <v>13</v>
      </c>
      <c r="B14" s="40" t="s">
        <v>736</v>
      </c>
      <c r="C14" s="31">
        <v>66439.157647830609</v>
      </c>
      <c r="D14" s="31">
        <v>44</v>
      </c>
      <c r="E14" s="9">
        <v>1552.3261885709098</v>
      </c>
      <c r="F14" s="9">
        <v>19439.887556822046</v>
      </c>
      <c r="G14" s="9">
        <v>765.79356406417264</v>
      </c>
      <c r="H14" s="9">
        <v>2631.7325732113859</v>
      </c>
      <c r="I14" s="9">
        <v>18407.227266207869</v>
      </c>
      <c r="J14" s="9">
        <v>923.92753869004468</v>
      </c>
      <c r="K14" s="9">
        <v>6190.1536117284832</v>
      </c>
      <c r="L14"/>
      <c r="M14"/>
    </row>
    <row r="15" spans="1:16" hidden="1" x14ac:dyDescent="0.25">
      <c r="A15" s="2" t="s">
        <v>14</v>
      </c>
      <c r="B15" s="40" t="s">
        <v>736</v>
      </c>
      <c r="C15" s="31">
        <v>27313.202536225832</v>
      </c>
      <c r="D15" s="31">
        <v>35</v>
      </c>
      <c r="E15" s="7">
        <v>559.52188025348812</v>
      </c>
      <c r="F15" s="7">
        <v>7940.8385443240313</v>
      </c>
      <c r="G15" s="7">
        <v>374.43731189150344</v>
      </c>
      <c r="H15" s="7">
        <v>682.6141312079003</v>
      </c>
      <c r="I15" s="7">
        <v>7767.6375017178689</v>
      </c>
      <c r="J15" s="7">
        <v>393.11872975102204</v>
      </c>
      <c r="K15" s="7">
        <v>2977.5733790557747</v>
      </c>
      <c r="L15"/>
      <c r="M15"/>
    </row>
    <row r="16" spans="1:16" hidden="1" x14ac:dyDescent="0.25">
      <c r="A16" s="3" t="s">
        <v>15</v>
      </c>
      <c r="B16" s="40" t="s">
        <v>736</v>
      </c>
      <c r="C16" s="25">
        <v>30222.608926358447</v>
      </c>
      <c r="D16" s="25">
        <v>39</v>
      </c>
      <c r="E16" s="8">
        <v>723.85203696457688</v>
      </c>
      <c r="F16" s="8">
        <v>8963.5626138469615</v>
      </c>
      <c r="G16" s="8">
        <v>419.64555836199918</v>
      </c>
      <c r="H16" s="8">
        <v>796.8347200315194</v>
      </c>
      <c r="I16" s="8">
        <v>8243.6001044903478</v>
      </c>
      <c r="J16" s="8">
        <v>403.6526090481666</v>
      </c>
      <c r="K16" s="8">
        <v>3411.2364950546694</v>
      </c>
      <c r="L16"/>
      <c r="M16"/>
    </row>
    <row r="17" spans="1:13" hidden="1" x14ac:dyDescent="0.25">
      <c r="A17" s="4" t="s">
        <v>16</v>
      </c>
      <c r="B17" s="40" t="s">
        <v>737</v>
      </c>
      <c r="C17" s="31">
        <v>120764.66714629401</v>
      </c>
      <c r="D17" s="31">
        <v>45</v>
      </c>
      <c r="E17" s="9">
        <v>6435.5155754331818</v>
      </c>
      <c r="F17" s="9">
        <v>43471.828108048016</v>
      </c>
      <c r="G17" s="9">
        <v>1159.0382084417536</v>
      </c>
      <c r="H17" s="9">
        <v>1702.9106587460155</v>
      </c>
      <c r="I17" s="9">
        <v>27968.504784547818</v>
      </c>
      <c r="J17" s="9">
        <v>1428.4979323069708</v>
      </c>
      <c r="K17" s="9">
        <v>12697.892611284</v>
      </c>
      <c r="L17"/>
      <c r="M17"/>
    </row>
    <row r="18" spans="1:13" hidden="1" x14ac:dyDescent="0.25">
      <c r="A18" s="2" t="s">
        <v>17</v>
      </c>
      <c r="B18" s="40" t="s">
        <v>737</v>
      </c>
      <c r="C18" s="31">
        <v>99196.614606739982</v>
      </c>
      <c r="D18" s="31">
        <v>44</v>
      </c>
      <c r="E18" s="7">
        <v>4451.3478762558989</v>
      </c>
      <c r="F18" s="7">
        <v>34399.114552787047</v>
      </c>
      <c r="G18" s="7">
        <v>762.05952920716061</v>
      </c>
      <c r="H18" s="7">
        <v>1344.5392045031015</v>
      </c>
      <c r="I18" s="7">
        <v>23661.853168305814</v>
      </c>
      <c r="J18" s="7">
        <v>1332.0156027723401</v>
      </c>
      <c r="K18" s="7">
        <v>12143.430951979633</v>
      </c>
      <c r="L18"/>
      <c r="M18"/>
    </row>
    <row r="19" spans="1:13" hidden="1" x14ac:dyDescent="0.25">
      <c r="A19" s="3" t="s">
        <v>18</v>
      </c>
      <c r="B19" s="40" t="s">
        <v>737</v>
      </c>
      <c r="C19" s="25">
        <v>78937.227074160051</v>
      </c>
      <c r="D19" s="25">
        <v>45</v>
      </c>
      <c r="E19" s="8">
        <v>3368.2304058781638</v>
      </c>
      <c r="F19" s="8">
        <v>26811.629923558645</v>
      </c>
      <c r="G19" s="8">
        <v>791.49695786694429</v>
      </c>
      <c r="H19" s="8">
        <v>1061.6409835857489</v>
      </c>
      <c r="I19" s="8">
        <v>18663.66672296037</v>
      </c>
      <c r="J19" s="8">
        <v>1047.9932769724294</v>
      </c>
      <c r="K19" s="8">
        <v>10445.696715987469</v>
      </c>
      <c r="L19"/>
      <c r="M19"/>
    </row>
    <row r="20" spans="1:13" hidden="1" x14ac:dyDescent="0.25">
      <c r="A20" s="4" t="s">
        <v>19</v>
      </c>
      <c r="B20" s="40" t="s">
        <v>738</v>
      </c>
      <c r="C20" s="31">
        <v>103281.75566383832</v>
      </c>
      <c r="D20" s="31">
        <v>57</v>
      </c>
      <c r="E20" s="9">
        <v>3891.0785541796204</v>
      </c>
      <c r="F20" s="9">
        <v>31912.188191419889</v>
      </c>
      <c r="G20" s="9">
        <v>1011.7422731921464</v>
      </c>
      <c r="H20" s="9">
        <v>5911.3378142517158</v>
      </c>
      <c r="I20" s="9">
        <v>21133.291835714426</v>
      </c>
      <c r="J20" s="9">
        <v>976.59865936758513</v>
      </c>
      <c r="K20" s="9">
        <v>7490.5904759446066</v>
      </c>
      <c r="L20"/>
      <c r="M20"/>
    </row>
    <row r="21" spans="1:13" hidden="1" x14ac:dyDescent="0.25">
      <c r="A21" s="2" t="s">
        <v>20</v>
      </c>
      <c r="B21" s="40" t="s">
        <v>738</v>
      </c>
      <c r="C21" s="31">
        <v>44017.929478160746</v>
      </c>
      <c r="D21" s="31">
        <v>38</v>
      </c>
      <c r="E21" s="7">
        <v>1277.6134992652007</v>
      </c>
      <c r="F21" s="7">
        <v>13799.925323142652</v>
      </c>
      <c r="G21" s="7">
        <v>369.1203014720366</v>
      </c>
      <c r="H21" s="7">
        <v>810.08296698174695</v>
      </c>
      <c r="I21" s="7">
        <v>11604.348922948586</v>
      </c>
      <c r="J21" s="7">
        <v>527.03667927385493</v>
      </c>
      <c r="K21" s="7">
        <v>4514.458249737193</v>
      </c>
      <c r="L21"/>
      <c r="M21"/>
    </row>
    <row r="22" spans="1:13" hidden="1" x14ac:dyDescent="0.25">
      <c r="A22" s="3" t="s">
        <v>21</v>
      </c>
      <c r="B22" s="40" t="s">
        <v>738</v>
      </c>
      <c r="C22" s="25">
        <v>33044.749259462347</v>
      </c>
      <c r="D22" s="25">
        <v>37</v>
      </c>
      <c r="E22" s="8">
        <v>807.0224885778191</v>
      </c>
      <c r="F22" s="8">
        <v>9712.642294609177</v>
      </c>
      <c r="G22" s="8">
        <v>352.57951859102258</v>
      </c>
      <c r="H22" s="8">
        <v>741.60495091541384</v>
      </c>
      <c r="I22" s="8">
        <v>9271.561012721626</v>
      </c>
      <c r="J22" s="8">
        <v>525.2681820139228</v>
      </c>
      <c r="K22" s="8">
        <v>3916.9345882383986</v>
      </c>
      <c r="L22"/>
      <c r="M22"/>
    </row>
    <row r="23" spans="1:13" hidden="1" x14ac:dyDescent="0.25">
      <c r="A23" s="4" t="s">
        <v>22</v>
      </c>
      <c r="B23" s="40" t="s">
        <v>739</v>
      </c>
      <c r="C23" s="31">
        <v>84738.926047981251</v>
      </c>
      <c r="D23" s="31">
        <v>44</v>
      </c>
      <c r="E23" s="9">
        <v>6008.4331339239752</v>
      </c>
      <c r="F23" s="9">
        <v>29394.409759120394</v>
      </c>
      <c r="G23" s="9">
        <v>1009.3316955540892</v>
      </c>
      <c r="H23" s="9">
        <v>2057.2678423170469</v>
      </c>
      <c r="I23" s="9">
        <v>18543.965632263164</v>
      </c>
      <c r="J23" s="9">
        <v>866.00580792033793</v>
      </c>
      <c r="K23" s="9">
        <v>7096.1176647906505</v>
      </c>
      <c r="L23"/>
      <c r="M23"/>
    </row>
    <row r="24" spans="1:13" hidden="1" x14ac:dyDescent="0.25">
      <c r="A24" s="2" t="s">
        <v>23</v>
      </c>
      <c r="B24" s="40" t="s">
        <v>739</v>
      </c>
      <c r="C24" s="31">
        <v>70726.941409554827</v>
      </c>
      <c r="D24" s="31">
        <v>51</v>
      </c>
      <c r="E24" s="7">
        <v>3499.2227312242494</v>
      </c>
      <c r="F24" s="7">
        <v>21059.541652337288</v>
      </c>
      <c r="G24" s="7">
        <v>6544.0752177066379</v>
      </c>
      <c r="H24" s="7">
        <v>1583.4511085772795</v>
      </c>
      <c r="I24" s="7">
        <v>14458.480088689208</v>
      </c>
      <c r="J24" s="7">
        <v>692.69008988898781</v>
      </c>
      <c r="K24" s="7">
        <v>6380.3930139497943</v>
      </c>
      <c r="L24"/>
      <c r="M24"/>
    </row>
    <row r="25" spans="1:13" hidden="1" x14ac:dyDescent="0.25">
      <c r="A25" s="3" t="s">
        <v>24</v>
      </c>
      <c r="B25" s="40" t="s">
        <v>739</v>
      </c>
      <c r="C25" s="25">
        <v>43910.147913888351</v>
      </c>
      <c r="D25" s="25">
        <v>40</v>
      </c>
      <c r="E25" s="8">
        <v>2067.2734403819504</v>
      </c>
      <c r="F25" s="8">
        <v>14253.205903271904</v>
      </c>
      <c r="G25" s="8">
        <v>255.3326609319837</v>
      </c>
      <c r="H25" s="8">
        <v>925.56432112240736</v>
      </c>
      <c r="I25" s="8">
        <v>9955.9816227405281</v>
      </c>
      <c r="J25" s="8">
        <v>585.54369510254514</v>
      </c>
      <c r="K25" s="8">
        <v>6398.7206143736967</v>
      </c>
      <c r="L25"/>
      <c r="M25"/>
    </row>
    <row r="26" spans="1:13" hidden="1" x14ac:dyDescent="0.25">
      <c r="A26" s="4" t="s">
        <v>25</v>
      </c>
      <c r="B26" s="41" t="s">
        <v>716</v>
      </c>
      <c r="C26" s="31">
        <v>132983.59956533473</v>
      </c>
      <c r="D26" s="31">
        <v>51</v>
      </c>
      <c r="E26" s="9">
        <v>4987.271118335585</v>
      </c>
      <c r="F26" s="9">
        <v>46171.958442579409</v>
      </c>
      <c r="G26" s="9">
        <v>1382.0433949665223</v>
      </c>
      <c r="H26" s="9">
        <v>7272.0226143403452</v>
      </c>
      <c r="I26" s="9">
        <v>28756.388738776848</v>
      </c>
      <c r="J26" s="9">
        <v>1527.2287797300714</v>
      </c>
      <c r="K26" s="9">
        <v>11089.660247408088</v>
      </c>
      <c r="L26"/>
      <c r="M26"/>
    </row>
    <row r="27" spans="1:13" hidden="1" x14ac:dyDescent="0.25">
      <c r="A27" s="2" t="s">
        <v>26</v>
      </c>
      <c r="B27" s="41" t="s">
        <v>716</v>
      </c>
      <c r="C27" s="31">
        <v>82136.56178880285</v>
      </c>
      <c r="D27" s="31">
        <v>48</v>
      </c>
      <c r="E27" s="7">
        <v>2446.1956999733557</v>
      </c>
      <c r="F27" s="7">
        <v>27401.29837688019</v>
      </c>
      <c r="G27" s="7">
        <v>1056.715252761602</v>
      </c>
      <c r="H27" s="7">
        <v>2570.6212692226245</v>
      </c>
      <c r="I27" s="7">
        <v>19565.846716001004</v>
      </c>
      <c r="J27" s="7">
        <v>1060.2396326350054</v>
      </c>
      <c r="K27" s="7">
        <v>8165.2002557946525</v>
      </c>
      <c r="L27"/>
      <c r="M27"/>
    </row>
    <row r="28" spans="1:13" hidden="1" x14ac:dyDescent="0.25">
      <c r="A28" s="3" t="s">
        <v>27</v>
      </c>
      <c r="B28" s="42" t="s">
        <v>716</v>
      </c>
      <c r="C28" s="25">
        <v>59976.762813674315</v>
      </c>
      <c r="D28" s="25">
        <v>46</v>
      </c>
      <c r="E28" s="8">
        <v>1833.3007089398384</v>
      </c>
      <c r="F28" s="8">
        <v>19618.059816314129</v>
      </c>
      <c r="G28" s="8">
        <v>789.08456739552093</v>
      </c>
      <c r="H28" s="8">
        <v>1333.515710091857</v>
      </c>
      <c r="I28" s="8">
        <v>14811.41341460902</v>
      </c>
      <c r="J28" s="8">
        <v>833.18065440645557</v>
      </c>
      <c r="K28" s="8">
        <v>7034.9164033318957</v>
      </c>
      <c r="L28"/>
      <c r="M28"/>
    </row>
    <row r="29" spans="1:13" hidden="1" x14ac:dyDescent="0.25">
      <c r="A29" s="4" t="s">
        <v>28</v>
      </c>
      <c r="B29" s="43" t="s">
        <v>740</v>
      </c>
      <c r="C29" s="31">
        <v>86465.513839911844</v>
      </c>
      <c r="D29" s="31">
        <v>46</v>
      </c>
      <c r="E29" s="9">
        <v>2001.9375814219547</v>
      </c>
      <c r="F29" s="9">
        <v>28443.931540769176</v>
      </c>
      <c r="G29" s="9">
        <v>734.93625178941079</v>
      </c>
      <c r="H29" s="9">
        <v>3925.3387676757825</v>
      </c>
      <c r="I29" s="9">
        <v>19951.721875424686</v>
      </c>
      <c r="J29" s="9">
        <v>1305.5133124064246</v>
      </c>
      <c r="K29" s="9">
        <v>8048.7867687559974</v>
      </c>
      <c r="L29"/>
      <c r="M29"/>
    </row>
    <row r="30" spans="1:13" hidden="1" x14ac:dyDescent="0.25">
      <c r="A30" s="2" t="s">
        <v>29</v>
      </c>
      <c r="B30" s="43" t="s">
        <v>740</v>
      </c>
      <c r="C30" s="31">
        <v>76763.495305626508</v>
      </c>
      <c r="D30" s="31">
        <v>47</v>
      </c>
      <c r="E30" s="7">
        <v>1758.9177150597714</v>
      </c>
      <c r="F30" s="7">
        <v>24353.352472899172</v>
      </c>
      <c r="G30" s="7">
        <v>660.72353271186989</v>
      </c>
      <c r="H30" s="7">
        <v>1969.8013918092374</v>
      </c>
      <c r="I30" s="7">
        <v>19827.060470428489</v>
      </c>
      <c r="J30" s="7">
        <v>1336.0609199567905</v>
      </c>
      <c r="K30" s="7">
        <v>7836.8675599956532</v>
      </c>
      <c r="L30"/>
      <c r="M30"/>
    </row>
    <row r="31" spans="1:13" hidden="1" x14ac:dyDescent="0.25">
      <c r="A31" s="3" t="s">
        <v>30</v>
      </c>
      <c r="B31" s="43" t="s">
        <v>740</v>
      </c>
      <c r="C31" s="25">
        <v>58236.733059922568</v>
      </c>
      <c r="D31" s="25">
        <v>46</v>
      </c>
      <c r="E31" s="8">
        <v>1803.1926758241593</v>
      </c>
      <c r="F31" s="8">
        <v>18145.087375866937</v>
      </c>
      <c r="G31" s="8">
        <v>712.6084439774927</v>
      </c>
      <c r="H31" s="8">
        <v>1408.6196158180719</v>
      </c>
      <c r="I31" s="8">
        <v>14787.852078378533</v>
      </c>
      <c r="J31" s="8">
        <v>969.27868624228711</v>
      </c>
      <c r="K31" s="8">
        <v>6123.9416433982597</v>
      </c>
      <c r="L31"/>
      <c r="M31"/>
    </row>
    <row r="32" spans="1:13" hidden="1" x14ac:dyDescent="0.25">
      <c r="A32" s="4" t="s">
        <v>31</v>
      </c>
      <c r="B32" s="43" t="s">
        <v>741</v>
      </c>
      <c r="C32" s="31">
        <v>129853.7081117479</v>
      </c>
      <c r="D32" s="31">
        <v>49</v>
      </c>
      <c r="E32" s="9">
        <v>2711.5722722755531</v>
      </c>
      <c r="F32" s="9">
        <v>37864.893658084635</v>
      </c>
      <c r="G32" s="9">
        <v>1825.6957906838984</v>
      </c>
      <c r="H32" s="9">
        <v>10901.94349905218</v>
      </c>
      <c r="I32" s="9">
        <v>27048.338343901669</v>
      </c>
      <c r="J32" s="9">
        <v>1409.8207910442588</v>
      </c>
      <c r="K32" s="9">
        <v>8764.1037791292547</v>
      </c>
      <c r="L32"/>
      <c r="M32"/>
    </row>
    <row r="33" spans="1:13" hidden="1" x14ac:dyDescent="0.25">
      <c r="A33" s="2" t="s">
        <v>32</v>
      </c>
      <c r="B33" s="43" t="s">
        <v>741</v>
      </c>
      <c r="C33" s="31">
        <v>55712.963618090551</v>
      </c>
      <c r="D33" s="31">
        <v>39</v>
      </c>
      <c r="E33" s="7">
        <v>768.08545112443448</v>
      </c>
      <c r="F33" s="7">
        <v>15926.365708674861</v>
      </c>
      <c r="G33" s="7">
        <v>578.5583586836741</v>
      </c>
      <c r="H33" s="7">
        <v>1521.5685801098145</v>
      </c>
      <c r="I33" s="7">
        <v>14268.840171707032</v>
      </c>
      <c r="J33" s="7">
        <v>911.29077432711858</v>
      </c>
      <c r="K33" s="7">
        <v>5108.3341332119353</v>
      </c>
      <c r="L33"/>
      <c r="M33"/>
    </row>
    <row r="34" spans="1:13" hidden="1" x14ac:dyDescent="0.25">
      <c r="A34" s="3" t="s">
        <v>33</v>
      </c>
      <c r="B34" s="43" t="s">
        <v>741</v>
      </c>
      <c r="C34" s="25">
        <v>41485.80416709077</v>
      </c>
      <c r="D34" s="25">
        <v>39</v>
      </c>
      <c r="E34" s="8">
        <v>983.76770510049221</v>
      </c>
      <c r="F34" s="8">
        <v>12028.044692116397</v>
      </c>
      <c r="G34" s="8">
        <v>755.36813875450855</v>
      </c>
      <c r="H34" s="8">
        <v>558.27523940295237</v>
      </c>
      <c r="I34" s="8">
        <v>11833.260785468696</v>
      </c>
      <c r="J34" s="8">
        <v>637.08928656689841</v>
      </c>
      <c r="K34" s="8">
        <v>5722.8716959704443</v>
      </c>
      <c r="L34"/>
      <c r="M34"/>
    </row>
    <row r="35" spans="1:13" hidden="1" x14ac:dyDescent="0.25">
      <c r="A35" s="4" t="s">
        <v>34</v>
      </c>
      <c r="B35" s="43" t="s">
        <v>743</v>
      </c>
      <c r="C35" s="31">
        <v>121779.83029430035</v>
      </c>
      <c r="D35" s="31">
        <v>50</v>
      </c>
      <c r="E35" s="9">
        <v>4312.0909041233808</v>
      </c>
      <c r="F35" s="9">
        <v>37285.272379652532</v>
      </c>
      <c r="G35" s="9">
        <v>828.42636986402761</v>
      </c>
      <c r="H35" s="9">
        <v>8374.7620198796994</v>
      </c>
      <c r="I35" s="9">
        <v>26167.57067788588</v>
      </c>
      <c r="J35" s="9">
        <v>1417.5921847579668</v>
      </c>
      <c r="K35" s="9">
        <v>10656.282748481546</v>
      </c>
      <c r="L35"/>
      <c r="M35"/>
    </row>
    <row r="36" spans="1:13" hidden="1" x14ac:dyDescent="0.25">
      <c r="A36" s="2" t="s">
        <v>35</v>
      </c>
      <c r="B36" s="43" t="s">
        <v>743</v>
      </c>
      <c r="C36" s="31">
        <v>62385.199374899559</v>
      </c>
      <c r="D36" s="31">
        <v>45</v>
      </c>
      <c r="E36" s="7">
        <v>1454.3801975561141</v>
      </c>
      <c r="F36" s="7">
        <v>17786.166383682117</v>
      </c>
      <c r="G36" s="7">
        <v>859.21031619208213</v>
      </c>
      <c r="H36" s="7">
        <v>1771.6418613496548</v>
      </c>
      <c r="I36" s="7">
        <v>16897.814562514923</v>
      </c>
      <c r="J36" s="7">
        <v>949.66857408375859</v>
      </c>
      <c r="K36" s="7">
        <v>6904.0301061827495</v>
      </c>
      <c r="L36"/>
      <c r="M36"/>
    </row>
    <row r="37" spans="1:13" hidden="1" x14ac:dyDescent="0.25">
      <c r="A37" s="3" t="s">
        <v>36</v>
      </c>
      <c r="B37" s="43" t="s">
        <v>743</v>
      </c>
      <c r="C37" s="25">
        <v>40512.580900000306</v>
      </c>
      <c r="D37" s="25">
        <v>40</v>
      </c>
      <c r="E37" s="8">
        <v>869.68025005783159</v>
      </c>
      <c r="F37" s="8">
        <v>11496.86948461929</v>
      </c>
      <c r="G37" s="8">
        <v>859.53023277288958</v>
      </c>
      <c r="H37" s="8">
        <v>1412.424543471559</v>
      </c>
      <c r="I37" s="8">
        <v>11167.72935937522</v>
      </c>
      <c r="J37" s="8">
        <v>572.87402044541489</v>
      </c>
      <c r="K37" s="8">
        <v>5133.9465357640456</v>
      </c>
      <c r="L37"/>
      <c r="M37"/>
    </row>
    <row r="38" spans="1:13" hidden="1" x14ac:dyDescent="0.25">
      <c r="A38" s="4" t="s">
        <v>37</v>
      </c>
      <c r="B38" s="43" t="s">
        <v>744</v>
      </c>
      <c r="C38" s="31">
        <v>113086.72034968094</v>
      </c>
      <c r="D38" s="31">
        <v>52</v>
      </c>
      <c r="E38" s="9">
        <v>4485.9580399559472</v>
      </c>
      <c r="F38" s="9">
        <v>35085.222718140307</v>
      </c>
      <c r="G38" s="9">
        <v>1662.3743052104571</v>
      </c>
      <c r="H38" s="9">
        <v>5450.2594721105825</v>
      </c>
      <c r="I38" s="9">
        <v>24225.115286681434</v>
      </c>
      <c r="J38" s="9">
        <v>1263.3320317549742</v>
      </c>
      <c r="K38" s="9">
        <v>9357.412359457745</v>
      </c>
      <c r="L38"/>
      <c r="M38"/>
    </row>
    <row r="39" spans="1:13" hidden="1" x14ac:dyDescent="0.25">
      <c r="A39" s="2" t="s">
        <v>38</v>
      </c>
      <c r="B39" s="43" t="s">
        <v>744</v>
      </c>
      <c r="C39" s="31">
        <v>46650.128366143734</v>
      </c>
      <c r="D39" s="31">
        <v>44</v>
      </c>
      <c r="E39" s="7">
        <v>1706.3733669978262</v>
      </c>
      <c r="F39" s="7">
        <v>13140.649936329155</v>
      </c>
      <c r="G39" s="7">
        <v>1056.5801138721642</v>
      </c>
      <c r="H39" s="7">
        <v>1516.8627342560926</v>
      </c>
      <c r="I39" s="7">
        <v>15275.091063176034</v>
      </c>
      <c r="J39" s="7">
        <v>721.33050479333167</v>
      </c>
      <c r="K39" s="7">
        <v>1459.0540657251981</v>
      </c>
      <c r="L39"/>
      <c r="M39"/>
    </row>
    <row r="40" spans="1:13" hidden="1" x14ac:dyDescent="0.25">
      <c r="A40" s="3" t="s">
        <v>39</v>
      </c>
      <c r="B40" s="43" t="s">
        <v>744</v>
      </c>
      <c r="C40" s="25">
        <v>30738.142228925717</v>
      </c>
      <c r="D40" s="25">
        <v>40</v>
      </c>
      <c r="E40" s="8">
        <v>1328.7463578395859</v>
      </c>
      <c r="F40" s="8">
        <v>8128.0074293104626</v>
      </c>
      <c r="G40" s="8">
        <v>899.17477268404139</v>
      </c>
      <c r="H40" s="8">
        <v>1033.9942357448494</v>
      </c>
      <c r="I40" s="8">
        <v>8209.6637389094358</v>
      </c>
      <c r="J40" s="8">
        <v>476.25947068220563</v>
      </c>
      <c r="K40" s="8">
        <v>3431.0294398206029</v>
      </c>
      <c r="L40"/>
      <c r="M40"/>
    </row>
    <row r="41" spans="1:13" hidden="1" x14ac:dyDescent="0.25">
      <c r="A41" s="4" t="s">
        <v>40</v>
      </c>
      <c r="B41" s="43" t="s">
        <v>745</v>
      </c>
      <c r="C41" s="31">
        <v>120513.51413032762</v>
      </c>
      <c r="D41" s="31">
        <v>48</v>
      </c>
      <c r="E41" s="9">
        <v>2619.6711694382957</v>
      </c>
      <c r="F41" s="9">
        <v>36581.759452844839</v>
      </c>
      <c r="G41" s="9">
        <v>1677.6350122645254</v>
      </c>
      <c r="H41" s="9">
        <v>8451.6469686657947</v>
      </c>
      <c r="I41" s="9">
        <v>25829.916733142418</v>
      </c>
      <c r="J41" s="9">
        <v>1485.5970494799449</v>
      </c>
      <c r="K41" s="9">
        <v>8255.9691219979159</v>
      </c>
      <c r="L41"/>
      <c r="M41"/>
    </row>
    <row r="42" spans="1:13" hidden="1" x14ac:dyDescent="0.25">
      <c r="A42" s="2" t="s">
        <v>41</v>
      </c>
      <c r="B42" s="43" t="s">
        <v>745</v>
      </c>
      <c r="C42" s="31">
        <v>71326.608523444986</v>
      </c>
      <c r="D42" s="31">
        <v>52</v>
      </c>
      <c r="E42" s="7">
        <v>1055.5774404383892</v>
      </c>
      <c r="F42" s="7">
        <v>21913.137059029512</v>
      </c>
      <c r="G42" s="7">
        <v>1036.8120950552186</v>
      </c>
      <c r="H42" s="7">
        <v>1529.4592840979421</v>
      </c>
      <c r="I42" s="7">
        <v>18958.987184241654</v>
      </c>
      <c r="J42" s="7">
        <v>1029.0504000433039</v>
      </c>
      <c r="K42" s="7">
        <v>5705.6654713193657</v>
      </c>
      <c r="L42"/>
      <c r="M42"/>
    </row>
    <row r="43" spans="1:13" hidden="1" x14ac:dyDescent="0.25">
      <c r="A43" s="3" t="s">
        <v>42</v>
      </c>
      <c r="B43" s="43" t="s">
        <v>745</v>
      </c>
      <c r="C43" s="25">
        <v>39651.361804533764</v>
      </c>
      <c r="D43" s="25">
        <v>43</v>
      </c>
      <c r="E43" s="8">
        <v>987.42969896138186</v>
      </c>
      <c r="F43" s="8">
        <v>12036.782963887525</v>
      </c>
      <c r="G43" s="8">
        <v>859.38189223910024</v>
      </c>
      <c r="H43" s="8">
        <v>301.10538078128803</v>
      </c>
      <c r="I43" s="8">
        <v>10680.543149747566</v>
      </c>
      <c r="J43" s="8">
        <v>571.576350511996</v>
      </c>
      <c r="K43" s="8">
        <v>5664.9895937975525</v>
      </c>
      <c r="L43"/>
      <c r="M43"/>
    </row>
    <row r="44" spans="1:13" hidden="1" x14ac:dyDescent="0.25">
      <c r="A44" s="4" t="s">
        <v>43</v>
      </c>
      <c r="B44" s="43" t="s">
        <v>746</v>
      </c>
      <c r="C44" s="31">
        <v>128648.15212533379</v>
      </c>
      <c r="D44" s="31">
        <v>50</v>
      </c>
      <c r="E44" s="9">
        <v>3730.5020222562298</v>
      </c>
      <c r="F44" s="9">
        <v>38462.484023285273</v>
      </c>
      <c r="G44" s="9">
        <v>1473.6358945496147</v>
      </c>
      <c r="H44" s="9">
        <v>6204.0549824795935</v>
      </c>
      <c r="I44" s="9">
        <v>30029.650232044405</v>
      </c>
      <c r="J44" s="9">
        <v>1692.9914811816857</v>
      </c>
      <c r="K44" s="9">
        <v>11999.197200229237</v>
      </c>
      <c r="L44"/>
      <c r="M44"/>
    </row>
    <row r="45" spans="1:13" hidden="1" x14ac:dyDescent="0.25">
      <c r="A45" s="2" t="s">
        <v>44</v>
      </c>
      <c r="B45" s="43" t="s">
        <v>746</v>
      </c>
      <c r="C45" s="31">
        <v>59857.424738708105</v>
      </c>
      <c r="D45" s="31">
        <v>44</v>
      </c>
      <c r="E45" s="7">
        <v>1274.7703804629336</v>
      </c>
      <c r="F45" s="7">
        <v>17405.940197026164</v>
      </c>
      <c r="G45" s="7">
        <v>790.46898189523597</v>
      </c>
      <c r="H45" s="7">
        <v>1049.2463566711583</v>
      </c>
      <c r="I45" s="7">
        <v>16339.820001612252</v>
      </c>
      <c r="J45" s="7">
        <v>934.53651380312499</v>
      </c>
      <c r="K45" s="7">
        <v>6751.5754381074075</v>
      </c>
      <c r="L45"/>
      <c r="M45"/>
    </row>
    <row r="46" spans="1:13" hidden="1" x14ac:dyDescent="0.25">
      <c r="A46" s="3" t="s">
        <v>45</v>
      </c>
      <c r="B46" s="43" t="s">
        <v>746</v>
      </c>
      <c r="C46" s="25">
        <v>49367.454561054517</v>
      </c>
      <c r="D46" s="25">
        <v>50</v>
      </c>
      <c r="E46" s="8">
        <v>935.5680531143604</v>
      </c>
      <c r="F46" s="8">
        <v>14656.021565821795</v>
      </c>
      <c r="G46" s="8">
        <v>891.01528917182986</v>
      </c>
      <c r="H46" s="8">
        <v>440.07778211332834</v>
      </c>
      <c r="I46" s="8">
        <v>13556.168709037931</v>
      </c>
      <c r="J46" s="8">
        <v>898.43896290893588</v>
      </c>
      <c r="K46" s="8">
        <v>7001.377615440234</v>
      </c>
      <c r="L46"/>
      <c r="M46"/>
    </row>
    <row r="47" spans="1:13" hidden="1" x14ac:dyDescent="0.25">
      <c r="A47" s="4" t="s">
        <v>46</v>
      </c>
      <c r="B47" s="43" t="s">
        <v>742</v>
      </c>
      <c r="C47" s="31">
        <v>66302.270679830981</v>
      </c>
      <c r="D47" s="31">
        <v>48</v>
      </c>
      <c r="E47" s="9">
        <v>2252.3849442123169</v>
      </c>
      <c r="F47" s="9">
        <v>18788.839285260918</v>
      </c>
      <c r="G47" s="9">
        <v>1135.6380406972658</v>
      </c>
      <c r="H47" s="9">
        <v>1362.0229959109447</v>
      </c>
      <c r="I47" s="9">
        <v>18432.471738990582</v>
      </c>
      <c r="J47" s="9">
        <v>993.87106386666926</v>
      </c>
      <c r="K47" s="9">
        <v>6986.9449220427687</v>
      </c>
      <c r="L47"/>
      <c r="M47"/>
    </row>
    <row r="48" spans="1:13" hidden="1" x14ac:dyDescent="0.25">
      <c r="A48" s="2" t="s">
        <v>47</v>
      </c>
      <c r="B48" s="43" t="s">
        <v>742</v>
      </c>
      <c r="C48" s="31">
        <v>36736.227560998945</v>
      </c>
      <c r="D48" s="31">
        <v>42</v>
      </c>
      <c r="E48" s="7">
        <v>1309.7857708399099</v>
      </c>
      <c r="F48" s="7">
        <v>10884.157594572916</v>
      </c>
      <c r="G48" s="7">
        <v>1184.2002881722788</v>
      </c>
      <c r="H48" s="7">
        <v>438.62919899626445</v>
      </c>
      <c r="I48" s="7">
        <v>10288.219485246909</v>
      </c>
      <c r="J48" s="7">
        <v>551.60174744851588</v>
      </c>
      <c r="K48" s="7">
        <v>4675.3520761630398</v>
      </c>
      <c r="L48"/>
      <c r="M48"/>
    </row>
    <row r="49" spans="1:13" hidden="1" x14ac:dyDescent="0.25">
      <c r="A49" s="3" t="s">
        <v>48</v>
      </c>
      <c r="B49" s="43" t="s">
        <v>742</v>
      </c>
      <c r="C49" s="14">
        <v>112144.63946809838</v>
      </c>
      <c r="D49" s="14">
        <v>60</v>
      </c>
      <c r="E49" s="8">
        <v>4359.3214782931827</v>
      </c>
      <c r="F49" s="8">
        <v>37897.986523473752</v>
      </c>
      <c r="G49" s="8">
        <v>1965.8512194243399</v>
      </c>
      <c r="H49" s="8">
        <v>4676.1772477136583</v>
      </c>
      <c r="I49" s="8">
        <v>27450.626010313073</v>
      </c>
      <c r="J49" s="8">
        <v>1545.8105446163725</v>
      </c>
      <c r="K49" s="8">
        <v>10625.44493140373</v>
      </c>
      <c r="L49"/>
      <c r="M49"/>
    </row>
    <row r="50" spans="1:13" hidden="1" x14ac:dyDescent="0.25">
      <c r="A50" s="4" t="s">
        <v>49</v>
      </c>
      <c r="B50" s="44" t="s">
        <v>747</v>
      </c>
      <c r="C50" s="31">
        <v>127929.88018987105</v>
      </c>
      <c r="D50" s="31">
        <v>54</v>
      </c>
      <c r="E50" s="9">
        <v>2437.243150137318</v>
      </c>
      <c r="F50" s="9">
        <v>38188.461636986554</v>
      </c>
      <c r="G50" s="9">
        <v>1662.6840638858523</v>
      </c>
      <c r="H50" s="9">
        <v>8807.2831107326765</v>
      </c>
      <c r="I50" s="9">
        <v>26386.774452001009</v>
      </c>
      <c r="J50" s="9">
        <v>1524.0721320741375</v>
      </c>
      <c r="K50" s="9">
        <v>8712.4805765844249</v>
      </c>
      <c r="L50"/>
      <c r="M50"/>
    </row>
    <row r="51" spans="1:13" hidden="1" x14ac:dyDescent="0.25">
      <c r="A51" s="5" t="s">
        <v>50</v>
      </c>
      <c r="B51" s="44" t="s">
        <v>747</v>
      </c>
      <c r="C51" s="31">
        <v>34577.154189043518</v>
      </c>
      <c r="D51" s="31">
        <v>41</v>
      </c>
      <c r="E51" s="10">
        <v>694.83533007362871</v>
      </c>
      <c r="F51" s="10">
        <v>10763.366447142322</v>
      </c>
      <c r="G51" s="10">
        <v>925.83181950308995</v>
      </c>
      <c r="H51" s="10">
        <v>378.99114518743022</v>
      </c>
      <c r="I51" s="10">
        <v>9167.4437290431706</v>
      </c>
      <c r="J51" s="10">
        <v>483.97196540370948</v>
      </c>
      <c r="K51" s="10">
        <v>3998.0760048090215</v>
      </c>
      <c r="L51"/>
      <c r="M51"/>
    </row>
    <row r="52" spans="1:13" hidden="1" x14ac:dyDescent="0.25">
      <c r="A52" s="6" t="s">
        <v>51</v>
      </c>
      <c r="B52" s="44" t="s">
        <v>747</v>
      </c>
      <c r="C52" s="14">
        <v>57995.997042504139</v>
      </c>
      <c r="D52" s="14">
        <v>65</v>
      </c>
      <c r="E52" s="11">
        <v>1252.4234792041818</v>
      </c>
      <c r="F52" s="11">
        <v>18013.506366678619</v>
      </c>
      <c r="G52" s="11">
        <v>1062.3943824214757</v>
      </c>
      <c r="H52" s="11">
        <v>1776.1401743674337</v>
      </c>
      <c r="I52" s="11">
        <v>15569.026833479364</v>
      </c>
      <c r="J52" s="11">
        <v>1151.9902379364837</v>
      </c>
      <c r="K52" s="11">
        <v>7076.3889740356408</v>
      </c>
      <c r="L52"/>
      <c r="M52"/>
    </row>
    <row r="53" spans="1:13" hidden="1" x14ac:dyDescent="0.25">
      <c r="A53" s="4" t="s">
        <v>52</v>
      </c>
      <c r="B53" s="44" t="s">
        <v>749</v>
      </c>
      <c r="C53" s="31">
        <v>109759.69465561086</v>
      </c>
      <c r="D53" s="31">
        <v>50</v>
      </c>
      <c r="E53" s="9">
        <v>3649.16212473313</v>
      </c>
      <c r="F53" s="9">
        <v>32924.862877462801</v>
      </c>
      <c r="G53" s="9">
        <v>890.97392076189954</v>
      </c>
      <c r="H53" s="9">
        <v>5113.1110946744257</v>
      </c>
      <c r="I53" s="9">
        <v>25474.700480247284</v>
      </c>
      <c r="J53" s="9">
        <v>1439.8992233168572</v>
      </c>
      <c r="K53" s="9">
        <v>9991.1184239758877</v>
      </c>
      <c r="L53"/>
      <c r="M53"/>
    </row>
    <row r="54" spans="1:13" hidden="1" x14ac:dyDescent="0.25">
      <c r="A54" s="2" t="s">
        <v>53</v>
      </c>
      <c r="B54" s="44" t="s">
        <v>749</v>
      </c>
      <c r="C54" s="31">
        <v>40482.926555078084</v>
      </c>
      <c r="D54" s="31">
        <v>50</v>
      </c>
      <c r="E54" s="7">
        <v>874.41380560571849</v>
      </c>
      <c r="F54" s="7">
        <v>11461.000297489776</v>
      </c>
      <c r="G54" s="7">
        <v>733.58669841631627</v>
      </c>
      <c r="H54" s="7">
        <v>627.74826222169338</v>
      </c>
      <c r="I54" s="7">
        <v>11723.451805329454</v>
      </c>
      <c r="J54" s="7">
        <v>763.85145013968338</v>
      </c>
      <c r="K54" s="7">
        <v>4622.8786527477569</v>
      </c>
      <c r="L54"/>
      <c r="M54"/>
    </row>
    <row r="55" spans="1:13" hidden="1" x14ac:dyDescent="0.25">
      <c r="A55" s="3" t="s">
        <v>54</v>
      </c>
      <c r="B55" s="44" t="s">
        <v>749</v>
      </c>
      <c r="C55" s="25">
        <v>29811.272872386551</v>
      </c>
      <c r="D55" s="25">
        <v>37</v>
      </c>
      <c r="E55" s="8">
        <v>733.31301910338709</v>
      </c>
      <c r="F55" s="8">
        <v>8968.8508180622939</v>
      </c>
      <c r="G55" s="8">
        <v>381.00261432091617</v>
      </c>
      <c r="H55" s="8">
        <v>224.69654893055338</v>
      </c>
      <c r="I55" s="8">
        <v>8603.8285490809521</v>
      </c>
      <c r="J55" s="8">
        <v>524.36017688625361</v>
      </c>
      <c r="K55" s="8">
        <v>4723.5645286801127</v>
      </c>
      <c r="L55"/>
      <c r="M55"/>
    </row>
    <row r="56" spans="1:13" hidden="1" x14ac:dyDescent="0.25">
      <c r="A56" s="4" t="s">
        <v>55</v>
      </c>
      <c r="B56" s="44" t="s">
        <v>748</v>
      </c>
      <c r="C56" s="31">
        <v>95129.253571936817</v>
      </c>
      <c r="D56" s="31">
        <v>51</v>
      </c>
      <c r="E56" s="9">
        <v>2350.255495709393</v>
      </c>
      <c r="F56" s="9">
        <v>25511.322851444038</v>
      </c>
      <c r="G56" s="9">
        <v>4090.4138321497153</v>
      </c>
      <c r="H56" s="9">
        <v>6291.6601753312252</v>
      </c>
      <c r="I56" s="9">
        <v>25045.512654084145</v>
      </c>
      <c r="J56" s="9">
        <v>1256.6316506836524</v>
      </c>
      <c r="K56" s="9">
        <v>2994.0212313138381</v>
      </c>
      <c r="L56"/>
      <c r="M56"/>
    </row>
    <row r="57" spans="1:13" hidden="1" x14ac:dyDescent="0.25">
      <c r="A57" s="2" t="s">
        <v>56</v>
      </c>
      <c r="B57" s="44" t="s">
        <v>748</v>
      </c>
      <c r="C57" s="31">
        <v>52987.805974043535</v>
      </c>
      <c r="D57" s="31">
        <v>46</v>
      </c>
      <c r="E57" s="7">
        <v>1761.4580253147196</v>
      </c>
      <c r="F57" s="7">
        <v>16150.91442863671</v>
      </c>
      <c r="G57" s="7">
        <v>932.31431759601105</v>
      </c>
      <c r="H57" s="7">
        <v>914.32307584847717</v>
      </c>
      <c r="I57" s="7">
        <v>13996.883934886455</v>
      </c>
      <c r="J57" s="7">
        <v>756.92365347097211</v>
      </c>
      <c r="K57" s="7">
        <v>5650.0750626630816</v>
      </c>
      <c r="L57"/>
      <c r="M57"/>
    </row>
    <row r="58" spans="1:13" hidden="1" x14ac:dyDescent="0.25">
      <c r="A58" s="3" t="s">
        <v>57</v>
      </c>
      <c r="B58" s="44" t="s">
        <v>748</v>
      </c>
      <c r="C58" s="25">
        <v>38104.412982363821</v>
      </c>
      <c r="D58" s="25">
        <v>37</v>
      </c>
      <c r="E58" s="8">
        <v>1076.905752115413</v>
      </c>
      <c r="F58" s="8">
        <v>11236.742173257544</v>
      </c>
      <c r="G58" s="8">
        <v>679.05871240451711</v>
      </c>
      <c r="H58" s="8">
        <v>568.84654062868265</v>
      </c>
      <c r="I58" s="8">
        <v>10949.885630722269</v>
      </c>
      <c r="J58" s="8">
        <v>681.65849313446245</v>
      </c>
      <c r="K58" s="8">
        <v>5208.260559340506</v>
      </c>
      <c r="L58"/>
      <c r="M58"/>
    </row>
    <row r="59" spans="1:13" hidden="1" x14ac:dyDescent="0.25">
      <c r="A59" s="4" t="s">
        <v>58</v>
      </c>
      <c r="B59" s="44" t="s">
        <v>750</v>
      </c>
      <c r="C59" s="31">
        <v>97811.114772013258</v>
      </c>
      <c r="D59" s="31">
        <v>50</v>
      </c>
      <c r="E59" s="9">
        <v>2785.8501876956784</v>
      </c>
      <c r="F59" s="9">
        <v>29642.330048713888</v>
      </c>
      <c r="G59" s="9">
        <v>1515.5331564687087</v>
      </c>
      <c r="H59" s="9">
        <v>4292.0964161769543</v>
      </c>
      <c r="I59" s="9">
        <v>23681.005966515557</v>
      </c>
      <c r="J59" s="9">
        <v>1377.5431335346409</v>
      </c>
      <c r="K59" s="9">
        <v>9015.4142290284472</v>
      </c>
      <c r="L59"/>
      <c r="M59"/>
    </row>
    <row r="60" spans="1:13" hidden="1" x14ac:dyDescent="0.25">
      <c r="A60" s="2" t="s">
        <v>59</v>
      </c>
      <c r="B60" s="44" t="s">
        <v>750</v>
      </c>
      <c r="C60" s="31">
        <v>85639.835806099523</v>
      </c>
      <c r="D60" s="31">
        <v>51</v>
      </c>
      <c r="E60" s="7">
        <v>2306.0222782338456</v>
      </c>
      <c r="F60" s="7">
        <v>26906.108178785886</v>
      </c>
      <c r="G60" s="7">
        <v>1014.0626803961975</v>
      </c>
      <c r="H60" s="7">
        <v>3019.5580029607067</v>
      </c>
      <c r="I60" s="7">
        <v>21062.361039440799</v>
      </c>
      <c r="J60" s="7">
        <v>1209.7521637674392</v>
      </c>
      <c r="K60" s="7">
        <v>8254.4938817335569</v>
      </c>
      <c r="L60"/>
      <c r="M60"/>
    </row>
    <row r="61" spans="1:13" hidden="1" x14ac:dyDescent="0.25">
      <c r="A61" s="3" t="s">
        <v>60</v>
      </c>
      <c r="B61" s="44" t="s">
        <v>750</v>
      </c>
      <c r="C61" s="25">
        <v>62009.561169779641</v>
      </c>
      <c r="D61" s="25">
        <v>40</v>
      </c>
      <c r="E61" s="8">
        <v>1553.5725801855124</v>
      </c>
      <c r="F61" s="8">
        <v>18742.105222463491</v>
      </c>
      <c r="G61" s="8">
        <v>735.11029916133839</v>
      </c>
      <c r="H61" s="8">
        <v>1245.2266578001452</v>
      </c>
      <c r="I61" s="8">
        <v>15835.369315635158</v>
      </c>
      <c r="J61" s="8">
        <v>804.81219603960415</v>
      </c>
      <c r="K61" s="8">
        <v>7066.8200281061918</v>
      </c>
      <c r="L61"/>
      <c r="M61"/>
    </row>
    <row r="62" spans="1:13" hidden="1" x14ac:dyDescent="0.25">
      <c r="A62" s="4" t="s">
        <v>61</v>
      </c>
      <c r="B62" s="44" t="s">
        <v>751</v>
      </c>
      <c r="C62" s="31">
        <v>102020.54341501568</v>
      </c>
      <c r="D62" s="31">
        <v>51</v>
      </c>
      <c r="E62" s="9">
        <v>5114.7900688284481</v>
      </c>
      <c r="F62" s="9">
        <v>31795.003220557373</v>
      </c>
      <c r="G62" s="9">
        <v>1798.9190293255936</v>
      </c>
      <c r="H62" s="9">
        <v>4068.9147030742115</v>
      </c>
      <c r="I62" s="9">
        <v>22470.854496298402</v>
      </c>
      <c r="J62" s="9">
        <v>1067.4432046842371</v>
      </c>
      <c r="K62" s="9">
        <v>8675.072034595958</v>
      </c>
      <c r="L62"/>
      <c r="M62"/>
    </row>
    <row r="63" spans="1:13" hidden="1" x14ac:dyDescent="0.25">
      <c r="A63" s="2" t="s">
        <v>62</v>
      </c>
      <c r="B63" s="44" t="s">
        <v>751</v>
      </c>
      <c r="C63" s="31">
        <v>94296.128766352485</v>
      </c>
      <c r="D63" s="31">
        <v>50</v>
      </c>
      <c r="E63" s="7">
        <v>3616.1958255188329</v>
      </c>
      <c r="F63" s="7">
        <v>33002.969975116997</v>
      </c>
      <c r="G63" s="7">
        <v>1081.0026126932867</v>
      </c>
      <c r="H63" s="7">
        <v>1995.6418621096016</v>
      </c>
      <c r="I63" s="7">
        <v>21709.796439486963</v>
      </c>
      <c r="J63" s="7">
        <v>1300.9195668232312</v>
      </c>
      <c r="K63" s="7">
        <v>10352.954772354475</v>
      </c>
      <c r="L63"/>
      <c r="M63"/>
    </row>
    <row r="64" spans="1:13" hidden="1" x14ac:dyDescent="0.25">
      <c r="A64" s="3" t="s">
        <v>63</v>
      </c>
      <c r="B64" s="44" t="s">
        <v>751</v>
      </c>
      <c r="C64" s="25">
        <v>56460.318733227221</v>
      </c>
      <c r="D64" s="25">
        <v>44</v>
      </c>
      <c r="E64" s="8">
        <v>2245.0795673285243</v>
      </c>
      <c r="F64" s="8">
        <v>16577.319078921562</v>
      </c>
      <c r="G64" s="8">
        <v>1184.7997843296182</v>
      </c>
      <c r="H64" s="8">
        <v>1317.7497913437985</v>
      </c>
      <c r="I64" s="8">
        <v>14605.027347798887</v>
      </c>
      <c r="J64" s="8">
        <v>660.5843237507861</v>
      </c>
      <c r="K64" s="8">
        <v>6430.6741636632396</v>
      </c>
      <c r="L64"/>
      <c r="M64"/>
    </row>
    <row r="65" spans="1:13" hidden="1" x14ac:dyDescent="0.25">
      <c r="A65" s="4" t="s">
        <v>64</v>
      </c>
      <c r="B65" s="44" t="s">
        <v>752</v>
      </c>
      <c r="C65" s="31">
        <v>105509.71606152672</v>
      </c>
      <c r="D65" s="31">
        <v>57</v>
      </c>
      <c r="E65" s="9">
        <v>2907.9885715479209</v>
      </c>
      <c r="F65" s="9">
        <v>32061.152631206362</v>
      </c>
      <c r="G65" s="9">
        <v>1483.9447891343937</v>
      </c>
      <c r="H65" s="9">
        <v>6095.9967966838994</v>
      </c>
      <c r="I65" s="9">
        <v>22954.14812235178</v>
      </c>
      <c r="J65" s="9">
        <v>1502.9698324978858</v>
      </c>
      <c r="K65" s="9">
        <v>9541.6324213286207</v>
      </c>
      <c r="L65"/>
      <c r="M65"/>
    </row>
    <row r="66" spans="1:13" hidden="1" x14ac:dyDescent="0.25">
      <c r="A66" s="2" t="s">
        <v>65</v>
      </c>
      <c r="B66" s="44" t="s">
        <v>752</v>
      </c>
      <c r="C66" s="31">
        <v>76895.049876499019</v>
      </c>
      <c r="D66" s="31">
        <v>56</v>
      </c>
      <c r="E66" s="7">
        <v>2038.051991886005</v>
      </c>
      <c r="F66" s="7">
        <v>24476.884505961101</v>
      </c>
      <c r="G66" s="7">
        <v>1145.4787151284768</v>
      </c>
      <c r="H66" s="7">
        <v>2513.1688824756116</v>
      </c>
      <c r="I66" s="7">
        <v>17729.587495210693</v>
      </c>
      <c r="J66" s="7">
        <v>1134.781894567152</v>
      </c>
      <c r="K66" s="7">
        <v>7652.2925986388454</v>
      </c>
      <c r="L66"/>
      <c r="M66"/>
    </row>
    <row r="67" spans="1:13" hidden="1" x14ac:dyDescent="0.25">
      <c r="A67" s="3" t="s">
        <v>66</v>
      </c>
      <c r="B67" s="44" t="s">
        <v>752</v>
      </c>
      <c r="C67" s="25">
        <v>63457.525599814951</v>
      </c>
      <c r="D67" s="25">
        <v>47</v>
      </c>
      <c r="E67" s="8">
        <v>1318.8339562843955</v>
      </c>
      <c r="F67" s="8">
        <v>20622.69765367897</v>
      </c>
      <c r="G67" s="8">
        <v>1056.6672696809594</v>
      </c>
      <c r="H67" s="8">
        <v>1254.9239897586265</v>
      </c>
      <c r="I67" s="8">
        <v>15613.342186491651</v>
      </c>
      <c r="J67" s="8">
        <v>1060.9418771291801</v>
      </c>
      <c r="K67" s="8">
        <v>7458.202580253821</v>
      </c>
      <c r="L67"/>
      <c r="M67"/>
    </row>
    <row r="68" spans="1:13" hidden="1" x14ac:dyDescent="0.25">
      <c r="A68" s="4" t="s">
        <v>67</v>
      </c>
      <c r="B68" s="44" t="s">
        <v>753</v>
      </c>
      <c r="C68" s="31">
        <v>143097.74358840924</v>
      </c>
      <c r="D68" s="31">
        <v>52</v>
      </c>
      <c r="E68" s="9">
        <v>7050.4341570695888</v>
      </c>
      <c r="F68" s="9">
        <v>50756.277574019106</v>
      </c>
      <c r="G68" s="9">
        <v>1625.0923479646856</v>
      </c>
      <c r="H68" s="9">
        <v>4072.7877550483317</v>
      </c>
      <c r="I68" s="9">
        <v>30231.949182578501</v>
      </c>
      <c r="J68" s="9">
        <v>1710.8228901513116</v>
      </c>
      <c r="K68" s="9">
        <v>12719.960232675616</v>
      </c>
      <c r="L68"/>
      <c r="M68"/>
    </row>
    <row r="69" spans="1:13" hidden="1" x14ac:dyDescent="0.25">
      <c r="A69" s="2" t="s">
        <v>68</v>
      </c>
      <c r="B69" s="44" t="s">
        <v>753</v>
      </c>
      <c r="C69" s="31">
        <v>79148.879643220775</v>
      </c>
      <c r="D69" s="31">
        <v>51</v>
      </c>
      <c r="E69" s="7">
        <v>2812.3176688179906</v>
      </c>
      <c r="F69" s="7">
        <v>24219.510289348862</v>
      </c>
      <c r="G69" s="7">
        <v>3980.0355845900071</v>
      </c>
      <c r="H69" s="7">
        <v>1547.6214708429375</v>
      </c>
      <c r="I69" s="7">
        <v>18926.10747374452</v>
      </c>
      <c r="J69" s="7">
        <v>1229.2456797529098</v>
      </c>
      <c r="K69" s="7">
        <v>8152.013371861739</v>
      </c>
      <c r="L69"/>
      <c r="M69"/>
    </row>
    <row r="70" spans="1:13" hidden="1" x14ac:dyDescent="0.25">
      <c r="A70" s="3" t="s">
        <v>69</v>
      </c>
      <c r="B70" s="44" t="s">
        <v>753</v>
      </c>
      <c r="C70" s="25">
        <v>68146.55251472813</v>
      </c>
      <c r="D70" s="25">
        <v>54</v>
      </c>
      <c r="E70" s="8">
        <v>2420.5047553651684</v>
      </c>
      <c r="F70" s="8">
        <v>22387.502664945889</v>
      </c>
      <c r="G70" s="8">
        <v>1620.0805860187763</v>
      </c>
      <c r="H70" s="8">
        <v>858.03131348484806</v>
      </c>
      <c r="I70" s="8">
        <v>16787.908519310502</v>
      </c>
      <c r="J70" s="8">
        <v>1176.2695007737491</v>
      </c>
      <c r="K70" s="8">
        <v>8591.3729444668334</v>
      </c>
      <c r="L70"/>
      <c r="M70"/>
    </row>
    <row r="71" spans="1:13" hidden="1" x14ac:dyDescent="0.25">
      <c r="A71" s="4" t="s">
        <v>70</v>
      </c>
      <c r="B71" s="44" t="s">
        <v>754</v>
      </c>
      <c r="C71" s="31">
        <v>94246.893686796247</v>
      </c>
      <c r="D71" s="31">
        <v>49</v>
      </c>
      <c r="E71" s="9">
        <v>2104.0469539196242</v>
      </c>
      <c r="F71" s="9">
        <v>28691.27712339527</v>
      </c>
      <c r="G71" s="9">
        <v>896.75237298352931</v>
      </c>
      <c r="H71" s="9">
        <v>7287.9191187749084</v>
      </c>
      <c r="I71" s="9">
        <v>19333.529174028718</v>
      </c>
      <c r="J71" s="9">
        <v>1455.1752259103037</v>
      </c>
      <c r="K71" s="9">
        <v>7571.5346237059002</v>
      </c>
      <c r="L71"/>
      <c r="M71"/>
    </row>
    <row r="72" spans="1:13" hidden="1" x14ac:dyDescent="0.25">
      <c r="A72" s="2" t="s">
        <v>71</v>
      </c>
      <c r="B72" s="44" t="s">
        <v>754</v>
      </c>
      <c r="C72" s="31">
        <v>61944.112184201425</v>
      </c>
      <c r="D72" s="31">
        <v>56</v>
      </c>
      <c r="E72" s="7">
        <v>1325.7945902821123</v>
      </c>
      <c r="F72" s="7">
        <v>18442.080770202025</v>
      </c>
      <c r="G72" s="7">
        <v>897.15901359189843</v>
      </c>
      <c r="H72" s="7">
        <v>3006.0045676662462</v>
      </c>
      <c r="I72" s="7">
        <v>14100.696760810015</v>
      </c>
      <c r="J72" s="7">
        <v>1063.1533228573066</v>
      </c>
      <c r="K72" s="7">
        <v>5559.9637149662358</v>
      </c>
      <c r="L72"/>
      <c r="M72"/>
    </row>
    <row r="73" spans="1:13" hidden="1" x14ac:dyDescent="0.25">
      <c r="A73" s="3" t="s">
        <v>72</v>
      </c>
      <c r="B73" s="44" t="s">
        <v>754</v>
      </c>
      <c r="C73" s="25">
        <v>39935.244231316996</v>
      </c>
      <c r="D73" s="25">
        <v>46</v>
      </c>
      <c r="E73" s="8">
        <v>795.95252008685691</v>
      </c>
      <c r="F73" s="8">
        <v>12042.628724226275</v>
      </c>
      <c r="G73" s="8">
        <v>491.80343964777899</v>
      </c>
      <c r="H73" s="8">
        <v>2041.9006219660796</v>
      </c>
      <c r="I73" s="8">
        <v>9427.83357257631</v>
      </c>
      <c r="J73" s="8">
        <v>671.68939621670393</v>
      </c>
      <c r="K73" s="8">
        <v>4235.7123367040058</v>
      </c>
      <c r="L73"/>
      <c r="M73"/>
    </row>
    <row r="74" spans="1:13" hidden="1" x14ac:dyDescent="0.25">
      <c r="A74" s="4" t="s">
        <v>73</v>
      </c>
      <c r="B74" s="44" t="s">
        <v>755</v>
      </c>
      <c r="C74" s="31">
        <v>105346.53360253685</v>
      </c>
      <c r="D74" s="31">
        <v>55</v>
      </c>
      <c r="E74" s="9">
        <v>3051.7361191950417</v>
      </c>
      <c r="F74" s="9">
        <v>32200.592202591633</v>
      </c>
      <c r="G74" s="9">
        <v>1304.9220935078006</v>
      </c>
      <c r="H74" s="9">
        <v>4405.9922472616881</v>
      </c>
      <c r="I74" s="9">
        <v>25745.844357684782</v>
      </c>
      <c r="J74" s="9">
        <v>1576.5310995436587</v>
      </c>
      <c r="K74" s="9">
        <v>9111.3811623130332</v>
      </c>
      <c r="L74"/>
      <c r="M74"/>
    </row>
    <row r="75" spans="1:13" hidden="1" x14ac:dyDescent="0.25">
      <c r="A75" s="2" t="s">
        <v>74</v>
      </c>
      <c r="B75" s="44" t="s">
        <v>755</v>
      </c>
      <c r="C75" s="31">
        <v>52388.988034275506</v>
      </c>
      <c r="D75" s="31">
        <v>50</v>
      </c>
      <c r="E75" s="7">
        <v>1001.0969826208352</v>
      </c>
      <c r="F75" s="7">
        <v>14973.017171819598</v>
      </c>
      <c r="G75" s="7">
        <v>1329.2297800662891</v>
      </c>
      <c r="H75" s="7">
        <v>2747.7168826905026</v>
      </c>
      <c r="I75" s="7">
        <v>12843.356069930451</v>
      </c>
      <c r="J75" s="7">
        <v>794.18398206352049</v>
      </c>
      <c r="K75" s="7">
        <v>4897.2642816627822</v>
      </c>
      <c r="L75"/>
      <c r="M75"/>
    </row>
    <row r="76" spans="1:13" hidden="1" x14ac:dyDescent="0.25">
      <c r="A76" s="3" t="s">
        <v>75</v>
      </c>
      <c r="B76" s="44" t="s">
        <v>755</v>
      </c>
      <c r="C76" s="25">
        <v>46883.951282383925</v>
      </c>
      <c r="D76" s="25">
        <v>47</v>
      </c>
      <c r="E76" s="8">
        <v>1113.3884558686129</v>
      </c>
      <c r="F76" s="8">
        <v>13773.632667048227</v>
      </c>
      <c r="G76" s="8">
        <v>548.48998447203303</v>
      </c>
      <c r="H76" s="8">
        <v>971.74201334734471</v>
      </c>
      <c r="I76" s="8">
        <v>12711.666690562328</v>
      </c>
      <c r="J76" s="8">
        <v>847.26502025536183</v>
      </c>
      <c r="K76" s="8">
        <v>5459.241345465889</v>
      </c>
      <c r="L76"/>
      <c r="M76"/>
    </row>
    <row r="77" spans="1:13" hidden="1" x14ac:dyDescent="0.25">
      <c r="A77" s="4" t="s">
        <v>76</v>
      </c>
      <c r="B77" s="35" t="s">
        <v>710</v>
      </c>
      <c r="C77" s="31">
        <v>143851.48453584668</v>
      </c>
      <c r="D77" s="31">
        <v>58</v>
      </c>
      <c r="E77" s="9">
        <v>2910.458453214992</v>
      </c>
      <c r="F77" s="9">
        <v>43044.960828768082</v>
      </c>
      <c r="G77" s="9">
        <v>1910.4211878433468</v>
      </c>
      <c r="H77" s="9">
        <v>11260.833140120314</v>
      </c>
      <c r="I77" s="9">
        <v>30613.433340244708</v>
      </c>
      <c r="J77" s="9">
        <v>1985.9717284804399</v>
      </c>
      <c r="K77" s="9">
        <v>10031.219325371638</v>
      </c>
      <c r="L77"/>
      <c r="M77"/>
    </row>
    <row r="78" spans="1:13" hidden="1" x14ac:dyDescent="0.25">
      <c r="A78" s="2" t="s">
        <v>77</v>
      </c>
      <c r="B78" s="35" t="s">
        <v>710</v>
      </c>
      <c r="C78" s="31">
        <v>89956.277178645905</v>
      </c>
      <c r="D78" s="31">
        <v>53</v>
      </c>
      <c r="E78" s="7">
        <v>1494.5400517655396</v>
      </c>
      <c r="F78" s="7">
        <v>28209.670569597649</v>
      </c>
      <c r="G78" s="7">
        <v>1269.1438744139712</v>
      </c>
      <c r="H78" s="7">
        <v>2564.5608990544815</v>
      </c>
      <c r="I78" s="7">
        <v>22192.46308642947</v>
      </c>
      <c r="J78" s="7">
        <v>1579.9825976211496</v>
      </c>
      <c r="K78" s="7">
        <v>7562.199205061077</v>
      </c>
      <c r="L78"/>
      <c r="M78"/>
    </row>
    <row r="79" spans="1:13" hidden="1" x14ac:dyDescent="0.25">
      <c r="A79" s="2" t="s">
        <v>78</v>
      </c>
      <c r="B79" s="35" t="s">
        <v>710</v>
      </c>
      <c r="C79" s="31">
        <v>45593.156689723568</v>
      </c>
      <c r="D79" s="31">
        <v>51</v>
      </c>
      <c r="E79" s="7">
        <v>1309.1225286190834</v>
      </c>
      <c r="F79" s="7">
        <v>13479.183275972866</v>
      </c>
      <c r="G79" s="7">
        <v>903.08851389880738</v>
      </c>
      <c r="H79" s="7">
        <v>494.2978968896158</v>
      </c>
      <c r="I79" s="7">
        <v>12344.847979356757</v>
      </c>
      <c r="J79" s="7">
        <v>848.00538484035133</v>
      </c>
      <c r="K79" s="7">
        <v>6811.0124395913299</v>
      </c>
      <c r="L79"/>
      <c r="M79"/>
    </row>
    <row r="80" spans="1:13" hidden="1" x14ac:dyDescent="0.25">
      <c r="A80" s="2" t="s">
        <v>79</v>
      </c>
      <c r="B80" s="35" t="s">
        <v>710</v>
      </c>
      <c r="C80" s="31">
        <v>47018.341060818544</v>
      </c>
      <c r="D80" s="31">
        <v>46</v>
      </c>
      <c r="E80" s="7">
        <v>1175.731347488414</v>
      </c>
      <c r="F80" s="7">
        <v>13050.381923168005</v>
      </c>
      <c r="G80" s="7">
        <v>723.9818560184425</v>
      </c>
      <c r="H80" s="7">
        <v>580.20474718054822</v>
      </c>
      <c r="I80" s="7">
        <v>12400.193104089452</v>
      </c>
      <c r="J80" s="7">
        <v>988.44871906860874</v>
      </c>
      <c r="K80" s="7">
        <v>9289.8273014878905</v>
      </c>
      <c r="L80"/>
      <c r="M80"/>
    </row>
    <row r="81" spans="1:13" hidden="1" x14ac:dyDescent="0.25">
      <c r="A81" s="3" t="s">
        <v>80</v>
      </c>
      <c r="B81" s="35" t="s">
        <v>710</v>
      </c>
      <c r="C81" s="25">
        <v>23235.914197935024</v>
      </c>
      <c r="D81" s="25">
        <v>34</v>
      </c>
      <c r="E81" s="8">
        <v>509.0344202745074</v>
      </c>
      <c r="F81" s="8">
        <v>6270.3866302386223</v>
      </c>
      <c r="G81" s="8">
        <v>170.43678499903402</v>
      </c>
      <c r="H81" s="8">
        <v>152.96074502516245</v>
      </c>
      <c r="I81" s="8">
        <v>6510.1496138670609</v>
      </c>
      <c r="J81" s="8">
        <v>523.20864429637572</v>
      </c>
      <c r="K81" s="8">
        <v>5084.941926134321</v>
      </c>
      <c r="L81"/>
      <c r="M81"/>
    </row>
    <row r="82" spans="1:13" hidden="1" x14ac:dyDescent="0.25">
      <c r="A82" s="4" t="s">
        <v>81</v>
      </c>
      <c r="B82" s="41" t="s">
        <v>711</v>
      </c>
      <c r="C82" s="31">
        <v>115449.33262735995</v>
      </c>
      <c r="D82" s="31">
        <v>60</v>
      </c>
      <c r="E82" s="9">
        <v>2361.8648757368164</v>
      </c>
      <c r="F82" s="9">
        <v>35503.024700850678</v>
      </c>
      <c r="G82" s="9">
        <v>1302.6151024134124</v>
      </c>
      <c r="H82" s="9">
        <v>6610.8936226234373</v>
      </c>
      <c r="I82" s="9">
        <v>25503.015967635223</v>
      </c>
      <c r="J82" s="9">
        <v>1731.1672193926984</v>
      </c>
      <c r="K82" s="9">
        <v>8687.0317310005375</v>
      </c>
      <c r="L82"/>
      <c r="M82"/>
    </row>
    <row r="83" spans="1:13" hidden="1" x14ac:dyDescent="0.25">
      <c r="A83" s="2" t="s">
        <v>82</v>
      </c>
      <c r="B83" s="41" t="s">
        <v>711</v>
      </c>
      <c r="C83" s="31">
        <v>71052.778364996382</v>
      </c>
      <c r="D83" s="31">
        <v>51</v>
      </c>
      <c r="E83" s="7">
        <v>1161.3065876078879</v>
      </c>
      <c r="F83" s="7">
        <v>21530.040326990944</v>
      </c>
      <c r="G83" s="7">
        <v>1087.8241739210782</v>
      </c>
      <c r="H83" s="7">
        <v>1816.5637400720393</v>
      </c>
      <c r="I83" s="7">
        <v>17888.507741843976</v>
      </c>
      <c r="J83" s="7">
        <v>1286.9557145392846</v>
      </c>
      <c r="K83" s="7">
        <v>6423.9274561913708</v>
      </c>
      <c r="L83"/>
      <c r="M83"/>
    </row>
    <row r="84" spans="1:13" hidden="1" x14ac:dyDescent="0.25">
      <c r="A84" s="2" t="s">
        <v>83</v>
      </c>
      <c r="B84" s="41" t="s">
        <v>711</v>
      </c>
      <c r="C84" s="31">
        <v>43347.700865230676</v>
      </c>
      <c r="D84" s="31">
        <v>44</v>
      </c>
      <c r="E84" s="7">
        <v>1120.7263714985907</v>
      </c>
      <c r="F84" s="7">
        <v>12873.898342953958</v>
      </c>
      <c r="G84" s="7">
        <v>812.2609522640164</v>
      </c>
      <c r="H84" s="7">
        <v>694.25543065274542</v>
      </c>
      <c r="I84" s="7">
        <v>11483.921662001374</v>
      </c>
      <c r="J84" s="7">
        <v>664.12841052247131</v>
      </c>
      <c r="K84" s="7">
        <v>6303.859496656617</v>
      </c>
      <c r="L84"/>
      <c r="M84"/>
    </row>
    <row r="85" spans="1:13" hidden="1" x14ac:dyDescent="0.25">
      <c r="A85" s="2" t="s">
        <v>84</v>
      </c>
      <c r="B85" s="41" t="s">
        <v>711</v>
      </c>
      <c r="C85" s="31">
        <v>38927.838724782108</v>
      </c>
      <c r="D85" s="31">
        <v>36</v>
      </c>
      <c r="E85" s="7">
        <v>1037.5101097082331</v>
      </c>
      <c r="F85" s="7">
        <v>10409.260824099265</v>
      </c>
      <c r="G85" s="7">
        <v>1312.4133859160304</v>
      </c>
      <c r="H85" s="7">
        <v>793.15959553423022</v>
      </c>
      <c r="I85" s="7">
        <v>9796.9434564896619</v>
      </c>
      <c r="J85" s="7">
        <v>802.60254212016912</v>
      </c>
      <c r="K85" s="7">
        <v>7422.9655450513983</v>
      </c>
      <c r="L85"/>
      <c r="M85"/>
    </row>
    <row r="86" spans="1:13" hidden="1" x14ac:dyDescent="0.25">
      <c r="A86" s="2" t="s">
        <v>85</v>
      </c>
      <c r="B86" s="41" t="s">
        <v>711</v>
      </c>
      <c r="C86" s="31">
        <v>21488.897913496192</v>
      </c>
      <c r="D86" s="31">
        <v>29</v>
      </c>
      <c r="E86" s="7">
        <v>679.64520080656325</v>
      </c>
      <c r="F86" s="7">
        <v>5830.6953336882716</v>
      </c>
      <c r="G86" s="13">
        <v>0</v>
      </c>
      <c r="H86" s="7">
        <v>169.03534146392477</v>
      </c>
      <c r="I86" s="7">
        <v>6069.942248535247</v>
      </c>
      <c r="J86" s="7">
        <v>467.24783331605533</v>
      </c>
      <c r="K86" s="7">
        <v>4477.0558488117731</v>
      </c>
      <c r="L86"/>
      <c r="M86"/>
    </row>
    <row r="87" spans="1:13" hidden="1" x14ac:dyDescent="0.25">
      <c r="A87" s="3" t="s">
        <v>86</v>
      </c>
      <c r="B87" s="41" t="s">
        <v>711</v>
      </c>
      <c r="C87" s="25">
        <v>11986.182826031532</v>
      </c>
      <c r="D87" s="25">
        <v>29</v>
      </c>
      <c r="E87" s="8">
        <v>323.89234656242076</v>
      </c>
      <c r="F87" s="8">
        <v>3138.2668536849237</v>
      </c>
      <c r="G87" s="12">
        <v>0</v>
      </c>
      <c r="H87" s="8">
        <v>118.68180764674185</v>
      </c>
      <c r="I87" s="8">
        <v>3443.4143414421505</v>
      </c>
      <c r="J87" s="8">
        <v>275.69435594955286</v>
      </c>
      <c r="K87" s="8">
        <v>2401.7124051725086</v>
      </c>
      <c r="L87"/>
      <c r="M87"/>
    </row>
    <row r="88" spans="1:13" hidden="1" x14ac:dyDescent="0.25">
      <c r="A88" s="4" t="s">
        <v>87</v>
      </c>
      <c r="B88" s="41" t="s">
        <v>712</v>
      </c>
      <c r="C88" s="31">
        <v>166668.39413309767</v>
      </c>
      <c r="D88" s="31">
        <v>57</v>
      </c>
      <c r="E88" s="9">
        <v>3398.5057032066534</v>
      </c>
      <c r="F88" s="9">
        <v>53469.877623209861</v>
      </c>
      <c r="G88" s="9">
        <v>1586.4093984310207</v>
      </c>
      <c r="H88" s="9">
        <v>14524.946731255464</v>
      </c>
      <c r="I88" s="9">
        <v>32164.324895670943</v>
      </c>
      <c r="J88" s="9">
        <v>2006.024928008427</v>
      </c>
      <c r="K88" s="9">
        <v>10417.930859060134</v>
      </c>
      <c r="L88"/>
      <c r="M88"/>
    </row>
    <row r="89" spans="1:13" hidden="1" x14ac:dyDescent="0.25">
      <c r="A89" s="2" t="s">
        <v>88</v>
      </c>
      <c r="B89" s="41" t="s">
        <v>712</v>
      </c>
      <c r="C89" s="31">
        <v>55827.255395263208</v>
      </c>
      <c r="D89" s="31">
        <v>41</v>
      </c>
      <c r="E89" s="7">
        <v>843.64241041394655</v>
      </c>
      <c r="F89" s="7">
        <v>16674.842173167552</v>
      </c>
      <c r="G89" s="7">
        <v>466.38803943381896</v>
      </c>
      <c r="H89" s="7">
        <v>1944.3167968753251</v>
      </c>
      <c r="I89" s="7">
        <v>13795.045329805351</v>
      </c>
      <c r="J89" s="7">
        <v>901.63297541270867</v>
      </c>
      <c r="K89" s="7">
        <v>5097.9729165273939</v>
      </c>
      <c r="L89"/>
      <c r="M89"/>
    </row>
    <row r="90" spans="1:13" hidden="1" x14ac:dyDescent="0.25">
      <c r="A90" s="2" t="s">
        <v>89</v>
      </c>
      <c r="B90" s="41" t="s">
        <v>712</v>
      </c>
      <c r="C90" s="31">
        <v>35762.292714682953</v>
      </c>
      <c r="D90" s="31">
        <v>39</v>
      </c>
      <c r="E90" s="7">
        <v>877.21552231211604</v>
      </c>
      <c r="F90" s="7">
        <v>11063.038230448437</v>
      </c>
      <c r="G90" s="7">
        <v>558.61927839709301</v>
      </c>
      <c r="H90" s="7">
        <v>597.1312947756619</v>
      </c>
      <c r="I90" s="7">
        <v>9418.721524897468</v>
      </c>
      <c r="J90" s="7">
        <v>578.52069525022273</v>
      </c>
      <c r="K90" s="7">
        <v>5051.107263910556</v>
      </c>
      <c r="L90"/>
      <c r="M90"/>
    </row>
    <row r="91" spans="1:13" hidden="1" x14ac:dyDescent="0.25">
      <c r="A91" s="2" t="s">
        <v>90</v>
      </c>
      <c r="B91" s="41" t="s">
        <v>712</v>
      </c>
      <c r="C91" s="31">
        <v>23639.508200549397</v>
      </c>
      <c r="D91" s="31">
        <v>37</v>
      </c>
      <c r="E91" s="7">
        <v>604.74158018946162</v>
      </c>
      <c r="F91" s="7">
        <v>6899.8951790237161</v>
      </c>
      <c r="G91" s="7">
        <v>270.99363301301798</v>
      </c>
      <c r="H91" s="7">
        <v>499.7695044253561</v>
      </c>
      <c r="I91" s="7">
        <v>6670.7947502530797</v>
      </c>
      <c r="J91" s="7">
        <v>500.70811571459728</v>
      </c>
      <c r="K91" s="7">
        <v>3380.2708834188852</v>
      </c>
      <c r="L91"/>
      <c r="M91"/>
    </row>
    <row r="92" spans="1:13" hidden="1" x14ac:dyDescent="0.25">
      <c r="A92" s="2" t="s">
        <v>91</v>
      </c>
      <c r="B92" s="41" t="s">
        <v>712</v>
      </c>
      <c r="C92" s="31">
        <v>14235.953131539729</v>
      </c>
      <c r="D92" s="31">
        <v>25</v>
      </c>
      <c r="E92" s="7">
        <v>405.1154378605525</v>
      </c>
      <c r="F92" s="7">
        <v>4277.7710788371423</v>
      </c>
      <c r="G92" s="13">
        <v>0</v>
      </c>
      <c r="H92" s="7">
        <v>206.62319923824876</v>
      </c>
      <c r="I92" s="7">
        <v>4193.731892795593</v>
      </c>
      <c r="J92" s="7">
        <v>349.89093658684129</v>
      </c>
      <c r="K92" s="7">
        <v>2162.5954450301924</v>
      </c>
      <c r="L92"/>
      <c r="M92"/>
    </row>
    <row r="93" spans="1:13" hidden="1" x14ac:dyDescent="0.25">
      <c r="A93" s="3" t="s">
        <v>92</v>
      </c>
      <c r="B93" s="41" t="s">
        <v>712</v>
      </c>
      <c r="C93" s="25">
        <v>5842.724589218531</v>
      </c>
      <c r="D93" s="25">
        <v>18</v>
      </c>
      <c r="E93" s="8">
        <v>164.28121309707387</v>
      </c>
      <c r="F93" s="8">
        <v>1725.6544183860908</v>
      </c>
      <c r="G93" s="12">
        <v>0</v>
      </c>
      <c r="H93" s="8">
        <v>183.86474460943037</v>
      </c>
      <c r="I93" s="8">
        <v>1613.4286556274712</v>
      </c>
      <c r="J93" s="12">
        <v>0</v>
      </c>
      <c r="K93" s="8">
        <v>855.13593334596158</v>
      </c>
      <c r="L93"/>
      <c r="M93"/>
    </row>
    <row r="94" spans="1:13" hidden="1" x14ac:dyDescent="0.25">
      <c r="A94" s="4" t="s">
        <v>93</v>
      </c>
      <c r="B94" s="41" t="s">
        <v>713</v>
      </c>
      <c r="C94" s="31">
        <v>99031.064843091735</v>
      </c>
      <c r="D94" s="31">
        <v>46</v>
      </c>
      <c r="E94" s="9">
        <v>2648.970192222338</v>
      </c>
      <c r="F94" s="9">
        <v>28998.831204587732</v>
      </c>
      <c r="G94" s="9">
        <v>1564.2383752694093</v>
      </c>
      <c r="H94" s="9">
        <v>7694.5488085276047</v>
      </c>
      <c r="I94" s="9">
        <v>19458.634078082119</v>
      </c>
      <c r="J94" s="9">
        <v>1192.3142693474715</v>
      </c>
      <c r="K94" s="9">
        <v>7263.7628416795687</v>
      </c>
      <c r="L94"/>
      <c r="M94"/>
    </row>
    <row r="95" spans="1:13" hidden="1" x14ac:dyDescent="0.25">
      <c r="A95" s="2" t="s">
        <v>94</v>
      </c>
      <c r="B95" s="41" t="s">
        <v>713</v>
      </c>
      <c r="C95" s="31">
        <v>64977.885395090278</v>
      </c>
      <c r="D95" s="31">
        <v>49</v>
      </c>
      <c r="E95" s="7">
        <v>1347.6644464667961</v>
      </c>
      <c r="F95" s="7">
        <v>19396.971265433844</v>
      </c>
      <c r="G95" s="7">
        <v>1084.652727752748</v>
      </c>
      <c r="H95" s="7">
        <v>2037.0006746392335</v>
      </c>
      <c r="I95" s="7">
        <v>15886.695233208629</v>
      </c>
      <c r="J95" s="7">
        <v>982.40900922954302</v>
      </c>
      <c r="K95" s="7">
        <v>6124.241090946758</v>
      </c>
      <c r="L95"/>
      <c r="M95"/>
    </row>
    <row r="96" spans="1:13" hidden="1" x14ac:dyDescent="0.25">
      <c r="A96" s="2" t="s">
        <v>95</v>
      </c>
      <c r="B96" s="41" t="s">
        <v>713</v>
      </c>
      <c r="C96" s="31">
        <v>42544.925400100234</v>
      </c>
      <c r="D96" s="31">
        <v>38</v>
      </c>
      <c r="E96" s="7">
        <v>834.59917315975088</v>
      </c>
      <c r="F96" s="7">
        <v>12774.083187071261</v>
      </c>
      <c r="G96" s="7">
        <v>595.49518305582023</v>
      </c>
      <c r="H96" s="7">
        <v>630.09337148502016</v>
      </c>
      <c r="I96" s="7">
        <v>10736.162011988845</v>
      </c>
      <c r="J96" s="7">
        <v>543.01069556902144</v>
      </c>
      <c r="K96" s="7">
        <v>6092.5194106209165</v>
      </c>
      <c r="L96"/>
      <c r="M96"/>
    </row>
    <row r="97" spans="1:13" hidden="1" x14ac:dyDescent="0.25">
      <c r="A97" s="2" t="s">
        <v>96</v>
      </c>
      <c r="B97" s="41" t="s">
        <v>713</v>
      </c>
      <c r="C97" s="31">
        <v>32673.592912995075</v>
      </c>
      <c r="D97" s="31">
        <v>35</v>
      </c>
      <c r="E97" s="7">
        <v>807.12930102662301</v>
      </c>
      <c r="F97" s="7">
        <v>9171.1417126943561</v>
      </c>
      <c r="G97" s="7">
        <v>230.47950322290257</v>
      </c>
      <c r="H97" s="7">
        <v>284.56033536375338</v>
      </c>
      <c r="I97" s="7">
        <v>8539.4396102924038</v>
      </c>
      <c r="J97" s="7">
        <v>483.73046409580229</v>
      </c>
      <c r="K97" s="7">
        <v>6310.5655211136318</v>
      </c>
      <c r="L97"/>
      <c r="M97"/>
    </row>
    <row r="98" spans="1:13" hidden="1" x14ac:dyDescent="0.25">
      <c r="A98" s="3" t="s">
        <v>97</v>
      </c>
      <c r="B98" s="41" t="s">
        <v>713</v>
      </c>
      <c r="C98" s="25">
        <v>22140.321926418936</v>
      </c>
      <c r="D98" s="25">
        <v>27</v>
      </c>
      <c r="E98" s="8">
        <v>383.68549754797226</v>
      </c>
      <c r="F98" s="8">
        <v>5610.9451485995478</v>
      </c>
      <c r="G98" s="12">
        <v>0</v>
      </c>
      <c r="H98" s="8">
        <v>242.32008712194377</v>
      </c>
      <c r="I98" s="8">
        <v>6901.2589269864502</v>
      </c>
      <c r="J98" s="8">
        <v>481.929991963379</v>
      </c>
      <c r="K98" s="8">
        <v>4352.5467207574648</v>
      </c>
      <c r="L98"/>
      <c r="M98"/>
    </row>
    <row r="99" spans="1:13" hidden="1" x14ac:dyDescent="0.25">
      <c r="A99" s="4" t="s">
        <v>98</v>
      </c>
      <c r="B99" s="41" t="s">
        <v>714</v>
      </c>
      <c r="C99" s="31">
        <v>79814.268436045313</v>
      </c>
      <c r="D99" s="31">
        <v>47</v>
      </c>
      <c r="E99" s="9">
        <v>1820.2108164775384</v>
      </c>
      <c r="F99" s="9">
        <v>23625.250007719809</v>
      </c>
      <c r="G99" s="9">
        <v>1531.4012893191102</v>
      </c>
      <c r="H99" s="9">
        <v>2184.8075952970044</v>
      </c>
      <c r="I99" s="9">
        <v>19218.682703620685</v>
      </c>
      <c r="J99" s="9">
        <v>1143.7460357048128</v>
      </c>
      <c r="K99" s="9">
        <v>7391.7409665426085</v>
      </c>
      <c r="L99"/>
      <c r="M99"/>
    </row>
    <row r="100" spans="1:13" hidden="1" x14ac:dyDescent="0.25">
      <c r="A100" s="2" t="s">
        <v>99</v>
      </c>
      <c r="B100" s="41" t="s">
        <v>714</v>
      </c>
      <c r="C100" s="31">
        <v>76346.847883578521</v>
      </c>
      <c r="D100" s="31">
        <v>46</v>
      </c>
      <c r="E100" s="7">
        <v>1532.2962602908444</v>
      </c>
      <c r="F100" s="7">
        <v>22984.901632679266</v>
      </c>
      <c r="G100" s="7">
        <v>1229.0993999182824</v>
      </c>
      <c r="H100" s="7">
        <v>1678.7123388519874</v>
      </c>
      <c r="I100" s="7">
        <v>18977.164969927868</v>
      </c>
      <c r="J100" s="7">
        <v>1160.7138442426767</v>
      </c>
      <c r="K100" s="7">
        <v>7087.5290954962566</v>
      </c>
      <c r="L100"/>
      <c r="M100"/>
    </row>
    <row r="101" spans="1:13" hidden="1" x14ac:dyDescent="0.25">
      <c r="A101" s="2" t="s">
        <v>100</v>
      </c>
      <c r="B101" s="41" t="s">
        <v>714</v>
      </c>
      <c r="C101" s="31">
        <v>81927.380690764985</v>
      </c>
      <c r="D101" s="31">
        <v>52</v>
      </c>
      <c r="E101" s="7">
        <v>1071.6847865613929</v>
      </c>
      <c r="F101" s="7">
        <v>16522.422619510795</v>
      </c>
      <c r="G101" s="7">
        <v>26552.258699901628</v>
      </c>
      <c r="H101" s="7">
        <v>3050.1769165557866</v>
      </c>
      <c r="I101" s="7">
        <v>13767.08406486521</v>
      </c>
      <c r="J101" s="7">
        <v>1014.2724972508718</v>
      </c>
      <c r="K101" s="7">
        <v>5656.7836081539035</v>
      </c>
      <c r="L101"/>
      <c r="M101"/>
    </row>
    <row r="102" spans="1:13" hidden="1" x14ac:dyDescent="0.25">
      <c r="A102" s="2" t="s">
        <v>101</v>
      </c>
      <c r="B102" s="42" t="s">
        <v>714</v>
      </c>
      <c r="C102" s="31">
        <v>25922.074529973772</v>
      </c>
      <c r="D102" s="31">
        <v>35</v>
      </c>
      <c r="E102" s="7">
        <v>710.99729455236616</v>
      </c>
      <c r="F102" s="7">
        <v>6831.1180422913612</v>
      </c>
      <c r="G102" s="7">
        <v>198.21079959372338</v>
      </c>
      <c r="H102" s="7">
        <v>823.79114996542569</v>
      </c>
      <c r="I102" s="7">
        <v>6855.3051004514518</v>
      </c>
      <c r="J102" s="7">
        <v>504.15568185044373</v>
      </c>
      <c r="K102" s="7">
        <v>4397.8979679727108</v>
      </c>
      <c r="L102"/>
      <c r="M102"/>
    </row>
    <row r="103" spans="1:13" hidden="1" x14ac:dyDescent="0.25">
      <c r="A103" s="3" t="s">
        <v>102</v>
      </c>
      <c r="B103" s="35" t="s">
        <v>714</v>
      </c>
      <c r="C103" s="25">
        <v>11873.594897618661</v>
      </c>
      <c r="D103" s="25">
        <v>24</v>
      </c>
      <c r="E103" s="8">
        <v>327.81469819105422</v>
      </c>
      <c r="F103" s="8">
        <v>3379.0286492248088</v>
      </c>
      <c r="G103" s="12">
        <v>0</v>
      </c>
      <c r="H103" s="8">
        <v>186.20079696111429</v>
      </c>
      <c r="I103" s="8">
        <v>3261.1968631597601</v>
      </c>
      <c r="J103" s="8">
        <v>231.71464507193878</v>
      </c>
      <c r="K103" s="8">
        <v>2059.0071410819223</v>
      </c>
      <c r="L103"/>
      <c r="M103"/>
    </row>
    <row r="104" spans="1:13" hidden="1" x14ac:dyDescent="0.25">
      <c r="A104" s="4" t="s">
        <v>103</v>
      </c>
      <c r="B104" s="41" t="s">
        <v>715</v>
      </c>
      <c r="C104" s="31">
        <v>79949.994800590735</v>
      </c>
      <c r="D104" s="31">
        <v>46</v>
      </c>
      <c r="E104" s="9">
        <v>1910.4246070478146</v>
      </c>
      <c r="F104" s="9">
        <v>24347.582444126943</v>
      </c>
      <c r="G104" s="9">
        <v>1536.3229450663462</v>
      </c>
      <c r="H104" s="9">
        <v>3465.7552266637313</v>
      </c>
      <c r="I104" s="9">
        <v>18215.346336549817</v>
      </c>
      <c r="J104" s="9">
        <v>1060.3572619640022</v>
      </c>
      <c r="K104" s="9">
        <v>6826.2144809734364</v>
      </c>
      <c r="L104"/>
      <c r="M104"/>
    </row>
    <row r="105" spans="1:13" hidden="1" x14ac:dyDescent="0.25">
      <c r="A105" s="2" t="s">
        <v>104</v>
      </c>
      <c r="B105" s="41" t="s">
        <v>715</v>
      </c>
      <c r="C105" s="36">
        <v>83096.022882901991</v>
      </c>
      <c r="D105" s="36">
        <v>54</v>
      </c>
      <c r="E105" s="7">
        <v>1850.2042332338751</v>
      </c>
      <c r="F105" s="7">
        <v>25184.105804568517</v>
      </c>
      <c r="G105" s="7">
        <v>1826.5887687232646</v>
      </c>
      <c r="H105" s="7">
        <v>3411.4794772813693</v>
      </c>
      <c r="I105" s="7">
        <v>18895.544054090744</v>
      </c>
      <c r="J105" s="7">
        <v>1192.5145427831756</v>
      </c>
      <c r="K105" s="7">
        <v>7175.8852453033724</v>
      </c>
      <c r="L105"/>
      <c r="M105"/>
    </row>
    <row r="106" spans="1:13" hidden="1" x14ac:dyDescent="0.25">
      <c r="A106" s="2" t="s">
        <v>105</v>
      </c>
      <c r="B106" s="41" t="s">
        <v>715</v>
      </c>
      <c r="C106" s="31">
        <v>71933.822899676117</v>
      </c>
      <c r="D106" s="31">
        <v>50</v>
      </c>
      <c r="E106" s="7">
        <v>1472.7170852295751</v>
      </c>
      <c r="F106" s="7">
        <v>22197.854632818133</v>
      </c>
      <c r="G106" s="7">
        <v>1228.3471929867228</v>
      </c>
      <c r="H106" s="7">
        <v>2003.963032031749</v>
      </c>
      <c r="I106" s="7">
        <v>17050.409761053208</v>
      </c>
      <c r="J106" s="7">
        <v>1062.5296946415579</v>
      </c>
      <c r="K106" s="7">
        <v>6593.8919915435999</v>
      </c>
      <c r="L106"/>
      <c r="M106"/>
    </row>
    <row r="107" spans="1:13" hidden="1" x14ac:dyDescent="0.25">
      <c r="A107" s="2" t="s">
        <v>106</v>
      </c>
      <c r="B107" s="42" t="s">
        <v>715</v>
      </c>
      <c r="C107" s="31">
        <v>41051.958544785812</v>
      </c>
      <c r="D107" s="31">
        <v>41</v>
      </c>
      <c r="E107" s="7">
        <v>880.07316298750823</v>
      </c>
      <c r="F107" s="7">
        <v>11831.096100686042</v>
      </c>
      <c r="G107" s="7">
        <v>704.81613663703638</v>
      </c>
      <c r="H107" s="7">
        <v>561.19305611617904</v>
      </c>
      <c r="I107" s="7">
        <v>10833.255309255375</v>
      </c>
      <c r="J107" s="7">
        <v>678.35428575249182</v>
      </c>
      <c r="K107" s="7">
        <v>6810.1858798793946</v>
      </c>
      <c r="L107"/>
      <c r="M107"/>
    </row>
    <row r="108" spans="1:13" hidden="1" x14ac:dyDescent="0.25">
      <c r="A108" s="2" t="s">
        <v>107</v>
      </c>
      <c r="B108" s="35" t="s">
        <v>715</v>
      </c>
      <c r="C108" s="31">
        <v>19910.168586455442</v>
      </c>
      <c r="D108" s="31">
        <v>29</v>
      </c>
      <c r="E108" s="7">
        <v>491.32773121302279</v>
      </c>
      <c r="F108" s="7">
        <v>5653.4952322875579</v>
      </c>
      <c r="G108" s="13">
        <v>0</v>
      </c>
      <c r="H108" s="7">
        <v>355.68737491616895</v>
      </c>
      <c r="I108" s="7">
        <v>5274.4804263882361</v>
      </c>
      <c r="J108" s="7">
        <v>372.8699335850568</v>
      </c>
      <c r="K108" s="7">
        <v>3980.7420394923465</v>
      </c>
      <c r="L108"/>
      <c r="M108"/>
    </row>
    <row r="109" spans="1:13" hidden="1" x14ac:dyDescent="0.25">
      <c r="A109" s="3" t="s">
        <v>108</v>
      </c>
      <c r="B109" s="35" t="s">
        <v>715</v>
      </c>
      <c r="C109" s="25">
        <v>9332.0256878616874</v>
      </c>
      <c r="D109" s="25">
        <v>21</v>
      </c>
      <c r="E109" s="8">
        <v>231.61882906843729</v>
      </c>
      <c r="F109" s="8">
        <v>2667.9399565723161</v>
      </c>
      <c r="G109" s="12">
        <v>0</v>
      </c>
      <c r="H109" s="8">
        <v>220.38549260811524</v>
      </c>
      <c r="I109" s="8">
        <v>2492.4414495617657</v>
      </c>
      <c r="J109" s="8">
        <v>157.5679954031244</v>
      </c>
      <c r="K109" s="8">
        <v>1537.396371027025</v>
      </c>
      <c r="L109"/>
      <c r="M109"/>
    </row>
    <row r="110" spans="1:13" hidden="1" x14ac:dyDescent="0.25">
      <c r="A110" s="4" t="s">
        <v>109</v>
      </c>
      <c r="B110" s="35" t="s">
        <v>716</v>
      </c>
      <c r="C110" s="31">
        <v>85403.440121055886</v>
      </c>
      <c r="D110" s="31">
        <v>49</v>
      </c>
      <c r="E110" s="9">
        <v>2126.1630036787919</v>
      </c>
      <c r="F110" s="9">
        <v>24315.168545107706</v>
      </c>
      <c r="G110" s="9">
        <v>597.59469252622944</v>
      </c>
      <c r="H110" s="9">
        <v>2390.4162081385675</v>
      </c>
      <c r="I110" s="9">
        <v>19069.352893203919</v>
      </c>
      <c r="J110" s="9">
        <v>866.59910862553431</v>
      </c>
      <c r="K110" s="9">
        <v>7840.6427821477373</v>
      </c>
      <c r="L110"/>
      <c r="M110"/>
    </row>
    <row r="111" spans="1:13" hidden="1" x14ac:dyDescent="0.25">
      <c r="A111" s="2" t="s">
        <v>110</v>
      </c>
      <c r="B111" s="35" t="s">
        <v>716</v>
      </c>
      <c r="C111" s="31">
        <v>46404.862218155409</v>
      </c>
      <c r="D111" s="31">
        <v>38</v>
      </c>
      <c r="E111" s="7">
        <v>1255.1881008222977</v>
      </c>
      <c r="F111" s="7">
        <v>14058.564711518595</v>
      </c>
      <c r="G111" s="7">
        <v>368.93825920760241</v>
      </c>
      <c r="H111" s="7">
        <v>903.19707438182502</v>
      </c>
      <c r="I111" s="7">
        <v>11924.259098691682</v>
      </c>
      <c r="J111" s="7">
        <v>611.26589362250832</v>
      </c>
      <c r="K111" s="7">
        <v>6239.5807254586216</v>
      </c>
      <c r="L111"/>
      <c r="M111"/>
    </row>
    <row r="112" spans="1:13" hidden="1" x14ac:dyDescent="0.25">
      <c r="A112" s="2" t="s">
        <v>111</v>
      </c>
      <c r="B112" s="35" t="s">
        <v>716</v>
      </c>
      <c r="C112" s="31">
        <v>39066.801225429139</v>
      </c>
      <c r="D112" s="31">
        <v>37</v>
      </c>
      <c r="E112" s="7">
        <v>1122.4645683440719</v>
      </c>
      <c r="F112" s="7">
        <v>11964.47865857049</v>
      </c>
      <c r="G112" s="7">
        <v>400.01787692294386</v>
      </c>
      <c r="H112" s="7">
        <v>1233.0423191294178</v>
      </c>
      <c r="I112" s="7">
        <v>9285.969590441513</v>
      </c>
      <c r="J112" s="7">
        <v>532.53567634445812</v>
      </c>
      <c r="K112" s="7">
        <v>5651.0809566557036</v>
      </c>
      <c r="L112"/>
      <c r="M112"/>
    </row>
    <row r="113" spans="1:13" hidden="1" x14ac:dyDescent="0.25">
      <c r="A113" s="2" t="s">
        <v>112</v>
      </c>
      <c r="B113" s="35" t="s">
        <v>716</v>
      </c>
      <c r="C113" s="31">
        <v>16736.974761421916</v>
      </c>
      <c r="D113" s="31">
        <v>35</v>
      </c>
      <c r="E113" s="7">
        <v>459.15501079484136</v>
      </c>
      <c r="F113" s="7">
        <v>4499.071750401702</v>
      </c>
      <c r="G113" s="7">
        <v>201.93390064901658</v>
      </c>
      <c r="H113" s="7">
        <v>146.57827983452708</v>
      </c>
      <c r="I113" s="7">
        <v>4811.1464738825089</v>
      </c>
      <c r="J113" s="7">
        <v>407.60934155742422</v>
      </c>
      <c r="K113" s="7">
        <v>3103.5847102329626</v>
      </c>
      <c r="L113"/>
      <c r="M113"/>
    </row>
    <row r="114" spans="1:13" hidden="1" x14ac:dyDescent="0.25">
      <c r="A114" s="2" t="s">
        <v>113</v>
      </c>
      <c r="B114" s="35" t="s">
        <v>716</v>
      </c>
      <c r="C114" s="31">
        <v>9649.432101943763</v>
      </c>
      <c r="D114" s="31">
        <v>28</v>
      </c>
      <c r="E114" s="7">
        <v>277.28941531933253</v>
      </c>
      <c r="F114" s="7">
        <v>2638.3829993931722</v>
      </c>
      <c r="G114" s="13">
        <v>0</v>
      </c>
      <c r="H114" s="7">
        <v>104.41668790782978</v>
      </c>
      <c r="I114" s="7">
        <v>2772.8181161071984</v>
      </c>
      <c r="J114" s="7">
        <v>205.95861758155837</v>
      </c>
      <c r="K114" s="7">
        <v>1903.5677878641056</v>
      </c>
      <c r="L114"/>
      <c r="M114"/>
    </row>
    <row r="115" spans="1:13" hidden="1" x14ac:dyDescent="0.25">
      <c r="A115" s="3" t="s">
        <v>114</v>
      </c>
      <c r="B115" s="35" t="s">
        <v>716</v>
      </c>
      <c r="C115" s="25">
        <v>9189.6018152138422</v>
      </c>
      <c r="D115" s="25">
        <v>27</v>
      </c>
      <c r="E115" s="8">
        <v>187.43671902886081</v>
      </c>
      <c r="F115" s="8">
        <v>2788.4411134510583</v>
      </c>
      <c r="G115" s="12">
        <v>0</v>
      </c>
      <c r="H115" s="8">
        <v>82.641160125678852</v>
      </c>
      <c r="I115" s="8">
        <v>2582.8585917495811</v>
      </c>
      <c r="J115" s="8">
        <v>427.42649664754396</v>
      </c>
      <c r="K115" s="8">
        <v>1729.1830528864166</v>
      </c>
      <c r="L115"/>
      <c r="M115"/>
    </row>
    <row r="116" spans="1:13" hidden="1" x14ac:dyDescent="0.25">
      <c r="A116" s="4" t="s">
        <v>115</v>
      </c>
      <c r="B116" s="35" t="s">
        <v>717</v>
      </c>
      <c r="C116" s="31">
        <v>76886.40212054635</v>
      </c>
      <c r="D116" s="31">
        <v>57</v>
      </c>
      <c r="E116" s="9">
        <v>2449.9580579764411</v>
      </c>
      <c r="F116" s="9">
        <v>25304.059230654286</v>
      </c>
      <c r="G116" s="9">
        <v>1211.9572891901719</v>
      </c>
      <c r="H116" s="9">
        <v>1842.7677413832319</v>
      </c>
      <c r="I116" s="9">
        <v>19143.082106192778</v>
      </c>
      <c r="J116" s="9">
        <v>1132.5413756683363</v>
      </c>
      <c r="K116" s="9">
        <v>7785.0917178738473</v>
      </c>
      <c r="L116"/>
      <c r="M116"/>
    </row>
    <row r="117" spans="1:13" hidden="1" x14ac:dyDescent="0.25">
      <c r="A117" s="2" t="s">
        <v>116</v>
      </c>
      <c r="B117" s="35" t="s">
        <v>717</v>
      </c>
      <c r="C117" s="31">
        <v>49949.519890087169</v>
      </c>
      <c r="D117" s="31">
        <v>56</v>
      </c>
      <c r="E117" s="7">
        <v>1508.8446781858659</v>
      </c>
      <c r="F117" s="7">
        <v>15273.430284823353</v>
      </c>
      <c r="G117" s="7">
        <v>812.76215103433594</v>
      </c>
      <c r="H117" s="7">
        <v>654.45886227617814</v>
      </c>
      <c r="I117" s="7">
        <v>12824.217409657924</v>
      </c>
      <c r="J117" s="7">
        <v>963.03779955515461</v>
      </c>
      <c r="K117" s="7">
        <v>7254.9906609627214</v>
      </c>
      <c r="L117"/>
      <c r="M117"/>
    </row>
    <row r="118" spans="1:13" hidden="1" x14ac:dyDescent="0.25">
      <c r="A118" s="2" t="s">
        <v>117</v>
      </c>
      <c r="B118" s="35" t="s">
        <v>717</v>
      </c>
      <c r="C118" s="31">
        <v>41715.836605424513</v>
      </c>
      <c r="D118" s="31">
        <v>48</v>
      </c>
      <c r="E118" s="7">
        <v>1386.4067328263113</v>
      </c>
      <c r="F118" s="7">
        <v>12466.985230500704</v>
      </c>
      <c r="G118" s="7">
        <v>690.61246703319011</v>
      </c>
      <c r="H118" s="7">
        <v>340.12541134044494</v>
      </c>
      <c r="I118" s="7">
        <v>10638.540206134579</v>
      </c>
      <c r="J118" s="7">
        <v>829.69173637982203</v>
      </c>
      <c r="K118" s="7">
        <v>7383.7379829224574</v>
      </c>
      <c r="L118"/>
      <c r="M118"/>
    </row>
    <row r="119" spans="1:13" hidden="1" x14ac:dyDescent="0.25">
      <c r="A119" s="2" t="s">
        <v>118</v>
      </c>
      <c r="B119" s="35" t="s">
        <v>717</v>
      </c>
      <c r="C119" s="31">
        <v>22412.010941732522</v>
      </c>
      <c r="D119" s="31">
        <v>36</v>
      </c>
      <c r="E119" s="7">
        <v>542.07326250675055</v>
      </c>
      <c r="F119" s="7">
        <v>6041.52590984779</v>
      </c>
      <c r="G119" s="7">
        <v>147.2304164713961</v>
      </c>
      <c r="H119" s="7">
        <v>187.76095716071012</v>
      </c>
      <c r="I119" s="7">
        <v>5863.5654436126051</v>
      </c>
      <c r="J119" s="7">
        <v>471.4765745924098</v>
      </c>
      <c r="K119" s="7">
        <v>5264.9388602498784</v>
      </c>
      <c r="L119"/>
      <c r="M119"/>
    </row>
    <row r="120" spans="1:13" hidden="1" x14ac:dyDescent="0.25">
      <c r="A120" s="2" t="s">
        <v>119</v>
      </c>
      <c r="B120" s="35" t="s">
        <v>717</v>
      </c>
      <c r="C120" s="31">
        <v>12412.784911246061</v>
      </c>
      <c r="D120" s="31">
        <v>33</v>
      </c>
      <c r="E120" s="7">
        <v>317.31348957751584</v>
      </c>
      <c r="F120" s="7">
        <v>3438.7352890146112</v>
      </c>
      <c r="G120" s="13">
        <v>0</v>
      </c>
      <c r="H120" s="7">
        <v>116.47513425380414</v>
      </c>
      <c r="I120" s="7">
        <v>3449.7197876200771</v>
      </c>
      <c r="J120" s="7">
        <v>289.03652030923536</v>
      </c>
      <c r="K120" s="7">
        <v>2641.4636991156476</v>
      </c>
      <c r="L120"/>
      <c r="M120"/>
    </row>
    <row r="121" spans="1:13" hidden="1" x14ac:dyDescent="0.25">
      <c r="A121" s="3" t="s">
        <v>120</v>
      </c>
      <c r="B121" s="35" t="s">
        <v>717</v>
      </c>
      <c r="C121" s="25">
        <v>8466.2038624516008</v>
      </c>
      <c r="D121" s="25">
        <v>24</v>
      </c>
      <c r="E121" s="8">
        <v>198.31352542496148</v>
      </c>
      <c r="F121" s="8">
        <v>2281.5609353271816</v>
      </c>
      <c r="G121" s="12">
        <v>0</v>
      </c>
      <c r="H121" s="8">
        <v>128.16753684988251</v>
      </c>
      <c r="I121" s="8">
        <v>2250.5685442449244</v>
      </c>
      <c r="J121" s="8">
        <v>172.26218600957046</v>
      </c>
      <c r="K121" s="8">
        <v>1747.504327284259</v>
      </c>
      <c r="L121"/>
      <c r="M121"/>
    </row>
    <row r="122" spans="1:13" hidden="1" x14ac:dyDescent="0.25">
      <c r="A122" s="4" t="s">
        <v>121</v>
      </c>
      <c r="B122" s="35" t="s">
        <v>718</v>
      </c>
      <c r="C122" s="31">
        <v>98497.132857045392</v>
      </c>
      <c r="D122" s="31">
        <v>65</v>
      </c>
      <c r="E122" s="9">
        <v>3225.7443811986195</v>
      </c>
      <c r="F122" s="9">
        <v>32939.30439065431</v>
      </c>
      <c r="G122" s="9">
        <v>1717.015824538177</v>
      </c>
      <c r="H122" s="9">
        <v>4158.7839139781972</v>
      </c>
      <c r="I122" s="9">
        <v>22312.063097418049</v>
      </c>
      <c r="J122" s="9">
        <v>1262.6384907419283</v>
      </c>
      <c r="K122" s="9">
        <v>9213.447636715011</v>
      </c>
      <c r="L122"/>
      <c r="M122"/>
    </row>
    <row r="123" spans="1:13" hidden="1" x14ac:dyDescent="0.25">
      <c r="A123" s="2" t="s">
        <v>122</v>
      </c>
      <c r="B123" s="35" t="s">
        <v>718</v>
      </c>
      <c r="C123" s="31">
        <v>44993.847215413312</v>
      </c>
      <c r="D123" s="31">
        <v>57</v>
      </c>
      <c r="E123" s="7">
        <v>1458.7041212574052</v>
      </c>
      <c r="F123" s="7">
        <v>13594.548147887483</v>
      </c>
      <c r="G123" s="7">
        <v>852.19294715474757</v>
      </c>
      <c r="H123" s="7">
        <v>578.29749502816856</v>
      </c>
      <c r="I123" s="7">
        <v>11385.153044974639</v>
      </c>
      <c r="J123" s="7">
        <v>882.12873507774498</v>
      </c>
      <c r="K123" s="7">
        <v>7351.826113081609</v>
      </c>
      <c r="L123"/>
      <c r="M123"/>
    </row>
    <row r="124" spans="1:13" hidden="1" x14ac:dyDescent="0.25">
      <c r="A124" s="2" t="s">
        <v>123</v>
      </c>
      <c r="B124" s="35" t="s">
        <v>718</v>
      </c>
      <c r="C124" s="31">
        <v>47804.479121905926</v>
      </c>
      <c r="D124" s="31">
        <v>48</v>
      </c>
      <c r="E124" s="7">
        <v>1176.3379389911161</v>
      </c>
      <c r="F124" s="7">
        <v>14922.822601137206</v>
      </c>
      <c r="G124" s="7">
        <v>754.60223622224703</v>
      </c>
      <c r="H124" s="7">
        <v>1262.7897407920038</v>
      </c>
      <c r="I124" s="7">
        <v>12354.226954125517</v>
      </c>
      <c r="J124" s="7">
        <v>632.03195172276958</v>
      </c>
      <c r="K124" s="7">
        <v>5927.5982552454889</v>
      </c>
      <c r="L124"/>
      <c r="M124"/>
    </row>
    <row r="125" spans="1:13" hidden="1" x14ac:dyDescent="0.25">
      <c r="A125" s="2" t="s">
        <v>124</v>
      </c>
      <c r="B125" s="35" t="s">
        <v>718</v>
      </c>
      <c r="C125" s="31">
        <v>30880.208732344734</v>
      </c>
      <c r="D125" s="31">
        <v>40</v>
      </c>
      <c r="E125" s="7">
        <v>774.45132590281469</v>
      </c>
      <c r="F125" s="7">
        <v>8260.5144576544426</v>
      </c>
      <c r="G125" s="7">
        <v>341.92812755862025</v>
      </c>
      <c r="H125" s="7">
        <v>299.26225604430186</v>
      </c>
      <c r="I125" s="7">
        <v>8215.5367617977608</v>
      </c>
      <c r="J125" s="7">
        <v>683.90706109632458</v>
      </c>
      <c r="K125" s="7">
        <v>6215.5741349714599</v>
      </c>
      <c r="L125"/>
      <c r="M125"/>
    </row>
    <row r="126" spans="1:13" hidden="1" x14ac:dyDescent="0.25">
      <c r="A126" s="2" t="s">
        <v>125</v>
      </c>
      <c r="B126" s="35" t="s">
        <v>718</v>
      </c>
      <c r="C126" s="31">
        <v>17993.47048694847</v>
      </c>
      <c r="D126" s="31">
        <v>28</v>
      </c>
      <c r="E126" s="7">
        <v>381.06567558182132</v>
      </c>
      <c r="F126" s="7">
        <v>4262.703369328412</v>
      </c>
      <c r="G126" s="13">
        <v>0</v>
      </c>
      <c r="H126" s="7">
        <v>1114.1260881119472</v>
      </c>
      <c r="I126" s="7">
        <v>4705.9369293221653</v>
      </c>
      <c r="J126" s="7">
        <v>379.4470425931496</v>
      </c>
      <c r="K126" s="7">
        <v>3576.755104612344</v>
      </c>
      <c r="L126"/>
      <c r="M126"/>
    </row>
    <row r="127" spans="1:13" hidden="1" x14ac:dyDescent="0.25">
      <c r="A127" s="3" t="s">
        <v>126</v>
      </c>
      <c r="B127" s="35" t="s">
        <v>718</v>
      </c>
      <c r="C127" s="25">
        <v>9727.2951095093995</v>
      </c>
      <c r="D127" s="25">
        <v>23</v>
      </c>
      <c r="E127" s="8">
        <v>243.59416961106857</v>
      </c>
      <c r="F127" s="8">
        <v>2642.9956154715355</v>
      </c>
      <c r="G127" s="12">
        <v>0</v>
      </c>
      <c r="H127" s="8">
        <v>166.22971951585754</v>
      </c>
      <c r="I127" s="8">
        <v>2593.1141696643849</v>
      </c>
      <c r="J127" s="8">
        <v>186.87070883739267</v>
      </c>
      <c r="K127" s="8">
        <v>1998.8347822795547</v>
      </c>
      <c r="L127"/>
      <c r="M127"/>
    </row>
    <row r="128" spans="1:13" hidden="1" x14ac:dyDescent="0.25">
      <c r="A128" s="4" t="s">
        <v>127</v>
      </c>
      <c r="B128" s="35" t="s">
        <v>719</v>
      </c>
      <c r="C128" s="31">
        <v>71199.714801921771</v>
      </c>
      <c r="D128" s="31">
        <v>58</v>
      </c>
      <c r="E128" s="9">
        <v>1889.6774801733598</v>
      </c>
      <c r="F128" s="9">
        <v>22615.890019818151</v>
      </c>
      <c r="G128" s="9">
        <v>1212.5666216074824</v>
      </c>
      <c r="H128" s="9">
        <v>2943.7582606749907</v>
      </c>
      <c r="I128" s="9">
        <v>17078.634002012535</v>
      </c>
      <c r="J128" s="9">
        <v>1245.6109259898351</v>
      </c>
      <c r="K128" s="9">
        <v>6977.0690469532747</v>
      </c>
      <c r="L128"/>
      <c r="M128"/>
    </row>
    <row r="129" spans="1:13" hidden="1" x14ac:dyDescent="0.25">
      <c r="A129" s="2" t="s">
        <v>128</v>
      </c>
      <c r="B129" s="35" t="s">
        <v>719</v>
      </c>
      <c r="C129" s="31">
        <v>40943.668611023684</v>
      </c>
      <c r="D129" s="31">
        <v>54</v>
      </c>
      <c r="E129" s="7">
        <v>1002.8821312162285</v>
      </c>
      <c r="F129" s="7">
        <v>12445.311697907444</v>
      </c>
      <c r="G129" s="7">
        <v>610.97194342721718</v>
      </c>
      <c r="H129" s="7">
        <v>723.49919405196556</v>
      </c>
      <c r="I129" s="7">
        <v>10904.1503791301</v>
      </c>
      <c r="J129" s="7">
        <v>779.78121498356677</v>
      </c>
      <c r="K129" s="7">
        <v>5650.6560403906042</v>
      </c>
      <c r="L129"/>
      <c r="M129"/>
    </row>
    <row r="130" spans="1:13" hidden="1" x14ac:dyDescent="0.25">
      <c r="A130" s="2" t="s">
        <v>129</v>
      </c>
      <c r="B130" s="35" t="s">
        <v>719</v>
      </c>
      <c r="C130" s="31">
        <v>30418.810567435245</v>
      </c>
      <c r="D130" s="31">
        <v>40</v>
      </c>
      <c r="E130" s="7">
        <v>990.06383363666271</v>
      </c>
      <c r="F130" s="7">
        <v>8856.0452778092058</v>
      </c>
      <c r="G130" s="7">
        <v>263.5649338306805</v>
      </c>
      <c r="H130" s="7">
        <v>355.3214632610152</v>
      </c>
      <c r="I130" s="7">
        <v>8021.9975136203084</v>
      </c>
      <c r="J130" s="7">
        <v>620.70851096492993</v>
      </c>
      <c r="K130" s="7">
        <v>5855.913029739113</v>
      </c>
      <c r="L130"/>
      <c r="M130"/>
    </row>
    <row r="131" spans="1:13" hidden="1" x14ac:dyDescent="0.25">
      <c r="A131" s="2" t="s">
        <v>130</v>
      </c>
      <c r="B131" s="35" t="s">
        <v>719</v>
      </c>
      <c r="C131" s="31">
        <v>14724.499359568115</v>
      </c>
      <c r="D131" s="31">
        <v>36</v>
      </c>
      <c r="E131" s="7">
        <v>429.35181787191345</v>
      </c>
      <c r="F131" s="7">
        <v>4149.1670884019677</v>
      </c>
      <c r="G131" s="13">
        <v>0</v>
      </c>
      <c r="H131" s="7">
        <v>139.0838391541219</v>
      </c>
      <c r="I131" s="7">
        <v>3951.1918634528661</v>
      </c>
      <c r="J131" s="7">
        <v>385.24528157311022</v>
      </c>
      <c r="K131" s="7">
        <v>3109.899999389665</v>
      </c>
      <c r="L131"/>
      <c r="M131"/>
    </row>
    <row r="132" spans="1:13" hidden="1" x14ac:dyDescent="0.25">
      <c r="A132" s="3" t="s">
        <v>131</v>
      </c>
      <c r="B132" s="35" t="s">
        <v>719</v>
      </c>
      <c r="C132" s="25">
        <v>12093.832869010361</v>
      </c>
      <c r="D132" s="25">
        <v>24</v>
      </c>
      <c r="E132" s="8">
        <v>284.16064681159327</v>
      </c>
      <c r="F132" s="8">
        <v>3432.2000312640498</v>
      </c>
      <c r="G132" s="12">
        <v>0</v>
      </c>
      <c r="H132" s="8">
        <v>150.37012313875198</v>
      </c>
      <c r="I132" s="8">
        <v>3496.5148875053542</v>
      </c>
      <c r="J132" s="8">
        <v>233.825022642752</v>
      </c>
      <c r="K132" s="8">
        <v>2049.9128889259514</v>
      </c>
      <c r="L132"/>
      <c r="M132"/>
    </row>
    <row r="133" spans="1:13" hidden="1" x14ac:dyDescent="0.25">
      <c r="A133" s="4" t="s">
        <v>132</v>
      </c>
      <c r="B133" s="41" t="s">
        <v>720</v>
      </c>
      <c r="C133" s="31">
        <v>63804.662330775289</v>
      </c>
      <c r="D133" s="31">
        <v>55</v>
      </c>
      <c r="E133" s="9">
        <v>1491.6808035222682</v>
      </c>
      <c r="F133" s="9">
        <v>19298.72547901592</v>
      </c>
      <c r="G133" s="9">
        <v>959.73726005131459</v>
      </c>
      <c r="H133" s="9">
        <v>3999.1641485485479</v>
      </c>
      <c r="I133" s="9">
        <v>14749.961138925481</v>
      </c>
      <c r="J133" s="9">
        <v>1048.4596090588577</v>
      </c>
      <c r="K133" s="9">
        <v>5734.4257962249094</v>
      </c>
      <c r="L133"/>
      <c r="M133"/>
    </row>
    <row r="134" spans="1:13" hidden="1" x14ac:dyDescent="0.25">
      <c r="A134" s="2" t="s">
        <v>133</v>
      </c>
      <c r="B134" s="41" t="s">
        <v>720</v>
      </c>
      <c r="C134" s="31">
        <v>35747.602950954693</v>
      </c>
      <c r="D134" s="31">
        <v>52</v>
      </c>
      <c r="E134" s="7">
        <v>918.05390001330773</v>
      </c>
      <c r="F134" s="7">
        <v>10950.7549100411</v>
      </c>
      <c r="G134" s="7">
        <v>476.76499228789788</v>
      </c>
      <c r="H134" s="7">
        <v>693.72307900774081</v>
      </c>
      <c r="I134" s="7">
        <v>9538.8880152968686</v>
      </c>
      <c r="J134" s="7">
        <v>663.333981509203</v>
      </c>
      <c r="K134" s="7">
        <v>5000.3247213611785</v>
      </c>
      <c r="L134"/>
      <c r="M134"/>
    </row>
    <row r="135" spans="1:13" hidden="1" x14ac:dyDescent="0.25">
      <c r="A135" s="2" t="s">
        <v>134</v>
      </c>
      <c r="B135" s="41" t="s">
        <v>720</v>
      </c>
      <c r="C135" s="31">
        <v>24259.968389489819</v>
      </c>
      <c r="D135" s="31">
        <v>47</v>
      </c>
      <c r="E135" s="7">
        <v>920.55110427092404</v>
      </c>
      <c r="F135" s="7">
        <v>6835.0162698451622</v>
      </c>
      <c r="G135" s="7">
        <v>349.50694581712787</v>
      </c>
      <c r="H135" s="7">
        <v>209.67693682965773</v>
      </c>
      <c r="I135" s="7">
        <v>6688.7819193429632</v>
      </c>
      <c r="J135" s="7">
        <v>521.2206847325416</v>
      </c>
      <c r="K135" s="7">
        <v>4453.8811607038369</v>
      </c>
      <c r="L135"/>
      <c r="M135"/>
    </row>
    <row r="136" spans="1:13" hidden="1" x14ac:dyDescent="0.25">
      <c r="A136" s="2" t="s">
        <v>135</v>
      </c>
      <c r="B136" s="41" t="s">
        <v>720</v>
      </c>
      <c r="C136" s="31">
        <v>14387.114426025904</v>
      </c>
      <c r="D136" s="31">
        <v>27</v>
      </c>
      <c r="E136" s="7">
        <v>688.82415431411357</v>
      </c>
      <c r="F136" s="7">
        <v>3942.0032554200743</v>
      </c>
      <c r="G136" s="13">
        <v>0</v>
      </c>
      <c r="H136" s="7">
        <v>191.50675325452556</v>
      </c>
      <c r="I136" s="7">
        <v>3999.192812575217</v>
      </c>
      <c r="J136" s="7">
        <v>311.21824591430288</v>
      </c>
      <c r="K136" s="7">
        <v>2877.5693067845059</v>
      </c>
      <c r="L136"/>
      <c r="M136"/>
    </row>
    <row r="137" spans="1:13" hidden="1" x14ac:dyDescent="0.25">
      <c r="A137" s="3" t="s">
        <v>136</v>
      </c>
      <c r="B137" s="41" t="s">
        <v>720</v>
      </c>
      <c r="C137" s="25">
        <v>12392.078071618856</v>
      </c>
      <c r="D137" s="25">
        <v>35</v>
      </c>
      <c r="E137" s="8">
        <v>454.24989626568942</v>
      </c>
      <c r="F137" s="8">
        <v>3100.6273932956274</v>
      </c>
      <c r="G137" s="8">
        <v>192.08192724914605</v>
      </c>
      <c r="H137" s="8">
        <v>118.94349133106103</v>
      </c>
      <c r="I137" s="8">
        <v>3730.3391547386932</v>
      </c>
      <c r="J137" s="8">
        <v>346.14787130021779</v>
      </c>
      <c r="K137" s="8">
        <v>2195.6631735382016</v>
      </c>
      <c r="L137"/>
      <c r="M137"/>
    </row>
    <row r="138" spans="1:13" hidden="1" x14ac:dyDescent="0.25">
      <c r="A138" s="4" t="s">
        <v>137</v>
      </c>
      <c r="B138" s="41" t="s">
        <v>721</v>
      </c>
      <c r="C138" s="31">
        <v>72774.304973316059</v>
      </c>
      <c r="D138" s="31">
        <v>51</v>
      </c>
      <c r="E138" s="9">
        <v>1881.7563212396931</v>
      </c>
      <c r="F138" s="9">
        <v>22119.574229496167</v>
      </c>
      <c r="G138" s="9">
        <v>1036.261327367861</v>
      </c>
      <c r="H138" s="9">
        <v>3166.9272069817148</v>
      </c>
      <c r="I138" s="9">
        <v>18126.580546007401</v>
      </c>
      <c r="J138" s="9">
        <v>1186.3952356738675</v>
      </c>
      <c r="K138" s="9">
        <v>6756.3453672999813</v>
      </c>
      <c r="L138"/>
      <c r="M138"/>
    </row>
    <row r="139" spans="1:13" hidden="1" x14ac:dyDescent="0.25">
      <c r="A139" s="2" t="s">
        <v>138</v>
      </c>
      <c r="B139" s="41" t="s">
        <v>721</v>
      </c>
      <c r="C139" s="31">
        <v>48701.446388283417</v>
      </c>
      <c r="D139" s="31">
        <v>51</v>
      </c>
      <c r="E139" s="7">
        <v>1278.7238505305002</v>
      </c>
      <c r="F139" s="7">
        <v>14232.762798433389</v>
      </c>
      <c r="G139" s="7">
        <v>722.21139726017839</v>
      </c>
      <c r="H139" s="7">
        <v>1255.9312596854102</v>
      </c>
      <c r="I139" s="7">
        <v>12669.233482587662</v>
      </c>
      <c r="J139" s="7">
        <v>903.58316925688496</v>
      </c>
      <c r="K139" s="7">
        <v>6274.7787223488958</v>
      </c>
      <c r="L139"/>
      <c r="M139"/>
    </row>
    <row r="140" spans="1:13" hidden="1" x14ac:dyDescent="0.25">
      <c r="A140" s="2" t="s">
        <v>139</v>
      </c>
      <c r="B140" s="41" t="s">
        <v>721</v>
      </c>
      <c r="C140" s="31">
        <v>29597.102683347111</v>
      </c>
      <c r="D140" s="31">
        <v>46</v>
      </c>
      <c r="E140" s="7">
        <v>815.5602086643529</v>
      </c>
      <c r="F140" s="7">
        <v>8184.0473446627038</v>
      </c>
      <c r="G140" s="7">
        <v>306.52074704649363</v>
      </c>
      <c r="H140" s="7">
        <v>441.82462238739572</v>
      </c>
      <c r="I140" s="7">
        <v>7761.5965019164978</v>
      </c>
      <c r="J140" s="7">
        <v>684.07900916161418</v>
      </c>
      <c r="K140" s="7">
        <v>5667.9349034363659</v>
      </c>
      <c r="L140"/>
      <c r="M140"/>
    </row>
    <row r="141" spans="1:13" hidden="1" x14ac:dyDescent="0.25">
      <c r="A141" s="2" t="s">
        <v>140</v>
      </c>
      <c r="B141" s="41" t="s">
        <v>721</v>
      </c>
      <c r="C141" s="31">
        <v>14746.532002135786</v>
      </c>
      <c r="D141" s="31">
        <v>32</v>
      </c>
      <c r="E141" s="7">
        <v>438.97542521992449</v>
      </c>
      <c r="F141" s="7">
        <v>3912.1793611328808</v>
      </c>
      <c r="G141" s="13">
        <v>0</v>
      </c>
      <c r="H141" s="7">
        <v>466.11434116141851</v>
      </c>
      <c r="I141" s="7">
        <v>3986.3847116996858</v>
      </c>
      <c r="J141" s="7">
        <v>316.31516941877288</v>
      </c>
      <c r="K141" s="7">
        <v>2840.7931783062254</v>
      </c>
      <c r="L141"/>
      <c r="M141"/>
    </row>
    <row r="142" spans="1:13" hidden="1" x14ac:dyDescent="0.25">
      <c r="A142" s="3" t="s">
        <v>141</v>
      </c>
      <c r="B142" s="41" t="s">
        <v>721</v>
      </c>
      <c r="C142" s="25">
        <v>9341.4681423387647</v>
      </c>
      <c r="D142" s="25">
        <v>28</v>
      </c>
      <c r="E142" s="8">
        <v>280.13749308342824</v>
      </c>
      <c r="F142" s="8">
        <v>2475.7018140846494</v>
      </c>
      <c r="G142" s="12">
        <v>0</v>
      </c>
      <c r="H142" s="8">
        <v>148.21843706944387</v>
      </c>
      <c r="I142" s="8">
        <v>2519.1025342203457</v>
      </c>
      <c r="J142" s="8">
        <v>166.01527184392035</v>
      </c>
      <c r="K142" s="8">
        <v>1831.1371688843572</v>
      </c>
      <c r="L142"/>
      <c r="M142"/>
    </row>
    <row r="143" spans="1:13" hidden="1" x14ac:dyDescent="0.25">
      <c r="A143" s="4" t="s">
        <v>142</v>
      </c>
      <c r="B143" s="41" t="s">
        <v>722</v>
      </c>
      <c r="C143" s="31">
        <v>73487.200581942248</v>
      </c>
      <c r="D143" s="31">
        <v>60</v>
      </c>
      <c r="E143" s="9">
        <v>1791.5202521676463</v>
      </c>
      <c r="F143" s="9">
        <v>21132.892823969138</v>
      </c>
      <c r="G143" s="9">
        <v>1328.9074328023078</v>
      </c>
      <c r="H143" s="9">
        <v>5507.2073480413173</v>
      </c>
      <c r="I143" s="9">
        <v>15506.176857833636</v>
      </c>
      <c r="J143" s="9">
        <v>1056.2020681285192</v>
      </c>
      <c r="K143" s="9">
        <v>5436.9224679643712</v>
      </c>
      <c r="L143"/>
      <c r="M143"/>
    </row>
    <row r="144" spans="1:13" hidden="1" x14ac:dyDescent="0.25">
      <c r="A144" s="2" t="s">
        <v>143</v>
      </c>
      <c r="B144" s="41" t="s">
        <v>722</v>
      </c>
      <c r="C144" s="31">
        <v>42122.943178990703</v>
      </c>
      <c r="D144" s="31">
        <v>50</v>
      </c>
      <c r="E144" s="7">
        <v>756.97432209124065</v>
      </c>
      <c r="F144" s="7">
        <v>12378.261600360667</v>
      </c>
      <c r="G144" s="7">
        <v>852.29302184593962</v>
      </c>
      <c r="H144" s="7">
        <v>1215.9685343420765</v>
      </c>
      <c r="I144" s="7">
        <v>10180.151086458984</v>
      </c>
      <c r="J144" s="7">
        <v>720.79776561579013</v>
      </c>
      <c r="K144" s="7">
        <v>3631.8278891366822</v>
      </c>
      <c r="L144"/>
      <c r="M144"/>
    </row>
    <row r="145" spans="1:13" hidden="1" x14ac:dyDescent="0.25">
      <c r="A145" s="2" t="s">
        <v>144</v>
      </c>
      <c r="B145" s="41" t="s">
        <v>722</v>
      </c>
      <c r="C145" s="31">
        <v>26998.21627452891</v>
      </c>
      <c r="D145" s="31">
        <v>51</v>
      </c>
      <c r="E145" s="7">
        <v>515.15557295723193</v>
      </c>
      <c r="F145" s="7">
        <v>8003.8850080504862</v>
      </c>
      <c r="G145" s="7">
        <v>418.54194510165684</v>
      </c>
      <c r="H145" s="7">
        <v>437.15196454288889</v>
      </c>
      <c r="I145" s="7">
        <v>7322.6720073554934</v>
      </c>
      <c r="J145" s="7">
        <v>517.57928301981224</v>
      </c>
      <c r="K145" s="7">
        <v>4099.5622487230221</v>
      </c>
      <c r="L145"/>
      <c r="M145"/>
    </row>
    <row r="146" spans="1:13" hidden="1" x14ac:dyDescent="0.25">
      <c r="A146" s="2" t="s">
        <v>145</v>
      </c>
      <c r="B146" s="41" t="s">
        <v>722</v>
      </c>
      <c r="C146" s="31">
        <v>26456.537957931858</v>
      </c>
      <c r="D146" s="31">
        <v>50</v>
      </c>
      <c r="E146" s="7">
        <v>505.61142296713666</v>
      </c>
      <c r="F146" s="7">
        <v>7757.1742865986253</v>
      </c>
      <c r="G146" s="7">
        <v>498.23294456349674</v>
      </c>
      <c r="H146" s="7">
        <v>538.27853424029388</v>
      </c>
      <c r="I146" s="7">
        <v>7084.4390469577993</v>
      </c>
      <c r="J146" s="7">
        <v>511.29809608420516</v>
      </c>
      <c r="K146" s="7">
        <v>3890.3088065067441</v>
      </c>
      <c r="L146"/>
      <c r="M146"/>
    </row>
    <row r="147" spans="1:13" hidden="1" x14ac:dyDescent="0.25">
      <c r="A147" s="2" t="s">
        <v>146</v>
      </c>
      <c r="B147" s="41" t="s">
        <v>722</v>
      </c>
      <c r="C147" s="31">
        <v>15328.612678967022</v>
      </c>
      <c r="D147" s="31">
        <v>35</v>
      </c>
      <c r="E147" s="7">
        <v>319.88998134877511</v>
      </c>
      <c r="F147" s="7">
        <v>4128.0834685111904</v>
      </c>
      <c r="G147" s="7">
        <v>88.22870789675558</v>
      </c>
      <c r="H147" s="7">
        <v>354.31838285032302</v>
      </c>
      <c r="I147" s="7">
        <v>4345.1156424604742</v>
      </c>
      <c r="J147" s="7">
        <v>351.38440687842757</v>
      </c>
      <c r="K147" s="7">
        <v>2678.8411478186008</v>
      </c>
      <c r="L147"/>
      <c r="M147"/>
    </row>
    <row r="148" spans="1:13" hidden="1" x14ac:dyDescent="0.25">
      <c r="A148" s="3" t="s">
        <v>147</v>
      </c>
      <c r="B148" s="41" t="s">
        <v>722</v>
      </c>
      <c r="C148" s="25">
        <v>4992.9841338362849</v>
      </c>
      <c r="D148" s="25">
        <v>17</v>
      </c>
      <c r="E148" s="12">
        <v>0</v>
      </c>
      <c r="F148" s="8">
        <v>1349.7682126182535</v>
      </c>
      <c r="G148" s="12">
        <v>0</v>
      </c>
      <c r="H148" s="8">
        <v>90.220812492550976</v>
      </c>
      <c r="I148" s="8">
        <v>1523.4939979550318</v>
      </c>
      <c r="J148" s="8">
        <v>148.65610549246225</v>
      </c>
      <c r="K148" s="8">
        <v>1083.2280125279467</v>
      </c>
      <c r="L148"/>
      <c r="M148"/>
    </row>
    <row r="149" spans="1:13" hidden="1" x14ac:dyDescent="0.25">
      <c r="A149" s="4" t="s">
        <v>148</v>
      </c>
      <c r="B149" s="41" t="s">
        <v>723</v>
      </c>
      <c r="C149" s="31">
        <v>63094.720048550211</v>
      </c>
      <c r="D149" s="31">
        <v>52</v>
      </c>
      <c r="E149" s="9">
        <v>1101.5229741115079</v>
      </c>
      <c r="F149" s="9">
        <v>17214.751421715617</v>
      </c>
      <c r="G149" s="9">
        <v>926.22540200031722</v>
      </c>
      <c r="H149" s="9">
        <v>4444.5176138496763</v>
      </c>
      <c r="I149" s="9">
        <v>13733.155294394588</v>
      </c>
      <c r="J149" s="9">
        <v>985.5290961365497</v>
      </c>
      <c r="K149" s="9">
        <v>4781.6807352582664</v>
      </c>
      <c r="L149"/>
      <c r="M149"/>
    </row>
    <row r="150" spans="1:13" hidden="1" x14ac:dyDescent="0.25">
      <c r="A150" s="2" t="s">
        <v>149</v>
      </c>
      <c r="B150" s="41" t="s">
        <v>723</v>
      </c>
      <c r="C150" s="31">
        <v>45224.593574845312</v>
      </c>
      <c r="D150" s="31">
        <v>44</v>
      </c>
      <c r="E150" s="7">
        <v>764.68217131177448</v>
      </c>
      <c r="F150" s="7">
        <v>12979.842768103255</v>
      </c>
      <c r="G150" s="7">
        <v>616.27139942408223</v>
      </c>
      <c r="H150" s="7">
        <v>2074.699129225618</v>
      </c>
      <c r="I150" s="7">
        <v>10254.728715374486</v>
      </c>
      <c r="J150" s="7">
        <v>671.36172050791674</v>
      </c>
      <c r="K150" s="7">
        <v>4096.5734361626019</v>
      </c>
      <c r="L150"/>
      <c r="M150"/>
    </row>
    <row r="151" spans="1:13" hidden="1" x14ac:dyDescent="0.25">
      <c r="A151" s="2" t="s">
        <v>150</v>
      </c>
      <c r="B151" s="41" t="s">
        <v>723</v>
      </c>
      <c r="C151" s="31">
        <v>28755.704807017286</v>
      </c>
      <c r="D151" s="31">
        <v>39</v>
      </c>
      <c r="E151" s="7">
        <v>600.07988173811373</v>
      </c>
      <c r="F151" s="7">
        <v>8337.0483343214964</v>
      </c>
      <c r="G151" s="7">
        <v>604.3922166779239</v>
      </c>
      <c r="H151" s="7">
        <v>383.14200119350159</v>
      </c>
      <c r="I151" s="7">
        <v>7740.7327258212663</v>
      </c>
      <c r="J151" s="7">
        <v>504.05608352087211</v>
      </c>
      <c r="K151" s="7">
        <v>4434.5723644739155</v>
      </c>
      <c r="L151"/>
      <c r="M151"/>
    </row>
    <row r="152" spans="1:13" hidden="1" x14ac:dyDescent="0.25">
      <c r="A152" s="2" t="s">
        <v>151</v>
      </c>
      <c r="B152" s="41" t="s">
        <v>723</v>
      </c>
      <c r="C152" s="31">
        <v>19093.225254367753</v>
      </c>
      <c r="D152" s="31">
        <v>32</v>
      </c>
      <c r="E152" s="7">
        <v>472.72973939045829</v>
      </c>
      <c r="F152" s="7">
        <v>5242.220358115751</v>
      </c>
      <c r="G152" s="7">
        <v>151.25285194685495</v>
      </c>
      <c r="H152" s="7">
        <v>214.15053629624038</v>
      </c>
      <c r="I152" s="7">
        <v>5576.8746788449444</v>
      </c>
      <c r="J152" s="7">
        <v>433.24650574977846</v>
      </c>
      <c r="K152" s="7">
        <v>3737.8502638913346</v>
      </c>
      <c r="L152"/>
      <c r="M152"/>
    </row>
    <row r="153" spans="1:13" hidden="1" x14ac:dyDescent="0.25">
      <c r="A153" s="2" t="s">
        <v>152</v>
      </c>
      <c r="B153" s="41" t="s">
        <v>723</v>
      </c>
      <c r="C153" s="31">
        <v>16664.400520153235</v>
      </c>
      <c r="D153" s="31">
        <v>28</v>
      </c>
      <c r="E153" s="7">
        <v>369.49644698006841</v>
      </c>
      <c r="F153" s="7">
        <v>4514.7371065175612</v>
      </c>
      <c r="G153" s="13">
        <v>0</v>
      </c>
      <c r="H153" s="7">
        <v>192.6776299010792</v>
      </c>
      <c r="I153" s="7">
        <v>5325.5884305674981</v>
      </c>
      <c r="J153" s="7">
        <v>466.84090241455812</v>
      </c>
      <c r="K153" s="7">
        <v>2784.8749168914969</v>
      </c>
      <c r="L153"/>
      <c r="M153"/>
    </row>
    <row r="154" spans="1:13" hidden="1" x14ac:dyDescent="0.25">
      <c r="A154" s="3" t="s">
        <v>153</v>
      </c>
      <c r="B154" s="41" t="s">
        <v>723</v>
      </c>
      <c r="C154" s="25">
        <v>9804.7887215032933</v>
      </c>
      <c r="D154" s="25">
        <v>27</v>
      </c>
      <c r="E154" s="8">
        <v>164.21541308679582</v>
      </c>
      <c r="F154" s="8">
        <v>2632.1730790836004</v>
      </c>
      <c r="G154" s="12">
        <v>0</v>
      </c>
      <c r="H154" s="8">
        <v>186.95769285333171</v>
      </c>
      <c r="I154" s="8">
        <v>3048.2803036176088</v>
      </c>
      <c r="J154" s="8">
        <v>223.66918288966897</v>
      </c>
      <c r="K154" s="8">
        <v>1956.4520109263549</v>
      </c>
      <c r="L154"/>
      <c r="M154"/>
    </row>
    <row r="155" spans="1:13" hidden="1" x14ac:dyDescent="0.25">
      <c r="A155" s="4" t="s">
        <v>154</v>
      </c>
      <c r="B155" s="35" t="s">
        <v>724</v>
      </c>
      <c r="C155" s="31">
        <v>58329.662316349735</v>
      </c>
      <c r="D155" s="31">
        <v>63</v>
      </c>
      <c r="E155" s="9">
        <v>1230.5831392435857</v>
      </c>
      <c r="F155" s="9">
        <v>17549.616702154075</v>
      </c>
      <c r="G155" s="9">
        <v>1061.0018523959668</v>
      </c>
      <c r="H155" s="9">
        <v>3009.1706912587742</v>
      </c>
      <c r="I155" s="9">
        <v>12850.484301553444</v>
      </c>
      <c r="J155" s="9">
        <v>962.41508279468485</v>
      </c>
      <c r="K155" s="9">
        <v>4484.5710947078933</v>
      </c>
      <c r="L155"/>
      <c r="M155"/>
    </row>
    <row r="156" spans="1:13" hidden="1" x14ac:dyDescent="0.25">
      <c r="A156" s="2" t="s">
        <v>155</v>
      </c>
      <c r="B156" s="35" t="s">
        <v>724</v>
      </c>
      <c r="C156" s="31">
        <v>41065.443779290501</v>
      </c>
      <c r="D156" s="31">
        <v>58</v>
      </c>
      <c r="E156" s="7">
        <v>752.19254771698809</v>
      </c>
      <c r="F156" s="7">
        <v>12262.953244148173</v>
      </c>
      <c r="G156" s="7">
        <v>835.8483504667463</v>
      </c>
      <c r="H156" s="7">
        <v>1535.6047558028308</v>
      </c>
      <c r="I156" s="7">
        <v>9602.1463576094429</v>
      </c>
      <c r="J156" s="7">
        <v>700.56657275552379</v>
      </c>
      <c r="K156" s="7">
        <v>3723.7581739547732</v>
      </c>
      <c r="L156"/>
      <c r="M156"/>
    </row>
    <row r="157" spans="1:13" hidden="1" x14ac:dyDescent="0.25">
      <c r="A157" s="2" t="s">
        <v>156</v>
      </c>
      <c r="B157" s="35" t="s">
        <v>724</v>
      </c>
      <c r="C157" s="31">
        <v>31033.414081318631</v>
      </c>
      <c r="D157" s="31">
        <v>49</v>
      </c>
      <c r="E157" s="7">
        <v>607.31981031414341</v>
      </c>
      <c r="F157" s="7">
        <v>9362.5112407671695</v>
      </c>
      <c r="G157" s="7">
        <v>604.91180726952427</v>
      </c>
      <c r="H157" s="7">
        <v>501.62023825195337</v>
      </c>
      <c r="I157" s="7">
        <v>8022.5482033732942</v>
      </c>
      <c r="J157" s="7">
        <v>618.96239723556482</v>
      </c>
      <c r="K157" s="7">
        <v>4797.4370952352401</v>
      </c>
      <c r="L157"/>
      <c r="M157"/>
    </row>
    <row r="158" spans="1:13" hidden="1" x14ac:dyDescent="0.25">
      <c r="A158" s="2" t="s">
        <v>157</v>
      </c>
      <c r="B158" s="35" t="s">
        <v>724</v>
      </c>
      <c r="C158" s="31">
        <v>21967.635630654244</v>
      </c>
      <c r="D158" s="31">
        <v>37</v>
      </c>
      <c r="E158" s="7">
        <v>483.03050836316078</v>
      </c>
      <c r="F158" s="7">
        <v>6301.5383514879932</v>
      </c>
      <c r="G158" s="7">
        <v>213.95444419268793</v>
      </c>
      <c r="H158" s="7">
        <v>349.17819512594627</v>
      </c>
      <c r="I158" s="7">
        <v>6048.8706943426159</v>
      </c>
      <c r="J158" s="7">
        <v>462.41259638279939</v>
      </c>
      <c r="K158" s="7">
        <v>4314.3345085331803</v>
      </c>
      <c r="L158"/>
      <c r="M158"/>
    </row>
    <row r="159" spans="1:13" hidden="1" x14ac:dyDescent="0.25">
      <c r="A159" s="2" t="s">
        <v>158</v>
      </c>
      <c r="B159" s="35" t="s">
        <v>724</v>
      </c>
      <c r="C159" s="31">
        <v>13703.822264301956</v>
      </c>
      <c r="D159" s="31">
        <v>32</v>
      </c>
      <c r="E159" s="7">
        <v>230.05736654715878</v>
      </c>
      <c r="F159" s="7">
        <v>4518.4697423683056</v>
      </c>
      <c r="G159" s="13">
        <v>0</v>
      </c>
      <c r="H159" s="7">
        <v>189.4871704072971</v>
      </c>
      <c r="I159" s="7">
        <v>3697.443584951543</v>
      </c>
      <c r="J159" s="7">
        <v>319.03555213556211</v>
      </c>
      <c r="K159" s="7">
        <v>2657.767641875153</v>
      </c>
      <c r="L159"/>
      <c r="M159"/>
    </row>
    <row r="160" spans="1:13" hidden="1" x14ac:dyDescent="0.25">
      <c r="A160" s="3" t="s">
        <v>159</v>
      </c>
      <c r="B160" s="35" t="s">
        <v>724</v>
      </c>
      <c r="C160" s="25">
        <v>8294.1101109396132</v>
      </c>
      <c r="D160" s="25">
        <v>25</v>
      </c>
      <c r="E160" s="8">
        <v>117.54876830509566</v>
      </c>
      <c r="F160" s="8">
        <v>2361.3546340852031</v>
      </c>
      <c r="G160" s="8">
        <v>72.248158400042996</v>
      </c>
      <c r="H160" s="8">
        <v>106.44718224881635</v>
      </c>
      <c r="I160" s="8">
        <v>2321.1716310881066</v>
      </c>
      <c r="J160" s="8">
        <v>214.50735024585026</v>
      </c>
      <c r="K160" s="8">
        <v>1834.5409185996955</v>
      </c>
      <c r="L160"/>
      <c r="M160"/>
    </row>
    <row r="161" spans="1:13" hidden="1" x14ac:dyDescent="0.25">
      <c r="A161" s="2" t="s">
        <v>160</v>
      </c>
      <c r="B161" s="35" t="s">
        <v>756</v>
      </c>
      <c r="C161" s="36">
        <v>34893.710420431147</v>
      </c>
      <c r="D161" s="36">
        <v>46</v>
      </c>
      <c r="E161" s="7">
        <v>791.11240545060275</v>
      </c>
      <c r="F161" s="7">
        <v>11457.89270520952</v>
      </c>
      <c r="G161" s="7">
        <v>574.06976446043586</v>
      </c>
      <c r="H161" s="7">
        <v>693.75168356009112</v>
      </c>
      <c r="I161" s="7">
        <v>9877.5631692808056</v>
      </c>
      <c r="J161" s="7">
        <v>552.73652307203713</v>
      </c>
      <c r="K161" s="7">
        <v>4640.4663020496873</v>
      </c>
      <c r="L161"/>
      <c r="M161"/>
    </row>
    <row r="162" spans="1:13" hidden="1" x14ac:dyDescent="0.25">
      <c r="A162" s="2" t="s">
        <v>161</v>
      </c>
      <c r="B162" s="35" t="s">
        <v>756</v>
      </c>
      <c r="C162" s="36">
        <v>70391.372009328814</v>
      </c>
      <c r="D162" s="36">
        <v>55</v>
      </c>
      <c r="E162" s="7">
        <v>2180.7278540920238</v>
      </c>
      <c r="F162" s="7">
        <v>23441.104369373861</v>
      </c>
      <c r="G162" s="7">
        <v>1352.6915052766922</v>
      </c>
      <c r="H162" s="7">
        <v>2357.0835711742343</v>
      </c>
      <c r="I162" s="7">
        <v>18689.96250892225</v>
      </c>
      <c r="J162" s="7">
        <v>1029.5269883925198</v>
      </c>
      <c r="K162" s="7">
        <v>6830.9808596486864</v>
      </c>
      <c r="L162"/>
      <c r="M162"/>
    </row>
    <row r="163" spans="1:13" hidden="1" x14ac:dyDescent="0.25">
      <c r="A163" s="2" t="s">
        <v>162</v>
      </c>
      <c r="B163" s="35" t="s">
        <v>756</v>
      </c>
      <c r="C163" s="31">
        <v>25352.213882900051</v>
      </c>
      <c r="D163" s="31">
        <v>46</v>
      </c>
      <c r="E163" s="7">
        <v>780.92985031572732</v>
      </c>
      <c r="F163" s="7">
        <v>7680.4141474828821</v>
      </c>
      <c r="G163" s="7">
        <v>312.92990329252098</v>
      </c>
      <c r="H163" s="7">
        <v>214.31926926449188</v>
      </c>
      <c r="I163" s="7">
        <v>6580.9586140225174</v>
      </c>
      <c r="J163" s="7">
        <v>358.26599740029826</v>
      </c>
      <c r="K163" s="7">
        <v>4187.6053336381638</v>
      </c>
      <c r="L163"/>
      <c r="M163"/>
    </row>
    <row r="164" spans="1:13" hidden="1" x14ac:dyDescent="0.25">
      <c r="A164" s="2" t="s">
        <v>163</v>
      </c>
      <c r="B164" s="35" t="s">
        <v>756</v>
      </c>
      <c r="C164" s="31">
        <v>13628.508870677855</v>
      </c>
      <c r="D164" s="31">
        <v>29</v>
      </c>
      <c r="E164" s="7">
        <v>393.06344622357074</v>
      </c>
      <c r="F164" s="7">
        <v>3587.482164630695</v>
      </c>
      <c r="G164" s="13">
        <v>0</v>
      </c>
      <c r="H164" s="7">
        <v>376.6285679388007</v>
      </c>
      <c r="I164" s="7">
        <v>3922.7366666413054</v>
      </c>
      <c r="J164" s="7">
        <v>298.16178232090249</v>
      </c>
      <c r="K164" s="7">
        <v>2676.3589779995887</v>
      </c>
      <c r="L164"/>
      <c r="M164"/>
    </row>
    <row r="165" spans="1:13" hidden="1" x14ac:dyDescent="0.25">
      <c r="A165" s="2" t="s">
        <v>164</v>
      </c>
      <c r="B165" s="35" t="s">
        <v>756</v>
      </c>
      <c r="C165" s="31">
        <v>9258.0291258760572</v>
      </c>
      <c r="D165" s="31">
        <v>30</v>
      </c>
      <c r="E165" s="7">
        <v>245.27034967169641</v>
      </c>
      <c r="F165" s="7">
        <v>2587.7238443719084</v>
      </c>
      <c r="G165" s="13">
        <v>0</v>
      </c>
      <c r="H165" s="7">
        <v>127.3581507938342</v>
      </c>
      <c r="I165" s="7">
        <v>2689.3746145001442</v>
      </c>
      <c r="J165" s="7">
        <v>191.65690254849778</v>
      </c>
      <c r="K165" s="7">
        <v>1633.1021436016135</v>
      </c>
      <c r="L165"/>
      <c r="M165"/>
    </row>
    <row r="166" spans="1:13" hidden="1" x14ac:dyDescent="0.25">
      <c r="A166" s="3" t="s">
        <v>165</v>
      </c>
      <c r="B166" s="35" t="s">
        <v>756</v>
      </c>
      <c r="C166" s="25">
        <v>7393.6329399767355</v>
      </c>
      <c r="D166" s="25">
        <v>30</v>
      </c>
      <c r="E166" s="8">
        <v>154.95588224486772</v>
      </c>
      <c r="F166" s="8">
        <v>1884.3753299023069</v>
      </c>
      <c r="G166" s="8">
        <v>85.626228945861087</v>
      </c>
      <c r="H166" s="8">
        <v>115.63520539344465</v>
      </c>
      <c r="I166" s="8">
        <v>2181.9968602693111</v>
      </c>
      <c r="J166" s="8">
        <v>99.304523315992142</v>
      </c>
      <c r="K166" s="8">
        <v>1257.0058445584498</v>
      </c>
      <c r="L166"/>
      <c r="M166"/>
    </row>
    <row r="167" spans="1:13" hidden="1" x14ac:dyDescent="0.25">
      <c r="A167" s="4" t="s">
        <v>166</v>
      </c>
      <c r="B167" s="35" t="s">
        <v>757</v>
      </c>
      <c r="C167" s="31">
        <v>55480.623576666512</v>
      </c>
      <c r="D167" s="31">
        <v>64</v>
      </c>
      <c r="E167" s="9">
        <v>2093.1565802169621</v>
      </c>
      <c r="F167" s="9">
        <v>18179.374464719</v>
      </c>
      <c r="G167" s="9">
        <v>1204.0344574575915</v>
      </c>
      <c r="H167" s="9">
        <v>2400.1339723951241</v>
      </c>
      <c r="I167" s="9">
        <v>12095.12841884537</v>
      </c>
      <c r="J167" s="9">
        <v>649.4508447817791</v>
      </c>
      <c r="K167" s="9">
        <v>5364.8788849306429</v>
      </c>
      <c r="L167"/>
      <c r="M167"/>
    </row>
    <row r="168" spans="1:13" hidden="1" x14ac:dyDescent="0.25">
      <c r="A168" s="2" t="s">
        <v>167</v>
      </c>
      <c r="B168" s="35" t="s">
        <v>757</v>
      </c>
      <c r="C168" s="31">
        <v>35638.524848045949</v>
      </c>
      <c r="D168" s="31">
        <v>54</v>
      </c>
      <c r="E168" s="7">
        <v>1453.56809762173</v>
      </c>
      <c r="F168" s="7">
        <v>11544.947184745637</v>
      </c>
      <c r="G168" s="7">
        <v>667.89194672533995</v>
      </c>
      <c r="H168" s="7">
        <v>1036.4241716912061</v>
      </c>
      <c r="I168" s="7">
        <v>7994.7148817172138</v>
      </c>
      <c r="J168" s="7">
        <v>409.95460829305512</v>
      </c>
      <c r="K168" s="7">
        <v>4159.6414191449685</v>
      </c>
      <c r="L168"/>
      <c r="M168"/>
    </row>
    <row r="169" spans="1:13" hidden="1" x14ac:dyDescent="0.25">
      <c r="A169" s="2" t="s">
        <v>168</v>
      </c>
      <c r="B169" s="35" t="s">
        <v>757</v>
      </c>
      <c r="C169" s="31">
        <v>22169.090734699814</v>
      </c>
      <c r="D169" s="31">
        <v>45</v>
      </c>
      <c r="E169" s="7">
        <v>1005.3993997236234</v>
      </c>
      <c r="F169" s="7">
        <v>6922.1743239041134</v>
      </c>
      <c r="G169" s="7">
        <v>182.87152258687217</v>
      </c>
      <c r="H169" s="7">
        <v>882.51588803356708</v>
      </c>
      <c r="I169" s="7">
        <v>4673.5095875003353</v>
      </c>
      <c r="J169" s="7">
        <v>303.68341278807566</v>
      </c>
      <c r="K169" s="7">
        <v>3493.6785875397513</v>
      </c>
      <c r="L169"/>
      <c r="M169"/>
    </row>
    <row r="170" spans="1:13" hidden="1" x14ac:dyDescent="0.25">
      <c r="A170" s="2" t="s">
        <v>169</v>
      </c>
      <c r="B170" s="35" t="s">
        <v>757</v>
      </c>
      <c r="C170" s="31">
        <v>15616.194100201761</v>
      </c>
      <c r="D170" s="31">
        <v>36</v>
      </c>
      <c r="E170" s="7">
        <v>489.96260517726085</v>
      </c>
      <c r="F170" s="7">
        <v>4406.47780508091</v>
      </c>
      <c r="G170" s="13">
        <v>0</v>
      </c>
      <c r="H170" s="7">
        <v>413.1723742807942</v>
      </c>
      <c r="I170" s="7">
        <v>4333.3522883731794</v>
      </c>
      <c r="J170" s="7">
        <v>323.81924428386537</v>
      </c>
      <c r="K170" s="7">
        <v>2661.1399140254834</v>
      </c>
      <c r="L170"/>
      <c r="M170"/>
    </row>
    <row r="171" spans="1:13" hidden="1" x14ac:dyDescent="0.25">
      <c r="A171" s="2" t="s">
        <v>170</v>
      </c>
      <c r="B171" s="35" t="s">
        <v>757</v>
      </c>
      <c r="C171" s="31">
        <v>8861.6488977848603</v>
      </c>
      <c r="D171" s="31">
        <v>30</v>
      </c>
      <c r="E171" s="7">
        <v>229.83712967588292</v>
      </c>
      <c r="F171" s="7">
        <v>2380.1462340617395</v>
      </c>
      <c r="G171" s="13">
        <v>0</v>
      </c>
      <c r="H171" s="7">
        <v>113.16043436874152</v>
      </c>
      <c r="I171" s="7">
        <v>2634.4541136876423</v>
      </c>
      <c r="J171" s="7">
        <v>194.26604118608793</v>
      </c>
      <c r="K171" s="7">
        <v>1669.3531577434962</v>
      </c>
      <c r="L171"/>
      <c r="M171"/>
    </row>
    <row r="172" spans="1:13" hidden="1" x14ac:dyDescent="0.25">
      <c r="A172" s="3" t="s">
        <v>171</v>
      </c>
      <c r="B172" s="35" t="s">
        <v>757</v>
      </c>
      <c r="C172" s="25">
        <v>7036.1650601859556</v>
      </c>
      <c r="D172" s="25">
        <v>23</v>
      </c>
      <c r="E172" s="8">
        <v>131.459151138469</v>
      </c>
      <c r="F172" s="8">
        <v>1607.0639040471331</v>
      </c>
      <c r="G172" s="12">
        <v>0</v>
      </c>
      <c r="H172" s="8">
        <v>104.68829094420086</v>
      </c>
      <c r="I172" s="8">
        <v>2152.0489292367906</v>
      </c>
      <c r="J172" s="8">
        <v>139.75787469286931</v>
      </c>
      <c r="K172" s="8">
        <v>1383.6968256648258</v>
      </c>
      <c r="L172"/>
      <c r="M172"/>
    </row>
    <row r="173" spans="1:13" hidden="1" x14ac:dyDescent="0.25">
      <c r="A173" s="4" t="s">
        <v>172</v>
      </c>
      <c r="B173" s="35" t="s">
        <v>758</v>
      </c>
      <c r="C173" s="31">
        <v>35101.660354582651</v>
      </c>
      <c r="D173" s="31">
        <v>45</v>
      </c>
      <c r="E173" s="9">
        <v>1884.8035081976577</v>
      </c>
      <c r="F173" s="9">
        <v>11770.478318316813</v>
      </c>
      <c r="G173" s="9">
        <v>725.37163953355684</v>
      </c>
      <c r="H173" s="9">
        <v>1673.8647074901271</v>
      </c>
      <c r="I173" s="9">
        <v>7340.5626067222865</v>
      </c>
      <c r="J173" s="9">
        <v>354.2725503506544</v>
      </c>
      <c r="K173" s="9">
        <v>3088.3759424036502</v>
      </c>
      <c r="L173"/>
      <c r="M173"/>
    </row>
    <row r="174" spans="1:13" hidden="1" x14ac:dyDescent="0.25">
      <c r="A174" s="2" t="s">
        <v>173</v>
      </c>
      <c r="B174" s="35" t="s">
        <v>758</v>
      </c>
      <c r="C174" s="31">
        <v>22642.195335952445</v>
      </c>
      <c r="D174" s="31">
        <v>43</v>
      </c>
      <c r="E174" s="7">
        <v>1204.3679197785709</v>
      </c>
      <c r="F174" s="7">
        <v>7578.4985482151942</v>
      </c>
      <c r="G174" s="7">
        <v>365.62871933633994</v>
      </c>
      <c r="H174" s="7">
        <v>824.85236989913449</v>
      </c>
      <c r="I174" s="7">
        <v>4822.6079237293834</v>
      </c>
      <c r="J174" s="7">
        <v>249.60006284434314</v>
      </c>
      <c r="K174" s="7">
        <v>2250.5153007720251</v>
      </c>
      <c r="L174"/>
      <c r="M174"/>
    </row>
    <row r="175" spans="1:13" hidden="1" x14ac:dyDescent="0.25">
      <c r="A175" s="2" t="s">
        <v>174</v>
      </c>
      <c r="B175" s="35" t="s">
        <v>758</v>
      </c>
      <c r="C175" s="31">
        <v>17739.095333674944</v>
      </c>
      <c r="D175" s="31">
        <v>39</v>
      </c>
      <c r="E175" s="7">
        <v>860.36073618330488</v>
      </c>
      <c r="F175" s="7">
        <v>5806.874280900528</v>
      </c>
      <c r="G175" s="7">
        <v>186.90517616566524</v>
      </c>
      <c r="H175" s="7">
        <v>705.82011597283872</v>
      </c>
      <c r="I175" s="7">
        <v>3767.3445425221821</v>
      </c>
      <c r="J175" s="7">
        <v>224.39661866162817</v>
      </c>
      <c r="K175" s="7">
        <v>2002.657219690047</v>
      </c>
      <c r="L175"/>
      <c r="M175"/>
    </row>
    <row r="176" spans="1:13" hidden="1" x14ac:dyDescent="0.25">
      <c r="A176" s="2" t="s">
        <v>175</v>
      </c>
      <c r="B176" s="35" t="s">
        <v>758</v>
      </c>
      <c r="C176" s="31">
        <v>3030.2202399769399</v>
      </c>
      <c r="D176" s="31">
        <v>14</v>
      </c>
      <c r="E176" s="7">
        <v>215.24980647605747</v>
      </c>
      <c r="F176" s="7">
        <v>964.05744400769731</v>
      </c>
      <c r="G176" s="13">
        <v>0</v>
      </c>
      <c r="H176" s="13">
        <v>0</v>
      </c>
      <c r="I176" s="7">
        <v>677.00959299319913</v>
      </c>
      <c r="J176" s="13">
        <v>0</v>
      </c>
      <c r="K176" s="7">
        <v>311.08120432473243</v>
      </c>
      <c r="L176"/>
      <c r="M176"/>
    </row>
    <row r="177" spans="1:13" hidden="1" x14ac:dyDescent="0.25">
      <c r="A177" s="2" t="s">
        <v>176</v>
      </c>
      <c r="B177" s="35" t="s">
        <v>758</v>
      </c>
      <c r="C177" s="31">
        <v>1598.9714570503588</v>
      </c>
      <c r="D177" s="31">
        <v>10</v>
      </c>
      <c r="E177" s="7">
        <v>100.12083562591046</v>
      </c>
      <c r="F177" s="7">
        <v>410.64656724741053</v>
      </c>
      <c r="G177" s="13">
        <v>0</v>
      </c>
      <c r="H177" s="13">
        <v>0</v>
      </c>
      <c r="I177" s="7">
        <v>344.80544992395255</v>
      </c>
      <c r="J177" s="13">
        <v>0</v>
      </c>
      <c r="K177" s="7">
        <v>143.4846427295212</v>
      </c>
      <c r="L177"/>
      <c r="M177"/>
    </row>
    <row r="178" spans="1:13" hidden="1" x14ac:dyDescent="0.25">
      <c r="A178" s="3" t="s">
        <v>177</v>
      </c>
      <c r="B178" s="35" t="s">
        <v>758</v>
      </c>
      <c r="C178" s="25">
        <v>889.05716421507793</v>
      </c>
      <c r="D178" s="25">
        <v>6</v>
      </c>
      <c r="E178" s="12">
        <v>0</v>
      </c>
      <c r="F178" s="8">
        <v>306.63006192763601</v>
      </c>
      <c r="G178" s="12">
        <v>0</v>
      </c>
      <c r="H178" s="12">
        <v>0</v>
      </c>
      <c r="I178" s="8">
        <v>168.23781508592813</v>
      </c>
      <c r="J178" s="12">
        <v>0</v>
      </c>
      <c r="K178" s="12">
        <v>0</v>
      </c>
      <c r="L178"/>
      <c r="M178"/>
    </row>
    <row r="179" spans="1:13" hidden="1" x14ac:dyDescent="0.25">
      <c r="A179" s="4" t="s">
        <v>178</v>
      </c>
      <c r="B179" s="35" t="s">
        <v>725</v>
      </c>
      <c r="C179" s="31">
        <v>75619.569622959782</v>
      </c>
      <c r="D179" s="31">
        <v>62</v>
      </c>
      <c r="E179" s="9">
        <v>2173.0882111383085</v>
      </c>
      <c r="F179" s="9">
        <v>22652.594179112901</v>
      </c>
      <c r="G179" s="9">
        <v>1446.6500218601359</v>
      </c>
      <c r="H179" s="9">
        <v>3587.523088569234</v>
      </c>
      <c r="I179" s="9">
        <v>18199.306108215067</v>
      </c>
      <c r="J179" s="9">
        <v>1208.439812063938</v>
      </c>
      <c r="K179" s="9">
        <v>7501.4197562870067</v>
      </c>
      <c r="L179"/>
      <c r="M179"/>
    </row>
    <row r="180" spans="1:13" hidden="1" x14ac:dyDescent="0.25">
      <c r="A180" s="2" t="s">
        <v>179</v>
      </c>
      <c r="B180" s="35" t="s">
        <v>725</v>
      </c>
      <c r="C180" s="31">
        <v>87390.987305055489</v>
      </c>
      <c r="D180" s="31">
        <v>67</v>
      </c>
      <c r="E180" s="7">
        <v>2633.8466133420716</v>
      </c>
      <c r="F180" s="7">
        <v>26538.004607993436</v>
      </c>
      <c r="G180" s="7">
        <v>1633.3254714122229</v>
      </c>
      <c r="H180" s="7">
        <v>4478.7570615164486</v>
      </c>
      <c r="I180" s="7">
        <v>20946.630574534211</v>
      </c>
      <c r="J180" s="7">
        <v>1502.7960592787013</v>
      </c>
      <c r="K180" s="7">
        <v>8140.7889663532669</v>
      </c>
      <c r="L180"/>
      <c r="M180"/>
    </row>
    <row r="181" spans="1:13" hidden="1" x14ac:dyDescent="0.25">
      <c r="A181" s="2" t="s">
        <v>180</v>
      </c>
      <c r="B181" s="35" t="s">
        <v>725</v>
      </c>
      <c r="C181" s="31">
        <v>52193.947399121294</v>
      </c>
      <c r="D181" s="31">
        <v>55</v>
      </c>
      <c r="E181" s="7">
        <v>1320.8981456410786</v>
      </c>
      <c r="F181" s="7">
        <v>15548.094829676576</v>
      </c>
      <c r="G181" s="7">
        <v>808.11088373392886</v>
      </c>
      <c r="H181" s="7">
        <v>948.43514947335439</v>
      </c>
      <c r="I181" s="7">
        <v>13813.956092945236</v>
      </c>
      <c r="J181" s="7">
        <v>915.78840548981771</v>
      </c>
      <c r="K181" s="7">
        <v>7124.1158909338037</v>
      </c>
      <c r="L181"/>
      <c r="M181"/>
    </row>
    <row r="182" spans="1:13" hidden="1" x14ac:dyDescent="0.25">
      <c r="A182" s="2" t="s">
        <v>181</v>
      </c>
      <c r="B182" s="35" t="s">
        <v>725</v>
      </c>
      <c r="C182" s="31">
        <v>36990.696463675682</v>
      </c>
      <c r="D182" s="31">
        <v>47</v>
      </c>
      <c r="E182" s="7">
        <v>847.81956506672543</v>
      </c>
      <c r="F182" s="7">
        <v>10377.592700510366</v>
      </c>
      <c r="G182" s="7">
        <v>488.52875167814278</v>
      </c>
      <c r="H182" s="7">
        <v>278.22053255536366</v>
      </c>
      <c r="I182" s="7">
        <v>9771.2514552508528</v>
      </c>
      <c r="J182" s="7">
        <v>815.54587997903377</v>
      </c>
      <c r="K182" s="7">
        <v>7607.8222785033113</v>
      </c>
      <c r="L182"/>
      <c r="M182"/>
    </row>
    <row r="183" spans="1:13" hidden="1" x14ac:dyDescent="0.25">
      <c r="A183" s="3" t="s">
        <v>182</v>
      </c>
      <c r="B183" s="35" t="s">
        <v>725</v>
      </c>
      <c r="C183" s="25">
        <v>20019.151596393673</v>
      </c>
      <c r="D183" s="25">
        <v>35</v>
      </c>
      <c r="E183" s="8">
        <v>418.99828710992563</v>
      </c>
      <c r="F183" s="8">
        <v>5252.5338563503547</v>
      </c>
      <c r="G183" s="8">
        <v>190.67409248993519</v>
      </c>
      <c r="H183" s="8">
        <v>131.220394693358</v>
      </c>
      <c r="I183" s="8">
        <v>5633.6346107653053</v>
      </c>
      <c r="J183" s="8">
        <v>422.34275455074618</v>
      </c>
      <c r="K183" s="8">
        <v>4333.3276041804047</v>
      </c>
      <c r="L183"/>
      <c r="M183"/>
    </row>
    <row r="184" spans="1:13" hidden="1" x14ac:dyDescent="0.25">
      <c r="A184" s="4" t="s">
        <v>183</v>
      </c>
      <c r="B184" s="35" t="s">
        <v>726</v>
      </c>
      <c r="C184" s="31">
        <v>81399.68390970261</v>
      </c>
      <c r="D184" s="31">
        <v>58</v>
      </c>
      <c r="E184" s="9">
        <v>2044.9075807352244</v>
      </c>
      <c r="F184" s="9">
        <v>25291.79469243723</v>
      </c>
      <c r="G184" s="9">
        <v>1498.010613903024</v>
      </c>
      <c r="H184" s="9">
        <v>2600.1324496830971</v>
      </c>
      <c r="I184" s="9">
        <v>20475.038786274123</v>
      </c>
      <c r="J184" s="9">
        <v>1438.8929648457008</v>
      </c>
      <c r="K184" s="9">
        <v>8564.8332825023244</v>
      </c>
      <c r="L184"/>
      <c r="M184"/>
    </row>
    <row r="185" spans="1:13" hidden="1" x14ac:dyDescent="0.25">
      <c r="A185" s="2" t="s">
        <v>184</v>
      </c>
      <c r="B185" s="35" t="s">
        <v>726</v>
      </c>
      <c r="C185" s="31">
        <v>84051.065832854394</v>
      </c>
      <c r="D185" s="31">
        <v>65</v>
      </c>
      <c r="E185" s="7">
        <v>2304.7754733940064</v>
      </c>
      <c r="F185" s="7">
        <v>25973.467808636051</v>
      </c>
      <c r="G185" s="7">
        <v>1675.7294850686806</v>
      </c>
      <c r="H185" s="7">
        <v>4654.3356406174162</v>
      </c>
      <c r="I185" s="7">
        <v>19585.316194982293</v>
      </c>
      <c r="J185" s="7">
        <v>1385.0488610460827</v>
      </c>
      <c r="K185" s="7">
        <v>7754.9609397906861</v>
      </c>
      <c r="L185"/>
      <c r="M185"/>
    </row>
    <row r="186" spans="1:13" hidden="1" x14ac:dyDescent="0.25">
      <c r="A186" s="2" t="s">
        <v>185</v>
      </c>
      <c r="B186" s="35" t="s">
        <v>726</v>
      </c>
      <c r="C186" s="31">
        <v>48520.363206855443</v>
      </c>
      <c r="D186" s="31">
        <v>53</v>
      </c>
      <c r="E186" s="7">
        <v>1174.8007100152461</v>
      </c>
      <c r="F186" s="7">
        <v>14795.034601948091</v>
      </c>
      <c r="G186" s="7">
        <v>817.68286643571616</v>
      </c>
      <c r="H186" s="7">
        <v>1125.4829699436996</v>
      </c>
      <c r="I186" s="7">
        <v>12505.593082560432</v>
      </c>
      <c r="J186" s="7">
        <v>718.46136361637264</v>
      </c>
      <c r="K186" s="7">
        <v>6154.0809031568078</v>
      </c>
      <c r="L186"/>
      <c r="M186"/>
    </row>
    <row r="187" spans="1:13" hidden="1" x14ac:dyDescent="0.25">
      <c r="A187" s="2" t="s">
        <v>186</v>
      </c>
      <c r="B187" s="35" t="s">
        <v>726</v>
      </c>
      <c r="C187" s="31">
        <v>41264.023857738561</v>
      </c>
      <c r="D187" s="31">
        <v>45</v>
      </c>
      <c r="E187" s="7">
        <v>1027.5552361096363</v>
      </c>
      <c r="F187" s="7">
        <v>11764.561099951909</v>
      </c>
      <c r="G187" s="7">
        <v>432.13499198260479</v>
      </c>
      <c r="H187" s="7">
        <v>295.68570498958019</v>
      </c>
      <c r="I187" s="7">
        <v>10673.827684427806</v>
      </c>
      <c r="J187" s="7">
        <v>726.23486638172085</v>
      </c>
      <c r="K187" s="7">
        <v>8247.966465782978</v>
      </c>
      <c r="L187"/>
      <c r="M187"/>
    </row>
    <row r="188" spans="1:13" hidden="1" x14ac:dyDescent="0.25">
      <c r="A188" s="2" t="s">
        <v>187</v>
      </c>
      <c r="B188" s="35" t="s">
        <v>726</v>
      </c>
      <c r="C188" s="31">
        <v>41562.785009052241</v>
      </c>
      <c r="D188" s="31">
        <v>51</v>
      </c>
      <c r="E188" s="7">
        <v>682.46900172827998</v>
      </c>
      <c r="F188" s="7">
        <v>9790.2172867675399</v>
      </c>
      <c r="G188" s="7">
        <v>369.84929715452182</v>
      </c>
      <c r="H188" s="7">
        <v>199.47841851782098</v>
      </c>
      <c r="I188" s="7">
        <v>9311.3853872890286</v>
      </c>
      <c r="J188" s="7">
        <v>972.58259575031695</v>
      </c>
      <c r="K188" s="7">
        <v>7445.070161492803</v>
      </c>
      <c r="L188"/>
      <c r="M188"/>
    </row>
    <row r="189" spans="1:13" hidden="1" x14ac:dyDescent="0.25">
      <c r="A189" s="3" t="s">
        <v>188</v>
      </c>
      <c r="B189" s="35" t="s">
        <v>726</v>
      </c>
      <c r="C189" s="25">
        <v>19234.374684590075</v>
      </c>
      <c r="D189" s="25">
        <v>32</v>
      </c>
      <c r="E189" s="8">
        <v>397.70090294123844</v>
      </c>
      <c r="F189" s="8">
        <v>5473.5386261102885</v>
      </c>
      <c r="G189" s="8">
        <v>152.73827648778814</v>
      </c>
      <c r="H189" s="8">
        <v>118.27789132424253</v>
      </c>
      <c r="I189" s="8">
        <v>5405.0997822565932</v>
      </c>
      <c r="J189" s="8">
        <v>424.50391523152211</v>
      </c>
      <c r="K189" s="8">
        <v>3995.7039047433036</v>
      </c>
      <c r="L189"/>
      <c r="M189"/>
    </row>
    <row r="190" spans="1:13" hidden="1" x14ac:dyDescent="0.25">
      <c r="A190" s="4" t="s">
        <v>189</v>
      </c>
      <c r="B190" s="42" t="s">
        <v>727</v>
      </c>
      <c r="C190" s="31">
        <v>82314.525832914893</v>
      </c>
      <c r="D190" s="31">
        <v>72</v>
      </c>
      <c r="E190" s="9">
        <v>2809.8792547686708</v>
      </c>
      <c r="F190" s="9">
        <v>25236.793162585258</v>
      </c>
      <c r="G190" s="9">
        <v>2142.6058222448464</v>
      </c>
      <c r="H190" s="9">
        <v>3802.0949941701297</v>
      </c>
      <c r="I190" s="9">
        <v>19176.24594080833</v>
      </c>
      <c r="J190" s="9">
        <v>1404.8341097504463</v>
      </c>
      <c r="K190" s="9">
        <v>7379.5518689746023</v>
      </c>
      <c r="L190"/>
      <c r="M190"/>
    </row>
    <row r="191" spans="1:13" hidden="1" x14ac:dyDescent="0.25">
      <c r="A191" s="2" t="s">
        <v>190</v>
      </c>
      <c r="B191" s="42" t="s">
        <v>727</v>
      </c>
      <c r="C191" s="31">
        <v>68349.683755134538</v>
      </c>
      <c r="D191" s="31">
        <v>64</v>
      </c>
      <c r="E191" s="7">
        <v>2011.9692230562687</v>
      </c>
      <c r="F191" s="7">
        <v>21520.6838911573</v>
      </c>
      <c r="G191" s="7">
        <v>1377.0659047642075</v>
      </c>
      <c r="H191" s="7">
        <v>2414.7391800265646</v>
      </c>
      <c r="I191" s="7">
        <v>16310.834258180146</v>
      </c>
      <c r="J191" s="7">
        <v>1174.9824800326944</v>
      </c>
      <c r="K191" s="7">
        <v>6777.2895641003997</v>
      </c>
      <c r="L191"/>
      <c r="M191"/>
    </row>
    <row r="192" spans="1:13" hidden="1" x14ac:dyDescent="0.25">
      <c r="A192" s="2" t="s">
        <v>191</v>
      </c>
      <c r="B192" s="42" t="s">
        <v>727</v>
      </c>
      <c r="C192" s="31">
        <v>49516.271369797512</v>
      </c>
      <c r="D192" s="31">
        <v>58</v>
      </c>
      <c r="E192" s="7">
        <v>1286.1221890715726</v>
      </c>
      <c r="F192" s="7">
        <v>15541.644815947195</v>
      </c>
      <c r="G192" s="7">
        <v>863.56563074669782</v>
      </c>
      <c r="H192" s="7">
        <v>1004.3754008363519</v>
      </c>
      <c r="I192" s="7">
        <v>12365.390580906478</v>
      </c>
      <c r="J192" s="7">
        <v>836.22231411287305</v>
      </c>
      <c r="K192" s="7">
        <v>6519.2503854224633</v>
      </c>
      <c r="L192"/>
      <c r="M192"/>
    </row>
    <row r="193" spans="1:13" hidden="1" x14ac:dyDescent="0.25">
      <c r="A193" s="2" t="s">
        <v>192</v>
      </c>
      <c r="B193" s="42" t="s">
        <v>727</v>
      </c>
      <c r="C193" s="31">
        <v>42410.029831267209</v>
      </c>
      <c r="D193" s="31">
        <v>53</v>
      </c>
      <c r="E193" s="7">
        <v>1140.7035572968402</v>
      </c>
      <c r="F193" s="7">
        <v>11681.404304649142</v>
      </c>
      <c r="G193" s="7">
        <v>588.96746510170351</v>
      </c>
      <c r="H193" s="7">
        <v>449.38719301798585</v>
      </c>
      <c r="I193" s="7">
        <v>11014.566823622208</v>
      </c>
      <c r="J193" s="7">
        <v>915.53001684141657</v>
      </c>
      <c r="K193" s="7">
        <v>8698.8751667749912</v>
      </c>
      <c r="L193"/>
      <c r="M193"/>
    </row>
    <row r="194" spans="1:13" hidden="1" x14ac:dyDescent="0.25">
      <c r="A194" s="2" t="s">
        <v>193</v>
      </c>
      <c r="B194" s="42" t="s">
        <v>727</v>
      </c>
      <c r="C194" s="31">
        <v>25987.636335525174</v>
      </c>
      <c r="D194" s="31">
        <v>41</v>
      </c>
      <c r="E194" s="7">
        <v>533.21675804462416</v>
      </c>
      <c r="F194" s="7">
        <v>6952.2469235917879</v>
      </c>
      <c r="G194" s="7">
        <v>328.76578448337659</v>
      </c>
      <c r="H194" s="7">
        <v>197.34638477744775</v>
      </c>
      <c r="I194" s="7">
        <v>7142.4465290126127</v>
      </c>
      <c r="J194" s="7">
        <v>702.19189887776827</v>
      </c>
      <c r="K194" s="7">
        <v>5700.0750112234809</v>
      </c>
      <c r="L194"/>
      <c r="M194"/>
    </row>
    <row r="195" spans="1:13" hidden="1" x14ac:dyDescent="0.25">
      <c r="A195" s="3" t="s">
        <v>194</v>
      </c>
      <c r="B195" s="42" t="s">
        <v>727</v>
      </c>
      <c r="C195" s="25">
        <v>15128.444823739006</v>
      </c>
      <c r="D195" s="25">
        <v>29</v>
      </c>
      <c r="E195" s="8">
        <v>324.09008894585338</v>
      </c>
      <c r="F195" s="8">
        <v>3896.3818162795287</v>
      </c>
      <c r="G195" s="12">
        <v>0</v>
      </c>
      <c r="H195" s="8">
        <v>153.77373093686236</v>
      </c>
      <c r="I195" s="8">
        <v>4306.222763720496</v>
      </c>
      <c r="J195" s="8">
        <v>331.4771552188771</v>
      </c>
      <c r="K195" s="8">
        <v>3571.9466379875762</v>
      </c>
      <c r="L195"/>
      <c r="M195"/>
    </row>
    <row r="196" spans="1:13" hidden="1" x14ac:dyDescent="0.25">
      <c r="A196" s="4" t="s">
        <v>195</v>
      </c>
      <c r="B196" s="42" t="s">
        <v>728</v>
      </c>
      <c r="C196" s="31">
        <v>132567.15052069139</v>
      </c>
      <c r="D196" s="31">
        <v>73</v>
      </c>
      <c r="E196" s="9">
        <v>4675.2024424802921</v>
      </c>
      <c r="F196" s="9">
        <v>40948.612869029108</v>
      </c>
      <c r="G196" s="9">
        <v>5316.810238618049</v>
      </c>
      <c r="H196" s="9">
        <v>8218.5178371433976</v>
      </c>
      <c r="I196" s="9">
        <v>26345.258201868008</v>
      </c>
      <c r="J196" s="9">
        <v>1921.8134044641317</v>
      </c>
      <c r="K196" s="9">
        <v>10225.578877817088</v>
      </c>
      <c r="L196"/>
      <c r="M196"/>
    </row>
    <row r="197" spans="1:13" hidden="1" x14ac:dyDescent="0.25">
      <c r="A197" s="2" t="s">
        <v>196</v>
      </c>
      <c r="B197" s="42" t="s">
        <v>728</v>
      </c>
      <c r="C197" s="31">
        <v>66477.157348308116</v>
      </c>
      <c r="D197" s="31">
        <v>62</v>
      </c>
      <c r="E197" s="7">
        <v>1985.8934656605777</v>
      </c>
      <c r="F197" s="7">
        <v>19893.447678306231</v>
      </c>
      <c r="G197" s="7">
        <v>1548.2345199480696</v>
      </c>
      <c r="H197" s="7">
        <v>2992.1297838572873</v>
      </c>
      <c r="I197" s="7">
        <v>16260.334947371333</v>
      </c>
      <c r="J197" s="7">
        <v>1206.3670666500409</v>
      </c>
      <c r="K197" s="7">
        <v>6496.4542083839724</v>
      </c>
      <c r="L197"/>
      <c r="M197"/>
    </row>
    <row r="198" spans="1:13" hidden="1" x14ac:dyDescent="0.25">
      <c r="A198" s="2" t="s">
        <v>197</v>
      </c>
      <c r="B198" s="42" t="s">
        <v>728</v>
      </c>
      <c r="C198" s="31">
        <v>44692.050974989834</v>
      </c>
      <c r="D198" s="31">
        <v>58</v>
      </c>
      <c r="E198" s="7">
        <v>1639.446124585417</v>
      </c>
      <c r="F198" s="7">
        <v>13535.332526492892</v>
      </c>
      <c r="G198" s="7">
        <v>993.80823966861203</v>
      </c>
      <c r="H198" s="7">
        <v>1159.5457032691284</v>
      </c>
      <c r="I198" s="7">
        <v>12287.236933367134</v>
      </c>
      <c r="J198" s="7">
        <v>815.32269698092898</v>
      </c>
      <c r="K198" s="7">
        <v>5297.308021627352</v>
      </c>
      <c r="L198"/>
      <c r="M198"/>
    </row>
    <row r="199" spans="1:13" hidden="1" x14ac:dyDescent="0.25">
      <c r="A199" s="2" t="s">
        <v>198</v>
      </c>
      <c r="B199" s="42" t="s">
        <v>728</v>
      </c>
      <c r="C199" s="31">
        <v>30388.865787794311</v>
      </c>
      <c r="D199" s="31">
        <v>53</v>
      </c>
      <c r="E199" s="7">
        <v>775.02272296199806</v>
      </c>
      <c r="F199" s="7">
        <v>7225.0712062723978</v>
      </c>
      <c r="G199" s="7">
        <v>239.92588717673408</v>
      </c>
      <c r="H199" s="7">
        <v>370.96600753370228</v>
      </c>
      <c r="I199" s="7">
        <v>7962.5839074786818</v>
      </c>
      <c r="J199" s="7">
        <v>703.67717165821455</v>
      </c>
      <c r="K199" s="7">
        <v>4056.5999528286184</v>
      </c>
      <c r="L199"/>
      <c r="M199"/>
    </row>
    <row r="200" spans="1:13" hidden="1" x14ac:dyDescent="0.25">
      <c r="A200" s="2" t="s">
        <v>199</v>
      </c>
      <c r="B200" s="42" t="s">
        <v>728</v>
      </c>
      <c r="C200" s="31">
        <v>16861.128691429258</v>
      </c>
      <c r="D200" s="31">
        <v>49</v>
      </c>
      <c r="E200" s="7">
        <v>457.32154502317712</v>
      </c>
      <c r="F200" s="7">
        <v>4268.4069685475397</v>
      </c>
      <c r="G200" s="7">
        <v>157.17016333503105</v>
      </c>
      <c r="H200" s="7">
        <v>754.29135237191178</v>
      </c>
      <c r="I200" s="7">
        <v>4869.7396725224962</v>
      </c>
      <c r="J200" s="7">
        <v>425.6711690461712</v>
      </c>
      <c r="K200" s="7">
        <v>2332.6882323988507</v>
      </c>
      <c r="L200"/>
      <c r="M200"/>
    </row>
    <row r="201" spans="1:13" hidden="1" x14ac:dyDescent="0.25">
      <c r="A201" s="3" t="s">
        <v>200</v>
      </c>
      <c r="B201" s="42" t="s">
        <v>728</v>
      </c>
      <c r="C201" s="25">
        <v>12348.786402820291</v>
      </c>
      <c r="D201" s="25">
        <v>29</v>
      </c>
      <c r="E201" s="8">
        <v>368.07833551528495</v>
      </c>
      <c r="F201" s="8">
        <v>2765.1389143646056</v>
      </c>
      <c r="G201" s="12">
        <v>0</v>
      </c>
      <c r="H201" s="8">
        <v>450.63627507742694</v>
      </c>
      <c r="I201" s="8">
        <v>3926.2143193278516</v>
      </c>
      <c r="J201" s="8">
        <v>253.65393825802073</v>
      </c>
      <c r="K201" s="8">
        <v>1894.5325739845457</v>
      </c>
      <c r="L201"/>
      <c r="M201"/>
    </row>
    <row r="202" spans="1:13" hidden="1" x14ac:dyDescent="0.25">
      <c r="A202" s="4" t="s">
        <v>201</v>
      </c>
      <c r="B202" s="35" t="s">
        <v>729</v>
      </c>
      <c r="C202" s="31">
        <v>115377.930591959</v>
      </c>
      <c r="D202" s="31">
        <v>64</v>
      </c>
      <c r="E202" s="9">
        <v>3926.2545284080798</v>
      </c>
      <c r="F202" s="9">
        <v>36653.791296907446</v>
      </c>
      <c r="G202" s="9">
        <v>2165.2084531064893</v>
      </c>
      <c r="H202" s="9">
        <v>4362.2905533186058</v>
      </c>
      <c r="I202" s="9">
        <v>27607.66846971523</v>
      </c>
      <c r="J202" s="9">
        <v>1767.4994312787042</v>
      </c>
      <c r="K202" s="9">
        <v>10903.295226826875</v>
      </c>
      <c r="L202"/>
      <c r="M202"/>
    </row>
    <row r="203" spans="1:13" hidden="1" x14ac:dyDescent="0.25">
      <c r="A203" s="2" t="s">
        <v>202</v>
      </c>
      <c r="B203" s="35" t="s">
        <v>729</v>
      </c>
      <c r="C203" s="31">
        <v>68956.194497928009</v>
      </c>
      <c r="D203" s="31">
        <v>62</v>
      </c>
      <c r="E203" s="7">
        <v>2288.8218007418714</v>
      </c>
      <c r="F203" s="7">
        <v>21900.489985793225</v>
      </c>
      <c r="G203" s="7">
        <v>1345.5288691714163</v>
      </c>
      <c r="H203" s="7">
        <v>2612.2359868196918</v>
      </c>
      <c r="I203" s="7">
        <v>16472.599043431204</v>
      </c>
      <c r="J203" s="7">
        <v>1193.8134902570432</v>
      </c>
      <c r="K203" s="7">
        <v>6911.4749024916127</v>
      </c>
      <c r="L203"/>
      <c r="M203"/>
    </row>
    <row r="204" spans="1:13" hidden="1" x14ac:dyDescent="0.25">
      <c r="A204" s="2" t="s">
        <v>203</v>
      </c>
      <c r="B204" s="35" t="s">
        <v>729</v>
      </c>
      <c r="C204" s="31">
        <v>47977.478318687034</v>
      </c>
      <c r="D204" s="31">
        <v>48</v>
      </c>
      <c r="E204" s="7">
        <v>2031.3521825221644</v>
      </c>
      <c r="F204" s="7">
        <v>14124.487624118989</v>
      </c>
      <c r="G204" s="7">
        <v>1096.5142325057197</v>
      </c>
      <c r="H204" s="7">
        <v>1597.3111235778777</v>
      </c>
      <c r="I204" s="7">
        <v>12646.229539437214</v>
      </c>
      <c r="J204" s="7">
        <v>717.72549039700391</v>
      </c>
      <c r="K204" s="7">
        <v>5552.7309088711672</v>
      </c>
      <c r="L204"/>
      <c r="M204"/>
    </row>
    <row r="205" spans="1:13" hidden="1" x14ac:dyDescent="0.25">
      <c r="A205" s="2" t="s">
        <v>204</v>
      </c>
      <c r="B205" s="35" t="s">
        <v>729</v>
      </c>
      <c r="C205" s="36">
        <v>57837.875562768306</v>
      </c>
      <c r="D205" s="36">
        <v>53</v>
      </c>
      <c r="E205" s="7">
        <v>1069.7798272812277</v>
      </c>
      <c r="F205" s="7">
        <v>15246.237344983627</v>
      </c>
      <c r="G205" s="7">
        <v>6110.6322926098346</v>
      </c>
      <c r="H205" s="7">
        <v>5232.6134969725708</v>
      </c>
      <c r="I205" s="7">
        <v>12109.071832150958</v>
      </c>
      <c r="J205" s="7">
        <v>918.31889734878428</v>
      </c>
      <c r="K205" s="7">
        <v>5923.4165509437898</v>
      </c>
      <c r="L205"/>
      <c r="M205"/>
    </row>
    <row r="206" spans="1:13" hidden="1" x14ac:dyDescent="0.25">
      <c r="A206" s="2" t="s">
        <v>205</v>
      </c>
      <c r="B206" s="35" t="s">
        <v>729</v>
      </c>
      <c r="C206" s="31">
        <v>19507.901357601513</v>
      </c>
      <c r="D206" s="31">
        <v>30</v>
      </c>
      <c r="E206" s="7">
        <v>479.54154091034667</v>
      </c>
      <c r="F206" s="7">
        <v>5323.0113016948417</v>
      </c>
      <c r="G206" s="13">
        <v>0</v>
      </c>
      <c r="H206" s="7">
        <v>443.46643492692772</v>
      </c>
      <c r="I206" s="7">
        <v>6638.7650338726235</v>
      </c>
      <c r="J206" s="7">
        <v>560.94456820801133</v>
      </c>
      <c r="K206" s="7">
        <v>2739.3206854005157</v>
      </c>
      <c r="L206"/>
      <c r="M206"/>
    </row>
    <row r="207" spans="1:13" hidden="1" x14ac:dyDescent="0.25">
      <c r="A207" s="3" t="s">
        <v>206</v>
      </c>
      <c r="B207" s="35" t="s">
        <v>729</v>
      </c>
      <c r="C207" s="25">
        <v>13597.766920320619</v>
      </c>
      <c r="D207" s="25">
        <v>24</v>
      </c>
      <c r="E207" s="8">
        <v>396.81870425935591</v>
      </c>
      <c r="F207" s="8">
        <v>3588.9786542191987</v>
      </c>
      <c r="G207" s="12">
        <v>0</v>
      </c>
      <c r="H207" s="8">
        <v>270.33554259449915</v>
      </c>
      <c r="I207" s="8">
        <v>4563.7557472260578</v>
      </c>
      <c r="J207" s="8">
        <v>371.40354638589196</v>
      </c>
      <c r="K207" s="8">
        <v>2306.3889183157125</v>
      </c>
      <c r="L207"/>
      <c r="M207"/>
    </row>
    <row r="208" spans="1:13" hidden="1" x14ac:dyDescent="0.25">
      <c r="A208" s="4" t="s">
        <v>207</v>
      </c>
      <c r="B208" s="35" t="s">
        <v>730</v>
      </c>
      <c r="C208" s="31">
        <v>140651.0880502284</v>
      </c>
      <c r="D208" s="31">
        <v>58</v>
      </c>
      <c r="E208" s="9">
        <v>5194.9701825491311</v>
      </c>
      <c r="F208" s="9">
        <v>48447.258767304636</v>
      </c>
      <c r="G208" s="9">
        <v>2247.7356504738168</v>
      </c>
      <c r="H208" s="9">
        <v>7763.7985018191048</v>
      </c>
      <c r="I208" s="9">
        <v>30672.893016419617</v>
      </c>
      <c r="J208" s="9">
        <v>1761.3999908995404</v>
      </c>
      <c r="K208" s="9">
        <v>12940.817929086637</v>
      </c>
      <c r="L208"/>
      <c r="M208"/>
    </row>
    <row r="209" spans="1:13" hidden="1" x14ac:dyDescent="0.25">
      <c r="A209" s="2" t="s">
        <v>208</v>
      </c>
      <c r="B209" s="35" t="s">
        <v>730</v>
      </c>
      <c r="C209" s="31">
        <v>79965.006670178278</v>
      </c>
      <c r="D209" s="31">
        <v>54</v>
      </c>
      <c r="E209" s="7">
        <v>2592.8101968452047</v>
      </c>
      <c r="F209" s="7">
        <v>26631.965267913878</v>
      </c>
      <c r="G209" s="7">
        <v>1450.3015914918587</v>
      </c>
      <c r="H209" s="7">
        <v>2106.6953325200434</v>
      </c>
      <c r="I209" s="7">
        <v>20911.292111819937</v>
      </c>
      <c r="J209" s="7">
        <v>1276.117722567501</v>
      </c>
      <c r="K209" s="7">
        <v>8867.1047980987623</v>
      </c>
      <c r="L209"/>
      <c r="M209"/>
    </row>
    <row r="210" spans="1:13" hidden="1" x14ac:dyDescent="0.25">
      <c r="A210" s="2" t="s">
        <v>209</v>
      </c>
      <c r="B210" s="35" t="s">
        <v>730</v>
      </c>
      <c r="C210" s="31">
        <v>54709.641491794486</v>
      </c>
      <c r="D210" s="31">
        <v>48</v>
      </c>
      <c r="E210" s="7">
        <v>1630.8662467906524</v>
      </c>
      <c r="F210" s="7">
        <v>17297.059271989623</v>
      </c>
      <c r="G210" s="7">
        <v>1227.8869533181917</v>
      </c>
      <c r="H210" s="7">
        <v>953.184442027508</v>
      </c>
      <c r="I210" s="7">
        <v>15339.776875724454</v>
      </c>
      <c r="J210" s="7">
        <v>964.72383176503956</v>
      </c>
      <c r="K210" s="7">
        <v>7958.6679150410919</v>
      </c>
      <c r="L210"/>
      <c r="M210"/>
    </row>
    <row r="211" spans="1:13" hidden="1" x14ac:dyDescent="0.25">
      <c r="A211" s="2" t="s">
        <v>210</v>
      </c>
      <c r="B211" s="35" t="s">
        <v>730</v>
      </c>
      <c r="C211" s="31">
        <v>52062.919241682808</v>
      </c>
      <c r="D211" s="31">
        <v>47</v>
      </c>
      <c r="E211" s="7">
        <v>1327.1961955388274</v>
      </c>
      <c r="F211" s="7">
        <v>15213.906567281614</v>
      </c>
      <c r="G211" s="7">
        <v>937.71736576433682</v>
      </c>
      <c r="H211" s="7">
        <v>1133.0921630478847</v>
      </c>
      <c r="I211" s="7">
        <v>14768.275424594574</v>
      </c>
      <c r="J211" s="7">
        <v>1208.8012944281834</v>
      </c>
      <c r="K211" s="7">
        <v>9529.5118322745657</v>
      </c>
      <c r="L211"/>
      <c r="M211"/>
    </row>
    <row r="212" spans="1:13" hidden="1" x14ac:dyDescent="0.25">
      <c r="A212" s="2" t="s">
        <v>211</v>
      </c>
      <c r="B212" s="35" t="s">
        <v>730</v>
      </c>
      <c r="C212" s="31">
        <v>36548.335701832584</v>
      </c>
      <c r="D212" s="31">
        <v>37</v>
      </c>
      <c r="E212" s="7">
        <v>803.02517962273009</v>
      </c>
      <c r="F212" s="7">
        <v>9985.892745496827</v>
      </c>
      <c r="G212" s="7">
        <v>452.68955170251593</v>
      </c>
      <c r="H212" s="7">
        <v>801.0043296805934</v>
      </c>
      <c r="I212" s="7">
        <v>11251.536983018199</v>
      </c>
      <c r="J212" s="7">
        <v>830.91167977817997</v>
      </c>
      <c r="K212" s="7">
        <v>6983.1971581207445</v>
      </c>
      <c r="L212"/>
      <c r="M212"/>
    </row>
    <row r="213" spans="1:13" hidden="1" x14ac:dyDescent="0.25">
      <c r="A213" s="2" t="s">
        <v>212</v>
      </c>
      <c r="B213" s="35" t="s">
        <v>730</v>
      </c>
      <c r="C213" s="31">
        <v>17941.010106149206</v>
      </c>
      <c r="D213" s="31">
        <v>28</v>
      </c>
      <c r="E213" s="7">
        <v>385.62601471191965</v>
      </c>
      <c r="F213" s="7">
        <v>4560.9477769989198</v>
      </c>
      <c r="G213" s="7">
        <v>191.75530560138671</v>
      </c>
      <c r="H213" s="7">
        <v>282.0950191243025</v>
      </c>
      <c r="I213" s="7">
        <v>6567.851249814481</v>
      </c>
      <c r="J213" s="7">
        <v>289.21035017262892</v>
      </c>
      <c r="K213" s="7">
        <v>3605.9152245075647</v>
      </c>
      <c r="L213"/>
      <c r="M213"/>
    </row>
    <row r="214" spans="1:13" hidden="1" x14ac:dyDescent="0.25">
      <c r="A214" s="15" t="s">
        <v>222</v>
      </c>
      <c r="B214" s="37" t="str">
        <f>MID(A214,11,5)</f>
        <v>CS-A1</v>
      </c>
      <c r="C214" s="31">
        <v>53805.099117034952</v>
      </c>
      <c r="D214" s="35">
        <v>42</v>
      </c>
      <c r="E214" s="32">
        <v>1325.4064360246764</v>
      </c>
      <c r="F214" s="32">
        <v>16216.829649875957</v>
      </c>
      <c r="G214" s="32">
        <v>595.21384748741434</v>
      </c>
      <c r="H214" s="32">
        <v>848.99601435630461</v>
      </c>
      <c r="I214" s="32">
        <v>13520.559472340454</v>
      </c>
      <c r="J214" s="32">
        <v>698.28542103705195</v>
      </c>
      <c r="K214" s="32">
        <v>8344.1931666640776</v>
      </c>
      <c r="L214"/>
      <c r="M214"/>
    </row>
    <row r="215" spans="1:13" hidden="1" x14ac:dyDescent="0.25">
      <c r="A215" s="15" t="s">
        <v>223</v>
      </c>
      <c r="B215" s="37" t="str">
        <f t="shared" ref="B215:B275" si="0">MID(A215,11,5)</f>
        <v>CS-A1</v>
      </c>
      <c r="C215" s="31">
        <v>32628.25403536691</v>
      </c>
      <c r="D215" s="35">
        <v>38</v>
      </c>
      <c r="E215" s="32">
        <v>839.10346053513865</v>
      </c>
      <c r="F215" s="32">
        <v>8347.3414211480631</v>
      </c>
      <c r="G215" s="32">
        <v>572.7766747274834</v>
      </c>
      <c r="H215" s="32">
        <v>266.39955737164621</v>
      </c>
      <c r="I215" s="32">
        <v>8245.2343959779337</v>
      </c>
      <c r="J215" s="32">
        <v>495.76790837440058</v>
      </c>
      <c r="K215" s="32">
        <v>7253.8331594504207</v>
      </c>
      <c r="L215"/>
      <c r="M215"/>
    </row>
    <row r="216" spans="1:13" hidden="1" x14ac:dyDescent="0.25">
      <c r="A216" s="15" t="s">
        <v>224</v>
      </c>
      <c r="B216" s="37" t="str">
        <f t="shared" si="0"/>
        <v>CS-A1</v>
      </c>
      <c r="C216" s="31">
        <v>48969.943016669436</v>
      </c>
      <c r="D216" s="35">
        <v>41</v>
      </c>
      <c r="E216" s="32">
        <v>1216.0255489584763</v>
      </c>
      <c r="F216" s="32">
        <v>13679.34371705973</v>
      </c>
      <c r="G216" s="32">
        <v>537.8188963242186</v>
      </c>
      <c r="H216" s="32">
        <v>879.66184994925186</v>
      </c>
      <c r="I216" s="32">
        <v>12080.106842664574</v>
      </c>
      <c r="J216" s="32">
        <v>652.01012569248212</v>
      </c>
      <c r="K216" s="32">
        <v>8745.3238557661934</v>
      </c>
      <c r="L216"/>
      <c r="M216"/>
    </row>
    <row r="217" spans="1:13" hidden="1" x14ac:dyDescent="0.25">
      <c r="A217" s="15" t="s">
        <v>225</v>
      </c>
      <c r="B217" s="37" t="str">
        <f t="shared" si="0"/>
        <v>CS-A1</v>
      </c>
      <c r="C217" s="31">
        <v>19471.243594682917</v>
      </c>
      <c r="D217" s="35">
        <v>37</v>
      </c>
      <c r="E217" s="32">
        <v>434.94509576232906</v>
      </c>
      <c r="F217" s="32">
        <v>4179.6859682535332</v>
      </c>
      <c r="G217" s="32">
        <v>263.01254726456307</v>
      </c>
      <c r="H217" s="32">
        <v>114.76721398754235</v>
      </c>
      <c r="I217" s="32">
        <v>5566.8763140046976</v>
      </c>
      <c r="J217" s="32">
        <v>390.47384775473034</v>
      </c>
      <c r="K217" s="32">
        <v>5060.0297510339878</v>
      </c>
      <c r="L217"/>
      <c r="M217"/>
    </row>
    <row r="218" spans="1:13" hidden="1" x14ac:dyDescent="0.25">
      <c r="A218" s="15" t="s">
        <v>226</v>
      </c>
      <c r="B218" s="37" t="str">
        <f t="shared" si="0"/>
        <v>CS-A1</v>
      </c>
      <c r="C218" s="31">
        <v>12819.780449172784</v>
      </c>
      <c r="D218" s="35">
        <v>28</v>
      </c>
      <c r="E218" s="32">
        <v>218.16046805630185</v>
      </c>
      <c r="F218" s="32">
        <v>2429.9751727571916</v>
      </c>
      <c r="G218" s="26"/>
      <c r="H218" s="32">
        <v>84.881952059929375</v>
      </c>
      <c r="I218" s="32">
        <v>3972.4914154043627</v>
      </c>
      <c r="J218" s="32">
        <v>201.68019686312317</v>
      </c>
      <c r="K218" s="32">
        <v>3594.4679335943956</v>
      </c>
      <c r="L218"/>
      <c r="M218"/>
    </row>
    <row r="219" spans="1:13" hidden="1" x14ac:dyDescent="0.25">
      <c r="A219" s="15" t="s">
        <v>227</v>
      </c>
      <c r="B219" s="37" t="str">
        <f t="shared" si="0"/>
        <v>CS-A1</v>
      </c>
      <c r="C219" s="31">
        <v>8593.4413401381044</v>
      </c>
      <c r="D219" s="35">
        <v>18</v>
      </c>
      <c r="E219" s="32">
        <v>152.02444934519104</v>
      </c>
      <c r="F219" s="32">
        <v>1609.4704715904604</v>
      </c>
      <c r="G219" s="26"/>
      <c r="H219" s="26"/>
      <c r="I219" s="32">
        <v>2657.7893414721384</v>
      </c>
      <c r="J219" s="26"/>
      <c r="K219" s="32">
        <v>2710.0903555770715</v>
      </c>
      <c r="L219"/>
      <c r="M219"/>
    </row>
    <row r="220" spans="1:13" hidden="1" x14ac:dyDescent="0.25">
      <c r="A220" s="17" t="s">
        <v>228</v>
      </c>
      <c r="B220" s="37" t="str">
        <f t="shared" si="0"/>
        <v>CS-A1</v>
      </c>
      <c r="C220" s="25">
        <v>8891.4154615355328</v>
      </c>
      <c r="D220" s="18">
        <v>24</v>
      </c>
      <c r="E220" s="28">
        <v>131.63724805205297</v>
      </c>
      <c r="F220" s="28">
        <v>1545.4872344069809</v>
      </c>
      <c r="G220" s="28">
        <v>104.06983595019473</v>
      </c>
      <c r="H220" s="28">
        <v>95.882457159164346</v>
      </c>
      <c r="I220" s="28">
        <v>2719.5017079116624</v>
      </c>
      <c r="J220" s="30"/>
      <c r="K220" s="28">
        <v>2513.4882570780701</v>
      </c>
      <c r="L220"/>
      <c r="M220"/>
    </row>
    <row r="221" spans="1:13" hidden="1" x14ac:dyDescent="0.25">
      <c r="A221" s="16" t="s">
        <v>229</v>
      </c>
      <c r="B221" s="37" t="str">
        <f t="shared" si="0"/>
        <v>CS-A2</v>
      </c>
      <c r="C221" s="31">
        <v>65395.688980731873</v>
      </c>
      <c r="D221" s="35">
        <v>43</v>
      </c>
      <c r="E221" s="27">
        <v>1507.8874238967119</v>
      </c>
      <c r="F221" s="27">
        <v>19038.955425745433</v>
      </c>
      <c r="G221" s="27">
        <v>642.58968982685758</v>
      </c>
      <c r="H221" s="27">
        <v>2125.3972647733626</v>
      </c>
      <c r="I221" s="27">
        <v>16175.168259905198</v>
      </c>
      <c r="J221" s="27">
        <v>866.84073306409641</v>
      </c>
      <c r="K221" s="27">
        <v>9277.4946750536528</v>
      </c>
      <c r="L221"/>
      <c r="M221"/>
    </row>
    <row r="222" spans="1:13" hidden="1" x14ac:dyDescent="0.25">
      <c r="A222" s="15" t="s">
        <v>230</v>
      </c>
      <c r="B222" s="37" t="str">
        <f t="shared" si="0"/>
        <v>CS-A2</v>
      </c>
      <c r="C222" s="31">
        <v>62698.515726566453</v>
      </c>
      <c r="D222" s="35">
        <v>45</v>
      </c>
      <c r="E222" s="32">
        <v>1501.6736471687309</v>
      </c>
      <c r="F222" s="32">
        <v>18646.991484089849</v>
      </c>
      <c r="G222" s="32">
        <v>777.4638734163866</v>
      </c>
      <c r="H222" s="32">
        <v>1156.4006735492981</v>
      </c>
      <c r="I222" s="32">
        <v>15530.742649168056</v>
      </c>
      <c r="J222" s="32">
        <v>841.01589248573248</v>
      </c>
      <c r="K222" s="32">
        <v>9911.2435991228285</v>
      </c>
      <c r="L222"/>
      <c r="M222"/>
    </row>
    <row r="223" spans="1:13" hidden="1" x14ac:dyDescent="0.25">
      <c r="A223" s="15" t="s">
        <v>231</v>
      </c>
      <c r="B223" s="37" t="str">
        <f t="shared" si="0"/>
        <v>CS-A2</v>
      </c>
      <c r="C223" s="31">
        <v>63026.663466171929</v>
      </c>
      <c r="D223" s="35">
        <v>46</v>
      </c>
      <c r="E223" s="32">
        <v>1468.7227845769539</v>
      </c>
      <c r="F223" s="32">
        <v>18113.785311859778</v>
      </c>
      <c r="G223" s="32">
        <v>741.24786391315934</v>
      </c>
      <c r="H223" s="32">
        <v>2134.9224023302795</v>
      </c>
      <c r="I223" s="32">
        <v>15245.509794883963</v>
      </c>
      <c r="J223" s="32">
        <v>833.05691417628532</v>
      </c>
      <c r="K223" s="32">
        <v>9489.3854862861881</v>
      </c>
      <c r="L223"/>
      <c r="M223"/>
    </row>
    <row r="224" spans="1:13" hidden="1" x14ac:dyDescent="0.25">
      <c r="A224" s="15" t="s">
        <v>232</v>
      </c>
      <c r="B224" s="37" t="str">
        <f t="shared" si="0"/>
        <v>CS-A2</v>
      </c>
      <c r="C224" s="31">
        <v>21740.542530210885</v>
      </c>
      <c r="D224" s="35">
        <v>35</v>
      </c>
      <c r="E224" s="32">
        <v>524.40848878032341</v>
      </c>
      <c r="F224" s="32">
        <v>5172.4500851045786</v>
      </c>
      <c r="G224" s="32">
        <v>222.63217207362271</v>
      </c>
      <c r="H224" s="32">
        <v>126.6924299073371</v>
      </c>
      <c r="I224" s="32">
        <v>6062.4859023848103</v>
      </c>
      <c r="J224" s="32">
        <v>373.47172529969623</v>
      </c>
      <c r="K224" s="32">
        <v>5225.8307530681386</v>
      </c>
      <c r="L224"/>
      <c r="M224"/>
    </row>
    <row r="225" spans="1:13" hidden="1" x14ac:dyDescent="0.25">
      <c r="A225" s="15" t="s">
        <v>233</v>
      </c>
      <c r="B225" s="37" t="str">
        <f t="shared" si="0"/>
        <v>CS-A2</v>
      </c>
      <c r="C225" s="31">
        <v>15582.236587908556</v>
      </c>
      <c r="D225" s="35">
        <v>25</v>
      </c>
      <c r="E225" s="32">
        <v>296.39101583116138</v>
      </c>
      <c r="F225" s="32">
        <v>3080.7909609353537</v>
      </c>
      <c r="G225" s="26"/>
      <c r="H225" s="26"/>
      <c r="I225" s="32">
        <v>4989.3197677028384</v>
      </c>
      <c r="J225" s="32">
        <v>256.36382546213144</v>
      </c>
      <c r="K225" s="32">
        <v>4301.873124308464</v>
      </c>
      <c r="L225"/>
      <c r="M225"/>
    </row>
    <row r="226" spans="1:13" hidden="1" x14ac:dyDescent="0.25">
      <c r="A226" s="15" t="s">
        <v>234</v>
      </c>
      <c r="B226" s="37" t="str">
        <f t="shared" si="0"/>
        <v>CS-A2</v>
      </c>
      <c r="C226" s="31">
        <v>8580.8592981035308</v>
      </c>
      <c r="D226" s="35">
        <v>22</v>
      </c>
      <c r="E226" s="32">
        <v>146.35676418206359</v>
      </c>
      <c r="F226" s="32">
        <v>1720.4291406349976</v>
      </c>
      <c r="G226" s="26"/>
      <c r="H226" s="26"/>
      <c r="I226" s="32">
        <v>2609.7821436854483</v>
      </c>
      <c r="J226" s="32">
        <v>131.34388949214733</v>
      </c>
      <c r="K226" s="32">
        <v>2484.2141630073361</v>
      </c>
      <c r="L226"/>
      <c r="M226"/>
    </row>
    <row r="227" spans="1:13" hidden="1" x14ac:dyDescent="0.25">
      <c r="A227" s="15" t="s">
        <v>235</v>
      </c>
      <c r="B227" s="37" t="str">
        <f t="shared" si="0"/>
        <v>CS-A2</v>
      </c>
      <c r="C227" s="31">
        <v>12374.74779590891</v>
      </c>
      <c r="D227" s="35">
        <v>25</v>
      </c>
      <c r="E227" s="32">
        <v>240.85217128903949</v>
      </c>
      <c r="F227" s="32">
        <v>2790.7313245590849</v>
      </c>
      <c r="G227" s="26"/>
      <c r="H227" s="32">
        <v>98.141568415991415</v>
      </c>
      <c r="I227" s="32">
        <v>3643.3963056416001</v>
      </c>
      <c r="J227" s="32">
        <v>233.80312561301241</v>
      </c>
      <c r="K227" s="32">
        <v>3291.994128002566</v>
      </c>
      <c r="L227"/>
      <c r="M227"/>
    </row>
    <row r="228" spans="1:13" hidden="1" x14ac:dyDescent="0.25">
      <c r="A228" s="17" t="s">
        <v>236</v>
      </c>
      <c r="B228" s="37" t="str">
        <f t="shared" si="0"/>
        <v>CS-A2</v>
      </c>
      <c r="C228" s="25">
        <v>6658.4268407142063</v>
      </c>
      <c r="D228" s="18">
        <v>22</v>
      </c>
      <c r="E228" s="28">
        <v>94.97632539373997</v>
      </c>
      <c r="F228" s="28">
        <v>1225.1382743035392</v>
      </c>
      <c r="G228" s="30"/>
      <c r="H228" s="30"/>
      <c r="I228" s="28">
        <v>2184.3647460634788</v>
      </c>
      <c r="J228" s="28">
        <v>100.471553976699</v>
      </c>
      <c r="K228" s="28">
        <v>1864.1088970192</v>
      </c>
      <c r="L228"/>
      <c r="M228"/>
    </row>
    <row r="229" spans="1:13" hidden="1" x14ac:dyDescent="0.25">
      <c r="A229" s="16" t="s">
        <v>237</v>
      </c>
      <c r="B229" s="37" t="str">
        <f t="shared" si="0"/>
        <v>CS-A3</v>
      </c>
      <c r="C229" s="31">
        <v>66092.323325714358</v>
      </c>
      <c r="D229" s="35">
        <v>44</v>
      </c>
      <c r="E229" s="27">
        <v>1940.6440589781398</v>
      </c>
      <c r="F229" s="27">
        <v>21111.047363345133</v>
      </c>
      <c r="G229" s="27">
        <v>779.75181859460224</v>
      </c>
      <c r="H229" s="27">
        <v>1128.994534261107</v>
      </c>
      <c r="I229" s="27">
        <v>15658.501873748995</v>
      </c>
      <c r="J229" s="27">
        <v>863.93095276754059</v>
      </c>
      <c r="K229" s="27">
        <v>9066.0054512006409</v>
      </c>
      <c r="L229"/>
      <c r="M229"/>
    </row>
    <row r="230" spans="1:13" hidden="1" x14ac:dyDescent="0.25">
      <c r="A230" s="15" t="s">
        <v>238</v>
      </c>
      <c r="B230" s="37" t="str">
        <f t="shared" si="0"/>
        <v>CS-A3</v>
      </c>
      <c r="C230" s="31">
        <v>52964.707246625178</v>
      </c>
      <c r="D230" s="35">
        <v>45</v>
      </c>
      <c r="E230" s="32">
        <v>1389.6913161613581</v>
      </c>
      <c r="F230" s="32">
        <v>15728.423522355624</v>
      </c>
      <c r="G230" s="32">
        <v>614.35555402062323</v>
      </c>
      <c r="H230" s="32">
        <v>710.35829295007818</v>
      </c>
      <c r="I230" s="32">
        <v>12895.561726096674</v>
      </c>
      <c r="J230" s="32">
        <v>733.66833466948333</v>
      </c>
      <c r="K230" s="32">
        <v>8977.7947953423409</v>
      </c>
      <c r="L230"/>
      <c r="M230"/>
    </row>
    <row r="231" spans="1:13" hidden="1" x14ac:dyDescent="0.25">
      <c r="A231" s="15" t="s">
        <v>239</v>
      </c>
      <c r="B231" s="37" t="str">
        <f t="shared" si="0"/>
        <v>CS-A3</v>
      </c>
      <c r="C231" s="31">
        <v>61930.777924427668</v>
      </c>
      <c r="D231" s="35">
        <v>50</v>
      </c>
      <c r="E231" s="32">
        <v>1734.9218949126475</v>
      </c>
      <c r="F231" s="32">
        <v>19673.604590320421</v>
      </c>
      <c r="G231" s="32">
        <v>940.96186987009048</v>
      </c>
      <c r="H231" s="32">
        <v>1125.3317538451713</v>
      </c>
      <c r="I231" s="32">
        <v>14739.317764932866</v>
      </c>
      <c r="J231" s="32">
        <v>797.51227544181211</v>
      </c>
      <c r="K231" s="32">
        <v>8379.7797234985319</v>
      </c>
      <c r="L231"/>
      <c r="M231"/>
    </row>
    <row r="232" spans="1:13" hidden="1" x14ac:dyDescent="0.25">
      <c r="A232" s="15" t="s">
        <v>240</v>
      </c>
      <c r="B232" s="37" t="str">
        <f t="shared" si="0"/>
        <v>CS-A3</v>
      </c>
      <c r="C232" s="31">
        <v>36768.595379695013</v>
      </c>
      <c r="D232" s="35">
        <v>45</v>
      </c>
      <c r="E232" s="32">
        <v>882.97824044526897</v>
      </c>
      <c r="F232" s="32">
        <v>9768.2396479485378</v>
      </c>
      <c r="G232" s="32">
        <v>477.5602673151883</v>
      </c>
      <c r="H232" s="32">
        <v>440.6538184299061</v>
      </c>
      <c r="I232" s="32">
        <v>9420.3354469532896</v>
      </c>
      <c r="J232" s="32">
        <v>511.02869904085748</v>
      </c>
      <c r="K232" s="32">
        <v>7061.0409204088701</v>
      </c>
      <c r="L232"/>
      <c r="M232"/>
    </row>
    <row r="233" spans="1:13" hidden="1" x14ac:dyDescent="0.25">
      <c r="A233" s="15" t="s">
        <v>241</v>
      </c>
      <c r="B233" s="37" t="str">
        <f t="shared" si="0"/>
        <v>CS-A3</v>
      </c>
      <c r="C233" s="31">
        <v>21714.077246130251</v>
      </c>
      <c r="D233" s="35">
        <v>30</v>
      </c>
      <c r="E233" s="32">
        <v>498.08761076524354</v>
      </c>
      <c r="F233" s="32">
        <v>4606.9067797013513</v>
      </c>
      <c r="G233" s="32">
        <v>168.00142921723418</v>
      </c>
      <c r="H233" s="32">
        <v>96.173867491306481</v>
      </c>
      <c r="I233" s="32">
        <v>6140.3448150265631</v>
      </c>
      <c r="J233" s="32">
        <v>390.10273482008859</v>
      </c>
      <c r="K233" s="32">
        <v>5953.477457836103</v>
      </c>
      <c r="L233"/>
      <c r="M233"/>
    </row>
    <row r="234" spans="1:13" hidden="1" x14ac:dyDescent="0.25">
      <c r="A234" s="15" t="s">
        <v>242</v>
      </c>
      <c r="B234" s="37" t="str">
        <f t="shared" si="0"/>
        <v>CS-A3</v>
      </c>
      <c r="C234" s="31">
        <v>19405.819324740161</v>
      </c>
      <c r="D234" s="35">
        <v>26</v>
      </c>
      <c r="E234" s="32">
        <v>406.8497563535538</v>
      </c>
      <c r="F234" s="32">
        <v>4124.2930366095788</v>
      </c>
      <c r="G234" s="26"/>
      <c r="H234" s="32">
        <v>104.87434836497506</v>
      </c>
      <c r="I234" s="32">
        <v>5699.2260717518202</v>
      </c>
      <c r="J234" s="32">
        <v>294.38475703402719</v>
      </c>
      <c r="K234" s="32">
        <v>5324.9193866936748</v>
      </c>
      <c r="L234"/>
      <c r="M234"/>
    </row>
    <row r="235" spans="1:13" hidden="1" x14ac:dyDescent="0.25">
      <c r="A235" s="17" t="s">
        <v>243</v>
      </c>
      <c r="B235" s="37" t="str">
        <f t="shared" si="0"/>
        <v>CS-A3</v>
      </c>
      <c r="C235" s="25">
        <v>12613.068877015541</v>
      </c>
      <c r="D235" s="18">
        <v>25</v>
      </c>
      <c r="E235" s="28">
        <v>226.16251935212657</v>
      </c>
      <c r="F235" s="28">
        <v>2482.394100025685</v>
      </c>
      <c r="G235" s="30"/>
      <c r="H235" s="30"/>
      <c r="I235" s="28">
        <v>3853.7177562575821</v>
      </c>
      <c r="J235" s="28">
        <v>205.64586675568694</v>
      </c>
      <c r="K235" s="28">
        <v>3683.3004376142817</v>
      </c>
      <c r="L235"/>
      <c r="M235"/>
    </row>
    <row r="236" spans="1:13" hidden="1" x14ac:dyDescent="0.25">
      <c r="A236" s="16" t="s">
        <v>244</v>
      </c>
      <c r="B236" s="37" t="str">
        <f t="shared" si="0"/>
        <v>CS-W1</v>
      </c>
      <c r="C236" s="31">
        <v>72557.597890013174</v>
      </c>
      <c r="D236" s="35">
        <v>47</v>
      </c>
      <c r="E236" s="27">
        <v>2851.8549100472837</v>
      </c>
      <c r="F236" s="27">
        <v>19022.224804096673</v>
      </c>
      <c r="G236" s="27">
        <v>1171.3534402275641</v>
      </c>
      <c r="H236" s="27">
        <v>974.1108955248834</v>
      </c>
      <c r="I236" s="27">
        <v>18224.864157841686</v>
      </c>
      <c r="J236" s="27">
        <v>854.23585542660965</v>
      </c>
      <c r="K236" s="27">
        <v>12905.564503457888</v>
      </c>
      <c r="L236"/>
      <c r="M236"/>
    </row>
    <row r="237" spans="1:13" hidden="1" x14ac:dyDescent="0.25">
      <c r="A237" s="15" t="s">
        <v>245</v>
      </c>
      <c r="B237" s="37" t="str">
        <f t="shared" si="0"/>
        <v>CS-W1</v>
      </c>
      <c r="C237" s="31">
        <v>99096.719284480889</v>
      </c>
      <c r="D237" s="35">
        <v>54</v>
      </c>
      <c r="E237" s="32">
        <v>4574.874588355754</v>
      </c>
      <c r="F237" s="32">
        <v>28822.77813713334</v>
      </c>
      <c r="G237" s="32">
        <v>1509.3680324373179</v>
      </c>
      <c r="H237" s="32">
        <v>1775.5934372191339</v>
      </c>
      <c r="I237" s="32">
        <v>21965.361754489011</v>
      </c>
      <c r="J237" s="32">
        <v>1266.1621715935482</v>
      </c>
      <c r="K237" s="32">
        <v>13537.656256398022</v>
      </c>
      <c r="L237"/>
      <c r="M237"/>
    </row>
    <row r="238" spans="1:13" hidden="1" x14ac:dyDescent="0.25">
      <c r="A238" s="15" t="s">
        <v>246</v>
      </c>
      <c r="B238" s="37" t="str">
        <f t="shared" si="0"/>
        <v>CS-W1</v>
      </c>
      <c r="C238" s="31">
        <v>113721.66739257213</v>
      </c>
      <c r="D238" s="35">
        <v>46</v>
      </c>
      <c r="E238" s="32">
        <v>5816.1675903706109</v>
      </c>
      <c r="F238" s="32">
        <v>33342.441086195169</v>
      </c>
      <c r="G238" s="32">
        <v>2036.3935400147948</v>
      </c>
      <c r="H238" s="32">
        <v>3086.1395618919287</v>
      </c>
      <c r="I238" s="32">
        <v>23539.302966352916</v>
      </c>
      <c r="J238" s="32">
        <v>988.63420298633196</v>
      </c>
      <c r="K238" s="32">
        <v>14331.630132385813</v>
      </c>
      <c r="L238"/>
      <c r="M238"/>
    </row>
    <row r="239" spans="1:13" hidden="1" x14ac:dyDescent="0.25">
      <c r="A239" s="15" t="s">
        <v>247</v>
      </c>
      <c r="B239" s="37" t="str">
        <f t="shared" si="0"/>
        <v>CS-W1</v>
      </c>
      <c r="C239" s="31">
        <v>63817.796865119388</v>
      </c>
      <c r="D239" s="35">
        <v>48</v>
      </c>
      <c r="E239" s="32">
        <v>2403.9355364919716</v>
      </c>
      <c r="F239" s="32">
        <v>16668.048831357297</v>
      </c>
      <c r="G239" s="32">
        <v>1051.5213957906269</v>
      </c>
      <c r="H239" s="32">
        <v>1067.1134505274756</v>
      </c>
      <c r="I239" s="32">
        <v>16024.717558197575</v>
      </c>
      <c r="J239" s="32">
        <v>800.62252242786644</v>
      </c>
      <c r="K239" s="32">
        <v>12088.345189071622</v>
      </c>
      <c r="L239"/>
      <c r="M239"/>
    </row>
    <row r="240" spans="1:13" hidden="1" x14ac:dyDescent="0.25">
      <c r="A240" s="15" t="s">
        <v>248</v>
      </c>
      <c r="B240" s="37" t="str">
        <f t="shared" si="0"/>
        <v>CS-W1</v>
      </c>
      <c r="C240" s="31">
        <v>29237.804654487169</v>
      </c>
      <c r="D240" s="35">
        <v>36</v>
      </c>
      <c r="E240" s="32">
        <v>875.02503432717413</v>
      </c>
      <c r="F240" s="32">
        <v>6712.1072658627181</v>
      </c>
      <c r="G240" s="32">
        <v>236.21834737960614</v>
      </c>
      <c r="H240" s="32">
        <v>1016.6871103464413</v>
      </c>
      <c r="I240" s="32">
        <v>7075.7192675940896</v>
      </c>
      <c r="J240" s="32">
        <v>424.5343312626714</v>
      </c>
      <c r="K240" s="32">
        <v>6964.3954004946845</v>
      </c>
      <c r="L240"/>
      <c r="M240"/>
    </row>
    <row r="241" spans="1:13" hidden="1" x14ac:dyDescent="0.25">
      <c r="A241" s="15" t="s">
        <v>249</v>
      </c>
      <c r="B241" s="37" t="str">
        <f t="shared" si="0"/>
        <v>CS-W1</v>
      </c>
      <c r="C241" s="31">
        <v>17276.202159709603</v>
      </c>
      <c r="D241" s="35">
        <v>26</v>
      </c>
      <c r="E241" s="32">
        <v>366.58145456275616</v>
      </c>
      <c r="F241" s="32">
        <v>3304.8012251194368</v>
      </c>
      <c r="G241" s="26"/>
      <c r="H241" s="32">
        <v>169.98105326911153</v>
      </c>
      <c r="I241" s="32">
        <v>4770.0527341065044</v>
      </c>
      <c r="J241" s="32">
        <v>347.13871289452618</v>
      </c>
      <c r="K241" s="32">
        <v>5238.8300812985208</v>
      </c>
      <c r="L241"/>
      <c r="M241"/>
    </row>
    <row r="242" spans="1:13" hidden="1" x14ac:dyDescent="0.25">
      <c r="A242" s="15" t="s">
        <v>250</v>
      </c>
      <c r="B242" s="37" t="str">
        <f t="shared" si="0"/>
        <v>CS-W1</v>
      </c>
      <c r="C242" s="31">
        <v>13753.477410241989</v>
      </c>
      <c r="D242" s="35">
        <v>26</v>
      </c>
      <c r="E242" s="32">
        <v>275.35441384436632</v>
      </c>
      <c r="F242" s="32">
        <v>2691.1633487228196</v>
      </c>
      <c r="G242" s="26"/>
      <c r="H242" s="32">
        <v>472.05367925991675</v>
      </c>
      <c r="I242" s="32">
        <v>3699.3327489221592</v>
      </c>
      <c r="J242" s="32">
        <v>271.11129444222917</v>
      </c>
      <c r="K242" s="32">
        <v>3797.4674033206479</v>
      </c>
      <c r="L242"/>
      <c r="M242"/>
    </row>
    <row r="243" spans="1:13" hidden="1" x14ac:dyDescent="0.25">
      <c r="A243" s="17" t="s">
        <v>251</v>
      </c>
      <c r="B243" s="37" t="str">
        <f t="shared" si="0"/>
        <v>CS-W1</v>
      </c>
      <c r="C243" s="25">
        <v>6889.3944374044613</v>
      </c>
      <c r="D243" s="18">
        <v>19</v>
      </c>
      <c r="E243" s="28">
        <v>104.85394887594728</v>
      </c>
      <c r="F243" s="28">
        <v>1145.5501017590605</v>
      </c>
      <c r="G243" s="30"/>
      <c r="H243" s="28">
        <v>156.6392548462799</v>
      </c>
      <c r="I243" s="28">
        <v>1928.6886911970907</v>
      </c>
      <c r="J243" s="28">
        <v>159.45701174742985</v>
      </c>
      <c r="K243" s="28">
        <v>2263.5118700272269</v>
      </c>
      <c r="L243"/>
      <c r="M243"/>
    </row>
    <row r="244" spans="1:13" hidden="1" x14ac:dyDescent="0.25">
      <c r="A244" s="16" t="s">
        <v>252</v>
      </c>
      <c r="B244" s="37" t="str">
        <f t="shared" si="0"/>
        <v>CS-W2</v>
      </c>
      <c r="C244" s="31">
        <v>116120.64987507396</v>
      </c>
      <c r="D244" s="35">
        <v>54</v>
      </c>
      <c r="E244" s="27">
        <v>5666.1751634347784</v>
      </c>
      <c r="F244" s="27">
        <v>33288.418047745196</v>
      </c>
      <c r="G244" s="27">
        <v>1999.447797556141</v>
      </c>
      <c r="H244" s="27">
        <v>7697.1963251151856</v>
      </c>
      <c r="I244" s="27">
        <v>22742.892481326591</v>
      </c>
      <c r="J244" s="27">
        <v>1193.6342096182777</v>
      </c>
      <c r="K244" s="27">
        <v>13569.588821480513</v>
      </c>
      <c r="L244"/>
      <c r="M244"/>
    </row>
    <row r="245" spans="1:13" hidden="1" x14ac:dyDescent="0.25">
      <c r="A245" s="15" t="s">
        <v>253</v>
      </c>
      <c r="B245" s="37" t="str">
        <f t="shared" si="0"/>
        <v>CS-W2</v>
      </c>
      <c r="C245" s="31">
        <v>61602.559307747615</v>
      </c>
      <c r="D245" s="35">
        <v>47</v>
      </c>
      <c r="E245" s="32">
        <v>2090.6901223551472</v>
      </c>
      <c r="F245" s="32">
        <v>16634.627226450575</v>
      </c>
      <c r="G245" s="32">
        <v>1382.9822718326257</v>
      </c>
      <c r="H245" s="32">
        <v>1032.1832958588197</v>
      </c>
      <c r="I245" s="32">
        <v>15067.048143346517</v>
      </c>
      <c r="J245" s="32">
        <v>627.99819988909985</v>
      </c>
      <c r="K245" s="32">
        <v>10072.383652878503</v>
      </c>
      <c r="L245"/>
      <c r="M245"/>
    </row>
    <row r="246" spans="1:13" hidden="1" x14ac:dyDescent="0.25">
      <c r="A246" s="15" t="s">
        <v>254</v>
      </c>
      <c r="B246" s="37" t="str">
        <f t="shared" si="0"/>
        <v>CS-W2</v>
      </c>
      <c r="C246" s="31">
        <v>135305.39765126776</v>
      </c>
      <c r="D246" s="35">
        <v>48</v>
      </c>
      <c r="E246" s="32">
        <v>6530.4180024662928</v>
      </c>
      <c r="F246" s="32">
        <v>38331.88161866954</v>
      </c>
      <c r="G246" s="32">
        <v>1998.925783748643</v>
      </c>
      <c r="H246" s="32">
        <v>11452.555114506735</v>
      </c>
      <c r="I246" s="32">
        <v>24732.451526340708</v>
      </c>
      <c r="J246" s="32">
        <v>1352.9555295850057</v>
      </c>
      <c r="K246" s="32">
        <v>14746.029514984159</v>
      </c>
      <c r="L246"/>
      <c r="M246"/>
    </row>
    <row r="247" spans="1:13" hidden="1" x14ac:dyDescent="0.25">
      <c r="A247" s="15" t="s">
        <v>255</v>
      </c>
      <c r="B247" s="37" t="str">
        <f t="shared" si="0"/>
        <v>CS-W2</v>
      </c>
      <c r="C247" s="31">
        <v>52622.670867624161</v>
      </c>
      <c r="D247" s="35">
        <v>40</v>
      </c>
      <c r="E247" s="32">
        <v>1972.6746633813163</v>
      </c>
      <c r="F247" s="32">
        <v>13796.685669935541</v>
      </c>
      <c r="G247" s="32">
        <v>642.85544322834426</v>
      </c>
      <c r="H247" s="32">
        <v>825.11214530699363</v>
      </c>
      <c r="I247" s="32">
        <v>12924.8187714261</v>
      </c>
      <c r="J247" s="32">
        <v>660.24613184536736</v>
      </c>
      <c r="K247" s="32">
        <v>9611.1414834121351</v>
      </c>
      <c r="L247"/>
      <c r="M247"/>
    </row>
    <row r="248" spans="1:13" hidden="1" x14ac:dyDescent="0.25">
      <c r="A248" s="15" t="s">
        <v>256</v>
      </c>
      <c r="B248" s="37" t="str">
        <f t="shared" si="0"/>
        <v>CS-W2</v>
      </c>
      <c r="C248" s="31">
        <v>29762.78846577177</v>
      </c>
      <c r="D248" s="35">
        <v>37</v>
      </c>
      <c r="E248" s="32">
        <v>844.74556163197281</v>
      </c>
      <c r="F248" s="32">
        <v>7182.9344360506702</v>
      </c>
      <c r="G248" s="32">
        <v>555.91425552295664</v>
      </c>
      <c r="H248" s="32">
        <v>370.23446375949891</v>
      </c>
      <c r="I248" s="32">
        <v>7786.4524042013791</v>
      </c>
      <c r="J248" s="32">
        <v>457.75699468875717</v>
      </c>
      <c r="K248" s="32">
        <v>7168.4642329629478</v>
      </c>
      <c r="L248"/>
      <c r="M248"/>
    </row>
    <row r="249" spans="1:13" hidden="1" x14ac:dyDescent="0.25">
      <c r="A249" s="15" t="s">
        <v>257</v>
      </c>
      <c r="B249" s="37" t="str">
        <f t="shared" si="0"/>
        <v>CS-W2</v>
      </c>
      <c r="C249" s="31">
        <v>15301.637944105059</v>
      </c>
      <c r="D249" s="35">
        <v>25</v>
      </c>
      <c r="E249" s="32">
        <v>361.63877667081096</v>
      </c>
      <c r="F249" s="32">
        <v>3010.8582182117379</v>
      </c>
      <c r="G249" s="26"/>
      <c r="H249" s="32">
        <v>418.14949352693731</v>
      </c>
      <c r="I249" s="32">
        <v>4345.4696704217204</v>
      </c>
      <c r="J249" s="32">
        <v>232.43704537507824</v>
      </c>
      <c r="K249" s="32">
        <v>4409.8792349694841</v>
      </c>
      <c r="L249"/>
      <c r="M249"/>
    </row>
    <row r="250" spans="1:13" hidden="1" x14ac:dyDescent="0.25">
      <c r="A250" s="15" t="s">
        <v>258</v>
      </c>
      <c r="B250" s="37" t="str">
        <f t="shared" si="0"/>
        <v>CS-W2</v>
      </c>
      <c r="C250" s="31">
        <v>8565.8228138851518</v>
      </c>
      <c r="D250" s="35">
        <v>21</v>
      </c>
      <c r="E250" s="32">
        <v>171.49778676963507</v>
      </c>
      <c r="F250" s="32">
        <v>1650.8979085571316</v>
      </c>
      <c r="G250" s="26"/>
      <c r="H250" s="32">
        <v>139.67363758528896</v>
      </c>
      <c r="I250" s="32">
        <v>2509.5522802112314</v>
      </c>
      <c r="J250" s="32">
        <v>151.16123408175463</v>
      </c>
      <c r="K250" s="32">
        <v>2516.6072966824049</v>
      </c>
      <c r="L250"/>
      <c r="M250"/>
    </row>
    <row r="251" spans="1:13" hidden="1" x14ac:dyDescent="0.25">
      <c r="A251" s="17" t="s">
        <v>259</v>
      </c>
      <c r="B251" s="37" t="str">
        <f t="shared" si="0"/>
        <v>CS-W2</v>
      </c>
      <c r="C251" s="25">
        <v>6447.9406714503084</v>
      </c>
      <c r="D251" s="18">
        <v>19</v>
      </c>
      <c r="E251" s="28">
        <v>113.10598456022593</v>
      </c>
      <c r="F251" s="28">
        <v>1121.8297314771874</v>
      </c>
      <c r="G251" s="30"/>
      <c r="H251" s="28">
        <v>153.34927686424314</v>
      </c>
      <c r="I251" s="28">
        <v>1996.3318648430752</v>
      </c>
      <c r="J251" s="30"/>
      <c r="K251" s="28">
        <v>1916.1652198777797</v>
      </c>
      <c r="L251"/>
      <c r="M251"/>
    </row>
    <row r="252" spans="1:13" hidden="1" x14ac:dyDescent="0.25">
      <c r="A252" s="16" t="s">
        <v>260</v>
      </c>
      <c r="B252" s="37" t="str">
        <f t="shared" si="0"/>
        <v>CS-W3</v>
      </c>
      <c r="C252" s="31">
        <v>119643.90869569035</v>
      </c>
      <c r="D252" s="35">
        <v>49</v>
      </c>
      <c r="E252" s="27">
        <v>5888.6405811007935</v>
      </c>
      <c r="F252" s="27">
        <v>34126.307216093504</v>
      </c>
      <c r="G252" s="27">
        <v>1750.4573383377779</v>
      </c>
      <c r="H252" s="27">
        <v>3344.8831213697031</v>
      </c>
      <c r="I252" s="27">
        <v>26763.588892203417</v>
      </c>
      <c r="J252" s="27">
        <v>1263.7153886576286</v>
      </c>
      <c r="K252" s="27">
        <v>15335.213420514578</v>
      </c>
      <c r="L252"/>
      <c r="M252"/>
    </row>
    <row r="253" spans="1:13" hidden="1" x14ac:dyDescent="0.25">
      <c r="A253" s="15" t="s">
        <v>261</v>
      </c>
      <c r="B253" s="37" t="str">
        <f t="shared" si="0"/>
        <v>CS-W3</v>
      </c>
      <c r="C253" s="31">
        <v>69701.701562832764</v>
      </c>
      <c r="D253" s="35">
        <v>48</v>
      </c>
      <c r="E253" s="32">
        <v>2482.2882898835928</v>
      </c>
      <c r="F253" s="32">
        <v>18721.715239934332</v>
      </c>
      <c r="G253" s="32">
        <v>910.60603072360254</v>
      </c>
      <c r="H253" s="32">
        <v>1451.8169841243839</v>
      </c>
      <c r="I253" s="32">
        <v>17474.59203759209</v>
      </c>
      <c r="J253" s="32">
        <v>917.35504745893149</v>
      </c>
      <c r="K253" s="32">
        <v>12364.897887785841</v>
      </c>
      <c r="L253"/>
      <c r="M253"/>
    </row>
    <row r="254" spans="1:13" hidden="1" x14ac:dyDescent="0.25">
      <c r="A254" s="15" t="s">
        <v>262</v>
      </c>
      <c r="B254" s="37" t="str">
        <f t="shared" si="0"/>
        <v>CS-W3</v>
      </c>
      <c r="C254" s="31">
        <v>123950.82909706305</v>
      </c>
      <c r="D254" s="35">
        <v>57</v>
      </c>
      <c r="E254" s="32">
        <v>5854.1938730598058</v>
      </c>
      <c r="F254" s="32">
        <v>35460.236009444241</v>
      </c>
      <c r="G254" s="32">
        <v>1909.4182719186001</v>
      </c>
      <c r="H254" s="32">
        <v>4250.2745581814361</v>
      </c>
      <c r="I254" s="32">
        <v>27579.611952790652</v>
      </c>
      <c r="J254" s="32">
        <v>1354.1536152899921</v>
      </c>
      <c r="K254" s="32">
        <v>16001.978680368031</v>
      </c>
      <c r="L254"/>
      <c r="M254"/>
    </row>
    <row r="255" spans="1:13" hidden="1" x14ac:dyDescent="0.25">
      <c r="A255" s="15" t="s">
        <v>263</v>
      </c>
      <c r="B255" s="37" t="str">
        <f t="shared" si="0"/>
        <v>CS-W3</v>
      </c>
      <c r="C255" s="31">
        <v>59182.968457183102</v>
      </c>
      <c r="D255" s="35">
        <v>46</v>
      </c>
      <c r="E255" s="32">
        <v>1745.7967341996107</v>
      </c>
      <c r="F255" s="32">
        <v>15421.463543871667</v>
      </c>
      <c r="G255" s="32">
        <v>829.53045846708528</v>
      </c>
      <c r="H255" s="32">
        <v>1100.5888193838143</v>
      </c>
      <c r="I255" s="32">
        <v>15309.750384457684</v>
      </c>
      <c r="J255" s="32">
        <v>707.27445798982353</v>
      </c>
      <c r="K255" s="32">
        <v>11497.665365628203</v>
      </c>
      <c r="L255"/>
      <c r="M255"/>
    </row>
    <row r="256" spans="1:13" hidden="1" x14ac:dyDescent="0.25">
      <c r="A256" s="15" t="s">
        <v>264</v>
      </c>
      <c r="B256" s="37" t="str">
        <f t="shared" si="0"/>
        <v>CS-W3</v>
      </c>
      <c r="C256" s="31">
        <v>61708.72859508323</v>
      </c>
      <c r="D256" s="35">
        <v>47</v>
      </c>
      <c r="E256" s="32">
        <v>2029.4144595471441</v>
      </c>
      <c r="F256" s="32">
        <v>16541.484965515905</v>
      </c>
      <c r="G256" s="32">
        <v>903.40628349652411</v>
      </c>
      <c r="H256" s="32">
        <v>1058.9870984538456</v>
      </c>
      <c r="I256" s="32">
        <v>15469.532073666362</v>
      </c>
      <c r="J256" s="32">
        <v>813.44788450916644</v>
      </c>
      <c r="K256" s="32">
        <v>11412.894740331407</v>
      </c>
      <c r="L256"/>
      <c r="M256"/>
    </row>
    <row r="257" spans="1:13" hidden="1" x14ac:dyDescent="0.25">
      <c r="A257" s="15" t="s">
        <v>265</v>
      </c>
      <c r="B257" s="37" t="str">
        <f t="shared" si="0"/>
        <v>CS-W3</v>
      </c>
      <c r="C257" s="31">
        <v>16160.616131336563</v>
      </c>
      <c r="D257" s="35">
        <v>31</v>
      </c>
      <c r="E257" s="32">
        <v>327.77063762247445</v>
      </c>
      <c r="F257" s="32">
        <v>3857.7282969273915</v>
      </c>
      <c r="G257" s="32">
        <v>73.762957778279016</v>
      </c>
      <c r="H257" s="32">
        <v>306.08829596237916</v>
      </c>
      <c r="I257" s="32">
        <v>4015.4030402960061</v>
      </c>
      <c r="J257" s="32">
        <v>272.59735183722444</v>
      </c>
      <c r="K257" s="32">
        <v>4313.374312855286</v>
      </c>
      <c r="L257"/>
      <c r="M257"/>
    </row>
    <row r="258" spans="1:13" hidden="1" x14ac:dyDescent="0.25">
      <c r="A258" s="15" t="s">
        <v>266</v>
      </c>
      <c r="B258" s="37" t="str">
        <f t="shared" si="0"/>
        <v>CS-W3</v>
      </c>
      <c r="C258" s="31">
        <v>8891.6044750574074</v>
      </c>
      <c r="D258" s="35">
        <v>23</v>
      </c>
      <c r="E258" s="32">
        <v>148.0306006400597</v>
      </c>
      <c r="F258" s="32">
        <v>1968.2097207750221</v>
      </c>
      <c r="G258" s="26"/>
      <c r="H258" s="32">
        <v>115.09135084514367</v>
      </c>
      <c r="I258" s="32">
        <v>2504.1936458002365</v>
      </c>
      <c r="J258" s="32">
        <v>139.97680923557311</v>
      </c>
      <c r="K258" s="32">
        <v>2492.632266273451</v>
      </c>
      <c r="L258"/>
      <c r="M258"/>
    </row>
    <row r="259" spans="1:13" hidden="1" x14ac:dyDescent="0.25">
      <c r="A259" s="17" t="s">
        <v>267</v>
      </c>
      <c r="B259" s="37" t="str">
        <f t="shared" si="0"/>
        <v>CS-W3</v>
      </c>
      <c r="C259" s="25">
        <v>6532.5600655559647</v>
      </c>
      <c r="D259" s="18">
        <v>17</v>
      </c>
      <c r="E259" s="28">
        <v>118.48267039685808</v>
      </c>
      <c r="F259" s="28">
        <v>1216.2242740067895</v>
      </c>
      <c r="G259" s="30"/>
      <c r="H259" s="28">
        <v>174.01457340587766</v>
      </c>
      <c r="I259" s="28">
        <v>1820.2740457292884</v>
      </c>
      <c r="J259" s="30"/>
      <c r="K259" s="28">
        <v>1952.5330782016829</v>
      </c>
      <c r="L259"/>
      <c r="M259"/>
    </row>
    <row r="260" spans="1:13" hidden="1" x14ac:dyDescent="0.25">
      <c r="A260" s="16" t="s">
        <v>268</v>
      </c>
      <c r="B260" s="37" t="str">
        <f t="shared" si="0"/>
        <v>MT-W2</v>
      </c>
      <c r="C260" s="31">
        <v>119178.91347185783</v>
      </c>
      <c r="D260" s="35">
        <v>58</v>
      </c>
      <c r="E260" s="27">
        <v>3986.8538066474475</v>
      </c>
      <c r="F260" s="27">
        <v>29194.826671866555</v>
      </c>
      <c r="G260" s="27">
        <v>2180.0327479280777</v>
      </c>
      <c r="H260" s="27">
        <v>16984.454167637425</v>
      </c>
      <c r="I260" s="27">
        <v>21435.649216924085</v>
      </c>
      <c r="J260" s="27">
        <v>977.94193381966079</v>
      </c>
      <c r="K260" s="27">
        <v>12556.112299494662</v>
      </c>
      <c r="L260"/>
      <c r="M260"/>
    </row>
    <row r="261" spans="1:13" hidden="1" x14ac:dyDescent="0.25">
      <c r="A261" s="15" t="s">
        <v>269</v>
      </c>
      <c r="B261" s="37" t="str">
        <f t="shared" si="0"/>
        <v>MT-W2</v>
      </c>
      <c r="C261" s="31">
        <v>76630.180051388365</v>
      </c>
      <c r="D261" s="35">
        <v>43</v>
      </c>
      <c r="E261" s="32">
        <v>2756.5444126974671</v>
      </c>
      <c r="F261" s="32">
        <v>19932.6369534613</v>
      </c>
      <c r="G261" s="32">
        <v>1190.238288551423</v>
      </c>
      <c r="H261" s="32">
        <v>1812.0974899915702</v>
      </c>
      <c r="I261" s="32">
        <v>19983.276895647752</v>
      </c>
      <c r="J261" s="32">
        <v>783.83489804487817</v>
      </c>
      <c r="K261" s="32">
        <v>12502.526980107528</v>
      </c>
      <c r="L261"/>
      <c r="M261"/>
    </row>
    <row r="262" spans="1:13" hidden="1" x14ac:dyDescent="0.25">
      <c r="A262" s="15" t="s">
        <v>270</v>
      </c>
      <c r="B262" s="37" t="str">
        <f t="shared" si="0"/>
        <v>MT-W2</v>
      </c>
      <c r="C262" s="31">
        <v>128553.52307021026</v>
      </c>
      <c r="D262" s="35">
        <v>51</v>
      </c>
      <c r="E262" s="32">
        <v>6079.7784676405499</v>
      </c>
      <c r="F262" s="32">
        <v>36711.731614663229</v>
      </c>
      <c r="G262" s="32">
        <v>2455.6201820635583</v>
      </c>
      <c r="H262" s="32">
        <v>5646.7575971262622</v>
      </c>
      <c r="I262" s="32">
        <v>28914.49689305271</v>
      </c>
      <c r="J262" s="32">
        <v>1394.5906275989955</v>
      </c>
      <c r="K262" s="32">
        <v>15460.932241983304</v>
      </c>
      <c r="L262"/>
      <c r="M262"/>
    </row>
    <row r="263" spans="1:13" hidden="1" x14ac:dyDescent="0.25">
      <c r="A263" s="15" t="s">
        <v>271</v>
      </c>
      <c r="B263" s="37" t="str">
        <f t="shared" si="0"/>
        <v>MT-W2</v>
      </c>
      <c r="C263" s="31">
        <v>87979.585431963802</v>
      </c>
      <c r="D263" s="35">
        <v>47</v>
      </c>
      <c r="E263" s="32">
        <v>3236.8971904733166</v>
      </c>
      <c r="F263" s="32">
        <v>23297.773895573373</v>
      </c>
      <c r="G263" s="32">
        <v>1366.6152772647149</v>
      </c>
      <c r="H263" s="32">
        <v>1389.1127799161623</v>
      </c>
      <c r="I263" s="32">
        <v>23572.451635900492</v>
      </c>
      <c r="J263" s="32">
        <v>838.69611566652839</v>
      </c>
      <c r="K263" s="32">
        <v>13951.865156563677</v>
      </c>
      <c r="L263"/>
      <c r="M263"/>
    </row>
    <row r="264" spans="1:13" hidden="1" x14ac:dyDescent="0.25">
      <c r="A264" s="15" t="s">
        <v>272</v>
      </c>
      <c r="B264" s="37" t="str">
        <f t="shared" si="0"/>
        <v>MT-W2</v>
      </c>
      <c r="C264" s="31">
        <v>35115.156932797188</v>
      </c>
      <c r="D264" s="35">
        <v>36</v>
      </c>
      <c r="E264" s="32">
        <v>1130.5928499790023</v>
      </c>
      <c r="F264" s="32">
        <v>8041.1383080573914</v>
      </c>
      <c r="G264" s="32">
        <v>302.09583848431737</v>
      </c>
      <c r="H264" s="32">
        <v>506.50863079962647</v>
      </c>
      <c r="I264" s="32">
        <v>9111.3005672251038</v>
      </c>
      <c r="J264" s="32">
        <v>515.31145994137876</v>
      </c>
      <c r="K264" s="32">
        <v>7847.6918201204589</v>
      </c>
      <c r="L264"/>
      <c r="M264"/>
    </row>
    <row r="265" spans="1:13" hidden="1" x14ac:dyDescent="0.25">
      <c r="A265" s="15" t="s">
        <v>273</v>
      </c>
      <c r="B265" s="37" t="str">
        <f t="shared" si="0"/>
        <v>MT-W2</v>
      </c>
      <c r="C265" s="31">
        <v>17798.317357797761</v>
      </c>
      <c r="D265" s="35">
        <v>28</v>
      </c>
      <c r="E265" s="32">
        <v>365.18609065316463</v>
      </c>
      <c r="F265" s="32">
        <v>3641.0438169533381</v>
      </c>
      <c r="G265" s="26"/>
      <c r="H265" s="32">
        <v>387.34817596928139</v>
      </c>
      <c r="I265" s="32">
        <v>5117.1426626352013</v>
      </c>
      <c r="J265" s="32">
        <v>274.78692620746938</v>
      </c>
      <c r="K265" s="32">
        <v>4615.1587985574206</v>
      </c>
      <c r="L265"/>
      <c r="M265"/>
    </row>
    <row r="266" spans="1:13" hidden="1" x14ac:dyDescent="0.25">
      <c r="A266" s="15" t="s">
        <v>274</v>
      </c>
      <c r="B266" s="37" t="str">
        <f t="shared" si="0"/>
        <v>MT-W2</v>
      </c>
      <c r="C266" s="31">
        <v>8760.0656317663561</v>
      </c>
      <c r="D266" s="35">
        <v>21</v>
      </c>
      <c r="E266" s="32">
        <v>166.82652114073787</v>
      </c>
      <c r="F266" s="32">
        <v>1757.0725587335651</v>
      </c>
      <c r="G266" s="26"/>
      <c r="H266" s="32">
        <v>82.07464203412006</v>
      </c>
      <c r="I266" s="32">
        <v>2767.5281686721241</v>
      </c>
      <c r="J266" s="26"/>
      <c r="K266" s="32">
        <v>2314.8775105893169</v>
      </c>
      <c r="L266"/>
      <c r="M266"/>
    </row>
    <row r="267" spans="1:13" hidden="1" x14ac:dyDescent="0.25">
      <c r="A267" s="17" t="s">
        <v>275</v>
      </c>
      <c r="B267" s="37" t="str">
        <f t="shared" si="0"/>
        <v>MT-W2</v>
      </c>
      <c r="C267" s="25">
        <v>5712.1118825369076</v>
      </c>
      <c r="D267" s="18">
        <v>18</v>
      </c>
      <c r="E267" s="28">
        <v>111.50464719835905</v>
      </c>
      <c r="F267" s="28">
        <v>1131.2335160472137</v>
      </c>
      <c r="G267" s="30"/>
      <c r="H267" s="28">
        <v>121.18158656213191</v>
      </c>
      <c r="I267" s="28">
        <v>1625.4517722720232</v>
      </c>
      <c r="J267" s="30"/>
      <c r="K267" s="28">
        <v>1556.9280435053217</v>
      </c>
      <c r="L267"/>
      <c r="M267"/>
    </row>
    <row r="268" spans="1:13" hidden="1" x14ac:dyDescent="0.25">
      <c r="A268" s="16" t="s">
        <v>276</v>
      </c>
      <c r="B268" s="37" t="str">
        <f t="shared" si="0"/>
        <v>MT-W3</v>
      </c>
      <c r="C268" s="31">
        <v>106506.72207435872</v>
      </c>
      <c r="D268" s="35">
        <v>61</v>
      </c>
      <c r="E268" s="27">
        <v>4890.2221224936065</v>
      </c>
      <c r="F268" s="27">
        <v>30507.633541371324</v>
      </c>
      <c r="G268" s="27">
        <v>2724.9829610723937</v>
      </c>
      <c r="H268" s="27">
        <v>3758.4663207894027</v>
      </c>
      <c r="I268" s="27">
        <v>23800.597430240192</v>
      </c>
      <c r="J268" s="27">
        <v>1292.4358461965032</v>
      </c>
      <c r="K268" s="27">
        <v>13688.229742162159</v>
      </c>
      <c r="L268"/>
      <c r="M268"/>
    </row>
    <row r="269" spans="1:13" hidden="1" x14ac:dyDescent="0.25">
      <c r="A269" s="15" t="s">
        <v>277</v>
      </c>
      <c r="B269" s="37" t="str">
        <f t="shared" si="0"/>
        <v>MT-W3</v>
      </c>
      <c r="C269" s="31">
        <v>87773.569956952691</v>
      </c>
      <c r="D269" s="35">
        <v>45</v>
      </c>
      <c r="E269" s="32">
        <v>3379.0646404745507</v>
      </c>
      <c r="F269" s="32">
        <v>24311.336247841591</v>
      </c>
      <c r="G269" s="32">
        <v>1549.8236701388412</v>
      </c>
      <c r="H269" s="32">
        <v>1693.5001200117488</v>
      </c>
      <c r="I269" s="32">
        <v>21246.983274337657</v>
      </c>
      <c r="J269" s="32">
        <v>1005.8863637859929</v>
      </c>
      <c r="K269" s="32">
        <v>13577.188400012521</v>
      </c>
      <c r="L269"/>
      <c r="M269"/>
    </row>
    <row r="270" spans="1:13" hidden="1" x14ac:dyDescent="0.25">
      <c r="A270" s="15" t="s">
        <v>278</v>
      </c>
      <c r="B270" s="37" t="str">
        <f t="shared" si="0"/>
        <v>MT-W3</v>
      </c>
      <c r="C270" s="31">
        <v>129047.63986631394</v>
      </c>
      <c r="D270" s="35">
        <v>62</v>
      </c>
      <c r="E270" s="32">
        <v>6605.8911553084927</v>
      </c>
      <c r="F270" s="32">
        <v>37381.64158251723</v>
      </c>
      <c r="G270" s="32">
        <v>2781.6145798906155</v>
      </c>
      <c r="H270" s="32">
        <v>7522.8299952255647</v>
      </c>
      <c r="I270" s="32">
        <v>27705.595300112192</v>
      </c>
      <c r="J270" s="32">
        <v>1473.7391853523654</v>
      </c>
      <c r="K270" s="32">
        <v>14301.233610306079</v>
      </c>
      <c r="L270"/>
      <c r="M270"/>
    </row>
    <row r="271" spans="1:13" hidden="1" x14ac:dyDescent="0.25">
      <c r="A271" s="15" t="s">
        <v>279</v>
      </c>
      <c r="B271" s="37" t="str">
        <f t="shared" si="0"/>
        <v>MT-W3</v>
      </c>
      <c r="C271" s="31">
        <v>88519.229253955011</v>
      </c>
      <c r="D271" s="35">
        <v>53</v>
      </c>
      <c r="E271" s="32">
        <v>3307.8638706410179</v>
      </c>
      <c r="F271" s="32">
        <v>24203.455426462584</v>
      </c>
      <c r="G271" s="32">
        <v>1833.2525026692131</v>
      </c>
      <c r="H271" s="32">
        <v>1547.9418398423136</v>
      </c>
      <c r="I271" s="32">
        <v>21944.727065176827</v>
      </c>
      <c r="J271" s="32">
        <v>995.66555800510343</v>
      </c>
      <c r="K271" s="32">
        <v>13489.526321625843</v>
      </c>
      <c r="L271"/>
      <c r="M271"/>
    </row>
    <row r="272" spans="1:13" hidden="1" x14ac:dyDescent="0.25">
      <c r="A272" s="15" t="s">
        <v>280</v>
      </c>
      <c r="B272" s="37" t="str">
        <f t="shared" si="0"/>
        <v>MT-W3</v>
      </c>
      <c r="C272" s="31">
        <v>35757.21046674018</v>
      </c>
      <c r="D272" s="35">
        <v>44</v>
      </c>
      <c r="E272" s="32">
        <v>888.67527212840321</v>
      </c>
      <c r="F272" s="32">
        <v>7732.4394607303902</v>
      </c>
      <c r="G272" s="32">
        <v>398.6384230595736</v>
      </c>
      <c r="H272" s="32">
        <v>754.93409408516686</v>
      </c>
      <c r="I272" s="32">
        <v>9250.0988577299013</v>
      </c>
      <c r="J272" s="32">
        <v>572.3944060732523</v>
      </c>
      <c r="K272" s="32">
        <v>8825.9258159607671</v>
      </c>
      <c r="L272"/>
      <c r="M272"/>
    </row>
    <row r="273" spans="1:13" hidden="1" x14ac:dyDescent="0.25">
      <c r="A273" s="15" t="s">
        <v>281</v>
      </c>
      <c r="B273" s="37" t="str">
        <f t="shared" si="0"/>
        <v>MT-W3</v>
      </c>
      <c r="C273" s="31">
        <v>31219.836152647375</v>
      </c>
      <c r="D273" s="35">
        <v>49</v>
      </c>
      <c r="E273" s="32">
        <v>545.36198838121129</v>
      </c>
      <c r="F273" s="32">
        <v>6491.9535506959028</v>
      </c>
      <c r="G273" s="32">
        <v>398.99128360661558</v>
      </c>
      <c r="H273" s="32">
        <v>1391.1590607149135</v>
      </c>
      <c r="I273" s="32">
        <v>8140.7386461155947</v>
      </c>
      <c r="J273" s="32">
        <v>578.31473657054994</v>
      </c>
      <c r="K273" s="32">
        <v>7660.4370303907563</v>
      </c>
      <c r="L273"/>
      <c r="M273"/>
    </row>
    <row r="274" spans="1:13" hidden="1" x14ac:dyDescent="0.25">
      <c r="A274" s="15" t="s">
        <v>282</v>
      </c>
      <c r="B274" s="37" t="str">
        <f t="shared" si="0"/>
        <v>MT-W3</v>
      </c>
      <c r="C274" s="31">
        <v>16888.631283129114</v>
      </c>
      <c r="D274" s="35">
        <v>24</v>
      </c>
      <c r="E274" s="32">
        <v>276.52935494514776</v>
      </c>
      <c r="F274" s="32">
        <v>3422.1409723754573</v>
      </c>
      <c r="G274" s="26"/>
      <c r="H274" s="32">
        <v>419.45075932645801</v>
      </c>
      <c r="I274" s="32">
        <v>4967.1973171308255</v>
      </c>
      <c r="J274" s="32">
        <v>199.54335791330357</v>
      </c>
      <c r="K274" s="32">
        <v>4488.1127812617751</v>
      </c>
      <c r="L274"/>
      <c r="M274"/>
    </row>
    <row r="275" spans="1:13" hidden="1" x14ac:dyDescent="0.25">
      <c r="A275" s="17" t="s">
        <v>283</v>
      </c>
      <c r="B275" s="37" t="str">
        <f t="shared" si="0"/>
        <v>MT-W3</v>
      </c>
      <c r="C275" s="25">
        <v>6065.5260928735534</v>
      </c>
      <c r="D275" s="18">
        <v>15</v>
      </c>
      <c r="E275" s="30"/>
      <c r="F275" s="28">
        <v>1092.0237746595296</v>
      </c>
      <c r="G275" s="30"/>
      <c r="H275" s="30"/>
      <c r="I275" s="28">
        <v>1898.2489064643883</v>
      </c>
      <c r="J275" s="30"/>
      <c r="K275" s="28">
        <v>1697.4489272341084</v>
      </c>
      <c r="L275"/>
      <c r="M275"/>
    </row>
    <row r="276" spans="1:13" hidden="1" x14ac:dyDescent="0.25">
      <c r="A276" s="16" t="s">
        <v>284</v>
      </c>
      <c r="B276" s="37" t="s">
        <v>759</v>
      </c>
      <c r="C276" s="31">
        <v>86405.696989454911</v>
      </c>
      <c r="D276" s="35">
        <v>53</v>
      </c>
      <c r="E276" s="27">
        <v>4591.4202829822561</v>
      </c>
      <c r="F276" s="27">
        <v>24393.802155396123</v>
      </c>
      <c r="G276" s="27">
        <v>1605.3851968857045</v>
      </c>
      <c r="H276" s="27">
        <v>2808.5999534485345</v>
      </c>
      <c r="I276" s="27">
        <v>21175.776960112766</v>
      </c>
      <c r="J276" s="27">
        <v>1000.4983817646057</v>
      </c>
      <c r="K276" s="27">
        <v>9963.3148876196647</v>
      </c>
      <c r="L276"/>
      <c r="M276"/>
    </row>
    <row r="277" spans="1:13" hidden="1" x14ac:dyDescent="0.25">
      <c r="A277" s="15" t="s">
        <v>285</v>
      </c>
      <c r="B277" s="37" t="s">
        <v>759</v>
      </c>
      <c r="C277" s="31">
        <v>99484.19156425682</v>
      </c>
      <c r="D277" s="35">
        <v>67</v>
      </c>
      <c r="E277" s="32">
        <v>4473.2944185675724</v>
      </c>
      <c r="F277" s="32">
        <v>28718.039231251347</v>
      </c>
      <c r="G277" s="32">
        <v>2119.8543310867581</v>
      </c>
      <c r="H277" s="32">
        <v>3147.479145881915</v>
      </c>
      <c r="I277" s="32">
        <v>25207.584726438417</v>
      </c>
      <c r="J277" s="32">
        <v>1361.9778058955853</v>
      </c>
      <c r="K277" s="32">
        <v>11484.442228199203</v>
      </c>
      <c r="L277"/>
      <c r="M277"/>
    </row>
    <row r="278" spans="1:13" hidden="1" x14ac:dyDescent="0.25">
      <c r="A278" s="15" t="s">
        <v>286</v>
      </c>
      <c r="B278" s="37" t="s">
        <v>759</v>
      </c>
      <c r="C278" s="31">
        <v>74608.653226763548</v>
      </c>
      <c r="D278" s="35">
        <v>50</v>
      </c>
      <c r="E278" s="32">
        <v>3405.6047633792205</v>
      </c>
      <c r="F278" s="32">
        <v>20770.300008052949</v>
      </c>
      <c r="G278" s="32">
        <v>1264.5128201697535</v>
      </c>
      <c r="H278" s="32">
        <v>1363.7390422527308</v>
      </c>
      <c r="I278" s="32">
        <v>19417.827354115492</v>
      </c>
      <c r="J278" s="32">
        <v>874.31460654766556</v>
      </c>
      <c r="K278" s="32">
        <v>9558.948993971344</v>
      </c>
      <c r="L278"/>
      <c r="M278"/>
    </row>
    <row r="279" spans="1:13" hidden="1" x14ac:dyDescent="0.25">
      <c r="A279" s="15" t="s">
        <v>287</v>
      </c>
      <c r="B279" s="37" t="s">
        <v>759</v>
      </c>
      <c r="C279" s="31">
        <v>53536.077898108422</v>
      </c>
      <c r="D279" s="35">
        <v>53</v>
      </c>
      <c r="E279" s="32">
        <v>2290.3268250678475</v>
      </c>
      <c r="F279" s="32">
        <v>14470.520306916113</v>
      </c>
      <c r="G279" s="32">
        <v>939.14604893762714</v>
      </c>
      <c r="H279" s="32">
        <v>642.59069492706283</v>
      </c>
      <c r="I279" s="32">
        <v>13997.891561175156</v>
      </c>
      <c r="J279" s="32">
        <v>669.64127886707399</v>
      </c>
      <c r="K279" s="32">
        <v>8089.5278918014374</v>
      </c>
      <c r="L279"/>
      <c r="M279"/>
    </row>
    <row r="280" spans="1:13" hidden="1" x14ac:dyDescent="0.25">
      <c r="A280" s="15" t="s">
        <v>288</v>
      </c>
      <c r="B280" s="37" t="s">
        <v>759</v>
      </c>
      <c r="C280" s="31">
        <v>19102.032823578556</v>
      </c>
      <c r="D280" s="35">
        <v>31</v>
      </c>
      <c r="E280" s="32">
        <v>457.49294871471136</v>
      </c>
      <c r="F280" s="32">
        <v>4676.9614439530305</v>
      </c>
      <c r="G280" s="26"/>
      <c r="H280" s="32">
        <v>154.86836972647521</v>
      </c>
      <c r="I280" s="32">
        <v>5288.8771787853047</v>
      </c>
      <c r="J280" s="32">
        <v>267.1814924973865</v>
      </c>
      <c r="K280" s="32">
        <v>4054.9092352111043</v>
      </c>
      <c r="L280"/>
      <c r="M280"/>
    </row>
    <row r="281" spans="1:13" hidden="1" x14ac:dyDescent="0.25">
      <c r="A281" s="15" t="s">
        <v>289</v>
      </c>
      <c r="B281" s="37" t="s">
        <v>759</v>
      </c>
      <c r="C281" s="31">
        <v>7062.5242269952741</v>
      </c>
      <c r="D281" s="35">
        <v>23</v>
      </c>
      <c r="E281" s="32">
        <v>163.46833387909177</v>
      </c>
      <c r="F281" s="32">
        <v>1724.0902843247713</v>
      </c>
      <c r="G281" s="26"/>
      <c r="H281" s="32">
        <v>118.08115636630151</v>
      </c>
      <c r="I281" s="32">
        <v>1909.9479584830121</v>
      </c>
      <c r="J281" s="32">
        <v>89.343828847574713</v>
      </c>
      <c r="K281" s="32">
        <v>1582.0382774747413</v>
      </c>
      <c r="L281"/>
      <c r="M281"/>
    </row>
    <row r="282" spans="1:13" hidden="1" x14ac:dyDescent="0.25">
      <c r="A282" s="17" t="s">
        <v>290</v>
      </c>
      <c r="B282" s="37" t="s">
        <v>759</v>
      </c>
      <c r="C282" s="25">
        <v>3925.3737569358805</v>
      </c>
      <c r="D282" s="18">
        <v>17</v>
      </c>
      <c r="E282" s="28">
        <v>88.93884050442405</v>
      </c>
      <c r="F282" s="28">
        <v>825.30599522017621</v>
      </c>
      <c r="G282" s="30"/>
      <c r="H282" s="30"/>
      <c r="I282" s="28">
        <v>1237.3012659152778</v>
      </c>
      <c r="J282" s="30"/>
      <c r="K282" s="28">
        <v>900.37571259573679</v>
      </c>
      <c r="L282"/>
      <c r="M282"/>
    </row>
    <row r="283" spans="1:13" hidden="1" x14ac:dyDescent="0.25">
      <c r="A283" s="16" t="s">
        <v>291</v>
      </c>
      <c r="B283" s="37" t="s">
        <v>760</v>
      </c>
      <c r="C283" s="31">
        <v>100579.41678667629</v>
      </c>
      <c r="D283" s="35">
        <v>57</v>
      </c>
      <c r="E283" s="27">
        <v>5253.0915819444053</v>
      </c>
      <c r="F283" s="27">
        <v>28301.001808409754</v>
      </c>
      <c r="G283" s="27">
        <v>2041.3163042581098</v>
      </c>
      <c r="H283" s="27">
        <v>4143.9829839860131</v>
      </c>
      <c r="I283" s="27">
        <v>23732.447812470142</v>
      </c>
      <c r="J283" s="27">
        <v>1132.1744621180653</v>
      </c>
      <c r="K283" s="27">
        <v>10715.41473892977</v>
      </c>
      <c r="L283"/>
      <c r="M283"/>
    </row>
    <row r="284" spans="1:13" hidden="1" x14ac:dyDescent="0.25">
      <c r="A284" s="15" t="s">
        <v>292</v>
      </c>
      <c r="B284" s="37" t="s">
        <v>760</v>
      </c>
      <c r="C284" s="31">
        <v>69506.911497701367</v>
      </c>
      <c r="D284" s="35">
        <v>53</v>
      </c>
      <c r="E284" s="32">
        <v>2956.9364579598141</v>
      </c>
      <c r="F284" s="32">
        <v>18828.943576437629</v>
      </c>
      <c r="G284" s="32">
        <v>1227.2586014084065</v>
      </c>
      <c r="H284" s="32">
        <v>1031.363515249275</v>
      </c>
      <c r="I284" s="32">
        <v>17671.725165230731</v>
      </c>
      <c r="J284" s="32">
        <v>805.41052138891268</v>
      </c>
      <c r="K284" s="32">
        <v>8817.4258283654854</v>
      </c>
      <c r="L284"/>
      <c r="M284"/>
    </row>
    <row r="285" spans="1:13" hidden="1" x14ac:dyDescent="0.25">
      <c r="A285" s="15" t="s">
        <v>293</v>
      </c>
      <c r="B285" s="37" t="s">
        <v>760</v>
      </c>
      <c r="C285" s="31">
        <v>94857.617812707962</v>
      </c>
      <c r="D285" s="35">
        <v>63</v>
      </c>
      <c r="E285" s="32">
        <v>4651.206556774795</v>
      </c>
      <c r="F285" s="32">
        <v>28010.936923283098</v>
      </c>
      <c r="G285" s="32">
        <v>1949.6830811929344</v>
      </c>
      <c r="H285" s="32">
        <v>2347.1179531607659</v>
      </c>
      <c r="I285" s="32">
        <v>23660.29906316358</v>
      </c>
      <c r="J285" s="32">
        <v>1155.2325695236641</v>
      </c>
      <c r="K285" s="32">
        <v>10822.92895574316</v>
      </c>
      <c r="L285"/>
      <c r="M285"/>
    </row>
    <row r="286" spans="1:13" hidden="1" x14ac:dyDescent="0.25">
      <c r="A286" s="15" t="s">
        <v>294</v>
      </c>
      <c r="B286" s="37" t="s">
        <v>760</v>
      </c>
      <c r="C286" s="31">
        <v>36418.026894191098</v>
      </c>
      <c r="D286" s="35">
        <v>52</v>
      </c>
      <c r="E286" s="32">
        <v>1285.1298433613326</v>
      </c>
      <c r="F286" s="32">
        <v>9657.9670686350619</v>
      </c>
      <c r="G286" s="32">
        <v>643.46712187018238</v>
      </c>
      <c r="H286" s="32">
        <v>674.01403111306422</v>
      </c>
      <c r="I286" s="32">
        <v>9477.2020141428966</v>
      </c>
      <c r="J286" s="32">
        <v>460.98693370177745</v>
      </c>
      <c r="K286" s="32">
        <v>5807.0786881058848</v>
      </c>
      <c r="L286"/>
      <c r="M286"/>
    </row>
    <row r="287" spans="1:13" hidden="1" x14ac:dyDescent="0.25">
      <c r="A287" s="15" t="s">
        <v>295</v>
      </c>
      <c r="B287" s="37" t="s">
        <v>760</v>
      </c>
      <c r="C287" s="31">
        <v>36391.571471666335</v>
      </c>
      <c r="D287" s="35">
        <v>53</v>
      </c>
      <c r="E287" s="32">
        <v>457.52118259380723</v>
      </c>
      <c r="F287" s="32">
        <v>5040.2046634561684</v>
      </c>
      <c r="G287" s="32">
        <v>9723.6803214224947</v>
      </c>
      <c r="H287" s="32">
        <v>1239.5889572417473</v>
      </c>
      <c r="I287" s="32">
        <v>6607.272998755624</v>
      </c>
      <c r="J287" s="32">
        <v>254.10874854658607</v>
      </c>
      <c r="K287" s="32">
        <v>3158.0940600526164</v>
      </c>
      <c r="L287"/>
      <c r="M287"/>
    </row>
    <row r="288" spans="1:13" hidden="1" x14ac:dyDescent="0.25">
      <c r="A288" s="15" t="s">
        <v>296</v>
      </c>
      <c r="B288" s="37" t="s">
        <v>760</v>
      </c>
      <c r="C288" s="31">
        <v>7704.1462770880516</v>
      </c>
      <c r="D288" s="35">
        <v>21</v>
      </c>
      <c r="E288" s="32">
        <v>160.7666869341987</v>
      </c>
      <c r="F288" s="32">
        <v>1814.3855640047746</v>
      </c>
      <c r="G288" s="26"/>
      <c r="H288" s="32">
        <v>117.13027595577378</v>
      </c>
      <c r="I288" s="32">
        <v>1968.320790983347</v>
      </c>
      <c r="J288" s="26"/>
      <c r="K288" s="32">
        <v>1731.1276712771664</v>
      </c>
      <c r="L288"/>
      <c r="M288"/>
    </row>
    <row r="289" spans="1:13" hidden="1" x14ac:dyDescent="0.25">
      <c r="A289" s="15" t="s">
        <v>297</v>
      </c>
      <c r="B289" s="37" t="s">
        <v>760</v>
      </c>
      <c r="C289" s="31">
        <v>9564.2778290466322</v>
      </c>
      <c r="D289" s="35">
        <v>27</v>
      </c>
      <c r="E289" s="32">
        <v>204.77037186929542</v>
      </c>
      <c r="F289" s="32">
        <v>2392.1885321051182</v>
      </c>
      <c r="G289" s="26"/>
      <c r="H289" s="32">
        <v>253.8515693932188</v>
      </c>
      <c r="I289" s="32">
        <v>2371.2648539444699</v>
      </c>
      <c r="J289" s="32">
        <v>134.81214851078977</v>
      </c>
      <c r="K289" s="32">
        <v>1842.6180329150775</v>
      </c>
      <c r="L289"/>
      <c r="M289"/>
    </row>
    <row r="290" spans="1:13" hidden="1" x14ac:dyDescent="0.25">
      <c r="A290" s="17" t="s">
        <v>298</v>
      </c>
      <c r="B290" s="37" t="s">
        <v>760</v>
      </c>
      <c r="C290" s="25">
        <v>6748.2628599085438</v>
      </c>
      <c r="D290" s="18">
        <v>19</v>
      </c>
      <c r="E290" s="28">
        <v>144.28120727343756</v>
      </c>
      <c r="F290" s="28">
        <v>1712.3521138920539</v>
      </c>
      <c r="G290" s="30"/>
      <c r="H290" s="28">
        <v>104.09353536106589</v>
      </c>
      <c r="I290" s="28">
        <v>1874.3058194460568</v>
      </c>
      <c r="J290" s="30"/>
      <c r="K290" s="28">
        <v>1179.1895440516926</v>
      </c>
      <c r="L290"/>
      <c r="M290"/>
    </row>
    <row r="291" spans="1:13" hidden="1" x14ac:dyDescent="0.25">
      <c r="A291" s="16" t="s">
        <v>299</v>
      </c>
      <c r="B291" s="37" t="s">
        <v>761</v>
      </c>
      <c r="C291" s="31">
        <v>102464.71097383062</v>
      </c>
      <c r="D291" s="35">
        <v>61</v>
      </c>
      <c r="E291" s="27">
        <v>5150.4927950071724</v>
      </c>
      <c r="F291" s="27">
        <v>29343.896832856837</v>
      </c>
      <c r="G291" s="27">
        <v>1842.6136130674142</v>
      </c>
      <c r="H291" s="27">
        <v>3811.2753232567848</v>
      </c>
      <c r="I291" s="27">
        <v>24319.856286170674</v>
      </c>
      <c r="J291" s="27">
        <v>975.10870773936824</v>
      </c>
      <c r="K291" s="27">
        <v>11442.295671524917</v>
      </c>
      <c r="L291"/>
      <c r="M291"/>
    </row>
    <row r="292" spans="1:13" hidden="1" x14ac:dyDescent="0.25">
      <c r="A292" s="15" t="s">
        <v>300</v>
      </c>
      <c r="B292" s="37" t="s">
        <v>761</v>
      </c>
      <c r="C292" s="31">
        <v>85831.113382905256</v>
      </c>
      <c r="D292" s="35">
        <v>53</v>
      </c>
      <c r="E292" s="32">
        <v>4039.7924382918854</v>
      </c>
      <c r="F292" s="32">
        <v>24029.752051006315</v>
      </c>
      <c r="G292" s="32">
        <v>1418.9616469310945</v>
      </c>
      <c r="H292" s="32">
        <v>3542.0222734715917</v>
      </c>
      <c r="I292" s="32">
        <v>20239.753674520707</v>
      </c>
      <c r="J292" s="32">
        <v>910.05682803389936</v>
      </c>
      <c r="K292" s="32">
        <v>10289.401835481134</v>
      </c>
      <c r="L292"/>
      <c r="M292"/>
    </row>
    <row r="293" spans="1:13" hidden="1" x14ac:dyDescent="0.25">
      <c r="A293" s="15" t="s">
        <v>301</v>
      </c>
      <c r="B293" s="37" t="s">
        <v>761</v>
      </c>
      <c r="C293" s="31">
        <v>57220.709727525711</v>
      </c>
      <c r="D293" s="35">
        <v>49</v>
      </c>
      <c r="E293" s="32">
        <v>2356.9817124130464</v>
      </c>
      <c r="F293" s="32">
        <v>15681.340699127391</v>
      </c>
      <c r="G293" s="32">
        <v>879.1042211622181</v>
      </c>
      <c r="H293" s="32">
        <v>1336.486735473394</v>
      </c>
      <c r="I293" s="32">
        <v>14552.516760955095</v>
      </c>
      <c r="J293" s="32">
        <v>663.10851213801391</v>
      </c>
      <c r="K293" s="32">
        <v>7909.5602024908076</v>
      </c>
      <c r="L293"/>
      <c r="M293"/>
    </row>
    <row r="294" spans="1:13" hidden="1" x14ac:dyDescent="0.25">
      <c r="A294" s="15" t="s">
        <v>302</v>
      </c>
      <c r="B294" s="37" t="s">
        <v>761</v>
      </c>
      <c r="C294" s="31">
        <v>34841.143703935777</v>
      </c>
      <c r="D294" s="35">
        <v>43</v>
      </c>
      <c r="E294" s="32">
        <v>1006.8859347144086</v>
      </c>
      <c r="F294" s="32">
        <v>8455.4473117885827</v>
      </c>
      <c r="G294" s="32">
        <v>418.40729155862772</v>
      </c>
      <c r="H294" s="32">
        <v>211.43217040828122</v>
      </c>
      <c r="I294" s="32">
        <v>9596.8288560327383</v>
      </c>
      <c r="J294" s="32">
        <v>507.81382894334888</v>
      </c>
      <c r="K294" s="32">
        <v>6924.2858552162634</v>
      </c>
      <c r="L294"/>
      <c r="M294"/>
    </row>
    <row r="295" spans="1:13" hidden="1" x14ac:dyDescent="0.25">
      <c r="A295" s="15" t="s">
        <v>303</v>
      </c>
      <c r="B295" s="37" t="s">
        <v>761</v>
      </c>
      <c r="C295" s="31">
        <v>18714.829816592071</v>
      </c>
      <c r="D295" s="35">
        <v>29</v>
      </c>
      <c r="E295" s="32">
        <v>377.01649267715561</v>
      </c>
      <c r="F295" s="32">
        <v>4278.7033558097673</v>
      </c>
      <c r="G295" s="26"/>
      <c r="H295" s="32">
        <v>191.89040930135181</v>
      </c>
      <c r="I295" s="32">
        <v>4990.3159161587055</v>
      </c>
      <c r="J295" s="32">
        <v>338.6190945830698</v>
      </c>
      <c r="K295" s="32">
        <v>4421.2311793897934</v>
      </c>
      <c r="L295"/>
      <c r="M295"/>
    </row>
    <row r="296" spans="1:13" hidden="1" x14ac:dyDescent="0.25">
      <c r="A296" s="15" t="s">
        <v>304</v>
      </c>
      <c r="B296" s="37" t="s">
        <v>761</v>
      </c>
      <c r="C296" s="31">
        <v>10447.488146024836</v>
      </c>
      <c r="D296" s="35">
        <v>22</v>
      </c>
      <c r="E296" s="32">
        <v>216.32031664592131</v>
      </c>
      <c r="F296" s="32">
        <v>2175.086620991452</v>
      </c>
      <c r="G296" s="26"/>
      <c r="H296" s="26"/>
      <c r="I296" s="32">
        <v>3035.8637016019916</v>
      </c>
      <c r="J296" s="32">
        <v>169.35643784297818</v>
      </c>
      <c r="K296" s="32">
        <v>2598.5263689128378</v>
      </c>
      <c r="L296"/>
      <c r="M296"/>
    </row>
    <row r="297" spans="1:13" hidden="1" x14ac:dyDescent="0.25">
      <c r="A297" s="17" t="s">
        <v>305</v>
      </c>
      <c r="B297" s="37" t="s">
        <v>761</v>
      </c>
      <c r="C297" s="25">
        <v>14459.470055900874</v>
      </c>
      <c r="D297" s="18">
        <v>21</v>
      </c>
      <c r="E297" s="28">
        <v>333.14845191437473</v>
      </c>
      <c r="F297" s="28">
        <v>3553.7947850393889</v>
      </c>
      <c r="G297" s="30"/>
      <c r="H297" s="28">
        <v>531.6269707431785</v>
      </c>
      <c r="I297" s="28">
        <v>3610.7609747875263</v>
      </c>
      <c r="J297" s="28">
        <v>227.68902747817782</v>
      </c>
      <c r="K297" s="28">
        <v>2989.1304560693475</v>
      </c>
      <c r="L297"/>
      <c r="M297"/>
    </row>
    <row r="298" spans="1:13" hidden="1" x14ac:dyDescent="0.25">
      <c r="A298" s="16" t="s">
        <v>306</v>
      </c>
      <c r="B298" s="37" t="s">
        <v>762</v>
      </c>
      <c r="C298" s="31">
        <v>57822.234230981179</v>
      </c>
      <c r="D298" s="35">
        <v>57</v>
      </c>
      <c r="E298" s="27">
        <v>2132.2290504151274</v>
      </c>
      <c r="F298" s="27">
        <v>17032.229896263845</v>
      </c>
      <c r="G298" s="27">
        <v>1124.9187436060001</v>
      </c>
      <c r="H298" s="27">
        <v>1285.5024429213881</v>
      </c>
      <c r="I298" s="27">
        <v>13357.498018452376</v>
      </c>
      <c r="J298" s="27">
        <v>706.52342278643118</v>
      </c>
      <c r="K298" s="27">
        <v>6412.7765837636489</v>
      </c>
      <c r="L298"/>
      <c r="M298"/>
    </row>
    <row r="299" spans="1:13" hidden="1" x14ac:dyDescent="0.25">
      <c r="A299" s="15" t="s">
        <v>307</v>
      </c>
      <c r="B299" s="37" t="s">
        <v>762</v>
      </c>
      <c r="C299" s="31">
        <v>58608.00284568849</v>
      </c>
      <c r="D299" s="35">
        <v>52</v>
      </c>
      <c r="E299" s="32">
        <v>1760.011979964607</v>
      </c>
      <c r="F299" s="32">
        <v>16943.553091109054</v>
      </c>
      <c r="G299" s="32">
        <v>703.22169663864724</v>
      </c>
      <c r="H299" s="32">
        <v>1414.372807147608</v>
      </c>
      <c r="I299" s="32">
        <v>13027.921806744458</v>
      </c>
      <c r="J299" s="32">
        <v>803.55632832903621</v>
      </c>
      <c r="K299" s="32">
        <v>6608.4622312543615</v>
      </c>
      <c r="L299"/>
      <c r="M299"/>
    </row>
    <row r="300" spans="1:13" hidden="1" x14ac:dyDescent="0.25">
      <c r="A300" s="15" t="s">
        <v>308</v>
      </c>
      <c r="B300" s="37" t="s">
        <v>762</v>
      </c>
      <c r="C300" s="31">
        <v>55810.301236586914</v>
      </c>
      <c r="D300" s="35">
        <v>44</v>
      </c>
      <c r="E300" s="32">
        <v>1734.8866478882653</v>
      </c>
      <c r="F300" s="32">
        <v>16569.462865119789</v>
      </c>
      <c r="G300" s="32">
        <v>694.2187379745003</v>
      </c>
      <c r="H300" s="32">
        <v>893.48750805559371</v>
      </c>
      <c r="I300" s="32">
        <v>12666.818031688308</v>
      </c>
      <c r="J300" s="32">
        <v>567.65024202393693</v>
      </c>
      <c r="K300" s="32">
        <v>6854.8232549088389</v>
      </c>
      <c r="L300"/>
      <c r="M300"/>
    </row>
    <row r="301" spans="1:13" hidden="1" x14ac:dyDescent="0.25">
      <c r="A301" s="15" t="s">
        <v>309</v>
      </c>
      <c r="B301" s="37" t="s">
        <v>762</v>
      </c>
      <c r="C301" s="31">
        <v>45464.112081133841</v>
      </c>
      <c r="D301" s="35">
        <v>43</v>
      </c>
      <c r="E301" s="32">
        <v>1214.7546760497673</v>
      </c>
      <c r="F301" s="32">
        <v>12139.30102430224</v>
      </c>
      <c r="G301" s="32">
        <v>455.37534880547054</v>
      </c>
      <c r="H301" s="32">
        <v>631.19225038018533</v>
      </c>
      <c r="I301" s="32">
        <v>11041.766182664222</v>
      </c>
      <c r="J301" s="32">
        <v>573.3358850470679</v>
      </c>
      <c r="K301" s="32">
        <v>6625.4371870569157</v>
      </c>
      <c r="L301"/>
      <c r="M301"/>
    </row>
    <row r="302" spans="1:13" hidden="1" x14ac:dyDescent="0.25">
      <c r="A302" s="15" t="s">
        <v>310</v>
      </c>
      <c r="B302" s="37" t="s">
        <v>762</v>
      </c>
      <c r="C302" s="31">
        <v>33620.796597164401</v>
      </c>
      <c r="D302" s="35">
        <v>41</v>
      </c>
      <c r="E302" s="32">
        <v>864.75838321209221</v>
      </c>
      <c r="F302" s="32">
        <v>8054.7854887890189</v>
      </c>
      <c r="G302" s="32">
        <v>495.22375451123094</v>
      </c>
      <c r="H302" s="32">
        <v>232.64402489057099</v>
      </c>
      <c r="I302" s="32">
        <v>8470.631997408429</v>
      </c>
      <c r="J302" s="32">
        <v>487.96420563587441</v>
      </c>
      <c r="K302" s="32">
        <v>7510.6796062899839</v>
      </c>
      <c r="L302"/>
      <c r="M302"/>
    </row>
    <row r="303" spans="1:13" hidden="1" x14ac:dyDescent="0.25">
      <c r="A303" s="15" t="s">
        <v>311</v>
      </c>
      <c r="B303" s="37" t="s">
        <v>762</v>
      </c>
      <c r="C303" s="31">
        <v>20209.934193803627</v>
      </c>
      <c r="D303" s="35">
        <v>36</v>
      </c>
      <c r="E303" s="32">
        <v>509.20604767770095</v>
      </c>
      <c r="F303" s="32">
        <v>4162.794237157188</v>
      </c>
      <c r="G303" s="32">
        <v>255.30445583694978</v>
      </c>
      <c r="H303" s="32">
        <v>72.054316055894603</v>
      </c>
      <c r="I303" s="32">
        <v>5676.9844846337401</v>
      </c>
      <c r="J303" s="32">
        <v>302.92535190734139</v>
      </c>
      <c r="K303" s="32">
        <v>4728.8464578890507</v>
      </c>
      <c r="L303"/>
      <c r="M303"/>
    </row>
    <row r="304" spans="1:13" hidden="1" x14ac:dyDescent="0.25">
      <c r="A304" s="15" t="s">
        <v>312</v>
      </c>
      <c r="B304" s="37" t="s">
        <v>762</v>
      </c>
      <c r="C304" s="31">
        <v>15996.312150902928</v>
      </c>
      <c r="D304" s="35">
        <v>32</v>
      </c>
      <c r="E304" s="32">
        <v>333.64599090195139</v>
      </c>
      <c r="F304" s="32">
        <v>3070.4417745077435</v>
      </c>
      <c r="G304" s="26"/>
      <c r="H304" s="32">
        <v>113.65511873160192</v>
      </c>
      <c r="I304" s="32">
        <v>4152.4005558633053</v>
      </c>
      <c r="J304" s="32">
        <v>282.93915320703252</v>
      </c>
      <c r="K304" s="32">
        <v>4400.2468792974105</v>
      </c>
      <c r="L304"/>
      <c r="M304"/>
    </row>
    <row r="305" spans="1:13" hidden="1" x14ac:dyDescent="0.25">
      <c r="A305" s="15" t="s">
        <v>313</v>
      </c>
      <c r="B305" s="37" t="s">
        <v>762</v>
      </c>
      <c r="C305" s="31">
        <v>9985.8102870570547</v>
      </c>
      <c r="D305" s="35">
        <v>24</v>
      </c>
      <c r="E305" s="32">
        <v>176.88360806805738</v>
      </c>
      <c r="F305" s="32">
        <v>2051.1837344929563</v>
      </c>
      <c r="G305" s="26"/>
      <c r="H305" s="26"/>
      <c r="I305" s="32">
        <v>2490.1304733645648</v>
      </c>
      <c r="J305" s="32">
        <v>197.18241147391146</v>
      </c>
      <c r="K305" s="32">
        <v>2771.6774551408257</v>
      </c>
      <c r="L305"/>
      <c r="M305"/>
    </row>
    <row r="306" spans="1:13" hidden="1" x14ac:dyDescent="0.25">
      <c r="A306" s="17" t="s">
        <v>314</v>
      </c>
      <c r="B306" s="37" t="s">
        <v>762</v>
      </c>
      <c r="C306" s="25">
        <v>10973.237377109717</v>
      </c>
      <c r="D306" s="18">
        <v>26</v>
      </c>
      <c r="E306" s="28">
        <v>220.14740003219646</v>
      </c>
      <c r="F306" s="28">
        <v>2270.8135393780012</v>
      </c>
      <c r="G306" s="30"/>
      <c r="H306" s="30"/>
      <c r="I306" s="28">
        <v>2729.5863580489295</v>
      </c>
      <c r="J306" s="28">
        <v>213.96007600112031</v>
      </c>
      <c r="K306" s="28">
        <v>2626.9066796747629</v>
      </c>
      <c r="L306"/>
      <c r="M306"/>
    </row>
    <row r="307" spans="1:13" hidden="1" x14ac:dyDescent="0.25">
      <c r="A307" s="16" t="s">
        <v>315</v>
      </c>
      <c r="B307" s="37" t="s">
        <v>763</v>
      </c>
      <c r="C307" s="31">
        <v>58276.753607023093</v>
      </c>
      <c r="D307" s="35">
        <v>46</v>
      </c>
      <c r="E307" s="27">
        <v>1927.6109335194872</v>
      </c>
      <c r="F307" s="27">
        <v>16544.231742410982</v>
      </c>
      <c r="G307" s="27">
        <v>3284.4571403882728</v>
      </c>
      <c r="H307" s="27">
        <v>1480.1166142472853</v>
      </c>
      <c r="I307" s="27">
        <v>12401.319552053417</v>
      </c>
      <c r="J307" s="27">
        <v>647.12563558116801</v>
      </c>
      <c r="K307" s="27">
        <v>6894.8246349386436</v>
      </c>
      <c r="L307"/>
      <c r="M307"/>
    </row>
    <row r="308" spans="1:13" hidden="1" x14ac:dyDescent="0.25">
      <c r="A308" s="15" t="s">
        <v>316</v>
      </c>
      <c r="B308" s="37" t="s">
        <v>763</v>
      </c>
      <c r="C308" s="31">
        <v>52438.66582443381</v>
      </c>
      <c r="D308" s="35">
        <v>57</v>
      </c>
      <c r="E308" s="32">
        <v>1722.2320286543522</v>
      </c>
      <c r="F308" s="32">
        <v>15037.939727191664</v>
      </c>
      <c r="G308" s="32">
        <v>888.62417316985182</v>
      </c>
      <c r="H308" s="32">
        <v>1591.5298823517451</v>
      </c>
      <c r="I308" s="32">
        <v>11911.301829627537</v>
      </c>
      <c r="J308" s="32">
        <v>633.02062956822999</v>
      </c>
      <c r="K308" s="32">
        <v>6139.2632866269914</v>
      </c>
      <c r="L308"/>
      <c r="M308"/>
    </row>
    <row r="309" spans="1:13" hidden="1" x14ac:dyDescent="0.25">
      <c r="A309" s="15" t="s">
        <v>317</v>
      </c>
      <c r="B309" s="37" t="s">
        <v>763</v>
      </c>
      <c r="C309" s="31">
        <v>55822.508016694155</v>
      </c>
      <c r="D309" s="35">
        <v>51</v>
      </c>
      <c r="E309" s="32">
        <v>2011.7985566227546</v>
      </c>
      <c r="F309" s="32">
        <v>17188.579596609681</v>
      </c>
      <c r="G309" s="32">
        <v>824.67057513621648</v>
      </c>
      <c r="H309" s="32">
        <v>1207.0606131368936</v>
      </c>
      <c r="I309" s="32">
        <v>12668.736551252667</v>
      </c>
      <c r="J309" s="32">
        <v>668.81429971818545</v>
      </c>
      <c r="K309" s="32">
        <v>6898.0718424684865</v>
      </c>
      <c r="L309"/>
      <c r="M309"/>
    </row>
    <row r="310" spans="1:13" hidden="1" x14ac:dyDescent="0.25">
      <c r="A310" s="15" t="s">
        <v>318</v>
      </c>
      <c r="B310" s="37" t="s">
        <v>763</v>
      </c>
      <c r="C310" s="31">
        <v>42050.347987335954</v>
      </c>
      <c r="D310" s="35">
        <v>47</v>
      </c>
      <c r="E310" s="32">
        <v>1122.8754685145811</v>
      </c>
      <c r="F310" s="32">
        <v>10790.663192434955</v>
      </c>
      <c r="G310" s="32">
        <v>677.35454763534472</v>
      </c>
      <c r="H310" s="32">
        <v>786.20144469329762</v>
      </c>
      <c r="I310" s="32">
        <v>10578.249834539389</v>
      </c>
      <c r="J310" s="32">
        <v>553.33882567220121</v>
      </c>
      <c r="K310" s="32">
        <v>6977.6222212430484</v>
      </c>
      <c r="L310"/>
      <c r="M310"/>
    </row>
    <row r="311" spans="1:13" hidden="1" x14ac:dyDescent="0.25">
      <c r="A311" s="15" t="s">
        <v>319</v>
      </c>
      <c r="B311" s="37" t="s">
        <v>763</v>
      </c>
      <c r="C311" s="31">
        <v>18725.075537268403</v>
      </c>
      <c r="D311" s="35">
        <v>32</v>
      </c>
      <c r="E311" s="32">
        <v>364.70312010659057</v>
      </c>
      <c r="F311" s="32">
        <v>4488.4350463974833</v>
      </c>
      <c r="G311" s="26"/>
      <c r="H311" s="32">
        <v>159.28590004769936</v>
      </c>
      <c r="I311" s="32">
        <v>4700.9943192927558</v>
      </c>
      <c r="J311" s="32">
        <v>346.39382878286523</v>
      </c>
      <c r="K311" s="32">
        <v>5045.3270323222087</v>
      </c>
      <c r="L311"/>
      <c r="M311"/>
    </row>
    <row r="312" spans="1:13" hidden="1" x14ac:dyDescent="0.25">
      <c r="A312" s="15" t="s">
        <v>320</v>
      </c>
      <c r="B312" s="37" t="s">
        <v>763</v>
      </c>
      <c r="C312" s="31">
        <v>10676.422697581887</v>
      </c>
      <c r="D312" s="35">
        <v>19</v>
      </c>
      <c r="E312" s="32">
        <v>197.72826175669471</v>
      </c>
      <c r="F312" s="32">
        <v>2503.1514500554081</v>
      </c>
      <c r="G312" s="26"/>
      <c r="H312" s="26"/>
      <c r="I312" s="32">
        <v>2674.9941462851912</v>
      </c>
      <c r="J312" s="32">
        <v>200.42309920197565</v>
      </c>
      <c r="K312" s="32">
        <v>3171.2639751428046</v>
      </c>
      <c r="L312"/>
      <c r="M312"/>
    </row>
    <row r="313" spans="1:13" hidden="1" x14ac:dyDescent="0.25">
      <c r="A313" s="15" t="s">
        <v>321</v>
      </c>
      <c r="B313" s="37" t="s">
        <v>763</v>
      </c>
      <c r="C313" s="31">
        <v>9335.3513058755398</v>
      </c>
      <c r="D313" s="35">
        <v>22</v>
      </c>
      <c r="E313" s="32">
        <v>146.42007794415815</v>
      </c>
      <c r="F313" s="32">
        <v>1964.8343837800292</v>
      </c>
      <c r="G313" s="32">
        <v>156.77322356365784</v>
      </c>
      <c r="H313" s="32">
        <v>85.300760190509521</v>
      </c>
      <c r="I313" s="32">
        <v>2403.0220315065203</v>
      </c>
      <c r="J313" s="32">
        <v>162.97891570112353</v>
      </c>
      <c r="K313" s="32">
        <v>3214.7172379050689</v>
      </c>
      <c r="L313"/>
      <c r="M313"/>
    </row>
    <row r="314" spans="1:13" hidden="1" x14ac:dyDescent="0.25">
      <c r="A314" s="17" t="s">
        <v>322</v>
      </c>
      <c r="B314" s="37" t="s">
        <v>763</v>
      </c>
      <c r="C314" s="25">
        <v>6580.3674541468181</v>
      </c>
      <c r="D314" s="18">
        <v>23</v>
      </c>
      <c r="E314" s="28">
        <v>103.32582375566835</v>
      </c>
      <c r="F314" s="28">
        <v>1345.9848743030605</v>
      </c>
      <c r="G314" s="29"/>
      <c r="H314" s="29"/>
      <c r="I314" s="28">
        <v>1771.2993709061534</v>
      </c>
      <c r="J314" s="28">
        <v>174.07184440942834</v>
      </c>
      <c r="K314" s="28">
        <v>2158.7053571580432</v>
      </c>
      <c r="L314"/>
      <c r="M314"/>
    </row>
    <row r="315" spans="1:13" hidden="1" x14ac:dyDescent="0.25">
      <c r="A315" s="16" t="s">
        <v>323</v>
      </c>
      <c r="B315" s="37" t="s">
        <v>764</v>
      </c>
      <c r="C315" s="31">
        <v>74517.871472666666</v>
      </c>
      <c r="D315" s="35">
        <v>55</v>
      </c>
      <c r="E315" s="27">
        <v>2357.3997559760901</v>
      </c>
      <c r="F315" s="27">
        <v>21062.572161291471</v>
      </c>
      <c r="G315" s="27">
        <v>1035.7625412397294</v>
      </c>
      <c r="H315" s="27">
        <v>2048.7044605974561</v>
      </c>
      <c r="I315" s="27">
        <v>15953.836576987533</v>
      </c>
      <c r="J315" s="27">
        <v>926.37137867524041</v>
      </c>
      <c r="K315" s="27">
        <v>8743.685604517068</v>
      </c>
      <c r="L315"/>
      <c r="M315"/>
    </row>
    <row r="316" spans="1:13" hidden="1" x14ac:dyDescent="0.25">
      <c r="A316" s="15" t="s">
        <v>324</v>
      </c>
      <c r="B316" s="37" t="s">
        <v>764</v>
      </c>
      <c r="C316" s="31">
        <v>65359.000624188346</v>
      </c>
      <c r="D316" s="35">
        <v>58</v>
      </c>
      <c r="E316" s="32">
        <v>2090.9815394367733</v>
      </c>
      <c r="F316" s="32">
        <v>19727.36309355258</v>
      </c>
      <c r="G316" s="32">
        <v>1129.3316721392248</v>
      </c>
      <c r="H316" s="32">
        <v>1419.3661249241293</v>
      </c>
      <c r="I316" s="32">
        <v>13915.875283091742</v>
      </c>
      <c r="J316" s="32">
        <v>770.3568994957219</v>
      </c>
      <c r="K316" s="32">
        <v>7499.4410069706464</v>
      </c>
      <c r="L316"/>
      <c r="M316"/>
    </row>
    <row r="317" spans="1:13" hidden="1" x14ac:dyDescent="0.25">
      <c r="A317" s="15" t="s">
        <v>325</v>
      </c>
      <c r="B317" s="37" t="s">
        <v>764</v>
      </c>
      <c r="C317" s="31">
        <v>77177.76991307718</v>
      </c>
      <c r="D317" s="35">
        <v>80</v>
      </c>
      <c r="E317" s="32">
        <v>2677.1922376032107</v>
      </c>
      <c r="F317" s="32">
        <v>22705.690745411124</v>
      </c>
      <c r="G317" s="32">
        <v>1935.2859956250795</v>
      </c>
      <c r="H317" s="32">
        <v>2086.5245769496191</v>
      </c>
      <c r="I317" s="32">
        <v>17409.864599941782</v>
      </c>
      <c r="J317" s="32">
        <v>1233.1102428557699</v>
      </c>
      <c r="K317" s="32">
        <v>8548.5373011301272</v>
      </c>
      <c r="L317"/>
      <c r="M317"/>
    </row>
    <row r="318" spans="1:13" hidden="1" x14ac:dyDescent="0.25">
      <c r="A318" s="15" t="s">
        <v>326</v>
      </c>
      <c r="B318" s="37" t="s">
        <v>764</v>
      </c>
      <c r="C318" s="31">
        <v>59088.534829137156</v>
      </c>
      <c r="D318" s="35">
        <v>73</v>
      </c>
      <c r="E318" s="32">
        <v>1452.6290513765562</v>
      </c>
      <c r="F318" s="32">
        <v>15943.910448565672</v>
      </c>
      <c r="G318" s="32">
        <v>1394.675857615352</v>
      </c>
      <c r="H318" s="32">
        <v>983.41854614860972</v>
      </c>
      <c r="I318" s="32">
        <v>14404.639794599527</v>
      </c>
      <c r="J318" s="32">
        <v>872.51695393534749</v>
      </c>
      <c r="K318" s="32">
        <v>9265.2736137128231</v>
      </c>
      <c r="L318"/>
      <c r="M318"/>
    </row>
    <row r="319" spans="1:13" hidden="1" x14ac:dyDescent="0.25">
      <c r="A319" s="15" t="s">
        <v>327</v>
      </c>
      <c r="B319" s="37" t="s">
        <v>764</v>
      </c>
      <c r="C319" s="31">
        <v>28259.62623999413</v>
      </c>
      <c r="D319" s="35">
        <v>40</v>
      </c>
      <c r="E319" s="32">
        <v>620.21297983434636</v>
      </c>
      <c r="F319" s="32">
        <v>7289.1876252519096</v>
      </c>
      <c r="G319" s="32">
        <v>288.73076299449554</v>
      </c>
      <c r="H319" s="32">
        <v>215.72701038433138</v>
      </c>
      <c r="I319" s="32">
        <v>6759.1544964943541</v>
      </c>
      <c r="J319" s="32">
        <v>494.43965908498109</v>
      </c>
      <c r="K319" s="32">
        <v>7306.4682279803419</v>
      </c>
      <c r="L319"/>
      <c r="M319"/>
    </row>
    <row r="320" spans="1:13" hidden="1" x14ac:dyDescent="0.25">
      <c r="A320" s="15" t="s">
        <v>328</v>
      </c>
      <c r="B320" s="37" t="s">
        <v>764</v>
      </c>
      <c r="C320" s="31">
        <v>13649.598105401315</v>
      </c>
      <c r="D320" s="31">
        <v>31</v>
      </c>
      <c r="E320" s="32">
        <v>219.26743996970922</v>
      </c>
      <c r="F320" s="32">
        <v>3175.8284865668252</v>
      </c>
      <c r="G320" s="26"/>
      <c r="H320" s="32">
        <v>94.928533903548811</v>
      </c>
      <c r="I320" s="32">
        <v>3603.9171246709579</v>
      </c>
      <c r="J320" s="32">
        <v>263.54445385433252</v>
      </c>
      <c r="K320" s="32">
        <v>4057.9232787526907</v>
      </c>
      <c r="L320"/>
      <c r="M320"/>
    </row>
    <row r="321" spans="1:13" hidden="1" x14ac:dyDescent="0.25">
      <c r="A321" s="17" t="s">
        <v>329</v>
      </c>
      <c r="B321" s="37" t="s">
        <v>764</v>
      </c>
      <c r="C321" s="25">
        <v>13365.469070015602</v>
      </c>
      <c r="D321" s="25">
        <v>28</v>
      </c>
      <c r="E321" s="28">
        <v>195.05858013401235</v>
      </c>
      <c r="F321" s="28">
        <v>3104.4988680431352</v>
      </c>
      <c r="G321" s="30"/>
      <c r="H321" s="28">
        <v>123.83459020872425</v>
      </c>
      <c r="I321" s="28">
        <v>3292.7427692357046</v>
      </c>
      <c r="J321" s="28">
        <v>221.34330789893477</v>
      </c>
      <c r="K321" s="28">
        <v>4195.8378037337043</v>
      </c>
      <c r="L321"/>
      <c r="M321"/>
    </row>
    <row r="322" spans="1:13" hidden="1" x14ac:dyDescent="0.25">
      <c r="A322" s="35" t="s">
        <v>380</v>
      </c>
      <c r="B322" s="37" t="s">
        <v>765</v>
      </c>
      <c r="C322" s="31">
        <v>145014.2876413562</v>
      </c>
      <c r="D322" s="31">
        <v>64</v>
      </c>
      <c r="E322" s="32">
        <v>3060.8067848052251</v>
      </c>
      <c r="F322" s="32">
        <v>38406.676890368231</v>
      </c>
      <c r="G322" s="32">
        <v>4712.851307631774</v>
      </c>
      <c r="H322" s="32">
        <v>8731.296053036911</v>
      </c>
      <c r="I322" s="32">
        <v>30886.812716016331</v>
      </c>
      <c r="J322" s="32">
        <v>2455.3992611516119</v>
      </c>
      <c r="K322" s="32">
        <v>13983.870466762348</v>
      </c>
      <c r="L322"/>
      <c r="M322"/>
    </row>
    <row r="323" spans="1:13" hidden="1" x14ac:dyDescent="0.25">
      <c r="A323" s="35" t="s">
        <v>381</v>
      </c>
      <c r="B323" s="37" t="s">
        <v>765</v>
      </c>
      <c r="C323" s="31">
        <v>109250.96177908017</v>
      </c>
      <c r="D323" s="31">
        <v>60</v>
      </c>
      <c r="E323" s="32">
        <v>2588.755367112547</v>
      </c>
      <c r="F323" s="32">
        <v>31575.090976808235</v>
      </c>
      <c r="G323" s="32">
        <v>2177.6285191614193</v>
      </c>
      <c r="H323" s="32">
        <v>1909.124681311579</v>
      </c>
      <c r="I323" s="32">
        <v>28071.792322808866</v>
      </c>
      <c r="J323" s="32">
        <v>2323.1756087022395</v>
      </c>
      <c r="K323" s="32">
        <v>16279.431054966217</v>
      </c>
      <c r="L323"/>
      <c r="M323"/>
    </row>
    <row r="324" spans="1:13" hidden="1" x14ac:dyDescent="0.25">
      <c r="A324" s="35" t="s">
        <v>382</v>
      </c>
      <c r="B324" s="37" t="s">
        <v>765</v>
      </c>
      <c r="C324" s="31">
        <v>67668.359104052288</v>
      </c>
      <c r="D324" s="31">
        <v>55</v>
      </c>
      <c r="E324" s="32">
        <v>1604.8554301503402</v>
      </c>
      <c r="F324" s="32">
        <v>18571.918476141716</v>
      </c>
      <c r="G324" s="32">
        <v>1161.7760594852564</v>
      </c>
      <c r="H324" s="32">
        <v>699.13671933714272</v>
      </c>
      <c r="I324" s="32">
        <v>16405.75207667939</v>
      </c>
      <c r="J324" s="32">
        <v>1070.3300934867834</v>
      </c>
      <c r="K324" s="32">
        <v>11186.589482530759</v>
      </c>
      <c r="L324"/>
      <c r="M324"/>
    </row>
    <row r="325" spans="1:13" hidden="1" x14ac:dyDescent="0.25">
      <c r="A325" s="35" t="s">
        <v>383</v>
      </c>
      <c r="B325" s="37" t="s">
        <v>765</v>
      </c>
      <c r="C325" s="33">
        <v>13820.773153736882</v>
      </c>
      <c r="D325" s="33">
        <v>15</v>
      </c>
      <c r="E325" s="50"/>
      <c r="F325" s="32">
        <v>3193.4237269246496</v>
      </c>
      <c r="G325" s="50"/>
      <c r="H325" s="50"/>
      <c r="I325" s="32">
        <v>4155.8140013710563</v>
      </c>
      <c r="J325" s="50"/>
      <c r="K325" s="32">
        <v>2428.0526087748458</v>
      </c>
      <c r="L325"/>
      <c r="M325"/>
    </row>
    <row r="326" spans="1:13" hidden="1" x14ac:dyDescent="0.25">
      <c r="A326" s="35" t="s">
        <v>384</v>
      </c>
      <c r="B326" s="37" t="s">
        <v>766</v>
      </c>
      <c r="C326" s="25">
        <v>78511.13053682122</v>
      </c>
      <c r="D326" s="25">
        <v>50</v>
      </c>
      <c r="E326" s="28">
        <v>1751.0278732924144</v>
      </c>
      <c r="F326" s="28">
        <v>19880.569073644576</v>
      </c>
      <c r="G326" s="28">
        <v>1960.5875908553339</v>
      </c>
      <c r="H326" s="28">
        <v>3499.6693218485771</v>
      </c>
      <c r="I326" s="28">
        <v>18744.268932168266</v>
      </c>
      <c r="J326" s="51">
        <v>1449.0314425371532</v>
      </c>
      <c r="K326" s="28">
        <v>10002.174073798387</v>
      </c>
      <c r="L326"/>
      <c r="M326"/>
    </row>
    <row r="327" spans="1:13" hidden="1" x14ac:dyDescent="0.25">
      <c r="A327" s="35" t="s">
        <v>385</v>
      </c>
      <c r="B327" s="37" t="s">
        <v>766</v>
      </c>
      <c r="C327" s="31">
        <v>84794.697915525307</v>
      </c>
      <c r="D327" s="31">
        <v>53</v>
      </c>
      <c r="E327" s="27">
        <v>1866.4318266849498</v>
      </c>
      <c r="F327" s="27">
        <v>21879.918245984954</v>
      </c>
      <c r="G327" s="27">
        <v>1801.0947354681828</v>
      </c>
      <c r="H327" s="27">
        <v>1601.9404811809677</v>
      </c>
      <c r="I327" s="27">
        <v>19837.620171389062</v>
      </c>
      <c r="J327" s="27">
        <v>1397.337929379499</v>
      </c>
      <c r="K327" s="27">
        <v>12744.920335629487</v>
      </c>
      <c r="L327"/>
      <c r="M327"/>
    </row>
    <row r="328" spans="1:13" hidden="1" x14ac:dyDescent="0.25">
      <c r="A328" s="35" t="s">
        <v>386</v>
      </c>
      <c r="B328" s="37" t="s">
        <v>766</v>
      </c>
      <c r="C328" s="31">
        <v>57565.086322465751</v>
      </c>
      <c r="D328" s="31">
        <v>45</v>
      </c>
      <c r="E328" s="32">
        <v>1494.7540695953278</v>
      </c>
      <c r="F328" s="32">
        <v>16061.271398530873</v>
      </c>
      <c r="G328" s="32">
        <v>1299.2634423080799</v>
      </c>
      <c r="H328" s="32">
        <v>824.06050263647819</v>
      </c>
      <c r="I328" s="32">
        <v>13803.701012921039</v>
      </c>
      <c r="J328" s="32">
        <v>1020.4166350359858</v>
      </c>
      <c r="K328" s="32">
        <v>10242.976726033263</v>
      </c>
      <c r="L328"/>
      <c r="M328"/>
    </row>
    <row r="329" spans="1:13" hidden="1" x14ac:dyDescent="0.25">
      <c r="A329" s="35" t="s">
        <v>387</v>
      </c>
      <c r="B329" s="37" t="s">
        <v>766</v>
      </c>
      <c r="C329" s="31">
        <v>16064.34524519248</v>
      </c>
      <c r="D329" s="31">
        <v>14</v>
      </c>
      <c r="E329" s="50"/>
      <c r="F329" s="32">
        <v>3313.9670979685152</v>
      </c>
      <c r="G329" s="50"/>
      <c r="H329" s="50"/>
      <c r="I329" s="32">
        <v>3259.1446725698943</v>
      </c>
      <c r="J329" s="50"/>
      <c r="K329" s="32">
        <v>2121.6813448821304</v>
      </c>
      <c r="L329"/>
      <c r="M329"/>
    </row>
    <row r="330" spans="1:13" hidden="1" x14ac:dyDescent="0.25">
      <c r="A330" s="35" t="s">
        <v>388</v>
      </c>
      <c r="B330" s="37" t="s">
        <v>766</v>
      </c>
      <c r="C330" s="33">
        <v>1527.0971737627501</v>
      </c>
      <c r="D330" s="33">
        <v>2</v>
      </c>
      <c r="E330" s="50"/>
      <c r="F330" s="32"/>
      <c r="G330" s="20"/>
      <c r="H330" s="20"/>
      <c r="I330" s="32"/>
      <c r="J330" s="20"/>
      <c r="K330" s="32"/>
      <c r="L330"/>
      <c r="M330"/>
    </row>
    <row r="331" spans="1:13" hidden="1" x14ac:dyDescent="0.25">
      <c r="A331" s="35" t="s">
        <v>374</v>
      </c>
      <c r="B331" s="37" t="s">
        <v>772</v>
      </c>
      <c r="C331" s="25">
        <v>179347.87614596094</v>
      </c>
      <c r="D331" s="25">
        <v>73</v>
      </c>
      <c r="E331" s="49">
        <v>7850.4088824568498</v>
      </c>
      <c r="F331" s="28">
        <v>56674.390967057225</v>
      </c>
      <c r="G331" s="49">
        <v>8482.2799179148296</v>
      </c>
      <c r="H331" s="49">
        <v>16982.650068312589</v>
      </c>
      <c r="I331" s="28">
        <v>33271.525052334109</v>
      </c>
      <c r="J331" s="49">
        <v>2308.8478952495757</v>
      </c>
      <c r="K331" s="28">
        <v>13445.268133535968</v>
      </c>
      <c r="L331"/>
      <c r="M331"/>
    </row>
    <row r="332" spans="1:13" hidden="1" x14ac:dyDescent="0.25">
      <c r="A332" s="35" t="s">
        <v>375</v>
      </c>
      <c r="B332" s="37" t="s">
        <v>772</v>
      </c>
      <c r="C332" s="31">
        <v>88251.051344817635</v>
      </c>
      <c r="D332" s="31">
        <v>56</v>
      </c>
      <c r="E332" s="27">
        <v>3071.1366261097392</v>
      </c>
      <c r="F332" s="27">
        <v>29821.840268636632</v>
      </c>
      <c r="G332" s="27">
        <v>2640.5260635884915</v>
      </c>
      <c r="H332" s="27">
        <v>3973.247059297235</v>
      </c>
      <c r="I332" s="27">
        <v>18325.962212577604</v>
      </c>
      <c r="J332" s="27">
        <v>1232.4172280154512</v>
      </c>
      <c r="K332" s="27">
        <v>9514.9679017936833</v>
      </c>
      <c r="L332"/>
      <c r="M332"/>
    </row>
    <row r="333" spans="1:13" hidden="1" x14ac:dyDescent="0.25">
      <c r="A333" s="35" t="s">
        <v>376</v>
      </c>
      <c r="B333" s="37" t="s">
        <v>772</v>
      </c>
      <c r="C333" s="31">
        <v>66564.113920289776</v>
      </c>
      <c r="D333" s="31">
        <v>47</v>
      </c>
      <c r="E333" s="27">
        <v>2021.4823624386427</v>
      </c>
      <c r="F333" s="27">
        <v>18928.307171975019</v>
      </c>
      <c r="G333" s="27">
        <v>1610.9685750823801</v>
      </c>
      <c r="H333" s="27">
        <v>1254.4049636339748</v>
      </c>
      <c r="I333" s="27">
        <v>16996.27257382041</v>
      </c>
      <c r="J333" s="27">
        <v>1152.7256966377347</v>
      </c>
      <c r="K333" s="27">
        <v>11258.848170766336</v>
      </c>
      <c r="L333"/>
      <c r="M333"/>
    </row>
    <row r="334" spans="1:13" hidden="1" x14ac:dyDescent="0.25">
      <c r="A334" s="35" t="s">
        <v>377</v>
      </c>
      <c r="B334" s="37" t="s">
        <v>772</v>
      </c>
      <c r="C334" s="31">
        <v>38300.47331311462</v>
      </c>
      <c r="D334" s="31">
        <v>24</v>
      </c>
      <c r="E334" s="32">
        <v>559.01246119137932</v>
      </c>
      <c r="F334" s="32">
        <v>6271.1928133100191</v>
      </c>
      <c r="G334" s="32">
        <v>2803.5690277030426</v>
      </c>
      <c r="H334" s="50"/>
      <c r="I334" s="32">
        <v>10736.048309590104</v>
      </c>
      <c r="J334" s="50"/>
      <c r="K334" s="32">
        <v>5167.4062644610794</v>
      </c>
      <c r="L334"/>
      <c r="M334"/>
    </row>
    <row r="335" spans="1:13" hidden="1" x14ac:dyDescent="0.25">
      <c r="A335" s="35" t="s">
        <v>378</v>
      </c>
      <c r="B335" s="37" t="s">
        <v>772</v>
      </c>
      <c r="C335" s="31">
        <v>8444.5463517178141</v>
      </c>
      <c r="D335" s="31">
        <v>7</v>
      </c>
      <c r="E335" s="50"/>
      <c r="F335" s="32">
        <v>1449.1736164153792</v>
      </c>
      <c r="G335" s="50"/>
      <c r="H335" s="50"/>
      <c r="I335" s="32">
        <v>1186.1166685232549</v>
      </c>
      <c r="J335" s="50"/>
      <c r="K335" s="32">
        <v>1814.6304599992236</v>
      </c>
      <c r="L335"/>
      <c r="M335"/>
    </row>
    <row r="336" spans="1:13" hidden="1" x14ac:dyDescent="0.25">
      <c r="A336" s="35" t="s">
        <v>379</v>
      </c>
      <c r="B336" s="37" t="s">
        <v>772</v>
      </c>
      <c r="C336" s="25">
        <v>12428.191407526339</v>
      </c>
      <c r="D336" s="25">
        <v>22</v>
      </c>
      <c r="E336" s="51">
        <v>153.43230148633671</v>
      </c>
      <c r="F336" s="28">
        <v>2620.9589178888</v>
      </c>
      <c r="G336" s="52"/>
      <c r="H336" s="29"/>
      <c r="I336" s="28">
        <v>2853.9202988843026</v>
      </c>
      <c r="J336" s="29"/>
      <c r="K336" s="51">
        <v>2011.2223982446665</v>
      </c>
      <c r="L336"/>
      <c r="M336"/>
    </row>
    <row r="337" spans="1:13" hidden="1" x14ac:dyDescent="0.25">
      <c r="A337" s="35" t="s">
        <v>399</v>
      </c>
      <c r="B337" s="37" t="s">
        <v>767</v>
      </c>
      <c r="C337" s="31">
        <v>208712.50236950122</v>
      </c>
      <c r="D337" s="31">
        <v>52</v>
      </c>
      <c r="E337" s="27">
        <v>9933.3725311307135</v>
      </c>
      <c r="F337" s="27">
        <v>63255.049609822541</v>
      </c>
      <c r="G337" s="27">
        <v>10399.817739558075</v>
      </c>
      <c r="H337" s="27">
        <v>7666.9648283761944</v>
      </c>
      <c r="I337" s="27">
        <v>50650.681541702383</v>
      </c>
      <c r="J337" s="27">
        <v>2458.4519860502214</v>
      </c>
      <c r="K337" s="27">
        <v>24212.88368341493</v>
      </c>
      <c r="L337"/>
      <c r="M337"/>
    </row>
    <row r="338" spans="1:13" hidden="1" x14ac:dyDescent="0.25">
      <c r="A338" s="35" t="s">
        <v>401</v>
      </c>
      <c r="B338" s="37" t="s">
        <v>767</v>
      </c>
      <c r="C338" s="31">
        <v>85459.09388618113</v>
      </c>
      <c r="D338" s="31">
        <v>43</v>
      </c>
      <c r="E338" s="32">
        <v>3608.3513919591205</v>
      </c>
      <c r="F338" s="32">
        <v>29720.413052757718</v>
      </c>
      <c r="G338" s="32">
        <v>1292.1778960408055</v>
      </c>
      <c r="H338" s="32">
        <v>2438.5743484542204</v>
      </c>
      <c r="I338" s="32">
        <v>24596.219718082903</v>
      </c>
      <c r="J338" s="32">
        <v>1219.915564102786</v>
      </c>
      <c r="K338" s="32">
        <v>14030.061832926629</v>
      </c>
      <c r="L338"/>
      <c r="M338"/>
    </row>
    <row r="339" spans="1:13" hidden="1" x14ac:dyDescent="0.25">
      <c r="A339" s="35" t="s">
        <v>402</v>
      </c>
      <c r="B339" s="37" t="s">
        <v>767</v>
      </c>
      <c r="C339" s="31">
        <v>49321.585540116153</v>
      </c>
      <c r="D339" s="31">
        <v>40</v>
      </c>
      <c r="E339" s="32">
        <v>1121.2917378626557</v>
      </c>
      <c r="F339" s="32">
        <v>14121.909450612015</v>
      </c>
      <c r="G339" s="32">
        <v>624.05490296494281</v>
      </c>
      <c r="H339" s="32">
        <v>328.65289124146091</v>
      </c>
      <c r="I339" s="32">
        <v>14202.361831520733</v>
      </c>
      <c r="J339" s="32">
        <v>914.34600053177246</v>
      </c>
      <c r="K339" s="32">
        <v>9094.7044704576274</v>
      </c>
      <c r="L339"/>
      <c r="M339"/>
    </row>
    <row r="340" spans="1:13" hidden="1" x14ac:dyDescent="0.25">
      <c r="A340" s="35" t="s">
        <v>403</v>
      </c>
      <c r="B340" s="37" t="s">
        <v>767</v>
      </c>
      <c r="C340" s="33">
        <v>12299.841742476769</v>
      </c>
      <c r="D340" s="33">
        <v>12</v>
      </c>
      <c r="E340" s="50"/>
      <c r="F340" s="32">
        <v>1826.8288213881963</v>
      </c>
      <c r="G340" s="50"/>
      <c r="H340" s="20"/>
      <c r="I340" s="32">
        <v>2547.3261234641054</v>
      </c>
      <c r="J340" s="20"/>
      <c r="K340" s="32">
        <v>2183.7619916957146</v>
      </c>
      <c r="L340"/>
      <c r="M340"/>
    </row>
    <row r="341" spans="1:13" hidden="1" x14ac:dyDescent="0.25">
      <c r="A341" s="35" t="s">
        <v>400</v>
      </c>
      <c r="B341" s="37" t="s">
        <v>767</v>
      </c>
      <c r="C341" s="25">
        <v>181195.58670424789</v>
      </c>
      <c r="D341" s="25">
        <v>53</v>
      </c>
      <c r="E341" s="49">
        <v>9029.2086548151747</v>
      </c>
      <c r="F341" s="28">
        <v>57239.570547003277</v>
      </c>
      <c r="G341" s="28">
        <v>4133.7530023058534</v>
      </c>
      <c r="H341" s="49">
        <v>6536.7956210088641</v>
      </c>
      <c r="I341" s="28">
        <v>44193.914508351263</v>
      </c>
      <c r="J341" s="49">
        <v>2038.7850889442147</v>
      </c>
      <c r="K341" s="49">
        <v>21771.779282698</v>
      </c>
      <c r="L341"/>
      <c r="M341"/>
    </row>
    <row r="342" spans="1:13" hidden="1" x14ac:dyDescent="0.25">
      <c r="A342" s="35" t="s">
        <v>404</v>
      </c>
      <c r="B342" s="37" t="s">
        <v>768</v>
      </c>
      <c r="C342" s="31">
        <v>153794.13586034247</v>
      </c>
      <c r="D342" s="31">
        <v>57</v>
      </c>
      <c r="E342" s="27">
        <v>7403.7666305765933</v>
      </c>
      <c r="F342" s="27">
        <v>48179.072798579378</v>
      </c>
      <c r="G342" s="27">
        <v>3720.6237517971622</v>
      </c>
      <c r="H342" s="27">
        <v>5804.1398531006371</v>
      </c>
      <c r="I342" s="27">
        <v>34306.048160134691</v>
      </c>
      <c r="J342" s="27">
        <v>2069.2479513782887</v>
      </c>
      <c r="K342" s="27">
        <v>15468.991224803787</v>
      </c>
      <c r="L342"/>
      <c r="M342"/>
    </row>
    <row r="343" spans="1:13" hidden="1" x14ac:dyDescent="0.25">
      <c r="A343" s="35" t="s">
        <v>406</v>
      </c>
      <c r="B343" s="37" t="s">
        <v>768</v>
      </c>
      <c r="C343" s="31">
        <v>46063.815902551411</v>
      </c>
      <c r="D343" s="31">
        <v>42</v>
      </c>
      <c r="E343" s="32">
        <v>1300.4209023369326</v>
      </c>
      <c r="F343" s="32">
        <v>14396.600665648652</v>
      </c>
      <c r="G343" s="32">
        <v>879.17497365485178</v>
      </c>
      <c r="H343" s="32">
        <v>568.58937719844687</v>
      </c>
      <c r="I343" s="32">
        <v>12055.266427928123</v>
      </c>
      <c r="J343" s="32">
        <v>501.57586583186219</v>
      </c>
      <c r="K343" s="32">
        <v>6814.3132320844079</v>
      </c>
      <c r="L343"/>
      <c r="M343"/>
    </row>
    <row r="344" spans="1:13" hidden="1" x14ac:dyDescent="0.25">
      <c r="A344" s="35" t="s">
        <v>407</v>
      </c>
      <c r="B344" s="37" t="s">
        <v>768</v>
      </c>
      <c r="C344" s="31">
        <v>7649.8057757302186</v>
      </c>
      <c r="D344" s="31">
        <v>9</v>
      </c>
      <c r="E344" s="50"/>
      <c r="F344" s="32">
        <v>1967.4288638526027</v>
      </c>
      <c r="G344" s="32">
        <v>1093.1108304550091</v>
      </c>
      <c r="H344" s="50"/>
      <c r="I344" s="32">
        <v>1708.6514535998781</v>
      </c>
      <c r="J344" s="32">
        <v>865.17356107754767</v>
      </c>
      <c r="K344" s="32">
        <v>1091.3589748324021</v>
      </c>
      <c r="L344"/>
      <c r="M344"/>
    </row>
    <row r="345" spans="1:13" hidden="1" x14ac:dyDescent="0.25">
      <c r="A345" s="35" t="s">
        <v>405</v>
      </c>
      <c r="B345" s="37" t="s">
        <v>768</v>
      </c>
      <c r="C345" s="31">
        <v>112482.99409575191</v>
      </c>
      <c r="D345" s="31">
        <v>52</v>
      </c>
      <c r="E345" s="32">
        <v>4831.5470233003261</v>
      </c>
      <c r="F345" s="32">
        <v>35265.606207417986</v>
      </c>
      <c r="G345" s="32">
        <v>2400.3284602735471</v>
      </c>
      <c r="H345" s="32">
        <v>4371.4807986589094</v>
      </c>
      <c r="I345" s="32">
        <v>25766.633932508907</v>
      </c>
      <c r="J345" s="32">
        <v>1493.3648610260079</v>
      </c>
      <c r="K345" s="32">
        <v>11865.829337531934</v>
      </c>
      <c r="L345"/>
      <c r="M345"/>
    </row>
    <row r="346" spans="1:13" hidden="1" x14ac:dyDescent="0.25">
      <c r="A346" s="35" t="s">
        <v>408</v>
      </c>
      <c r="B346" s="37" t="s">
        <v>768</v>
      </c>
      <c r="C346" s="25">
        <v>3198.416171154513</v>
      </c>
      <c r="D346" s="25">
        <v>8</v>
      </c>
      <c r="E346" s="29"/>
      <c r="F346" s="52"/>
      <c r="G346" s="29"/>
      <c r="H346" s="29"/>
      <c r="I346" s="28">
        <v>513.86916700546521</v>
      </c>
      <c r="J346" s="51">
        <v>272.46788025637522</v>
      </c>
      <c r="K346" s="28">
        <v>442.84850035495509</v>
      </c>
      <c r="L346"/>
      <c r="M346"/>
    </row>
    <row r="347" spans="1:13" hidden="1" x14ac:dyDescent="0.25">
      <c r="A347" s="35" t="s">
        <v>409</v>
      </c>
      <c r="B347" s="37" t="s">
        <v>769</v>
      </c>
      <c r="C347" s="31">
        <v>213930.82562444141</v>
      </c>
      <c r="D347" s="31">
        <v>62</v>
      </c>
      <c r="E347" s="27">
        <v>11280.526900452796</v>
      </c>
      <c r="F347" s="27">
        <v>67872.256907439267</v>
      </c>
      <c r="G347" s="27">
        <v>7716.9524623669822</v>
      </c>
      <c r="H347" s="27">
        <v>11594.763476123164</v>
      </c>
      <c r="I347" s="27">
        <v>46278.243504199621</v>
      </c>
      <c r="J347" s="27">
        <v>2868.5308051430325</v>
      </c>
      <c r="K347" s="27">
        <v>21924.217560597732</v>
      </c>
      <c r="L347"/>
      <c r="M347"/>
    </row>
    <row r="348" spans="1:13" hidden="1" x14ac:dyDescent="0.25">
      <c r="A348" s="35" t="s">
        <v>411</v>
      </c>
      <c r="B348" s="37" t="s">
        <v>769</v>
      </c>
      <c r="C348" s="31">
        <v>80373.252266063238</v>
      </c>
      <c r="D348" s="31">
        <v>47</v>
      </c>
      <c r="E348" s="32">
        <v>2618.0766828158589</v>
      </c>
      <c r="F348" s="32">
        <v>22755.501967927761</v>
      </c>
      <c r="G348" s="32">
        <v>1247.9782264093087</v>
      </c>
      <c r="H348" s="32">
        <v>1513.1675185930681</v>
      </c>
      <c r="I348" s="32">
        <v>20396.466359067577</v>
      </c>
      <c r="J348" s="32">
        <v>1298.031533831441</v>
      </c>
      <c r="K348" s="32">
        <v>11713.96636686573</v>
      </c>
      <c r="L348"/>
      <c r="M348"/>
    </row>
    <row r="349" spans="1:13" hidden="1" x14ac:dyDescent="0.25">
      <c r="A349" s="35" t="s">
        <v>412</v>
      </c>
      <c r="B349" s="37" t="s">
        <v>769</v>
      </c>
      <c r="C349" s="31">
        <v>15764.918804998322</v>
      </c>
      <c r="D349" s="31">
        <v>17</v>
      </c>
      <c r="E349" s="50"/>
      <c r="F349" s="32">
        <v>4620.4771923926628</v>
      </c>
      <c r="G349" s="32">
        <v>896.31604458664447</v>
      </c>
      <c r="H349" s="50"/>
      <c r="I349" s="32">
        <v>4911.9918155119149</v>
      </c>
      <c r="J349" s="50"/>
      <c r="K349" s="32">
        <v>2653.4538373010882</v>
      </c>
      <c r="L349"/>
      <c r="M349"/>
    </row>
    <row r="350" spans="1:13" hidden="1" x14ac:dyDescent="0.25">
      <c r="A350" s="35" t="s">
        <v>413</v>
      </c>
      <c r="B350" s="37" t="s">
        <v>769</v>
      </c>
      <c r="C350" s="33">
        <v>2600.8861141151242</v>
      </c>
      <c r="D350" s="33">
        <v>6</v>
      </c>
      <c r="E350" s="50"/>
      <c r="F350" s="32">
        <v>1773.9760309910071</v>
      </c>
      <c r="G350" s="50"/>
      <c r="H350" s="50"/>
      <c r="I350" s="32">
        <v>2684.22539035728</v>
      </c>
      <c r="J350" s="50"/>
      <c r="K350" s="32">
        <v>1072.3030634685124</v>
      </c>
      <c r="L350"/>
      <c r="M350"/>
    </row>
    <row r="351" spans="1:13" hidden="1" x14ac:dyDescent="0.25">
      <c r="A351" s="35" t="s">
        <v>410</v>
      </c>
      <c r="B351" s="37" t="s">
        <v>769</v>
      </c>
      <c r="C351" s="25">
        <v>191842.13584838109</v>
      </c>
      <c r="D351" s="25">
        <v>53</v>
      </c>
      <c r="E351" s="51">
        <v>9718.0685659640731</v>
      </c>
      <c r="F351" s="28">
        <v>62016.792252159059</v>
      </c>
      <c r="G351" s="28">
        <v>4718.4197890314217</v>
      </c>
      <c r="H351" s="28">
        <v>10120.477511102343</v>
      </c>
      <c r="I351" s="28">
        <v>43051.265183894364</v>
      </c>
      <c r="J351" s="51">
        <v>2661.2847248279277</v>
      </c>
      <c r="K351" s="28">
        <v>20784.879501208179</v>
      </c>
      <c r="L351"/>
      <c r="M351"/>
    </row>
    <row r="352" spans="1:13" hidden="1" x14ac:dyDescent="0.25">
      <c r="A352" s="35" t="s">
        <v>414</v>
      </c>
      <c r="B352" s="37" t="s">
        <v>770</v>
      </c>
      <c r="C352" s="31">
        <v>183489.06241452525</v>
      </c>
      <c r="D352" s="31">
        <v>61</v>
      </c>
      <c r="E352" s="27">
        <v>7106.52448131234</v>
      </c>
      <c r="F352" s="27">
        <v>56337.310633902751</v>
      </c>
      <c r="G352" s="27">
        <v>6292.8286633273638</v>
      </c>
      <c r="H352" s="27">
        <v>10108.488787291062</v>
      </c>
      <c r="I352" s="27">
        <v>41442.37785193012</v>
      </c>
      <c r="J352" s="27">
        <v>2444.365789813733</v>
      </c>
      <c r="K352" s="27">
        <v>19430.531871117772</v>
      </c>
      <c r="L352"/>
      <c r="M352"/>
    </row>
    <row r="353" spans="1:13" hidden="1" x14ac:dyDescent="0.25">
      <c r="A353" s="35" t="s">
        <v>415</v>
      </c>
      <c r="B353" s="37" t="s">
        <v>770</v>
      </c>
      <c r="C353" s="31">
        <v>153900.64729970117</v>
      </c>
      <c r="D353" s="31">
        <v>56</v>
      </c>
      <c r="E353" s="32">
        <v>5628.5354428009568</v>
      </c>
      <c r="F353" s="32">
        <v>46235.097515357324</v>
      </c>
      <c r="G353" s="32">
        <v>4079.610580794335</v>
      </c>
      <c r="H353" s="32">
        <v>6234.6582310559434</v>
      </c>
      <c r="I353" s="32">
        <v>37699.122627460027</v>
      </c>
      <c r="J353" s="32">
        <v>1999.5661395441812</v>
      </c>
      <c r="K353" s="32">
        <v>18146.064393890709</v>
      </c>
      <c r="L353"/>
      <c r="M353"/>
    </row>
    <row r="354" spans="1:13" hidden="1" x14ac:dyDescent="0.25">
      <c r="A354" s="35" t="s">
        <v>416</v>
      </c>
      <c r="B354" s="37" t="s">
        <v>770</v>
      </c>
      <c r="C354" s="31">
        <v>41637.187225228728</v>
      </c>
      <c r="D354" s="31">
        <v>34</v>
      </c>
      <c r="E354" s="32">
        <v>684.94840606760397</v>
      </c>
      <c r="F354" s="32">
        <v>12667.854698355372</v>
      </c>
      <c r="G354" s="32">
        <v>215.62987265733685</v>
      </c>
      <c r="H354" s="32">
        <v>316.67515711734563</v>
      </c>
      <c r="I354" s="32">
        <v>11989.298733757532</v>
      </c>
      <c r="J354" s="32">
        <v>379.46798589042976</v>
      </c>
      <c r="K354" s="32">
        <v>7015.8678693226666</v>
      </c>
      <c r="L354"/>
      <c r="M354"/>
    </row>
    <row r="355" spans="1:13" hidden="1" x14ac:dyDescent="0.25">
      <c r="A355" s="35" t="s">
        <v>417</v>
      </c>
      <c r="B355" s="37" t="s">
        <v>770</v>
      </c>
      <c r="C355" s="31">
        <v>18655.985752768986</v>
      </c>
      <c r="D355" s="31">
        <v>27</v>
      </c>
      <c r="E355" s="32">
        <v>161.64052271692407</v>
      </c>
      <c r="F355" s="32">
        <v>4864.6868189496163</v>
      </c>
      <c r="G355" s="32">
        <v>525.1042347738761</v>
      </c>
      <c r="H355" s="50"/>
      <c r="I355" s="32">
        <v>6141.2809032550949</v>
      </c>
      <c r="J355" s="32">
        <v>246.78628730721468</v>
      </c>
      <c r="K355" s="32">
        <v>2482.0278943315534</v>
      </c>
      <c r="L355"/>
      <c r="M355"/>
    </row>
    <row r="356" spans="1:13" hidden="1" x14ac:dyDescent="0.25">
      <c r="A356" s="35" t="s">
        <v>418</v>
      </c>
      <c r="B356" s="37" t="s">
        <v>770</v>
      </c>
      <c r="C356" s="25">
        <v>17100.469786383012</v>
      </c>
      <c r="D356" s="25">
        <v>23</v>
      </c>
      <c r="E356" s="28">
        <v>379.2704622108663</v>
      </c>
      <c r="F356" s="28">
        <v>4237.2223226019778</v>
      </c>
      <c r="G356" s="52"/>
      <c r="H356" s="52"/>
      <c r="I356" s="28">
        <v>5780.6009641412757</v>
      </c>
      <c r="J356" s="52"/>
      <c r="K356" s="28">
        <v>3266.9653677013407</v>
      </c>
      <c r="L356"/>
      <c r="M356"/>
    </row>
    <row r="357" spans="1:13" hidden="1" x14ac:dyDescent="0.25">
      <c r="A357" s="35" t="s">
        <v>419</v>
      </c>
      <c r="B357" s="37" t="s">
        <v>771</v>
      </c>
      <c r="C357" s="31">
        <v>165652.75510659776</v>
      </c>
      <c r="D357" s="31">
        <v>54</v>
      </c>
      <c r="E357" s="27">
        <v>6979.8449089420055</v>
      </c>
      <c r="F357" s="27">
        <v>54068.701397489931</v>
      </c>
      <c r="G357" s="27">
        <v>4071.4270627242995</v>
      </c>
      <c r="H357" s="27">
        <v>6688.5373867467306</v>
      </c>
      <c r="I357" s="27">
        <v>37214.029671323187</v>
      </c>
      <c r="J357" s="27">
        <v>1949.9086132763296</v>
      </c>
      <c r="K357" s="27">
        <v>18428.010058613632</v>
      </c>
      <c r="L357"/>
      <c r="M357"/>
    </row>
    <row r="358" spans="1:13" hidden="1" x14ac:dyDescent="0.25">
      <c r="A358" s="35" t="s">
        <v>421</v>
      </c>
      <c r="B358" s="37" t="s">
        <v>771</v>
      </c>
      <c r="C358" s="31">
        <v>97890.606488736419</v>
      </c>
      <c r="D358" s="31">
        <v>36</v>
      </c>
      <c r="E358" s="32">
        <v>2147.2090677973993</v>
      </c>
      <c r="F358" s="32">
        <v>33567.478639199384</v>
      </c>
      <c r="G358" s="32">
        <v>1276.1009645911545</v>
      </c>
      <c r="H358" s="32">
        <v>1053.0997426796882</v>
      </c>
      <c r="I358" s="32">
        <v>24570.156527337658</v>
      </c>
      <c r="J358" s="32">
        <v>866.68599009743991</v>
      </c>
      <c r="K358" s="32">
        <v>14394.381923402541</v>
      </c>
      <c r="L358"/>
      <c r="M358"/>
    </row>
    <row r="359" spans="1:13" hidden="1" x14ac:dyDescent="0.25">
      <c r="A359" s="35" t="s">
        <v>422</v>
      </c>
      <c r="B359" s="37" t="s">
        <v>771</v>
      </c>
      <c r="C359" s="31">
        <v>15039.541343874746</v>
      </c>
      <c r="D359" s="31">
        <v>19</v>
      </c>
      <c r="E359" s="32">
        <v>172.78511279757109</v>
      </c>
      <c r="F359" s="32">
        <v>3676.2866079665318</v>
      </c>
      <c r="G359" s="50"/>
      <c r="H359" s="50"/>
      <c r="I359" s="32">
        <v>5364.1991815387264</v>
      </c>
      <c r="J359" s="50"/>
      <c r="K359" s="32">
        <v>3249.3269887036099</v>
      </c>
      <c r="L359"/>
      <c r="M359"/>
    </row>
    <row r="360" spans="1:13" hidden="1" x14ac:dyDescent="0.25">
      <c r="A360" s="35" t="s">
        <v>420</v>
      </c>
      <c r="B360" s="37" t="s">
        <v>771</v>
      </c>
      <c r="C360" s="25">
        <v>150625.77774113324</v>
      </c>
      <c r="D360" s="25">
        <v>46</v>
      </c>
      <c r="E360" s="28">
        <v>5078.6025384515615</v>
      </c>
      <c r="F360" s="28">
        <v>51934.631824442615</v>
      </c>
      <c r="G360" s="28">
        <v>3398.7480492108916</v>
      </c>
      <c r="H360" s="28">
        <v>2971.4835440674078</v>
      </c>
      <c r="I360" s="28">
        <v>34541.073719731874</v>
      </c>
      <c r="J360" s="28">
        <v>1464.9578024163975</v>
      </c>
      <c r="K360" s="28">
        <v>19512.352205165116</v>
      </c>
      <c r="L360"/>
      <c r="M360"/>
    </row>
    <row r="361" spans="1:13" hidden="1" x14ac:dyDescent="0.25">
      <c r="A361" s="35" t="s">
        <v>423</v>
      </c>
      <c r="B361" s="37" t="s">
        <v>771</v>
      </c>
      <c r="C361" s="33">
        <v>13291.656901024002</v>
      </c>
      <c r="D361" s="33">
        <v>20</v>
      </c>
      <c r="E361" s="27">
        <v>254.26993676122771</v>
      </c>
      <c r="F361" s="27">
        <v>3852.5851248562876</v>
      </c>
      <c r="G361" s="48"/>
      <c r="H361" s="48"/>
      <c r="I361" s="27">
        <v>4131.8533636379807</v>
      </c>
      <c r="J361" s="48"/>
      <c r="K361" s="27">
        <v>2445.9318511186284</v>
      </c>
      <c r="L361"/>
      <c r="M361"/>
    </row>
    <row r="362" spans="1:13" hidden="1" x14ac:dyDescent="0.25">
      <c r="A362" s="35" t="s">
        <v>424</v>
      </c>
      <c r="B362" s="37" t="s">
        <v>773</v>
      </c>
      <c r="C362" s="31">
        <v>143315.70060161158</v>
      </c>
      <c r="D362" s="31">
        <v>56</v>
      </c>
      <c r="E362" s="32">
        <v>4657.8278389694988</v>
      </c>
      <c r="F362" s="32">
        <v>47713.515198838126</v>
      </c>
      <c r="G362" s="32">
        <v>4267.8244190216337</v>
      </c>
      <c r="H362" s="32">
        <v>4083.546368976647</v>
      </c>
      <c r="I362" s="32">
        <v>32593.145195598638</v>
      </c>
      <c r="J362" s="32">
        <v>1742.809944637957</v>
      </c>
      <c r="K362" s="32">
        <v>18316.171053430244</v>
      </c>
      <c r="L362"/>
      <c r="M362"/>
    </row>
    <row r="363" spans="1:13" hidden="1" x14ac:dyDescent="0.25">
      <c r="A363" s="35" t="s">
        <v>425</v>
      </c>
      <c r="B363" s="37" t="s">
        <v>773</v>
      </c>
      <c r="C363" s="31">
        <v>168539.6878466293</v>
      </c>
      <c r="D363" s="31">
        <v>52</v>
      </c>
      <c r="E363" s="32">
        <v>6114.3117921224748</v>
      </c>
      <c r="F363" s="32">
        <v>55411.077564185289</v>
      </c>
      <c r="G363" s="32">
        <v>3319.782344696705</v>
      </c>
      <c r="H363" s="32">
        <v>4304.6803305696294</v>
      </c>
      <c r="I363" s="32">
        <v>40460.367578513993</v>
      </c>
      <c r="J363" s="32">
        <v>1823.2785395607632</v>
      </c>
      <c r="K363" s="32">
        <v>22570.028571762148</v>
      </c>
      <c r="L363"/>
      <c r="M363"/>
    </row>
    <row r="364" spans="1:13" hidden="1" x14ac:dyDescent="0.25">
      <c r="A364" s="35" t="s">
        <v>426</v>
      </c>
      <c r="B364" s="37" t="s">
        <v>773</v>
      </c>
      <c r="C364" s="31">
        <v>76219.303383933744</v>
      </c>
      <c r="D364" s="31">
        <v>37</v>
      </c>
      <c r="E364" s="32">
        <v>2357.6148983302605</v>
      </c>
      <c r="F364" s="32">
        <v>25296.868230018496</v>
      </c>
      <c r="G364" s="32">
        <v>723.38413582990302</v>
      </c>
      <c r="H364" s="32">
        <v>713.27112247509365</v>
      </c>
      <c r="I364" s="32">
        <v>18919.462945182881</v>
      </c>
      <c r="J364" s="32">
        <v>712.15538415347146</v>
      </c>
      <c r="K364" s="32">
        <v>11377.187831722873</v>
      </c>
      <c r="L364"/>
      <c r="M364"/>
    </row>
    <row r="365" spans="1:13" hidden="1" x14ac:dyDescent="0.25">
      <c r="A365" s="35" t="s">
        <v>427</v>
      </c>
      <c r="B365" s="37" t="s">
        <v>773</v>
      </c>
      <c r="C365" s="47">
        <v>43172.265971311135</v>
      </c>
      <c r="D365" s="18">
        <v>29</v>
      </c>
      <c r="E365" s="28">
        <v>546.47999152880436</v>
      </c>
      <c r="F365" s="28">
        <v>12318.185377216134</v>
      </c>
      <c r="G365" s="52"/>
      <c r="H365" s="51">
        <v>384.3916837583933</v>
      </c>
      <c r="I365" s="28">
        <v>15015.649616654306</v>
      </c>
      <c r="J365" s="51">
        <v>531.95534951392972</v>
      </c>
      <c r="K365" s="28">
        <v>5959.4184829658216</v>
      </c>
      <c r="L365"/>
      <c r="M365"/>
    </row>
    <row r="366" spans="1:13" hidden="1" x14ac:dyDescent="0.25">
      <c r="A366" s="35" t="s">
        <v>428</v>
      </c>
      <c r="B366" s="37" t="s">
        <v>773</v>
      </c>
      <c r="C366" s="31">
        <v>23707.929023264503</v>
      </c>
      <c r="D366" s="31">
        <v>29</v>
      </c>
      <c r="E366" s="27">
        <v>775.92244302765391</v>
      </c>
      <c r="F366" s="27">
        <v>7344.8141955234742</v>
      </c>
      <c r="G366" s="48"/>
      <c r="H366" s="48"/>
      <c r="I366" s="27">
        <v>6417.2701883985173</v>
      </c>
      <c r="J366" s="27">
        <v>319.85659650805485</v>
      </c>
      <c r="K366" s="27">
        <v>3754.6756046119617</v>
      </c>
      <c r="L366"/>
      <c r="M366"/>
    </row>
    <row r="367" spans="1:13" hidden="1" x14ac:dyDescent="0.25">
      <c r="A367" s="35" t="s">
        <v>429</v>
      </c>
      <c r="B367" s="37" t="s">
        <v>773</v>
      </c>
      <c r="C367" s="33">
        <v>15436.075519588947</v>
      </c>
      <c r="D367" s="33">
        <v>16</v>
      </c>
      <c r="E367" s="50"/>
      <c r="F367" s="32">
        <v>3325.3740724243908</v>
      </c>
      <c r="G367" s="32">
        <v>1692.9719227227342</v>
      </c>
      <c r="H367" s="50"/>
      <c r="I367" s="32">
        <v>3677.0395976128293</v>
      </c>
      <c r="J367" s="50"/>
      <c r="K367" s="32">
        <v>1039.2085612736551</v>
      </c>
      <c r="L367"/>
      <c r="M367"/>
    </row>
    <row r="368" spans="1:13" hidden="1" x14ac:dyDescent="0.25">
      <c r="A368" s="35" t="s">
        <v>394</v>
      </c>
      <c r="B368" s="37" t="s">
        <v>774</v>
      </c>
      <c r="C368" s="31">
        <v>153718.85591960829</v>
      </c>
      <c r="D368" s="31">
        <v>50</v>
      </c>
      <c r="E368" s="32">
        <v>5042.0551254775437</v>
      </c>
      <c r="F368" s="32">
        <v>60983.174490251185</v>
      </c>
      <c r="G368" s="32">
        <v>3065.2966638316489</v>
      </c>
      <c r="H368" s="32">
        <v>4594.0952118679961</v>
      </c>
      <c r="I368" s="32">
        <v>28386.096076916947</v>
      </c>
      <c r="J368" s="32">
        <v>1263.1401542062504</v>
      </c>
      <c r="K368" s="32">
        <v>15762.445585203253</v>
      </c>
      <c r="L368"/>
      <c r="M368"/>
    </row>
    <row r="369" spans="1:13" hidden="1" x14ac:dyDescent="0.25">
      <c r="A369" s="35" t="s">
        <v>396</v>
      </c>
      <c r="B369" s="37" t="s">
        <v>774</v>
      </c>
      <c r="C369" s="31">
        <v>20593.531643918261</v>
      </c>
      <c r="D369" s="31">
        <v>28</v>
      </c>
      <c r="E369" s="32">
        <v>652.90835046902839</v>
      </c>
      <c r="F369" s="32">
        <v>7575.5126387358277</v>
      </c>
      <c r="G369" s="32">
        <v>114.24170118467134</v>
      </c>
      <c r="H369" s="21">
        <v>231.94207813351579</v>
      </c>
      <c r="I369" s="32">
        <v>4630.8542209875677</v>
      </c>
      <c r="J369" s="21">
        <v>138.11328909181674</v>
      </c>
      <c r="K369" s="32">
        <v>3157.2593621755591</v>
      </c>
      <c r="L369"/>
      <c r="M369"/>
    </row>
    <row r="370" spans="1:13" hidden="1" x14ac:dyDescent="0.25">
      <c r="A370" s="35" t="s">
        <v>397</v>
      </c>
      <c r="B370" s="37" t="s">
        <v>774</v>
      </c>
      <c r="C370" s="31">
        <v>9245.8312058347001</v>
      </c>
      <c r="D370" s="31">
        <v>16</v>
      </c>
      <c r="E370" s="21">
        <v>235.24451852757235</v>
      </c>
      <c r="F370" s="32">
        <v>2388.0974048763551</v>
      </c>
      <c r="G370" s="26"/>
      <c r="H370" s="21">
        <v>244.89263523758331</v>
      </c>
      <c r="I370" s="32">
        <v>2559.1150656359118</v>
      </c>
      <c r="J370" s="26"/>
      <c r="K370" s="32">
        <v>1990.0181716346001</v>
      </c>
      <c r="L370"/>
      <c r="M370"/>
    </row>
    <row r="371" spans="1:13" hidden="1" x14ac:dyDescent="0.25">
      <c r="A371" s="35" t="s">
        <v>395</v>
      </c>
      <c r="B371" s="37" t="s">
        <v>774</v>
      </c>
      <c r="C371" s="25">
        <v>62624.601443618631</v>
      </c>
      <c r="D371" s="25">
        <v>38</v>
      </c>
      <c r="E371" s="28">
        <v>2268.6327131319836</v>
      </c>
      <c r="F371" s="28">
        <v>24413.535141864486</v>
      </c>
      <c r="G371" s="49">
        <v>841.45617222013811</v>
      </c>
      <c r="H371" s="49">
        <v>1430.8187847867241</v>
      </c>
      <c r="I371" s="28">
        <v>12835.485791148165</v>
      </c>
      <c r="J371" s="49">
        <v>505.04007379868517</v>
      </c>
      <c r="K371" s="28">
        <v>7932.755404004236</v>
      </c>
      <c r="L371"/>
      <c r="M371"/>
    </row>
    <row r="372" spans="1:13" hidden="1" x14ac:dyDescent="0.25">
      <c r="A372" s="35" t="s">
        <v>398</v>
      </c>
      <c r="B372" s="37" t="s">
        <v>774</v>
      </c>
      <c r="C372" s="33">
        <v>790.90243617252838</v>
      </c>
      <c r="D372" s="33">
        <v>2</v>
      </c>
      <c r="E372" s="48"/>
      <c r="F372" s="27">
        <v>769.38368879944414</v>
      </c>
      <c r="G372" s="48"/>
      <c r="H372" s="48"/>
      <c r="I372" s="27">
        <v>21.518747373084324</v>
      </c>
      <c r="J372" s="48"/>
      <c r="K372" s="48"/>
      <c r="L372"/>
      <c r="M372"/>
    </row>
    <row r="373" spans="1:13" hidden="1" x14ac:dyDescent="0.25">
      <c r="A373" s="35" t="s">
        <v>389</v>
      </c>
      <c r="B373" s="37" t="s">
        <v>775</v>
      </c>
      <c r="C373" s="36">
        <v>695312.28200727026</v>
      </c>
      <c r="D373" s="36">
        <v>63</v>
      </c>
      <c r="E373" s="32">
        <v>18309.515214159113</v>
      </c>
      <c r="F373" s="32">
        <v>248733.21406273943</v>
      </c>
      <c r="G373" s="32">
        <v>11319.685070578345</v>
      </c>
      <c r="H373" s="32">
        <v>28065.45493439546</v>
      </c>
      <c r="I373" s="32">
        <v>90302.845697731289</v>
      </c>
      <c r="J373" s="32">
        <v>4223.9729233289872</v>
      </c>
      <c r="K373" s="32">
        <v>52374.502250925056</v>
      </c>
      <c r="L373"/>
      <c r="M373"/>
    </row>
    <row r="374" spans="1:13" hidden="1" x14ac:dyDescent="0.25">
      <c r="A374" s="35" t="s">
        <v>391</v>
      </c>
      <c r="B374" s="37" t="s">
        <v>775</v>
      </c>
      <c r="C374" s="31">
        <v>74474.777393133249</v>
      </c>
      <c r="D374" s="31">
        <v>32</v>
      </c>
      <c r="E374" s="32">
        <v>649.56193373788369</v>
      </c>
      <c r="F374" s="32">
        <v>8556.7767209307785</v>
      </c>
      <c r="G374" s="50"/>
      <c r="H374" s="32">
        <v>807.82493677500224</v>
      </c>
      <c r="I374" s="32">
        <v>9044.8855102369416</v>
      </c>
      <c r="J374" s="32">
        <v>392.67402793256434</v>
      </c>
      <c r="K374" s="32">
        <v>6629.8019253357752</v>
      </c>
      <c r="L374"/>
      <c r="M374"/>
    </row>
    <row r="375" spans="1:13" hidden="1" x14ac:dyDescent="0.25">
      <c r="A375" s="35" t="s">
        <v>392</v>
      </c>
      <c r="B375" s="37" t="s">
        <v>775</v>
      </c>
      <c r="C375" s="25">
        <v>10790.485965885422</v>
      </c>
      <c r="D375" s="25">
        <v>15</v>
      </c>
      <c r="E375" s="29"/>
      <c r="F375" s="28">
        <v>3508.4832980067035</v>
      </c>
      <c r="G375" s="51">
        <v>700.51946594157482</v>
      </c>
      <c r="H375" s="51">
        <v>569.31544252210483</v>
      </c>
      <c r="I375" s="28">
        <v>2751.4941700299464</v>
      </c>
      <c r="J375" s="29"/>
      <c r="K375" s="28">
        <v>1439.777458075414</v>
      </c>
      <c r="L375"/>
      <c r="M375"/>
    </row>
    <row r="376" spans="1:13" hidden="1" x14ac:dyDescent="0.25">
      <c r="A376" s="35" t="s">
        <v>390</v>
      </c>
      <c r="B376" s="37" t="s">
        <v>775</v>
      </c>
      <c r="C376" s="31">
        <v>149998.91590021361</v>
      </c>
      <c r="D376" s="31">
        <v>44</v>
      </c>
      <c r="E376" s="27">
        <v>4310.5729101552879</v>
      </c>
      <c r="F376" s="27">
        <v>52298.08461763645</v>
      </c>
      <c r="G376" s="27">
        <v>2674.5010564213994</v>
      </c>
      <c r="H376" s="27">
        <v>4414.3538103536275</v>
      </c>
      <c r="I376" s="27">
        <v>29365.940687411079</v>
      </c>
      <c r="J376" s="27">
        <v>1184.9250650874405</v>
      </c>
      <c r="K376" s="27">
        <v>16793.916301901707</v>
      </c>
      <c r="L376"/>
      <c r="M376"/>
    </row>
    <row r="377" spans="1:13" hidden="1" x14ac:dyDescent="0.25">
      <c r="A377" s="35" t="s">
        <v>393</v>
      </c>
      <c r="B377" s="37" t="s">
        <v>775</v>
      </c>
      <c r="C377" s="33">
        <v>3896.6822050803107</v>
      </c>
      <c r="D377" s="33">
        <v>8</v>
      </c>
      <c r="E377" s="50"/>
      <c r="F377" s="32">
        <v>1161.9010016747452</v>
      </c>
      <c r="G377" s="32">
        <v>612.35611203335839</v>
      </c>
      <c r="H377" s="50"/>
      <c r="I377" s="32">
        <v>481.3865076371809</v>
      </c>
      <c r="J377" s="32">
        <v>566.86452240766664</v>
      </c>
      <c r="K377" s="32">
        <v>590.06589590228396</v>
      </c>
      <c r="L377"/>
      <c r="M377"/>
    </row>
    <row r="378" spans="1:13" hidden="1" x14ac:dyDescent="0.25">
      <c r="A378" s="35" t="s">
        <v>335</v>
      </c>
      <c r="B378" s="37" t="s">
        <v>776</v>
      </c>
      <c r="C378" s="31">
        <v>217089.46384580902</v>
      </c>
      <c r="D378" s="31">
        <v>74</v>
      </c>
      <c r="E378" s="19">
        <v>8908.6941448074595</v>
      </c>
      <c r="F378" s="19">
        <v>72623.77130448533</v>
      </c>
      <c r="G378" s="19">
        <v>6456.4101434552394</v>
      </c>
      <c r="H378" s="19">
        <v>4739.6749375194622</v>
      </c>
      <c r="I378" s="19">
        <v>46376.013197014552</v>
      </c>
      <c r="J378" s="19">
        <v>3445.3606337237138</v>
      </c>
      <c r="K378" s="19">
        <v>27545.105955312745</v>
      </c>
      <c r="L378"/>
      <c r="M378"/>
    </row>
    <row r="379" spans="1:13" hidden="1" x14ac:dyDescent="0.25">
      <c r="A379" s="35" t="s">
        <v>336</v>
      </c>
      <c r="B379" s="37" t="s">
        <v>776</v>
      </c>
      <c r="C379" s="31">
        <v>138094.50339728288</v>
      </c>
      <c r="D379" s="31">
        <v>67</v>
      </c>
      <c r="E379" s="21">
        <v>5791.9931824500209</v>
      </c>
      <c r="F379" s="21">
        <v>44731.687255990953</v>
      </c>
      <c r="G379" s="21">
        <v>3247.0940018009151</v>
      </c>
      <c r="H379" s="21">
        <v>2061.6289439072557</v>
      </c>
      <c r="I379" s="21">
        <v>32836.758397319129</v>
      </c>
      <c r="J379" s="21">
        <v>2187.5721553554049</v>
      </c>
      <c r="K379" s="21">
        <v>21251.001591214055</v>
      </c>
      <c r="L379"/>
      <c r="M379"/>
    </row>
    <row r="380" spans="1:13" hidden="1" x14ac:dyDescent="0.25">
      <c r="A380" s="35" t="s">
        <v>337</v>
      </c>
      <c r="B380" s="37" t="s">
        <v>776</v>
      </c>
      <c r="C380" s="25">
        <v>16067.131049296388</v>
      </c>
      <c r="D380" s="25">
        <v>33</v>
      </c>
      <c r="E380" s="49">
        <v>581.63099073812782</v>
      </c>
      <c r="F380" s="22">
        <v>4699.2412672625505</v>
      </c>
      <c r="G380" s="49">
        <v>188.94911163375525</v>
      </c>
      <c r="H380" s="49">
        <v>158.56237235910817</v>
      </c>
      <c r="I380" s="22">
        <v>4093.8859158465461</v>
      </c>
      <c r="J380" s="49">
        <v>196.78676901543565</v>
      </c>
      <c r="K380" s="22">
        <v>2966.6226571649627</v>
      </c>
      <c r="L380"/>
      <c r="M380"/>
    </row>
    <row r="381" spans="1:13" hidden="1" x14ac:dyDescent="0.25">
      <c r="A381" s="35" t="s">
        <v>338</v>
      </c>
      <c r="B381" s="37" t="s">
        <v>776</v>
      </c>
      <c r="C381" s="31">
        <v>9312.084697020442</v>
      </c>
      <c r="D381" s="31">
        <v>16</v>
      </c>
      <c r="E381" s="27">
        <v>203.06365983807936</v>
      </c>
      <c r="F381" s="27">
        <v>2787.5470631508679</v>
      </c>
      <c r="G381" s="48"/>
      <c r="H381" s="48"/>
      <c r="I381" s="27">
        <v>2606.2060443208507</v>
      </c>
      <c r="J381" s="48"/>
      <c r="K381" s="27">
        <v>2156.354439637109</v>
      </c>
      <c r="L381"/>
      <c r="M381"/>
    </row>
    <row r="382" spans="1:13" hidden="1" x14ac:dyDescent="0.25">
      <c r="A382" s="35" t="s">
        <v>339</v>
      </c>
      <c r="B382" s="37" t="s">
        <v>776</v>
      </c>
      <c r="C382" s="33">
        <v>3301.9718010654901</v>
      </c>
      <c r="D382" s="33">
        <v>8</v>
      </c>
      <c r="E382" s="50"/>
      <c r="F382" s="32">
        <v>1090.5230807521107</v>
      </c>
      <c r="G382" s="50"/>
      <c r="H382" s="50"/>
      <c r="I382" s="32">
        <v>732.18413862331863</v>
      </c>
      <c r="J382" s="50"/>
      <c r="K382" s="32">
        <v>946.42252239592744</v>
      </c>
      <c r="L382"/>
      <c r="M382"/>
    </row>
    <row r="383" spans="1:13" hidden="1" x14ac:dyDescent="0.25">
      <c r="A383" s="35" t="s">
        <v>340</v>
      </c>
      <c r="B383" s="37" t="s">
        <v>777</v>
      </c>
      <c r="C383" s="31">
        <v>265505.62371527543</v>
      </c>
      <c r="D383" s="31">
        <v>71</v>
      </c>
      <c r="E383" s="32">
        <v>10821.869060128669</v>
      </c>
      <c r="F383" s="32">
        <v>88074.576856392508</v>
      </c>
      <c r="G383" s="21">
        <v>6026.9246083884182</v>
      </c>
      <c r="H383" s="32">
        <v>5114.6954523078293</v>
      </c>
      <c r="I383" s="32">
        <v>59152.020763734545</v>
      </c>
      <c r="J383" s="32">
        <v>4373.4328604440689</v>
      </c>
      <c r="K383" s="32">
        <v>39637.677374276893</v>
      </c>
      <c r="L383"/>
      <c r="M383"/>
    </row>
    <row r="384" spans="1:13" hidden="1" x14ac:dyDescent="0.25">
      <c r="A384" s="35" t="s">
        <v>341</v>
      </c>
      <c r="B384" s="37" t="s">
        <v>777</v>
      </c>
      <c r="C384" s="31">
        <v>245244.8792633792</v>
      </c>
      <c r="D384" s="31">
        <v>79</v>
      </c>
      <c r="E384" s="21">
        <v>9601.9806733269597</v>
      </c>
      <c r="F384" s="32">
        <v>82263.759643363082</v>
      </c>
      <c r="G384" s="32">
        <v>5133.2549049610898</v>
      </c>
      <c r="H384" s="32">
        <v>2834.0417024691578</v>
      </c>
      <c r="I384" s="32">
        <v>53216.881531136642</v>
      </c>
      <c r="J384" s="21">
        <v>3618.6065046645408</v>
      </c>
      <c r="K384" s="32">
        <v>39761.071833465161</v>
      </c>
      <c r="L384"/>
      <c r="M384"/>
    </row>
    <row r="385" spans="1:13" hidden="1" x14ac:dyDescent="0.25">
      <c r="A385" s="35" t="s">
        <v>342</v>
      </c>
      <c r="B385" s="37" t="s">
        <v>777</v>
      </c>
      <c r="C385" s="25">
        <v>107096.99839647574</v>
      </c>
      <c r="D385" s="25">
        <v>60</v>
      </c>
      <c r="E385" s="49">
        <v>3868.1716715997427</v>
      </c>
      <c r="F385" s="28">
        <v>30981.89273618532</v>
      </c>
      <c r="G385" s="28">
        <v>2194.8463016105038</v>
      </c>
      <c r="H385" s="49">
        <v>1948.8702365759525</v>
      </c>
      <c r="I385" s="28">
        <v>25122.665138193148</v>
      </c>
      <c r="J385" s="28">
        <v>1385.5701764124324</v>
      </c>
      <c r="K385" s="28">
        <v>18366.425886568661</v>
      </c>
      <c r="L385"/>
      <c r="M385"/>
    </row>
    <row r="386" spans="1:13" hidden="1" x14ac:dyDescent="0.25">
      <c r="A386" s="35" t="s">
        <v>343</v>
      </c>
      <c r="B386" s="37" t="s">
        <v>777</v>
      </c>
      <c r="C386" s="31">
        <v>27276.510884211621</v>
      </c>
      <c r="D386" s="31">
        <v>27</v>
      </c>
      <c r="E386" s="27">
        <v>730.89258078285491</v>
      </c>
      <c r="F386" s="27">
        <v>8084.6439275328157</v>
      </c>
      <c r="G386" s="27">
        <v>343.92191409551538</v>
      </c>
      <c r="H386" s="27">
        <v>362.35900975751923</v>
      </c>
      <c r="I386" s="27">
        <v>6410.8559957354546</v>
      </c>
      <c r="J386" s="27">
        <v>298.71322078432758</v>
      </c>
      <c r="K386" s="27">
        <v>4918.2500861337267</v>
      </c>
      <c r="L386"/>
      <c r="M386"/>
    </row>
    <row r="387" spans="1:13" hidden="1" x14ac:dyDescent="0.25">
      <c r="A387" s="35" t="s">
        <v>344</v>
      </c>
      <c r="B387" s="37" t="s">
        <v>777</v>
      </c>
      <c r="C387" s="33">
        <v>18051.292154763585</v>
      </c>
      <c r="D387" s="33">
        <v>9</v>
      </c>
      <c r="E387" s="50"/>
      <c r="F387" s="32">
        <v>1031.1021314850993</v>
      </c>
      <c r="G387" s="32">
        <v>679.45036054674529</v>
      </c>
      <c r="H387" s="50"/>
      <c r="I387" s="32">
        <v>1216.8214507526375</v>
      </c>
      <c r="J387" s="50"/>
      <c r="K387" s="50"/>
      <c r="L387"/>
      <c r="M387"/>
    </row>
    <row r="388" spans="1:13" hidden="1" x14ac:dyDescent="0.25">
      <c r="A388" s="35" t="s">
        <v>330</v>
      </c>
      <c r="B388" s="37" t="s">
        <v>778</v>
      </c>
      <c r="C388" s="31">
        <v>308980.3906077483</v>
      </c>
      <c r="D388" s="31">
        <v>76</v>
      </c>
      <c r="E388" s="32">
        <v>10770.762654844346</v>
      </c>
      <c r="F388" s="32">
        <v>105025.54184807366</v>
      </c>
      <c r="G388" s="32">
        <v>9478.4699519611331</v>
      </c>
      <c r="H388" s="32">
        <v>8829.4711949416869</v>
      </c>
      <c r="I388" s="32">
        <v>64623.610402780432</v>
      </c>
      <c r="J388" s="32">
        <v>4954.5234787264608</v>
      </c>
      <c r="K388" s="32">
        <v>33263.179988390257</v>
      </c>
      <c r="L388"/>
      <c r="M388"/>
    </row>
    <row r="389" spans="1:13" hidden="1" x14ac:dyDescent="0.25">
      <c r="A389" s="35" t="s">
        <v>331</v>
      </c>
      <c r="B389" s="37" t="s">
        <v>778</v>
      </c>
      <c r="C389" s="31">
        <v>223508.44829690133</v>
      </c>
      <c r="D389" s="31">
        <v>68</v>
      </c>
      <c r="E389" s="32">
        <v>8049.5799513472666</v>
      </c>
      <c r="F389" s="32">
        <v>74181.587411972185</v>
      </c>
      <c r="G389" s="21">
        <v>6517.9333044517098</v>
      </c>
      <c r="H389" s="32">
        <v>4837.5372339342603</v>
      </c>
      <c r="I389" s="32">
        <v>48618.089200209673</v>
      </c>
      <c r="J389" s="21">
        <v>3644.5181444533991</v>
      </c>
      <c r="K389" s="32">
        <v>27290.363843688789</v>
      </c>
      <c r="L389"/>
      <c r="M389"/>
    </row>
    <row r="390" spans="1:13" hidden="1" x14ac:dyDescent="0.25">
      <c r="A390" s="35" t="s">
        <v>332</v>
      </c>
      <c r="B390" s="37" t="s">
        <v>778</v>
      </c>
      <c r="C390" s="25">
        <v>100650.18760318008</v>
      </c>
      <c r="D390" s="25">
        <v>50</v>
      </c>
      <c r="E390" s="49">
        <v>3265.1072231189655</v>
      </c>
      <c r="F390" s="28">
        <v>27155.697391992941</v>
      </c>
      <c r="G390" s="49">
        <v>3521.3105157313507</v>
      </c>
      <c r="H390" s="49">
        <v>1903.7981334472242</v>
      </c>
      <c r="I390" s="28">
        <v>25609.267626548692</v>
      </c>
      <c r="J390" s="49">
        <v>1711.8243164959745</v>
      </c>
      <c r="K390" s="49">
        <v>13366.014823904872</v>
      </c>
      <c r="L390"/>
      <c r="M390"/>
    </row>
    <row r="391" spans="1:13" hidden="1" x14ac:dyDescent="0.25">
      <c r="A391" s="35" t="s">
        <v>333</v>
      </c>
      <c r="B391" s="37" t="s">
        <v>778</v>
      </c>
      <c r="C391" s="31">
        <v>23021.725154227228</v>
      </c>
      <c r="D391" s="31">
        <v>29</v>
      </c>
      <c r="E391" s="27">
        <v>540.18567330306371</v>
      </c>
      <c r="F391" s="27">
        <v>5801.6101214329756</v>
      </c>
      <c r="G391" s="27">
        <v>440.11109808640975</v>
      </c>
      <c r="H391" s="27">
        <v>415.14006834411231</v>
      </c>
      <c r="I391" s="27">
        <v>6262.0923538458655</v>
      </c>
      <c r="J391" s="27">
        <v>251.17087584841727</v>
      </c>
      <c r="K391" s="27">
        <v>3521.5885136750867</v>
      </c>
      <c r="L391"/>
      <c r="M391"/>
    </row>
    <row r="392" spans="1:13" hidden="1" x14ac:dyDescent="0.25">
      <c r="A392" s="35" t="s">
        <v>334</v>
      </c>
      <c r="B392" s="37" t="s">
        <v>778</v>
      </c>
      <c r="C392" s="33">
        <v>9122.9763017789664</v>
      </c>
      <c r="D392" s="33">
        <v>18</v>
      </c>
      <c r="E392" s="32">
        <v>227.0584567710564</v>
      </c>
      <c r="F392" s="32">
        <v>1273.1772106172743</v>
      </c>
      <c r="G392" s="32">
        <v>225.26703648646426</v>
      </c>
      <c r="H392" s="32">
        <v>315.56013605615277</v>
      </c>
      <c r="I392" s="32">
        <v>2899.9578408560324</v>
      </c>
      <c r="J392" s="50"/>
      <c r="K392" s="32">
        <v>1227.368644268855</v>
      </c>
      <c r="L392"/>
      <c r="M392"/>
    </row>
    <row r="393" spans="1:13" hidden="1" x14ac:dyDescent="0.25">
      <c r="A393" s="35" t="s">
        <v>345</v>
      </c>
      <c r="B393" s="37" t="s">
        <v>779</v>
      </c>
      <c r="C393" s="31">
        <v>153055.09565093761</v>
      </c>
      <c r="D393" s="31">
        <v>66</v>
      </c>
      <c r="E393" s="32">
        <v>7077.4204156509068</v>
      </c>
      <c r="F393" s="32">
        <v>51070.11936998101</v>
      </c>
      <c r="G393" s="32">
        <v>4017.0037002234744</v>
      </c>
      <c r="H393" s="32">
        <v>2617.4428042450845</v>
      </c>
      <c r="I393" s="32">
        <v>33599.841680374244</v>
      </c>
      <c r="J393" s="32">
        <v>1944.2901506335854</v>
      </c>
      <c r="K393" s="32">
        <v>19979.205202268015</v>
      </c>
      <c r="L393"/>
      <c r="M393"/>
    </row>
    <row r="394" spans="1:13" hidden="1" x14ac:dyDescent="0.25">
      <c r="A394" s="35" t="s">
        <v>346</v>
      </c>
      <c r="B394" s="37" t="s">
        <v>779</v>
      </c>
      <c r="C394" s="31">
        <v>140463.41494350097</v>
      </c>
      <c r="D394" s="31">
        <v>65</v>
      </c>
      <c r="E394" s="32">
        <v>6001.9140759766806</v>
      </c>
      <c r="F394" s="32">
        <v>45465.545827121699</v>
      </c>
      <c r="G394" s="32">
        <v>3449.7208356522997</v>
      </c>
      <c r="H394" s="32">
        <v>1664.8243180448781</v>
      </c>
      <c r="I394" s="32">
        <v>31729.2698322166</v>
      </c>
      <c r="J394" s="32">
        <v>1977.1801921151366</v>
      </c>
      <c r="K394" s="32">
        <v>19918.767370237307</v>
      </c>
      <c r="L394"/>
      <c r="M394"/>
    </row>
    <row r="395" spans="1:13" hidden="1" x14ac:dyDescent="0.25">
      <c r="A395" s="35" t="s">
        <v>347</v>
      </c>
      <c r="B395" s="37" t="s">
        <v>779</v>
      </c>
      <c r="C395" s="25">
        <v>56401.997125805159</v>
      </c>
      <c r="D395" s="25">
        <v>46</v>
      </c>
      <c r="E395" s="51">
        <v>2055.4228757224951</v>
      </c>
      <c r="F395" s="28">
        <v>17181.399104795571</v>
      </c>
      <c r="G395" s="51">
        <v>1202.2565290915368</v>
      </c>
      <c r="H395" s="51">
        <v>757.07732295985966</v>
      </c>
      <c r="I395" s="28">
        <v>13778.181199203869</v>
      </c>
      <c r="J395" s="51">
        <v>750.5866748748706</v>
      </c>
      <c r="K395" s="28">
        <v>9092.3483410032386</v>
      </c>
      <c r="L395"/>
      <c r="M395"/>
    </row>
    <row r="396" spans="1:13" hidden="1" x14ac:dyDescent="0.25">
      <c r="A396" s="35" t="s">
        <v>348</v>
      </c>
      <c r="B396" s="37" t="s">
        <v>779</v>
      </c>
      <c r="C396" s="31">
        <v>18485.173435124263</v>
      </c>
      <c r="D396" s="31">
        <v>23</v>
      </c>
      <c r="E396" s="27">
        <v>534.34588463901946</v>
      </c>
      <c r="F396" s="27">
        <v>6142.6939311545502</v>
      </c>
      <c r="G396" s="27">
        <v>221.84664340203349</v>
      </c>
      <c r="H396" s="48"/>
      <c r="I396" s="27">
        <v>4143.8167976058612</v>
      </c>
      <c r="J396" s="48"/>
      <c r="K396" s="27">
        <v>2887.6233298822299</v>
      </c>
      <c r="L396"/>
      <c r="M396"/>
    </row>
    <row r="397" spans="1:13" hidden="1" x14ac:dyDescent="0.25">
      <c r="A397" s="35" t="s">
        <v>349</v>
      </c>
      <c r="B397" s="37" t="s">
        <v>779</v>
      </c>
      <c r="C397" s="33">
        <v>9073.1233690882145</v>
      </c>
      <c r="D397" s="33">
        <v>7</v>
      </c>
      <c r="E397" s="50"/>
      <c r="F397" s="32">
        <v>1025.149920928033</v>
      </c>
      <c r="G397" s="32">
        <v>1297.0663524587592</v>
      </c>
      <c r="H397" s="50"/>
      <c r="I397" s="32">
        <v>2061.379668249007</v>
      </c>
      <c r="J397" s="50"/>
      <c r="K397" s="50"/>
      <c r="L397"/>
      <c r="M397"/>
    </row>
    <row r="398" spans="1:13" hidden="1" x14ac:dyDescent="0.25">
      <c r="A398" s="35" t="s">
        <v>350</v>
      </c>
      <c r="B398" s="37" t="s">
        <v>780</v>
      </c>
      <c r="C398" s="31">
        <v>160647.4868348763</v>
      </c>
      <c r="D398" s="31">
        <v>68</v>
      </c>
      <c r="E398" s="32">
        <v>7067.9877685588672</v>
      </c>
      <c r="F398" s="32">
        <v>52745.837323223866</v>
      </c>
      <c r="G398" s="32">
        <v>3431.6099405122095</v>
      </c>
      <c r="H398" s="32">
        <v>2753.1479422159614</v>
      </c>
      <c r="I398" s="32">
        <v>36002.881366805319</v>
      </c>
      <c r="J398" s="32">
        <v>2393.8944973898597</v>
      </c>
      <c r="K398" s="32">
        <v>22278.874366429231</v>
      </c>
      <c r="L398"/>
      <c r="M398"/>
    </row>
    <row r="399" spans="1:13" hidden="1" x14ac:dyDescent="0.25">
      <c r="A399" s="35" t="s">
        <v>351</v>
      </c>
      <c r="B399" s="37" t="s">
        <v>780</v>
      </c>
      <c r="C399" s="31">
        <v>138283.92528619125</v>
      </c>
      <c r="D399" s="31">
        <v>65</v>
      </c>
      <c r="E399" s="21">
        <v>5430.856861627045</v>
      </c>
      <c r="F399" s="32">
        <v>44524.844890578228</v>
      </c>
      <c r="G399" s="32">
        <v>2441.7789328998274</v>
      </c>
      <c r="H399" s="21">
        <v>1420.0513830463169</v>
      </c>
      <c r="I399" s="32">
        <v>31894.60784595623</v>
      </c>
      <c r="J399" s="32">
        <v>2479.0002735636194</v>
      </c>
      <c r="K399" s="32">
        <v>21057.809070999654</v>
      </c>
      <c r="L399"/>
      <c r="M399"/>
    </row>
    <row r="400" spans="1:13" hidden="1" x14ac:dyDescent="0.25">
      <c r="A400" s="35" t="s">
        <v>352</v>
      </c>
      <c r="B400" s="37" t="s">
        <v>780</v>
      </c>
      <c r="C400" s="25">
        <v>63434.020149475975</v>
      </c>
      <c r="D400" s="25">
        <v>48</v>
      </c>
      <c r="E400" s="49">
        <v>2398.3627536435288</v>
      </c>
      <c r="F400" s="49">
        <v>19001.908149518622</v>
      </c>
      <c r="G400" s="49">
        <v>1248.4120034991909</v>
      </c>
      <c r="H400" s="49">
        <v>1077.2120366809618</v>
      </c>
      <c r="I400" s="28">
        <v>14677.726959644458</v>
      </c>
      <c r="J400" s="28">
        <v>940.31705801032206</v>
      </c>
      <c r="K400" s="28">
        <v>10464.666304068855</v>
      </c>
      <c r="L400"/>
      <c r="M400"/>
    </row>
    <row r="401" spans="1:13" hidden="1" x14ac:dyDescent="0.25">
      <c r="A401" s="35" t="s">
        <v>353</v>
      </c>
      <c r="B401" s="37" t="s">
        <v>780</v>
      </c>
      <c r="C401" s="31">
        <v>30276.436710960203</v>
      </c>
      <c r="D401" s="31">
        <v>35</v>
      </c>
      <c r="E401" s="27">
        <v>679.62329459173066</v>
      </c>
      <c r="F401" s="27">
        <v>9326.9085410980624</v>
      </c>
      <c r="G401" s="27">
        <v>827.51293490344494</v>
      </c>
      <c r="H401" s="27">
        <v>372.58893921395395</v>
      </c>
      <c r="I401" s="27">
        <v>8304.4560708369845</v>
      </c>
      <c r="J401" s="27">
        <v>240.06053269300637</v>
      </c>
      <c r="K401" s="27">
        <v>4849.2901851934548</v>
      </c>
      <c r="L401"/>
      <c r="M401"/>
    </row>
    <row r="402" spans="1:13" hidden="1" x14ac:dyDescent="0.25">
      <c r="A402" s="35" t="s">
        <v>354</v>
      </c>
      <c r="B402" s="37" t="s">
        <v>780</v>
      </c>
      <c r="C402" s="33">
        <v>5695.0048585970599</v>
      </c>
      <c r="D402" s="33">
        <v>11</v>
      </c>
      <c r="E402" s="50"/>
      <c r="F402" s="32">
        <v>1426.2834784091392</v>
      </c>
      <c r="G402" s="50"/>
      <c r="H402" s="50"/>
      <c r="I402" s="32">
        <v>1877.1919959287593</v>
      </c>
      <c r="J402" s="50"/>
      <c r="K402" s="32">
        <v>237.15005229057391</v>
      </c>
      <c r="L402"/>
      <c r="M402"/>
    </row>
    <row r="403" spans="1:13" hidden="1" x14ac:dyDescent="0.25">
      <c r="A403" s="35" t="s">
        <v>355</v>
      </c>
      <c r="B403" s="37" t="s">
        <v>781</v>
      </c>
      <c r="C403" s="31">
        <v>234589.98397298122</v>
      </c>
      <c r="D403" s="31">
        <v>78</v>
      </c>
      <c r="E403" s="32">
        <v>9615.0340404045146</v>
      </c>
      <c r="F403" s="32">
        <v>79677.774546495057</v>
      </c>
      <c r="G403" s="32">
        <v>6451.5863369659401</v>
      </c>
      <c r="H403" s="32">
        <v>4625.7539989599099</v>
      </c>
      <c r="I403" s="32">
        <v>50676.80419663115</v>
      </c>
      <c r="J403" s="32">
        <v>3726.8687894913264</v>
      </c>
      <c r="K403" s="32">
        <v>28304.365134797346</v>
      </c>
      <c r="L403"/>
      <c r="M403"/>
    </row>
    <row r="404" spans="1:13" hidden="1" x14ac:dyDescent="0.25">
      <c r="A404" s="35" t="s">
        <v>356</v>
      </c>
      <c r="B404" s="37" t="s">
        <v>781</v>
      </c>
      <c r="C404" s="31">
        <v>154872.38856379085</v>
      </c>
      <c r="D404" s="31">
        <v>66</v>
      </c>
      <c r="E404" s="21">
        <v>6053.3070821837346</v>
      </c>
      <c r="F404" s="32">
        <v>51849.21750672967</v>
      </c>
      <c r="G404" s="32">
        <v>3289.4661668826338</v>
      </c>
      <c r="H404" s="21">
        <v>1746.9361384686235</v>
      </c>
      <c r="I404" s="32">
        <v>35674.528602690341</v>
      </c>
      <c r="J404" s="21">
        <v>2107.1078246580137</v>
      </c>
      <c r="K404" s="32">
        <v>19997.833627897347</v>
      </c>
      <c r="L404"/>
      <c r="M404"/>
    </row>
    <row r="405" spans="1:13" hidden="1" x14ac:dyDescent="0.25">
      <c r="A405" s="35" t="s">
        <v>357</v>
      </c>
      <c r="B405" s="37" t="s">
        <v>781</v>
      </c>
      <c r="C405" s="25">
        <v>90623.810805937479</v>
      </c>
      <c r="D405" s="25">
        <v>54</v>
      </c>
      <c r="E405" s="49">
        <v>3626.9359786908194</v>
      </c>
      <c r="F405" s="28">
        <v>27001.99834797997</v>
      </c>
      <c r="G405" s="49">
        <v>1641.7147873371057</v>
      </c>
      <c r="H405" s="49">
        <v>906.14334170531481</v>
      </c>
      <c r="I405" s="28">
        <v>22606.572271894627</v>
      </c>
      <c r="J405" s="49">
        <v>1328.6244734333106</v>
      </c>
      <c r="K405" s="28">
        <v>15912.28090914649</v>
      </c>
      <c r="L405"/>
      <c r="M405"/>
    </row>
    <row r="406" spans="1:13" hidden="1" x14ac:dyDescent="0.25">
      <c r="A406" s="35" t="s">
        <v>358</v>
      </c>
      <c r="B406" s="37" t="s">
        <v>781</v>
      </c>
      <c r="C406" s="31">
        <v>30105.219362256808</v>
      </c>
      <c r="D406" s="31">
        <v>34</v>
      </c>
      <c r="E406" s="27">
        <v>663.29670227433189</v>
      </c>
      <c r="F406" s="27">
        <v>7914.3139304734514</v>
      </c>
      <c r="G406" s="27">
        <v>697.61741507477291</v>
      </c>
      <c r="H406" s="27">
        <v>287.87424564678992</v>
      </c>
      <c r="I406" s="27">
        <v>6952.5084626555781</v>
      </c>
      <c r="J406" s="27">
        <v>233.47520886075969</v>
      </c>
      <c r="K406" s="27">
        <v>4614.3402515917169</v>
      </c>
      <c r="L406"/>
      <c r="M406"/>
    </row>
    <row r="407" spans="1:13" hidden="1" x14ac:dyDescent="0.25">
      <c r="A407" s="35" t="s">
        <v>359</v>
      </c>
      <c r="B407" s="37" t="s">
        <v>781</v>
      </c>
      <c r="C407" s="33">
        <v>10223.267335246725</v>
      </c>
      <c r="D407" s="33">
        <v>17</v>
      </c>
      <c r="E407" s="50"/>
      <c r="F407" s="32">
        <v>1282.1547529921706</v>
      </c>
      <c r="G407" s="32">
        <v>325.84601431812894</v>
      </c>
      <c r="H407" s="32">
        <v>318.20448486379001</v>
      </c>
      <c r="I407" s="32">
        <v>2192.8496544336936</v>
      </c>
      <c r="J407" s="50"/>
      <c r="K407" s="32">
        <v>911.0174005616575</v>
      </c>
      <c r="L407"/>
      <c r="M407"/>
    </row>
    <row r="408" spans="1:13" hidden="1" x14ac:dyDescent="0.25">
      <c r="A408" s="35" t="s">
        <v>360</v>
      </c>
      <c r="B408" s="37" t="s">
        <v>782</v>
      </c>
      <c r="C408" s="31">
        <v>284185.89039782545</v>
      </c>
      <c r="D408" s="31">
        <v>81</v>
      </c>
      <c r="E408" s="32">
        <v>10893.617492355103</v>
      </c>
      <c r="F408" s="32">
        <v>98093.086636674387</v>
      </c>
      <c r="G408" s="32">
        <v>7551.5467876427765</v>
      </c>
      <c r="H408" s="32">
        <v>4839.130428767744</v>
      </c>
      <c r="I408" s="32">
        <v>62737.818893951175</v>
      </c>
      <c r="J408" s="32">
        <v>4821.200808596961</v>
      </c>
      <c r="K408" s="32">
        <v>36223.591276958119</v>
      </c>
      <c r="L408"/>
      <c r="M408"/>
    </row>
    <row r="409" spans="1:13" hidden="1" x14ac:dyDescent="0.25">
      <c r="A409" s="35" t="s">
        <v>361</v>
      </c>
      <c r="B409" s="37" t="s">
        <v>782</v>
      </c>
      <c r="C409" s="31">
        <v>192805.04319144791</v>
      </c>
      <c r="D409" s="31">
        <v>61</v>
      </c>
      <c r="E409" s="32">
        <v>7634.3147320128792</v>
      </c>
      <c r="F409" s="32">
        <v>61785.661433587607</v>
      </c>
      <c r="G409" s="32">
        <v>4448.9640409866943</v>
      </c>
      <c r="H409" s="21">
        <v>2405.230411587072</v>
      </c>
      <c r="I409" s="32">
        <v>46046.616925240931</v>
      </c>
      <c r="J409" s="32">
        <v>3001.0956746484198</v>
      </c>
      <c r="K409" s="32">
        <v>27463.826350745698</v>
      </c>
      <c r="L409"/>
      <c r="M409"/>
    </row>
    <row r="410" spans="1:13" hidden="1" x14ac:dyDescent="0.25">
      <c r="A410" s="35" t="s">
        <v>362</v>
      </c>
      <c r="B410" s="37" t="s">
        <v>782</v>
      </c>
      <c r="C410" s="25">
        <v>93241.50166434182</v>
      </c>
      <c r="D410" s="25">
        <v>46</v>
      </c>
      <c r="E410" s="28">
        <v>3347.7947995901654</v>
      </c>
      <c r="F410" s="28">
        <v>28160.933217414131</v>
      </c>
      <c r="G410" s="49">
        <v>1624.8274267713296</v>
      </c>
      <c r="H410" s="49">
        <v>776.64562483599354</v>
      </c>
      <c r="I410" s="28">
        <v>23726.184736992978</v>
      </c>
      <c r="J410" s="49">
        <v>1290.6077652783554</v>
      </c>
      <c r="K410" s="28">
        <v>16412.312284124935</v>
      </c>
      <c r="L410"/>
      <c r="M410"/>
    </row>
    <row r="411" spans="1:13" hidden="1" x14ac:dyDescent="0.25">
      <c r="A411" s="35" t="s">
        <v>363</v>
      </c>
      <c r="B411" s="37" t="s">
        <v>782</v>
      </c>
      <c r="C411" s="31">
        <v>43704.068919546946</v>
      </c>
      <c r="D411" s="31">
        <v>32</v>
      </c>
      <c r="E411" s="27">
        <v>1284.4933892088429</v>
      </c>
      <c r="F411" s="27">
        <v>12930.880407411318</v>
      </c>
      <c r="G411" s="27">
        <v>369.63554733476741</v>
      </c>
      <c r="H411" s="27">
        <v>416.66028471372908</v>
      </c>
      <c r="I411" s="27">
        <v>11575.751590746511</v>
      </c>
      <c r="J411" s="27">
        <v>513.82039959164501</v>
      </c>
      <c r="K411" s="27">
        <v>8918.4878309958585</v>
      </c>
      <c r="L411"/>
      <c r="M411"/>
    </row>
    <row r="412" spans="1:13" hidden="1" x14ac:dyDescent="0.25">
      <c r="A412" s="35" t="s">
        <v>364</v>
      </c>
      <c r="B412" s="37" t="s">
        <v>782</v>
      </c>
      <c r="C412" s="33">
        <v>136239.34080672104</v>
      </c>
      <c r="D412" s="33">
        <v>66</v>
      </c>
      <c r="E412" s="32">
        <v>5202.8826738451544</v>
      </c>
      <c r="F412" s="32">
        <v>42696.508091831907</v>
      </c>
      <c r="G412" s="32">
        <v>3679.6043668936923</v>
      </c>
      <c r="H412" s="32">
        <v>4180.7990027676497</v>
      </c>
      <c r="I412" s="32">
        <v>29565.748126417249</v>
      </c>
      <c r="J412" s="32">
        <v>1715.0312881413317</v>
      </c>
      <c r="K412" s="32">
        <v>15545.542461916057</v>
      </c>
      <c r="L412"/>
      <c r="M412"/>
    </row>
    <row r="413" spans="1:13" hidden="1" x14ac:dyDescent="0.25">
      <c r="A413" s="35" t="s">
        <v>365</v>
      </c>
      <c r="B413" s="37" t="s">
        <v>783</v>
      </c>
      <c r="C413" s="31">
        <v>145283.51515953694</v>
      </c>
      <c r="D413" s="31">
        <v>69</v>
      </c>
      <c r="E413" s="32">
        <v>5696.5468660713932</v>
      </c>
      <c r="F413" s="32">
        <v>44730.537670194521</v>
      </c>
      <c r="G413" s="32">
        <v>3746.6580385523989</v>
      </c>
      <c r="H413" s="32">
        <v>3494.7005633620811</v>
      </c>
      <c r="I413" s="32">
        <v>33634.031727419868</v>
      </c>
      <c r="J413" s="32">
        <v>1939.1877001838586</v>
      </c>
      <c r="K413" s="32">
        <v>17462.462208295656</v>
      </c>
      <c r="L413"/>
      <c r="M413"/>
    </row>
    <row r="414" spans="1:13" hidden="1" x14ac:dyDescent="0.25">
      <c r="A414" s="35" t="s">
        <v>366</v>
      </c>
      <c r="B414" s="37" t="s">
        <v>783</v>
      </c>
      <c r="C414" s="31">
        <v>101106.81874933631</v>
      </c>
      <c r="D414" s="31">
        <v>59</v>
      </c>
      <c r="E414" s="32">
        <v>3821.5664251894623</v>
      </c>
      <c r="F414" s="32">
        <v>30473.752883699981</v>
      </c>
      <c r="G414" s="21">
        <v>2608.8199793422295</v>
      </c>
      <c r="H414" s="21">
        <v>1451.276931235953</v>
      </c>
      <c r="I414" s="32">
        <v>24478.774520497318</v>
      </c>
      <c r="J414" s="21">
        <v>1389.0369182940653</v>
      </c>
      <c r="K414" s="32">
        <v>14198.642178746873</v>
      </c>
      <c r="L414"/>
      <c r="M414"/>
    </row>
    <row r="415" spans="1:13" hidden="1" x14ac:dyDescent="0.25">
      <c r="A415" s="35" t="s">
        <v>367</v>
      </c>
      <c r="B415" s="37" t="s">
        <v>783</v>
      </c>
      <c r="C415" s="25">
        <v>36861.731128323823</v>
      </c>
      <c r="D415" s="25">
        <v>42</v>
      </c>
      <c r="E415" s="28">
        <v>1130.7201687137381</v>
      </c>
      <c r="F415" s="28">
        <v>10592.133985443734</v>
      </c>
      <c r="G415" s="49">
        <v>672.51342374446745</v>
      </c>
      <c r="H415" s="49">
        <v>649.61914396635768</v>
      </c>
      <c r="I415" s="28">
        <v>8829.8908493859562</v>
      </c>
      <c r="J415" s="49">
        <v>419.29765587772505</v>
      </c>
      <c r="K415" s="28">
        <v>6255.514384133282</v>
      </c>
      <c r="L415"/>
      <c r="M415"/>
    </row>
    <row r="416" spans="1:13" hidden="1" x14ac:dyDescent="0.25">
      <c r="A416" s="35" t="s">
        <v>368</v>
      </c>
      <c r="B416" s="37" t="s">
        <v>783</v>
      </c>
      <c r="C416" s="33">
        <v>36286.35089765978</v>
      </c>
      <c r="D416" s="33">
        <v>32</v>
      </c>
      <c r="E416" s="27">
        <v>1053.0544673873435</v>
      </c>
      <c r="F416" s="27">
        <v>11162.25546450888</v>
      </c>
      <c r="G416" s="27">
        <v>349.52792139800101</v>
      </c>
      <c r="H416" s="27">
        <v>498.58336418106336</v>
      </c>
      <c r="I416" s="27">
        <v>9084.91071678138</v>
      </c>
      <c r="J416" s="27">
        <v>276.51914093063101</v>
      </c>
      <c r="K416" s="27">
        <v>5739.274503641368</v>
      </c>
      <c r="L416"/>
      <c r="M416"/>
    </row>
    <row r="417" spans="1:13" hidden="1" x14ac:dyDescent="0.25">
      <c r="A417" s="35" t="s">
        <v>369</v>
      </c>
      <c r="B417" s="37" t="s">
        <v>784</v>
      </c>
      <c r="C417" s="31">
        <v>176086.90357695954</v>
      </c>
      <c r="D417" s="31">
        <v>66</v>
      </c>
      <c r="E417" s="32">
        <v>7847.9551902019793</v>
      </c>
      <c r="F417" s="32">
        <v>60460.311023792412</v>
      </c>
      <c r="G417" s="32">
        <v>4677.6050291756801</v>
      </c>
      <c r="H417" s="32">
        <v>4839.5154447903824</v>
      </c>
      <c r="I417" s="32">
        <v>37832.326300040426</v>
      </c>
      <c r="J417" s="32">
        <v>2280.7317111473917</v>
      </c>
      <c r="K417" s="32">
        <v>20641.881529243892</v>
      </c>
      <c r="L417"/>
      <c r="M417"/>
    </row>
    <row r="418" spans="1:13" hidden="1" x14ac:dyDescent="0.25">
      <c r="A418" s="35" t="s">
        <v>370</v>
      </c>
      <c r="B418" s="37" t="s">
        <v>784</v>
      </c>
      <c r="C418" s="31">
        <v>109449.08335002852</v>
      </c>
      <c r="D418" s="31">
        <v>65</v>
      </c>
      <c r="E418" s="32">
        <v>4281.6914654798356</v>
      </c>
      <c r="F418" s="32">
        <v>35045.416013228445</v>
      </c>
      <c r="G418" s="32">
        <v>2571.980664411094</v>
      </c>
      <c r="H418" s="32">
        <v>1562.9804365374714</v>
      </c>
      <c r="I418" s="32">
        <v>26510.792637292328</v>
      </c>
      <c r="J418" s="32">
        <v>1465.9642095848615</v>
      </c>
      <c r="K418" s="32">
        <v>14899.449567737371</v>
      </c>
      <c r="L418"/>
      <c r="M418"/>
    </row>
    <row r="419" spans="1:13" hidden="1" x14ac:dyDescent="0.25">
      <c r="A419" s="35" t="s">
        <v>371</v>
      </c>
      <c r="B419" s="37" t="s">
        <v>784</v>
      </c>
      <c r="C419" s="31">
        <v>43863.676866683367</v>
      </c>
      <c r="D419" s="31">
        <v>41</v>
      </c>
      <c r="E419" s="32">
        <v>1561.4773373127057</v>
      </c>
      <c r="F419" s="32">
        <v>13238.557686628374</v>
      </c>
      <c r="G419" s="21">
        <v>668.20094526140792</v>
      </c>
      <c r="H419" s="32">
        <v>384.57427374194663</v>
      </c>
      <c r="I419" s="32">
        <v>11221.442485735201</v>
      </c>
      <c r="J419" s="32">
        <v>528.69051871545309</v>
      </c>
      <c r="K419" s="32">
        <v>7931.5056835723881</v>
      </c>
      <c r="L419"/>
      <c r="M419"/>
    </row>
    <row r="420" spans="1:13" hidden="1" x14ac:dyDescent="0.25">
      <c r="A420" s="35" t="s">
        <v>372</v>
      </c>
      <c r="B420" s="37" t="s">
        <v>784</v>
      </c>
      <c r="C420" s="31">
        <v>40530.175350180049</v>
      </c>
      <c r="D420" s="31">
        <v>38</v>
      </c>
      <c r="E420" s="32">
        <v>1290.0374502116051</v>
      </c>
      <c r="F420" s="32">
        <v>12218.14947000814</v>
      </c>
      <c r="G420" s="21">
        <v>635.75611967936254</v>
      </c>
      <c r="H420" s="21">
        <v>530.88312529315726</v>
      </c>
      <c r="I420" s="32">
        <v>10385.620347324726</v>
      </c>
      <c r="J420" s="32">
        <v>493.69460609158853</v>
      </c>
      <c r="K420" s="32">
        <v>7545.4040517378435</v>
      </c>
      <c r="L420"/>
      <c r="M420"/>
    </row>
    <row r="421" spans="1:13" hidden="1" x14ac:dyDescent="0.25">
      <c r="A421" s="35" t="s">
        <v>373</v>
      </c>
      <c r="B421" s="37" t="s">
        <v>784</v>
      </c>
      <c r="C421" s="25">
        <v>17749.768056482531</v>
      </c>
      <c r="D421" s="25">
        <v>23</v>
      </c>
      <c r="E421" s="49">
        <v>247.79191962427481</v>
      </c>
      <c r="F421" s="28">
        <v>3716.990573655562</v>
      </c>
      <c r="G421" s="28">
        <v>509.56787454633889</v>
      </c>
      <c r="H421" s="30"/>
      <c r="I421" s="28">
        <v>3520.4189125006401</v>
      </c>
      <c r="J421" s="30"/>
      <c r="K421" s="28">
        <v>2285.2644251844076</v>
      </c>
      <c r="L421"/>
      <c r="M421"/>
    </row>
    <row r="422" spans="1:13" hidden="1" x14ac:dyDescent="0.25">
      <c r="A422" s="23" t="s">
        <v>578</v>
      </c>
      <c r="B422" s="53" t="s">
        <v>785</v>
      </c>
      <c r="C422" s="31">
        <v>146595.15945605069</v>
      </c>
      <c r="D422" s="31">
        <v>56</v>
      </c>
      <c r="E422" s="32">
        <v>3869.8552124682756</v>
      </c>
      <c r="F422" s="32">
        <v>40496.184261862691</v>
      </c>
      <c r="G422" s="32">
        <v>2688.5997263641052</v>
      </c>
      <c r="H422" s="32">
        <v>6347.8395833951836</v>
      </c>
      <c r="I422" s="32">
        <v>35887.352305835258</v>
      </c>
      <c r="J422" s="32">
        <v>2340.9727030977765</v>
      </c>
      <c r="K422" s="32">
        <v>19013.257724558607</v>
      </c>
      <c r="L422"/>
      <c r="M422"/>
    </row>
    <row r="423" spans="1:13" hidden="1" x14ac:dyDescent="0.25">
      <c r="A423" s="23" t="s">
        <v>579</v>
      </c>
      <c r="B423" s="53" t="s">
        <v>785</v>
      </c>
      <c r="C423" s="31">
        <v>104423.77164030408</v>
      </c>
      <c r="D423" s="31">
        <v>43</v>
      </c>
      <c r="E423" s="32">
        <v>2651.743763924042</v>
      </c>
      <c r="F423" s="32">
        <v>31866.752264425897</v>
      </c>
      <c r="G423" s="32">
        <v>1210.8322513632384</v>
      </c>
      <c r="H423" s="32">
        <v>1783.3924825854124</v>
      </c>
      <c r="I423" s="32">
        <v>25830.703975682216</v>
      </c>
      <c r="J423" s="32">
        <v>1453.3345670205995</v>
      </c>
      <c r="K423" s="32">
        <v>20117.749794301493</v>
      </c>
      <c r="L423"/>
      <c r="M423"/>
    </row>
    <row r="424" spans="1:13" hidden="1" x14ac:dyDescent="0.25">
      <c r="A424" s="23" t="s">
        <v>580</v>
      </c>
      <c r="B424" s="53" t="s">
        <v>785</v>
      </c>
      <c r="C424" s="31">
        <v>90219.309612566969</v>
      </c>
      <c r="D424" s="31">
        <v>53</v>
      </c>
      <c r="E424" s="32">
        <v>1937.68779931469</v>
      </c>
      <c r="F424" s="32">
        <v>25308.224719863189</v>
      </c>
      <c r="G424" s="32">
        <v>1306.6458949492894</v>
      </c>
      <c r="H424" s="32">
        <v>1908.9086159081512</v>
      </c>
      <c r="I424" s="32">
        <v>24094.703497690021</v>
      </c>
      <c r="J424" s="32">
        <v>1641.5870141685909</v>
      </c>
      <c r="K424" s="32">
        <v>18489.380111305549</v>
      </c>
      <c r="L424"/>
      <c r="M424"/>
    </row>
    <row r="425" spans="1:13" hidden="1" x14ac:dyDescent="0.25">
      <c r="A425" s="24" t="s">
        <v>581</v>
      </c>
      <c r="B425" s="53" t="s">
        <v>785</v>
      </c>
      <c r="C425" s="25">
        <v>50421.863488211078</v>
      </c>
      <c r="D425" s="25">
        <v>41</v>
      </c>
      <c r="E425" s="28">
        <v>1080.8287353562075</v>
      </c>
      <c r="F425" s="28">
        <v>11639.132654008994</v>
      </c>
      <c r="G425" s="28">
        <v>368.18955396432779</v>
      </c>
      <c r="H425" s="28">
        <v>930.73189668231782</v>
      </c>
      <c r="I425" s="28">
        <v>14116.771653153626</v>
      </c>
      <c r="J425" s="28">
        <v>972.28685455320419</v>
      </c>
      <c r="K425" s="28">
        <v>12124.548350141109</v>
      </c>
      <c r="L425"/>
      <c r="M425"/>
    </row>
    <row r="426" spans="1:13" hidden="1" x14ac:dyDescent="0.25">
      <c r="A426" s="39" t="s">
        <v>582</v>
      </c>
      <c r="B426" s="53" t="s">
        <v>786</v>
      </c>
      <c r="C426" s="31">
        <v>184108.6204040997</v>
      </c>
      <c r="D426" s="31">
        <v>71</v>
      </c>
      <c r="E426" s="27">
        <v>5790.1551770553715</v>
      </c>
      <c r="F426" s="27">
        <v>50686.521749233812</v>
      </c>
      <c r="G426" s="27">
        <v>4141.3009116317462</v>
      </c>
      <c r="H426" s="27">
        <v>13347.932011346005</v>
      </c>
      <c r="I426" s="27">
        <v>44212.748649255984</v>
      </c>
      <c r="J426" s="27">
        <v>3179.9647856777738</v>
      </c>
      <c r="K426" s="27">
        <v>20134.051148770453</v>
      </c>
      <c r="L426"/>
      <c r="M426"/>
    </row>
    <row r="427" spans="1:13" hidden="1" x14ac:dyDescent="0.25">
      <c r="A427" s="23" t="s">
        <v>583</v>
      </c>
      <c r="B427" s="53" t="s">
        <v>786</v>
      </c>
      <c r="C427" s="31">
        <v>99732.392853910191</v>
      </c>
      <c r="D427" s="31">
        <v>45</v>
      </c>
      <c r="E427" s="32">
        <v>2359.4814315934291</v>
      </c>
      <c r="F427" s="32">
        <v>28725.829833054679</v>
      </c>
      <c r="G427" s="32">
        <v>1306.6756526106215</v>
      </c>
      <c r="H427" s="32">
        <v>2252.4332889610114</v>
      </c>
      <c r="I427" s="32">
        <v>24826.455107365226</v>
      </c>
      <c r="J427" s="32">
        <v>1358.7129763295598</v>
      </c>
      <c r="K427" s="32">
        <v>19001.897848279445</v>
      </c>
      <c r="L427"/>
      <c r="M427"/>
    </row>
    <row r="428" spans="1:13" hidden="1" x14ac:dyDescent="0.25">
      <c r="A428" s="23" t="s">
        <v>584</v>
      </c>
      <c r="B428" s="53" t="s">
        <v>786</v>
      </c>
      <c r="C428" s="31">
        <v>81200.442059729365</v>
      </c>
      <c r="D428" s="31">
        <v>40</v>
      </c>
      <c r="E428" s="32">
        <v>1578.0488930321749</v>
      </c>
      <c r="F428" s="32">
        <v>19560.961041758335</v>
      </c>
      <c r="G428" s="32">
        <v>837.8878552570186</v>
      </c>
      <c r="H428" s="32">
        <v>1078.4720812985638</v>
      </c>
      <c r="I428" s="32">
        <v>22290.529966855069</v>
      </c>
      <c r="J428" s="32">
        <v>1397.3330313233002</v>
      </c>
      <c r="K428" s="32">
        <v>17390.20126051853</v>
      </c>
      <c r="L428"/>
      <c r="M428"/>
    </row>
    <row r="429" spans="1:13" hidden="1" x14ac:dyDescent="0.25">
      <c r="A429" s="24" t="s">
        <v>585</v>
      </c>
      <c r="B429" s="53" t="s">
        <v>786</v>
      </c>
      <c r="C429" s="25">
        <v>46259.352577515441</v>
      </c>
      <c r="D429" s="25">
        <v>44</v>
      </c>
      <c r="E429" s="28">
        <v>1046.3346890312505</v>
      </c>
      <c r="F429" s="28">
        <v>10474.81051528287</v>
      </c>
      <c r="G429" s="28">
        <v>436.40442437948423</v>
      </c>
      <c r="H429" s="28">
        <v>785.7914666052169</v>
      </c>
      <c r="I429" s="28">
        <v>13044.076819588594</v>
      </c>
      <c r="J429" s="28">
        <v>910.50905743685769</v>
      </c>
      <c r="K429" s="28">
        <v>10736.64432213245</v>
      </c>
      <c r="L429"/>
      <c r="M429"/>
    </row>
    <row r="430" spans="1:13" hidden="1" x14ac:dyDescent="0.25">
      <c r="A430" s="39" t="s">
        <v>586</v>
      </c>
      <c r="B430" s="53" t="s">
        <v>787</v>
      </c>
      <c r="C430" s="31">
        <v>162131.84822338782</v>
      </c>
      <c r="D430" s="31">
        <v>52</v>
      </c>
      <c r="E430" s="27">
        <v>3983.4315511150048</v>
      </c>
      <c r="F430" s="27">
        <v>45400.084720278872</v>
      </c>
      <c r="G430" s="27">
        <v>2910.966712609546</v>
      </c>
      <c r="H430" s="27">
        <v>9157.4923490556939</v>
      </c>
      <c r="I430" s="27">
        <v>38756.070149605854</v>
      </c>
      <c r="J430" s="27">
        <v>2314.2690072221699</v>
      </c>
      <c r="K430" s="27">
        <v>17766.446789566122</v>
      </c>
      <c r="L430"/>
      <c r="M430"/>
    </row>
    <row r="431" spans="1:13" hidden="1" x14ac:dyDescent="0.25">
      <c r="A431" s="23" t="s">
        <v>587</v>
      </c>
      <c r="B431" s="53" t="s">
        <v>787</v>
      </c>
      <c r="C431" s="31">
        <v>104066.43821527185</v>
      </c>
      <c r="D431" s="31">
        <v>56</v>
      </c>
      <c r="E431" s="32">
        <v>2070.9837448920512</v>
      </c>
      <c r="F431" s="32">
        <v>30963.409294751305</v>
      </c>
      <c r="G431" s="32">
        <v>1568.9227980151577</v>
      </c>
      <c r="H431" s="32">
        <v>2339.9579092911918</v>
      </c>
      <c r="I431" s="32">
        <v>24557.29186374713</v>
      </c>
      <c r="J431" s="32">
        <v>1478.5251312311075</v>
      </c>
      <c r="K431" s="32">
        <v>18473.1069605538</v>
      </c>
      <c r="L431"/>
      <c r="M431"/>
    </row>
    <row r="432" spans="1:13" hidden="1" x14ac:dyDescent="0.25">
      <c r="A432" s="23" t="s">
        <v>588</v>
      </c>
      <c r="B432" s="53" t="s">
        <v>787</v>
      </c>
      <c r="C432" s="31">
        <v>83771.128961628143</v>
      </c>
      <c r="D432" s="31">
        <v>53</v>
      </c>
      <c r="E432" s="32">
        <v>1623.7246533576943</v>
      </c>
      <c r="F432" s="32">
        <v>23010.757262685722</v>
      </c>
      <c r="G432" s="32">
        <v>1050.4712467819538</v>
      </c>
      <c r="H432" s="32">
        <v>1828.3890564717456</v>
      </c>
      <c r="I432" s="32">
        <v>22350.741295495049</v>
      </c>
      <c r="J432" s="32">
        <v>1477.3797899132901</v>
      </c>
      <c r="K432" s="32">
        <v>17562.232245652456</v>
      </c>
      <c r="L432"/>
      <c r="M432"/>
    </row>
    <row r="433" spans="1:13" hidden="1" x14ac:dyDescent="0.25">
      <c r="A433" s="24" t="s">
        <v>589</v>
      </c>
      <c r="B433" s="53" t="s">
        <v>787</v>
      </c>
      <c r="C433" s="25">
        <v>39826.999475983692</v>
      </c>
      <c r="D433" s="25">
        <v>38</v>
      </c>
      <c r="E433" s="28">
        <v>911.1253925892205</v>
      </c>
      <c r="F433" s="28">
        <v>9405.0923247530918</v>
      </c>
      <c r="G433" s="28">
        <v>399.24189316145549</v>
      </c>
      <c r="H433" s="28">
        <v>787.69905345544225</v>
      </c>
      <c r="I433" s="28">
        <v>10932.328773038213</v>
      </c>
      <c r="J433" s="28">
        <v>704.42692929937687</v>
      </c>
      <c r="K433" s="28">
        <v>9006.8754917145761</v>
      </c>
      <c r="L433"/>
      <c r="M433"/>
    </row>
    <row r="434" spans="1:13" hidden="1" x14ac:dyDescent="0.25">
      <c r="A434" s="39" t="s">
        <v>590</v>
      </c>
      <c r="B434" s="53" t="s">
        <v>788</v>
      </c>
      <c r="C434" s="31">
        <v>179341.69873121593</v>
      </c>
      <c r="D434" s="31">
        <v>54</v>
      </c>
      <c r="E434" s="27">
        <v>4558.2512481221447</v>
      </c>
      <c r="F434" s="27">
        <v>48989.11772178414</v>
      </c>
      <c r="G434" s="27">
        <v>3241.9209798026168</v>
      </c>
      <c r="H434" s="27">
        <v>12852.82154242242</v>
      </c>
      <c r="I434" s="27">
        <v>43946.523457492396</v>
      </c>
      <c r="J434" s="27">
        <v>2904.9882851373104</v>
      </c>
      <c r="K434" s="27">
        <v>20534.327957938589</v>
      </c>
      <c r="L434"/>
      <c r="M434"/>
    </row>
    <row r="435" spans="1:13" hidden="1" x14ac:dyDescent="0.25">
      <c r="A435" s="23" t="s">
        <v>591</v>
      </c>
      <c r="B435" s="53" t="s">
        <v>788</v>
      </c>
      <c r="C435" s="31">
        <v>98743.9149312011</v>
      </c>
      <c r="D435" s="31">
        <v>47</v>
      </c>
      <c r="E435" s="32">
        <v>2126.1985259433604</v>
      </c>
      <c r="F435" s="32">
        <v>28040.12279973604</v>
      </c>
      <c r="G435" s="32">
        <v>1256.2726935748674</v>
      </c>
      <c r="H435" s="32">
        <v>1586.32602172368</v>
      </c>
      <c r="I435" s="32">
        <v>26095.331030421406</v>
      </c>
      <c r="J435" s="32">
        <v>1533.5810801265909</v>
      </c>
      <c r="K435" s="32">
        <v>19059.58229416766</v>
      </c>
      <c r="L435"/>
      <c r="M435"/>
    </row>
    <row r="436" spans="1:13" hidden="1" x14ac:dyDescent="0.25">
      <c r="A436" s="23" t="s">
        <v>592</v>
      </c>
      <c r="B436" s="53" t="s">
        <v>788</v>
      </c>
      <c r="C436" s="31">
        <v>66364.138844872243</v>
      </c>
      <c r="D436" s="31">
        <v>46</v>
      </c>
      <c r="E436" s="32">
        <v>1263.4355050718841</v>
      </c>
      <c r="F436" s="32">
        <v>16601.057184085006</v>
      </c>
      <c r="G436" s="32">
        <v>804.6801622455223</v>
      </c>
      <c r="H436" s="32">
        <v>1968.9575348456897</v>
      </c>
      <c r="I436" s="32">
        <v>18023.918002893453</v>
      </c>
      <c r="J436" s="32">
        <v>1205.8223481893024</v>
      </c>
      <c r="K436" s="32">
        <v>14652.517254465223</v>
      </c>
      <c r="L436"/>
      <c r="M436"/>
    </row>
    <row r="437" spans="1:13" hidden="1" x14ac:dyDescent="0.25">
      <c r="A437" s="24" t="s">
        <v>593</v>
      </c>
      <c r="B437" s="53" t="s">
        <v>788</v>
      </c>
      <c r="C437" s="25">
        <v>37621.695795750391</v>
      </c>
      <c r="D437" s="25">
        <v>42</v>
      </c>
      <c r="E437" s="28">
        <v>839.70965146687922</v>
      </c>
      <c r="F437" s="28">
        <v>8125.523065935673</v>
      </c>
      <c r="G437" s="28">
        <v>448.43677265222715</v>
      </c>
      <c r="H437" s="28">
        <v>393.55494124383767</v>
      </c>
      <c r="I437" s="28">
        <v>9953.0160403509763</v>
      </c>
      <c r="J437" s="28">
        <v>824.51782826586839</v>
      </c>
      <c r="K437" s="28">
        <v>9385.469205647154</v>
      </c>
      <c r="L437"/>
      <c r="M437"/>
    </row>
    <row r="438" spans="1:13" hidden="1" x14ac:dyDescent="0.25">
      <c r="A438" s="39" t="s">
        <v>594</v>
      </c>
      <c r="B438" s="53" t="s">
        <v>789</v>
      </c>
      <c r="C438" s="31">
        <v>193831.23235980415</v>
      </c>
      <c r="D438" s="31">
        <v>57</v>
      </c>
      <c r="E438" s="27">
        <v>5157.0500710587376</v>
      </c>
      <c r="F438" s="27">
        <v>54449.823533860064</v>
      </c>
      <c r="G438" s="27">
        <v>3856.1960787517683</v>
      </c>
      <c r="H438" s="27">
        <v>15038.224788757534</v>
      </c>
      <c r="I438" s="27">
        <v>46629.14904239076</v>
      </c>
      <c r="J438" s="27">
        <v>3044.5541545695678</v>
      </c>
      <c r="K438" s="27">
        <v>20840.275433919895</v>
      </c>
      <c r="L438"/>
      <c r="M438"/>
    </row>
    <row r="439" spans="1:13" hidden="1" x14ac:dyDescent="0.25">
      <c r="A439" s="23" t="s">
        <v>595</v>
      </c>
      <c r="B439" s="53" t="s">
        <v>789</v>
      </c>
      <c r="C439" s="31">
        <v>117227.25550362618</v>
      </c>
      <c r="D439" s="31">
        <v>48</v>
      </c>
      <c r="E439" s="32">
        <v>3030.2982490252757</v>
      </c>
      <c r="F439" s="32">
        <v>32432.471742186568</v>
      </c>
      <c r="G439" s="32">
        <v>1408.7278136616019</v>
      </c>
      <c r="H439" s="32">
        <v>7969.9825479925166</v>
      </c>
      <c r="I439" s="32">
        <v>27086.126342630596</v>
      </c>
      <c r="J439" s="32">
        <v>1486.8788768679094</v>
      </c>
      <c r="K439" s="32">
        <v>17408.897429023862</v>
      </c>
      <c r="L439"/>
      <c r="M439"/>
    </row>
    <row r="440" spans="1:13" hidden="1" x14ac:dyDescent="0.25">
      <c r="A440" s="23" t="s">
        <v>596</v>
      </c>
      <c r="B440" s="53" t="s">
        <v>789</v>
      </c>
      <c r="C440" s="31">
        <v>68924.003824425192</v>
      </c>
      <c r="D440" s="31">
        <v>49</v>
      </c>
      <c r="E440" s="32">
        <v>1431.0922075818166</v>
      </c>
      <c r="F440" s="32">
        <v>18025.320009649535</v>
      </c>
      <c r="G440" s="32">
        <v>732.73279644206139</v>
      </c>
      <c r="H440" s="32">
        <v>728.21398721196783</v>
      </c>
      <c r="I440" s="32">
        <v>18965.347709578189</v>
      </c>
      <c r="J440" s="32">
        <v>1289.9347484216064</v>
      </c>
      <c r="K440" s="32">
        <v>15526.881659717516</v>
      </c>
      <c r="L440"/>
      <c r="M440"/>
    </row>
    <row r="441" spans="1:13" hidden="1" x14ac:dyDescent="0.25">
      <c r="A441" s="24" t="s">
        <v>597</v>
      </c>
      <c r="B441" s="53" t="s">
        <v>789</v>
      </c>
      <c r="C441" s="25">
        <v>45372.177204067033</v>
      </c>
      <c r="D441" s="25">
        <v>37</v>
      </c>
      <c r="E441" s="28">
        <v>979.08702682186311</v>
      </c>
      <c r="F441" s="28">
        <v>10739.80282354733</v>
      </c>
      <c r="G441" s="28">
        <v>279.55071344009718</v>
      </c>
      <c r="H441" s="28">
        <v>1417.6676324383163</v>
      </c>
      <c r="I441" s="28">
        <v>12208.196024520437</v>
      </c>
      <c r="J441" s="28">
        <v>796.41741492639153</v>
      </c>
      <c r="K441" s="28">
        <v>10681.424739115364</v>
      </c>
      <c r="L441"/>
      <c r="M441"/>
    </row>
    <row r="442" spans="1:13" hidden="1" x14ac:dyDescent="0.25">
      <c r="A442" s="39" t="s">
        <v>598</v>
      </c>
      <c r="B442" s="53" t="s">
        <v>790</v>
      </c>
      <c r="C442" s="31">
        <v>304739.03399783623</v>
      </c>
      <c r="D442" s="31">
        <v>61</v>
      </c>
      <c r="E442" s="27">
        <v>6989.4487198241632</v>
      </c>
      <c r="F442" s="27">
        <v>80772.086408636111</v>
      </c>
      <c r="G442" s="27">
        <v>6443.1271842877413</v>
      </c>
      <c r="H442" s="27">
        <v>40885.35579594165</v>
      </c>
      <c r="I442" s="27">
        <v>62394.255484774701</v>
      </c>
      <c r="J442" s="27">
        <v>4290.659821874764</v>
      </c>
      <c r="K442" s="27">
        <v>22823.317642723174</v>
      </c>
      <c r="L442"/>
      <c r="M442"/>
    </row>
    <row r="443" spans="1:13" hidden="1" x14ac:dyDescent="0.25">
      <c r="A443" s="23" t="s">
        <v>599</v>
      </c>
      <c r="B443" s="53" t="s">
        <v>790</v>
      </c>
      <c r="C443" s="31">
        <v>139270.60133038255</v>
      </c>
      <c r="D443" s="31">
        <v>51</v>
      </c>
      <c r="E443" s="32">
        <v>3185.6370967860898</v>
      </c>
      <c r="F443" s="32">
        <v>36754.354506907366</v>
      </c>
      <c r="G443" s="32">
        <v>1951.0474432466783</v>
      </c>
      <c r="H443" s="32">
        <v>11315.307783921589</v>
      </c>
      <c r="I443" s="32">
        <v>33032.924682301535</v>
      </c>
      <c r="J443" s="32">
        <v>1777.5010035655519</v>
      </c>
      <c r="K443" s="32">
        <v>21513.736397008379</v>
      </c>
      <c r="L443"/>
      <c r="M443"/>
    </row>
    <row r="444" spans="1:13" hidden="1" x14ac:dyDescent="0.25">
      <c r="A444" s="23" t="s">
        <v>600</v>
      </c>
      <c r="B444" s="53" t="s">
        <v>790</v>
      </c>
      <c r="C444" s="31">
        <v>71857.125572260906</v>
      </c>
      <c r="D444" s="31">
        <v>46</v>
      </c>
      <c r="E444" s="32">
        <v>1376.1479225807602</v>
      </c>
      <c r="F444" s="32">
        <v>18438.841310503703</v>
      </c>
      <c r="G444" s="32">
        <v>921.42669192542974</v>
      </c>
      <c r="H444" s="32">
        <v>1642.4166800345436</v>
      </c>
      <c r="I444" s="32">
        <v>19498.04752088149</v>
      </c>
      <c r="J444" s="32">
        <v>1275.6337331322529</v>
      </c>
      <c r="K444" s="32">
        <v>15931.324055548426</v>
      </c>
      <c r="L444"/>
      <c r="M444"/>
    </row>
    <row r="445" spans="1:13" hidden="1" x14ac:dyDescent="0.25">
      <c r="A445" s="24" t="s">
        <v>601</v>
      </c>
      <c r="B445" s="53" t="s">
        <v>790</v>
      </c>
      <c r="C445" s="25">
        <v>42921.321266338244</v>
      </c>
      <c r="D445" s="25">
        <v>35</v>
      </c>
      <c r="E445" s="28">
        <v>810.15844361337065</v>
      </c>
      <c r="F445" s="28">
        <v>9539.8683442948459</v>
      </c>
      <c r="G445" s="29"/>
      <c r="H445" s="28">
        <v>1229.0926974505619</v>
      </c>
      <c r="I445" s="28">
        <v>11758.076047247427</v>
      </c>
      <c r="J445" s="28">
        <v>816.1107728027041</v>
      </c>
      <c r="K445" s="28">
        <v>10792.746018492126</v>
      </c>
      <c r="L445"/>
      <c r="M445"/>
    </row>
    <row r="446" spans="1:13" hidden="1" x14ac:dyDescent="0.25">
      <c r="A446" s="39" t="s">
        <v>602</v>
      </c>
      <c r="B446" s="53" t="s">
        <v>791</v>
      </c>
      <c r="C446" s="31">
        <v>102579.54747702964</v>
      </c>
      <c r="D446" s="31">
        <v>50</v>
      </c>
      <c r="E446" s="27">
        <v>3297.7156030415667</v>
      </c>
      <c r="F446" s="27">
        <v>29882.395782189229</v>
      </c>
      <c r="G446" s="27">
        <v>1852.5220928015042</v>
      </c>
      <c r="H446" s="27">
        <v>9305.7136398749226</v>
      </c>
      <c r="I446" s="27">
        <v>21789.898147752374</v>
      </c>
      <c r="J446" s="27">
        <v>1391.4930354297564</v>
      </c>
      <c r="K446" s="27">
        <v>9523.7498289533014</v>
      </c>
      <c r="L446"/>
      <c r="M446"/>
    </row>
    <row r="447" spans="1:13" hidden="1" x14ac:dyDescent="0.25">
      <c r="A447" s="23" t="s">
        <v>603</v>
      </c>
      <c r="B447" s="53" t="s">
        <v>791</v>
      </c>
      <c r="C447" s="31">
        <v>41725.988267425913</v>
      </c>
      <c r="D447" s="31">
        <v>41</v>
      </c>
      <c r="E447" s="32">
        <v>1180.1208331398987</v>
      </c>
      <c r="F447" s="32">
        <v>10620.155293580652</v>
      </c>
      <c r="G447" s="32">
        <v>786.22518120617769</v>
      </c>
      <c r="H447" s="32">
        <v>970.05555599762658</v>
      </c>
      <c r="I447" s="32">
        <v>11148.641924781419</v>
      </c>
      <c r="J447" s="32">
        <v>770.94137010519785</v>
      </c>
      <c r="K447" s="32">
        <v>7867.4944530720441</v>
      </c>
      <c r="L447"/>
      <c r="M447"/>
    </row>
    <row r="448" spans="1:13" hidden="1" x14ac:dyDescent="0.25">
      <c r="A448" s="23" t="s">
        <v>604</v>
      </c>
      <c r="B448" s="53" t="s">
        <v>791</v>
      </c>
      <c r="C448" s="31">
        <v>40607.467993019898</v>
      </c>
      <c r="D448" s="31">
        <v>42</v>
      </c>
      <c r="E448" s="32">
        <v>908.52388693715386</v>
      </c>
      <c r="F448" s="32">
        <v>9674.897544037467</v>
      </c>
      <c r="G448" s="32">
        <v>665.61752801303658</v>
      </c>
      <c r="H448" s="32">
        <v>701.79796160420847</v>
      </c>
      <c r="I448" s="32">
        <v>11100.425167124136</v>
      </c>
      <c r="J448" s="32">
        <v>713.72891997329771</v>
      </c>
      <c r="K448" s="32">
        <v>9470.0249190606264</v>
      </c>
      <c r="L448"/>
      <c r="M448"/>
    </row>
    <row r="449" spans="1:13" hidden="1" x14ac:dyDescent="0.25">
      <c r="A449" s="24" t="s">
        <v>605</v>
      </c>
      <c r="B449" s="53" t="s">
        <v>791</v>
      </c>
      <c r="C449" s="25">
        <v>26953.515838705149</v>
      </c>
      <c r="D449" s="25">
        <v>40</v>
      </c>
      <c r="E449" s="28">
        <v>485.44284377131765</v>
      </c>
      <c r="F449" s="28">
        <v>5459.7641926053057</v>
      </c>
      <c r="G449" s="28">
        <v>368.2028367068358</v>
      </c>
      <c r="H449" s="28">
        <v>257.30232781287782</v>
      </c>
      <c r="I449" s="28">
        <v>7153.4667548800771</v>
      </c>
      <c r="J449" s="28">
        <v>513.87572990085323</v>
      </c>
      <c r="K449" s="28">
        <v>7145.7908745943932</v>
      </c>
      <c r="L449"/>
      <c r="M449"/>
    </row>
    <row r="450" spans="1:13" hidden="1" x14ac:dyDescent="0.25">
      <c r="A450" s="39" t="s">
        <v>606</v>
      </c>
      <c r="B450" s="53" t="s">
        <v>792</v>
      </c>
      <c r="C450" s="31">
        <v>76842.621787752665</v>
      </c>
      <c r="D450" s="31">
        <v>48</v>
      </c>
      <c r="E450" s="27">
        <v>1617.628514968013</v>
      </c>
      <c r="F450" s="27">
        <v>19806.527380564665</v>
      </c>
      <c r="G450" s="27">
        <v>1042.4311525549463</v>
      </c>
      <c r="H450" s="27">
        <v>1725.6777541864965</v>
      </c>
      <c r="I450" s="27">
        <v>22642.670667081304</v>
      </c>
      <c r="J450" s="27">
        <v>1420.562020815534</v>
      </c>
      <c r="K450" s="27">
        <v>9585.3919199053853</v>
      </c>
      <c r="L450"/>
      <c r="M450"/>
    </row>
    <row r="451" spans="1:13" hidden="1" x14ac:dyDescent="0.25">
      <c r="A451" s="23" t="s">
        <v>607</v>
      </c>
      <c r="B451" s="53" t="s">
        <v>792</v>
      </c>
      <c r="C451" s="31">
        <v>47740.573940305119</v>
      </c>
      <c r="D451" s="31">
        <v>36</v>
      </c>
      <c r="E451" s="32">
        <v>1184.3152490341822</v>
      </c>
      <c r="F451" s="32">
        <v>12054.089524600477</v>
      </c>
      <c r="G451" s="32">
        <v>419.334967083072</v>
      </c>
      <c r="H451" s="32">
        <v>889.82618587722413</v>
      </c>
      <c r="I451" s="32">
        <v>13524.510677389511</v>
      </c>
      <c r="J451" s="32">
        <v>794.92442852277713</v>
      </c>
      <c r="K451" s="32">
        <v>9431.3467552185957</v>
      </c>
      <c r="L451"/>
      <c r="M451"/>
    </row>
    <row r="452" spans="1:13" hidden="1" x14ac:dyDescent="0.25">
      <c r="A452" s="23" t="s">
        <v>608</v>
      </c>
      <c r="B452" s="53" t="s">
        <v>792</v>
      </c>
      <c r="C452" s="31">
        <v>42160.787448850213</v>
      </c>
      <c r="D452" s="31">
        <v>36</v>
      </c>
      <c r="E452" s="32">
        <v>817.46906253516659</v>
      </c>
      <c r="F452" s="32">
        <v>9499.4549128115468</v>
      </c>
      <c r="G452" s="32">
        <v>317.88919108369373</v>
      </c>
      <c r="H452" s="32">
        <v>342.40990804745803</v>
      </c>
      <c r="I452" s="32">
        <v>11412.922259590408</v>
      </c>
      <c r="J452" s="32">
        <v>703.67308086873948</v>
      </c>
      <c r="K452" s="32">
        <v>9748.8791614783095</v>
      </c>
      <c r="L452"/>
      <c r="M452"/>
    </row>
    <row r="453" spans="1:13" hidden="1" x14ac:dyDescent="0.25">
      <c r="A453" s="24" t="s">
        <v>609</v>
      </c>
      <c r="B453" s="53" t="s">
        <v>792</v>
      </c>
      <c r="C453" s="25">
        <v>31839.285837258038</v>
      </c>
      <c r="D453" s="25">
        <v>34</v>
      </c>
      <c r="E453" s="28">
        <v>488.92295819563185</v>
      </c>
      <c r="F453" s="28">
        <v>5127.9453131780128</v>
      </c>
      <c r="G453" s="28">
        <v>158.7858087541305</v>
      </c>
      <c r="H453" s="28">
        <v>204.3665268178851</v>
      </c>
      <c r="I453" s="28">
        <v>6875.9784114118556</v>
      </c>
      <c r="J453" s="28">
        <v>432.21538957107833</v>
      </c>
      <c r="K453" s="28">
        <v>6950.4966598583123</v>
      </c>
      <c r="L453"/>
      <c r="M453"/>
    </row>
    <row r="454" spans="1:13" hidden="1" x14ac:dyDescent="0.25">
      <c r="A454" s="39" t="s">
        <v>610</v>
      </c>
      <c r="B454" s="53" t="s">
        <v>793</v>
      </c>
      <c r="C454" s="31">
        <v>74841.359261299425</v>
      </c>
      <c r="D454" s="31">
        <v>58</v>
      </c>
      <c r="E454" s="27">
        <v>1583.9352673028322</v>
      </c>
      <c r="F454" s="27">
        <v>18736.610913626326</v>
      </c>
      <c r="G454" s="27">
        <v>1151.7675362025743</v>
      </c>
      <c r="H454" s="27">
        <v>1742.6007741581755</v>
      </c>
      <c r="I454" s="27">
        <v>20934.055939060458</v>
      </c>
      <c r="J454" s="27">
        <v>1373.2800666726723</v>
      </c>
      <c r="K454" s="27">
        <v>8875.7809184865764</v>
      </c>
      <c r="L454"/>
      <c r="M454"/>
    </row>
    <row r="455" spans="1:13" hidden="1" x14ac:dyDescent="0.25">
      <c r="A455" s="23" t="s">
        <v>611</v>
      </c>
      <c r="B455" s="53" t="s">
        <v>793</v>
      </c>
      <c r="C455" s="31">
        <v>43792.678759521492</v>
      </c>
      <c r="D455" s="31">
        <v>40</v>
      </c>
      <c r="E455" s="32">
        <v>949.33929202163972</v>
      </c>
      <c r="F455" s="32">
        <v>11411.41483029837</v>
      </c>
      <c r="G455" s="32">
        <v>504.08563106328654</v>
      </c>
      <c r="H455" s="32">
        <v>439.50014974312893</v>
      </c>
      <c r="I455" s="32">
        <v>12167.846953905539</v>
      </c>
      <c r="J455" s="32">
        <v>806.78738984047504</v>
      </c>
      <c r="K455" s="32">
        <v>8865.6065153541858</v>
      </c>
      <c r="L455"/>
      <c r="M455"/>
    </row>
    <row r="456" spans="1:13" hidden="1" x14ac:dyDescent="0.25">
      <c r="A456" s="23" t="s">
        <v>612</v>
      </c>
      <c r="B456" s="53" t="s">
        <v>793</v>
      </c>
      <c r="C456" s="31">
        <v>47966.130411076636</v>
      </c>
      <c r="D456" s="31">
        <v>38</v>
      </c>
      <c r="E456" s="32">
        <v>792.3609468379243</v>
      </c>
      <c r="F456" s="32">
        <v>9366.5418710406448</v>
      </c>
      <c r="G456" s="32">
        <v>259.75791188441951</v>
      </c>
      <c r="H456" s="32">
        <v>310.3894674717846</v>
      </c>
      <c r="I456" s="32">
        <v>11589.512075545812</v>
      </c>
      <c r="J456" s="32">
        <v>811.31990005739021</v>
      </c>
      <c r="K456" s="32">
        <v>10226.194527338899</v>
      </c>
      <c r="L456"/>
      <c r="M456"/>
    </row>
    <row r="457" spans="1:13" hidden="1" x14ac:dyDescent="0.25">
      <c r="A457" s="24" t="s">
        <v>613</v>
      </c>
      <c r="B457" s="53" t="s">
        <v>793</v>
      </c>
      <c r="C457" s="25">
        <v>22791.144836472282</v>
      </c>
      <c r="D457" s="25">
        <v>31</v>
      </c>
      <c r="E457" s="28">
        <v>417.8718261030794</v>
      </c>
      <c r="F457" s="28">
        <v>4503.3906558541257</v>
      </c>
      <c r="G457" s="29"/>
      <c r="H457" s="28">
        <v>154.33385069381637</v>
      </c>
      <c r="I457" s="28">
        <v>6427.5241702739386</v>
      </c>
      <c r="J457" s="28">
        <v>411.00358431685652</v>
      </c>
      <c r="K457" s="28">
        <v>6382.3994577877002</v>
      </c>
      <c r="L457"/>
      <c r="M457"/>
    </row>
    <row r="458" spans="1:13" hidden="1" x14ac:dyDescent="0.25">
      <c r="A458" s="39" t="s">
        <v>614</v>
      </c>
      <c r="B458" s="53" t="s">
        <v>794</v>
      </c>
      <c r="C458" s="31">
        <v>95157.883246721249</v>
      </c>
      <c r="D458" s="31">
        <v>57</v>
      </c>
      <c r="E458" s="27">
        <v>2451.144139314802</v>
      </c>
      <c r="F458" s="27">
        <v>27005.130563587918</v>
      </c>
      <c r="G458" s="27">
        <v>1923.2675143404356</v>
      </c>
      <c r="H458" s="27">
        <v>7452.0705866826493</v>
      </c>
      <c r="I458" s="27">
        <v>21467.683026895058</v>
      </c>
      <c r="J458" s="27">
        <v>1322.4415981151662</v>
      </c>
      <c r="K458" s="27">
        <v>9642.0629843079078</v>
      </c>
      <c r="L458"/>
      <c r="M458"/>
    </row>
    <row r="459" spans="1:13" hidden="1" x14ac:dyDescent="0.25">
      <c r="A459" s="23" t="s">
        <v>615</v>
      </c>
      <c r="B459" s="53" t="s">
        <v>794</v>
      </c>
      <c r="C459" s="31">
        <v>54149.726013028863</v>
      </c>
      <c r="D459" s="31">
        <v>44</v>
      </c>
      <c r="E459" s="32">
        <v>1287.2914125362126</v>
      </c>
      <c r="F459" s="32">
        <v>14678.302335042348</v>
      </c>
      <c r="G459" s="32">
        <v>819.17310456538348</v>
      </c>
      <c r="H459" s="32">
        <v>1485.0699763227208</v>
      </c>
      <c r="I459" s="32">
        <v>14697.768608853938</v>
      </c>
      <c r="J459" s="32">
        <v>807.74463230046035</v>
      </c>
      <c r="K459" s="32">
        <v>8151.3912539698404</v>
      </c>
      <c r="L459"/>
      <c r="M459"/>
    </row>
    <row r="460" spans="1:13" hidden="1" x14ac:dyDescent="0.25">
      <c r="A460" s="23" t="s">
        <v>616</v>
      </c>
      <c r="B460" s="53" t="s">
        <v>794</v>
      </c>
      <c r="C460" s="31">
        <v>33552.835595413177</v>
      </c>
      <c r="D460" s="31">
        <v>41</v>
      </c>
      <c r="E460" s="32">
        <v>779.71481742546734</v>
      </c>
      <c r="F460" s="32">
        <v>7996.1114934312009</v>
      </c>
      <c r="G460" s="32">
        <v>490.59377763440654</v>
      </c>
      <c r="H460" s="32">
        <v>517.82435546788895</v>
      </c>
      <c r="I460" s="32">
        <v>9192.9074491835781</v>
      </c>
      <c r="J460" s="32">
        <v>525.7064481943695</v>
      </c>
      <c r="K460" s="32">
        <v>7502.1812049275923</v>
      </c>
      <c r="L460"/>
      <c r="M460"/>
    </row>
    <row r="461" spans="1:13" hidden="1" x14ac:dyDescent="0.25">
      <c r="A461" s="24" t="s">
        <v>617</v>
      </c>
      <c r="B461" s="53" t="s">
        <v>794</v>
      </c>
      <c r="C461" s="25">
        <v>27956.319807201166</v>
      </c>
      <c r="D461" s="25">
        <v>37</v>
      </c>
      <c r="E461" s="28">
        <v>686.64078061737882</v>
      </c>
      <c r="F461" s="28">
        <v>6193.6711368772585</v>
      </c>
      <c r="G461" s="28">
        <v>317.40997017057157</v>
      </c>
      <c r="H461" s="28">
        <v>275.84598845211991</v>
      </c>
      <c r="I461" s="28">
        <v>7097.5858654834983</v>
      </c>
      <c r="J461" s="28">
        <v>372.53848158110532</v>
      </c>
      <c r="K461" s="28">
        <v>6672.4225189838062</v>
      </c>
      <c r="L461"/>
      <c r="M461"/>
    </row>
    <row r="462" spans="1:13" hidden="1" x14ac:dyDescent="0.25">
      <c r="A462" s="39" t="s">
        <v>618</v>
      </c>
      <c r="B462" s="53" t="s">
        <v>795</v>
      </c>
      <c r="C462" s="31">
        <v>55012.405183897034</v>
      </c>
      <c r="D462" s="31">
        <v>49</v>
      </c>
      <c r="E462" s="27">
        <v>1169.400721856344</v>
      </c>
      <c r="F462" s="27">
        <v>15261.142578592679</v>
      </c>
      <c r="G462" s="27">
        <v>631.7944926857856</v>
      </c>
      <c r="H462" s="27">
        <v>3006.1316942151607</v>
      </c>
      <c r="I462" s="27">
        <v>13236.589604778736</v>
      </c>
      <c r="J462" s="27">
        <v>825.06734698876755</v>
      </c>
      <c r="K462" s="27">
        <v>6653.0531180011749</v>
      </c>
      <c r="L462"/>
      <c r="M462"/>
    </row>
    <row r="463" spans="1:13" hidden="1" x14ac:dyDescent="0.25">
      <c r="A463" s="23" t="s">
        <v>619</v>
      </c>
      <c r="B463" s="53" t="s">
        <v>795</v>
      </c>
      <c r="C463" s="31">
        <v>39877.29719597588</v>
      </c>
      <c r="D463" s="31">
        <v>47</v>
      </c>
      <c r="E463" s="32">
        <v>885.22144748366009</v>
      </c>
      <c r="F463" s="32">
        <v>10235.510401001211</v>
      </c>
      <c r="G463" s="32">
        <v>547.34408757881897</v>
      </c>
      <c r="H463" s="32">
        <v>633.11732368640799</v>
      </c>
      <c r="I463" s="32">
        <v>11230.29632797163</v>
      </c>
      <c r="J463" s="32">
        <v>644.28487172982307</v>
      </c>
      <c r="K463" s="32">
        <v>6877.4636292016467</v>
      </c>
      <c r="L463"/>
      <c r="M463"/>
    </row>
    <row r="464" spans="1:13" hidden="1" x14ac:dyDescent="0.25">
      <c r="A464" s="23" t="s">
        <v>620</v>
      </c>
      <c r="B464" s="53" t="s">
        <v>795</v>
      </c>
      <c r="C464" s="31">
        <v>38114.094241954415</v>
      </c>
      <c r="D464" s="31">
        <v>42</v>
      </c>
      <c r="E464" s="32">
        <v>762.20912912260803</v>
      </c>
      <c r="F464" s="32">
        <v>9308.0906743075593</v>
      </c>
      <c r="G464" s="32">
        <v>541.37386607168321</v>
      </c>
      <c r="H464" s="32">
        <v>386.38969239490962</v>
      </c>
      <c r="I464" s="32">
        <v>10328.913047775173</v>
      </c>
      <c r="J464" s="32">
        <v>663.04768566613404</v>
      </c>
      <c r="K464" s="32">
        <v>8967.3407640523237</v>
      </c>
      <c r="L464"/>
      <c r="M464"/>
    </row>
    <row r="465" spans="1:13" hidden="1" x14ac:dyDescent="0.25">
      <c r="A465" s="24" t="s">
        <v>621</v>
      </c>
      <c r="B465" s="53" t="s">
        <v>795</v>
      </c>
      <c r="C465" s="25">
        <v>25366.465340511993</v>
      </c>
      <c r="D465" s="25">
        <v>40</v>
      </c>
      <c r="E465" s="28">
        <v>467.07290716319574</v>
      </c>
      <c r="F465" s="28">
        <v>5118.1222654276189</v>
      </c>
      <c r="G465" s="28">
        <v>265.74994090778398</v>
      </c>
      <c r="H465" s="28">
        <v>334.91177999690018</v>
      </c>
      <c r="I465" s="28">
        <v>6771.648585527053</v>
      </c>
      <c r="J465" s="28">
        <v>425.7793552261619</v>
      </c>
      <c r="K465" s="28">
        <v>6600.3153957057038</v>
      </c>
      <c r="L465"/>
      <c r="M465"/>
    </row>
    <row r="466" spans="1:13" hidden="1" x14ac:dyDescent="0.25">
      <c r="A466" s="39" t="s">
        <v>622</v>
      </c>
      <c r="B466" s="53" t="s">
        <v>796</v>
      </c>
      <c r="C466" s="31">
        <v>54642.593705551139</v>
      </c>
      <c r="D466" s="31">
        <v>58</v>
      </c>
      <c r="E466" s="27">
        <v>1068.1547795821941</v>
      </c>
      <c r="F466" s="27">
        <v>14799.091727571529</v>
      </c>
      <c r="G466" s="27">
        <v>1004.4879114697404</v>
      </c>
      <c r="H466" s="27">
        <v>2158.62985012119</v>
      </c>
      <c r="I466" s="27">
        <v>13113.53781238868</v>
      </c>
      <c r="J466" s="27">
        <v>938.97620297777132</v>
      </c>
      <c r="K466" s="27">
        <v>5672.6064716062983</v>
      </c>
      <c r="L466"/>
      <c r="M466"/>
    </row>
    <row r="467" spans="1:13" hidden="1" x14ac:dyDescent="0.25">
      <c r="A467" s="23" t="s">
        <v>623</v>
      </c>
      <c r="B467" s="53" t="s">
        <v>796</v>
      </c>
      <c r="C467" s="31">
        <v>40179.080530476422</v>
      </c>
      <c r="D467" s="31">
        <v>43</v>
      </c>
      <c r="E467" s="32">
        <v>788.75169206836756</v>
      </c>
      <c r="F467" s="32">
        <v>10071.454112565252</v>
      </c>
      <c r="G467" s="32">
        <v>405.08970018721408</v>
      </c>
      <c r="H467" s="32">
        <v>632.81199122470787</v>
      </c>
      <c r="I467" s="32">
        <v>11160.795085634492</v>
      </c>
      <c r="J467" s="32">
        <v>778.37274002000242</v>
      </c>
      <c r="K467" s="32">
        <v>6444.3918172394424</v>
      </c>
      <c r="L467"/>
      <c r="M467"/>
    </row>
    <row r="468" spans="1:13" hidden="1" x14ac:dyDescent="0.25">
      <c r="A468" s="23" t="s">
        <v>624</v>
      </c>
      <c r="B468" s="53" t="s">
        <v>796</v>
      </c>
      <c r="C468" s="31">
        <v>27406.614971175222</v>
      </c>
      <c r="D468" s="31">
        <v>39</v>
      </c>
      <c r="E468" s="32">
        <v>578.795753145758</v>
      </c>
      <c r="F468" s="32">
        <v>6436.8662181148602</v>
      </c>
      <c r="G468" s="32">
        <v>479.17291568910787</v>
      </c>
      <c r="H468" s="32">
        <v>341.24498457912415</v>
      </c>
      <c r="I468" s="32">
        <v>6762.2061719299736</v>
      </c>
      <c r="J468" s="32">
        <v>404.81935592270224</v>
      </c>
      <c r="K468" s="32">
        <v>6159.2512481552558</v>
      </c>
      <c r="L468"/>
      <c r="M468"/>
    </row>
    <row r="469" spans="1:13" hidden="1" x14ac:dyDescent="0.25">
      <c r="A469" s="24" t="s">
        <v>625</v>
      </c>
      <c r="B469" s="53" t="s">
        <v>796</v>
      </c>
      <c r="C469" s="25">
        <v>18345.272068380706</v>
      </c>
      <c r="D469" s="25">
        <v>35</v>
      </c>
      <c r="E469" s="28">
        <v>341.85104011125782</v>
      </c>
      <c r="F469" s="28">
        <v>3848.5802676982485</v>
      </c>
      <c r="G469" s="28">
        <v>231.54759698232255</v>
      </c>
      <c r="H469" s="28">
        <v>282.7824506822713</v>
      </c>
      <c r="I469" s="28">
        <v>4616.8647885738083</v>
      </c>
      <c r="J469" s="28">
        <v>245.29339893971274</v>
      </c>
      <c r="K469" s="28">
        <v>4802.8568761230763</v>
      </c>
      <c r="L469"/>
      <c r="M469"/>
    </row>
    <row r="470" spans="1:13" hidden="1" x14ac:dyDescent="0.25">
      <c r="A470" s="39" t="s">
        <v>626</v>
      </c>
      <c r="B470" s="53" t="s">
        <v>797</v>
      </c>
      <c r="C470" s="31">
        <v>57718.619891431408</v>
      </c>
      <c r="D470" s="31">
        <v>53</v>
      </c>
      <c r="E470" s="27">
        <v>1435.5452928832485</v>
      </c>
      <c r="F470" s="27">
        <v>15792.705829675779</v>
      </c>
      <c r="G470" s="27">
        <v>1018.4220878581654</v>
      </c>
      <c r="H470" s="27">
        <v>2610.5727156825164</v>
      </c>
      <c r="I470" s="27">
        <v>13811.780527758694</v>
      </c>
      <c r="J470" s="27">
        <v>910.2751048694746</v>
      </c>
      <c r="K470" s="27">
        <v>6696.1850107674336</v>
      </c>
      <c r="L470"/>
      <c r="M470"/>
    </row>
    <row r="471" spans="1:13" hidden="1" x14ac:dyDescent="0.25">
      <c r="A471" s="23" t="s">
        <v>627</v>
      </c>
      <c r="B471" s="53" t="s">
        <v>797</v>
      </c>
      <c r="C471" s="31">
        <v>37953.59015484721</v>
      </c>
      <c r="D471" s="31">
        <v>39</v>
      </c>
      <c r="E471" s="32">
        <v>836.76687971743218</v>
      </c>
      <c r="F471" s="32">
        <v>10017.390050022719</v>
      </c>
      <c r="G471" s="32">
        <v>387.96429823225981</v>
      </c>
      <c r="H471" s="32">
        <v>397.60569692048915</v>
      </c>
      <c r="I471" s="32">
        <v>9550.6662204426939</v>
      </c>
      <c r="J471" s="32">
        <v>610.08000678112035</v>
      </c>
      <c r="K471" s="32">
        <v>8038.4621519506009</v>
      </c>
      <c r="L471"/>
      <c r="M471"/>
    </row>
    <row r="472" spans="1:13" hidden="1" x14ac:dyDescent="0.25">
      <c r="A472" s="23" t="s">
        <v>628</v>
      </c>
      <c r="B472" s="53" t="s">
        <v>797</v>
      </c>
      <c r="C472" s="31">
        <v>27853.05976343646</v>
      </c>
      <c r="D472" s="31">
        <v>39</v>
      </c>
      <c r="E472" s="32">
        <v>516.0346790384948</v>
      </c>
      <c r="F472" s="32">
        <v>6242.0264532321744</v>
      </c>
      <c r="G472" s="32">
        <v>349.88947658071743</v>
      </c>
      <c r="H472" s="32">
        <v>153.31970782028628</v>
      </c>
      <c r="I472" s="32">
        <v>7848.2610864756825</v>
      </c>
      <c r="J472" s="32">
        <v>465.98391969035032</v>
      </c>
      <c r="K472" s="32">
        <v>6564.371321677454</v>
      </c>
      <c r="L472"/>
      <c r="M472"/>
    </row>
    <row r="473" spans="1:13" hidden="1" x14ac:dyDescent="0.25">
      <c r="A473" s="24" t="s">
        <v>629</v>
      </c>
      <c r="B473" s="53" t="s">
        <v>797</v>
      </c>
      <c r="C473" s="25">
        <v>17593.140588696271</v>
      </c>
      <c r="D473" s="25">
        <v>29</v>
      </c>
      <c r="E473" s="28">
        <v>359.80585750406351</v>
      </c>
      <c r="F473" s="28">
        <v>3858.6631449568454</v>
      </c>
      <c r="G473" s="29"/>
      <c r="H473" s="28">
        <v>124.76036565301904</v>
      </c>
      <c r="I473" s="28">
        <v>4507.8320824519151</v>
      </c>
      <c r="J473" s="28">
        <v>195.74959085248145</v>
      </c>
      <c r="K473" s="28">
        <v>4531.1995117453043</v>
      </c>
      <c r="L473"/>
      <c r="M473"/>
    </row>
    <row r="474" spans="1:13" hidden="1" x14ac:dyDescent="0.25">
      <c r="A474" s="39" t="s">
        <v>630</v>
      </c>
      <c r="B474" s="53" t="s">
        <v>798</v>
      </c>
      <c r="C474" s="31">
        <v>50786.699182743483</v>
      </c>
      <c r="D474" s="31">
        <v>51</v>
      </c>
      <c r="E474" s="27">
        <v>1269.631793934487</v>
      </c>
      <c r="F474" s="27">
        <v>13865.588511868269</v>
      </c>
      <c r="G474" s="27">
        <v>783.4008503584796</v>
      </c>
      <c r="H474" s="27">
        <v>1594.7262667589557</v>
      </c>
      <c r="I474" s="27">
        <v>12538.41139462647</v>
      </c>
      <c r="J474" s="27">
        <v>759.63904911865325</v>
      </c>
      <c r="K474" s="27">
        <v>7221.1192596836108</v>
      </c>
      <c r="L474"/>
      <c r="M474"/>
    </row>
    <row r="475" spans="1:13" hidden="1" x14ac:dyDescent="0.25">
      <c r="A475" s="23" t="s">
        <v>631</v>
      </c>
      <c r="B475" s="53" t="s">
        <v>798</v>
      </c>
      <c r="C475" s="31">
        <v>35007.661737081238</v>
      </c>
      <c r="D475" s="31">
        <v>38</v>
      </c>
      <c r="E475" s="32">
        <v>752.36024623582432</v>
      </c>
      <c r="F475" s="32">
        <v>8721.9845854134019</v>
      </c>
      <c r="G475" s="32">
        <v>214.90939397192028</v>
      </c>
      <c r="H475" s="32">
        <v>407.69548590085736</v>
      </c>
      <c r="I475" s="32">
        <v>9666.023593803644</v>
      </c>
      <c r="J475" s="32">
        <v>603.4551825729111</v>
      </c>
      <c r="K475" s="32">
        <v>8126.4353458680071</v>
      </c>
      <c r="L475"/>
      <c r="M475"/>
    </row>
    <row r="476" spans="1:13" hidden="1" x14ac:dyDescent="0.25">
      <c r="A476" s="23" t="s">
        <v>632</v>
      </c>
      <c r="B476" s="53" t="s">
        <v>798</v>
      </c>
      <c r="C476" s="31">
        <v>32394.482068069894</v>
      </c>
      <c r="D476" s="31">
        <v>49</v>
      </c>
      <c r="E476" s="32">
        <v>696.13435469379408</v>
      </c>
      <c r="F476" s="32">
        <v>7642.1935100963146</v>
      </c>
      <c r="G476" s="32">
        <v>613.68813360428396</v>
      </c>
      <c r="H476" s="32">
        <v>230.66754451036269</v>
      </c>
      <c r="I476" s="32">
        <v>8722.8565338556964</v>
      </c>
      <c r="J476" s="32">
        <v>553.72737928948959</v>
      </c>
      <c r="K476" s="32">
        <v>7889.7568207553441</v>
      </c>
      <c r="L476"/>
      <c r="M476"/>
    </row>
    <row r="477" spans="1:13" hidden="1" x14ac:dyDescent="0.25">
      <c r="A477" s="24" t="s">
        <v>633</v>
      </c>
      <c r="B477" s="53" t="s">
        <v>798</v>
      </c>
      <c r="C477" s="25">
        <v>16552.128653055239</v>
      </c>
      <c r="D477" s="25">
        <v>34</v>
      </c>
      <c r="E477" s="28">
        <v>323.79388318565026</v>
      </c>
      <c r="F477" s="28">
        <v>3321.6185904552713</v>
      </c>
      <c r="G477" s="28">
        <v>189.38069355650867</v>
      </c>
      <c r="H477" s="28">
        <v>142.96680857022557</v>
      </c>
      <c r="I477" s="28">
        <v>4119.2460732547861</v>
      </c>
      <c r="J477" s="28">
        <v>206.5024824322812</v>
      </c>
      <c r="K477" s="28">
        <v>4752.9417911728506</v>
      </c>
      <c r="L477"/>
      <c r="M477"/>
    </row>
    <row r="478" spans="1:13" hidden="1" x14ac:dyDescent="0.25">
      <c r="A478" s="39" t="s">
        <v>634</v>
      </c>
      <c r="B478" s="53" t="s">
        <v>799</v>
      </c>
      <c r="C478" s="31">
        <v>71581.94282571059</v>
      </c>
      <c r="D478" s="31">
        <v>53</v>
      </c>
      <c r="E478" s="27">
        <v>2085.476669280175</v>
      </c>
      <c r="F478" s="27">
        <v>19716.567795966785</v>
      </c>
      <c r="G478" s="27">
        <v>1221.7970793298555</v>
      </c>
      <c r="H478" s="27">
        <v>6911.2455377266615</v>
      </c>
      <c r="I478" s="27">
        <v>15181.628181212376</v>
      </c>
      <c r="J478" s="27">
        <v>895.28644832385453</v>
      </c>
      <c r="K478" s="27">
        <v>7018.6017064700527</v>
      </c>
      <c r="L478"/>
      <c r="M478"/>
    </row>
    <row r="479" spans="1:13" hidden="1" x14ac:dyDescent="0.25">
      <c r="A479" s="23" t="s">
        <v>635</v>
      </c>
      <c r="B479" s="53" t="s">
        <v>799</v>
      </c>
      <c r="C479" s="31">
        <v>50177.656754583004</v>
      </c>
      <c r="D479" s="31">
        <v>46</v>
      </c>
      <c r="E479" s="32">
        <v>1102.5830954689031</v>
      </c>
      <c r="F479" s="32">
        <v>11124.018804629108</v>
      </c>
      <c r="G479" s="32">
        <v>2920.9509755506774</v>
      </c>
      <c r="H479" s="32">
        <v>3641.0939585831043</v>
      </c>
      <c r="I479" s="32">
        <v>10571.178719849866</v>
      </c>
      <c r="J479" s="32">
        <v>647.52357189872157</v>
      </c>
      <c r="K479" s="32">
        <v>6507.6535110122422</v>
      </c>
      <c r="L479"/>
      <c r="M479"/>
    </row>
    <row r="480" spans="1:13" hidden="1" x14ac:dyDescent="0.25">
      <c r="A480" s="23" t="s">
        <v>636</v>
      </c>
      <c r="B480" s="53" t="s">
        <v>799</v>
      </c>
      <c r="C480" s="31">
        <v>29578.554155377878</v>
      </c>
      <c r="D480" s="31">
        <v>38</v>
      </c>
      <c r="E480" s="32">
        <v>719.6734952691005</v>
      </c>
      <c r="F480" s="32">
        <v>7067.2686638573796</v>
      </c>
      <c r="G480" s="32">
        <v>386.79900320613888</v>
      </c>
      <c r="H480" s="32">
        <v>206.86357066475193</v>
      </c>
      <c r="I480" s="32">
        <v>8090.9410535660027</v>
      </c>
      <c r="J480" s="32">
        <v>488.495601866529</v>
      </c>
      <c r="K480" s="32">
        <v>6827.6309665686149</v>
      </c>
      <c r="L480"/>
      <c r="M480"/>
    </row>
    <row r="481" spans="1:13" hidden="1" x14ac:dyDescent="0.25">
      <c r="A481" s="24" t="s">
        <v>637</v>
      </c>
      <c r="B481" s="53" t="s">
        <v>799</v>
      </c>
      <c r="C481" s="25">
        <v>17732.122976473554</v>
      </c>
      <c r="D481" s="25">
        <v>32</v>
      </c>
      <c r="E481" s="28">
        <v>456.40510874953128</v>
      </c>
      <c r="F481" s="28">
        <v>3776.0994679026285</v>
      </c>
      <c r="G481" s="28">
        <v>266.64572999480805</v>
      </c>
      <c r="H481" s="28">
        <v>152.8960461858785</v>
      </c>
      <c r="I481" s="28">
        <v>4115.1034038609669</v>
      </c>
      <c r="J481" s="28">
        <v>231.18942151166695</v>
      </c>
      <c r="K481" s="28">
        <v>4206.533167442075</v>
      </c>
      <c r="L481"/>
      <c r="M481"/>
    </row>
    <row r="482" spans="1:13" hidden="1" x14ac:dyDescent="0.25">
      <c r="A482" s="39" t="s">
        <v>638</v>
      </c>
      <c r="B482" s="53" t="s">
        <v>800</v>
      </c>
      <c r="C482" s="31">
        <v>62846.224746183376</v>
      </c>
      <c r="D482" s="31">
        <v>53</v>
      </c>
      <c r="E482" s="27">
        <v>1939.1633749573678</v>
      </c>
      <c r="F482" s="27">
        <v>18089.317836406077</v>
      </c>
      <c r="G482" s="27">
        <v>1058.6761007475438</v>
      </c>
      <c r="H482" s="27">
        <v>3431.4012683164351</v>
      </c>
      <c r="I482" s="27">
        <v>14440.842348809612</v>
      </c>
      <c r="J482" s="27">
        <v>864.62993320745511</v>
      </c>
      <c r="K482" s="27">
        <v>7811.06573105811</v>
      </c>
      <c r="L482"/>
      <c r="M482"/>
    </row>
    <row r="483" spans="1:13" hidden="1" x14ac:dyDescent="0.25">
      <c r="A483" s="23" t="s">
        <v>639</v>
      </c>
      <c r="B483" s="53" t="s">
        <v>800</v>
      </c>
      <c r="C483" s="31">
        <v>60688.305277030304</v>
      </c>
      <c r="D483" s="31">
        <v>41</v>
      </c>
      <c r="E483" s="32">
        <v>1821.924575379375</v>
      </c>
      <c r="F483" s="32">
        <v>16678.987994717885</v>
      </c>
      <c r="G483" s="32">
        <v>796.75908405487223</v>
      </c>
      <c r="H483" s="32">
        <v>3543.6138284470621</v>
      </c>
      <c r="I483" s="32">
        <v>14411.181640122451</v>
      </c>
      <c r="J483" s="32">
        <v>759.42696312931696</v>
      </c>
      <c r="K483" s="32">
        <v>8114.4015602252603</v>
      </c>
      <c r="L483"/>
      <c r="M483"/>
    </row>
    <row r="484" spans="1:13" hidden="1" x14ac:dyDescent="0.25">
      <c r="A484" s="23" t="s">
        <v>640</v>
      </c>
      <c r="B484" s="53" t="s">
        <v>800</v>
      </c>
      <c r="C484" s="31">
        <v>26275.218298534517</v>
      </c>
      <c r="D484" s="31">
        <v>39</v>
      </c>
      <c r="E484" s="32">
        <v>478.44339430302205</v>
      </c>
      <c r="F484" s="32">
        <v>5706.2878169571113</v>
      </c>
      <c r="G484" s="32">
        <v>317.23140660938395</v>
      </c>
      <c r="H484" s="32">
        <v>185.82508302216701</v>
      </c>
      <c r="I484" s="32">
        <v>6927.5382973698679</v>
      </c>
      <c r="J484" s="32">
        <v>433.93464885399862</v>
      </c>
      <c r="K484" s="32">
        <v>6799.277703430922</v>
      </c>
      <c r="L484"/>
      <c r="M484"/>
    </row>
    <row r="485" spans="1:13" hidden="1" x14ac:dyDescent="0.25">
      <c r="A485" s="24" t="s">
        <v>641</v>
      </c>
      <c r="B485" s="53" t="s">
        <v>800</v>
      </c>
      <c r="C485" s="25">
        <v>18494.97915275257</v>
      </c>
      <c r="D485" s="25">
        <v>30</v>
      </c>
      <c r="E485" s="28">
        <v>305.48951447153144</v>
      </c>
      <c r="F485" s="28">
        <v>3576.7699797478881</v>
      </c>
      <c r="G485" s="29"/>
      <c r="H485" s="28">
        <v>114.80983109710287</v>
      </c>
      <c r="I485" s="28">
        <v>4922.0808413394661</v>
      </c>
      <c r="J485" s="28">
        <v>280.64400366260367</v>
      </c>
      <c r="K485" s="28">
        <v>5518.2446916627587</v>
      </c>
      <c r="L485"/>
      <c r="M485"/>
    </row>
    <row r="486" spans="1:13" hidden="1" x14ac:dyDescent="0.25">
      <c r="A486" s="39" t="s">
        <v>642</v>
      </c>
      <c r="B486" s="53" t="s">
        <v>801</v>
      </c>
      <c r="C486" s="31">
        <v>78803.340740632571</v>
      </c>
      <c r="D486" s="31">
        <v>50</v>
      </c>
      <c r="E486" s="27">
        <v>2242.5556598311878</v>
      </c>
      <c r="F486" s="27">
        <v>21900.71949560069</v>
      </c>
      <c r="G486" s="27">
        <v>1321.3783160904509</v>
      </c>
      <c r="H486" s="27">
        <v>6168.9491047322845</v>
      </c>
      <c r="I486" s="27">
        <v>18650.339760668412</v>
      </c>
      <c r="J486" s="27">
        <v>1122.5352531442313</v>
      </c>
      <c r="K486" s="27">
        <v>8192.1051057382028</v>
      </c>
      <c r="L486"/>
      <c r="M486"/>
    </row>
    <row r="487" spans="1:13" hidden="1" x14ac:dyDescent="0.25">
      <c r="A487" s="23" t="s">
        <v>643</v>
      </c>
      <c r="B487" s="53" t="s">
        <v>801</v>
      </c>
      <c r="C487" s="31">
        <v>60272.618116433929</v>
      </c>
      <c r="D487" s="31">
        <v>49</v>
      </c>
      <c r="E487" s="32">
        <v>1662.8493665964004</v>
      </c>
      <c r="F487" s="32">
        <v>16122.83301720746</v>
      </c>
      <c r="G487" s="32">
        <v>900.73816557903274</v>
      </c>
      <c r="H487" s="32">
        <v>4370.536377051837</v>
      </c>
      <c r="I487" s="32">
        <v>14106.274632751418</v>
      </c>
      <c r="J487" s="32">
        <v>849.4601877182173</v>
      </c>
      <c r="K487" s="32">
        <v>6661.2364494183857</v>
      </c>
      <c r="L487"/>
      <c r="M487"/>
    </row>
    <row r="488" spans="1:13" hidden="1" x14ac:dyDescent="0.25">
      <c r="A488" s="23" t="s">
        <v>644</v>
      </c>
      <c r="B488" s="53" t="s">
        <v>801</v>
      </c>
      <c r="C488" s="31">
        <v>26463.721621636611</v>
      </c>
      <c r="D488" s="31">
        <v>41</v>
      </c>
      <c r="E488" s="32">
        <v>444.63490110314262</v>
      </c>
      <c r="F488" s="32">
        <v>5895.0306286106916</v>
      </c>
      <c r="G488" s="32">
        <v>430.82904394346457</v>
      </c>
      <c r="H488" s="32">
        <v>182.54791362307745</v>
      </c>
      <c r="I488" s="32">
        <v>6923.4887531885615</v>
      </c>
      <c r="J488" s="32">
        <v>440.02043392442613</v>
      </c>
      <c r="K488" s="32">
        <v>6545.4581746099402</v>
      </c>
      <c r="L488"/>
      <c r="M488"/>
    </row>
    <row r="489" spans="1:13" hidden="1" x14ac:dyDescent="0.25">
      <c r="A489" s="24" t="s">
        <v>645</v>
      </c>
      <c r="B489" s="53" t="s">
        <v>801</v>
      </c>
      <c r="C489" s="25">
        <v>18302.045637667354</v>
      </c>
      <c r="D489" s="25">
        <v>32</v>
      </c>
      <c r="E489" s="28">
        <v>323.45622912390422</v>
      </c>
      <c r="F489" s="28">
        <v>3739.9746249641007</v>
      </c>
      <c r="G489" s="28">
        <v>68.988623465075918</v>
      </c>
      <c r="H489" s="28">
        <v>126.82157336219413</v>
      </c>
      <c r="I489" s="28">
        <v>4913.3138981065094</v>
      </c>
      <c r="J489" s="28">
        <v>271.19408463377692</v>
      </c>
      <c r="K489" s="28">
        <v>5424.2854388541828</v>
      </c>
      <c r="L489"/>
      <c r="M489"/>
    </row>
    <row r="490" spans="1:13" hidden="1" x14ac:dyDescent="0.25">
      <c r="A490" s="39" t="s">
        <v>646</v>
      </c>
      <c r="B490" s="53" t="s">
        <v>802</v>
      </c>
      <c r="C490" s="31">
        <v>81494.050455870791</v>
      </c>
      <c r="D490" s="31">
        <v>57</v>
      </c>
      <c r="E490" s="27">
        <v>2361.1665230419699</v>
      </c>
      <c r="F490" s="27">
        <v>23323.103075810192</v>
      </c>
      <c r="G490" s="27">
        <v>1452.8230095575063</v>
      </c>
      <c r="H490" s="27">
        <v>8803.0382818830785</v>
      </c>
      <c r="I490" s="27">
        <v>16192.145574337499</v>
      </c>
      <c r="J490" s="27">
        <v>1087.7172025845928</v>
      </c>
      <c r="K490" s="27">
        <v>7644.0399088230115</v>
      </c>
      <c r="L490"/>
      <c r="M490"/>
    </row>
    <row r="491" spans="1:13" hidden="1" x14ac:dyDescent="0.25">
      <c r="A491" s="23" t="s">
        <v>647</v>
      </c>
      <c r="B491" s="53" t="s">
        <v>802</v>
      </c>
      <c r="C491" s="31">
        <v>58743.723942351389</v>
      </c>
      <c r="D491" s="31">
        <v>48</v>
      </c>
      <c r="E491" s="32">
        <v>1495.6881022448069</v>
      </c>
      <c r="F491" s="32">
        <v>15331.519580095441</v>
      </c>
      <c r="G491" s="32">
        <v>961.70963085766789</v>
      </c>
      <c r="H491" s="32">
        <v>6509.0230169747974</v>
      </c>
      <c r="I491" s="32">
        <v>13143.117072011635</v>
      </c>
      <c r="J491" s="32">
        <v>781.67700060228276</v>
      </c>
      <c r="K491" s="32">
        <v>6768.548275406034</v>
      </c>
      <c r="L491"/>
      <c r="M491"/>
    </row>
    <row r="492" spans="1:13" hidden="1" x14ac:dyDescent="0.25">
      <c r="A492" s="23" t="s">
        <v>648</v>
      </c>
      <c r="B492" s="53" t="s">
        <v>802</v>
      </c>
      <c r="C492" s="31">
        <v>24440.998183381696</v>
      </c>
      <c r="D492" s="31">
        <v>35</v>
      </c>
      <c r="E492" s="32">
        <v>434.01908848503018</v>
      </c>
      <c r="F492" s="32">
        <v>5385.4964537615979</v>
      </c>
      <c r="G492" s="32">
        <v>188.90133851901183</v>
      </c>
      <c r="H492" s="32">
        <v>161.62625438590814</v>
      </c>
      <c r="I492" s="32">
        <v>6424.4723942600776</v>
      </c>
      <c r="J492" s="32">
        <v>445.00240775012531</v>
      </c>
      <c r="K492" s="32">
        <v>6446.106374873897</v>
      </c>
      <c r="L492"/>
      <c r="M492"/>
    </row>
    <row r="493" spans="1:13" hidden="1" x14ac:dyDescent="0.25">
      <c r="A493" s="24" t="s">
        <v>649</v>
      </c>
      <c r="B493" s="53" t="s">
        <v>802</v>
      </c>
      <c r="C493" s="25">
        <v>17047.933528666243</v>
      </c>
      <c r="D493" s="25">
        <v>31</v>
      </c>
      <c r="E493" s="28">
        <v>288.91076685874287</v>
      </c>
      <c r="F493" s="28">
        <v>3500.6263964938335</v>
      </c>
      <c r="G493" s="28">
        <v>150.12119521731387</v>
      </c>
      <c r="H493" s="28">
        <v>117.09341079544578</v>
      </c>
      <c r="I493" s="28">
        <v>4129.9160860118864</v>
      </c>
      <c r="J493" s="28">
        <v>240.88572120103382</v>
      </c>
      <c r="K493" s="28">
        <v>4986.490195649244</v>
      </c>
      <c r="L493"/>
      <c r="M493"/>
    </row>
    <row r="494" spans="1:13" hidden="1" x14ac:dyDescent="0.25">
      <c r="A494" s="39" t="s">
        <v>650</v>
      </c>
      <c r="B494" s="53" t="s">
        <v>803</v>
      </c>
      <c r="C494" s="31">
        <v>52596.750604547931</v>
      </c>
      <c r="D494" s="31">
        <v>55</v>
      </c>
      <c r="E494" s="27">
        <v>1148.7918030564697</v>
      </c>
      <c r="F494" s="27">
        <v>14475.464083741965</v>
      </c>
      <c r="G494" s="27">
        <v>591.55360116995348</v>
      </c>
      <c r="H494" s="27">
        <v>843.95384110186649</v>
      </c>
      <c r="I494" s="27">
        <v>13114.523666880048</v>
      </c>
      <c r="J494" s="27">
        <v>847.13693055924045</v>
      </c>
      <c r="K494" s="27">
        <v>8111.0896116196091</v>
      </c>
      <c r="L494"/>
      <c r="M494"/>
    </row>
    <row r="495" spans="1:13" hidden="1" x14ac:dyDescent="0.25">
      <c r="A495" s="23" t="s">
        <v>651</v>
      </c>
      <c r="B495" s="53" t="s">
        <v>803</v>
      </c>
      <c r="C495" s="31">
        <v>34745.73913009496</v>
      </c>
      <c r="D495" s="31">
        <v>41</v>
      </c>
      <c r="E495" s="32">
        <v>795.26700097857668</v>
      </c>
      <c r="F495" s="32">
        <v>9195.8703743595051</v>
      </c>
      <c r="G495" s="32">
        <v>278.68252533946503</v>
      </c>
      <c r="H495" s="32">
        <v>396.44550766896992</v>
      </c>
      <c r="I495" s="32">
        <v>8826.9740498325173</v>
      </c>
      <c r="J495" s="32">
        <v>548.7058799084283</v>
      </c>
      <c r="K495" s="32">
        <v>6868.0926726261669</v>
      </c>
      <c r="L495"/>
      <c r="M495"/>
    </row>
    <row r="496" spans="1:13" hidden="1" x14ac:dyDescent="0.25">
      <c r="A496" s="23" t="s">
        <v>652</v>
      </c>
      <c r="B496" s="53" t="s">
        <v>803</v>
      </c>
      <c r="C496" s="31">
        <v>28431.069327306799</v>
      </c>
      <c r="D496" s="31">
        <v>42</v>
      </c>
      <c r="E496" s="32">
        <v>656.18406872801881</v>
      </c>
      <c r="F496" s="32">
        <v>6525.2930928299884</v>
      </c>
      <c r="G496" s="32">
        <v>325.44475382084232</v>
      </c>
      <c r="H496" s="32">
        <v>286.71226966802425</v>
      </c>
      <c r="I496" s="32">
        <v>7654.4575446449089</v>
      </c>
      <c r="J496" s="32">
        <v>451.36092554978751</v>
      </c>
      <c r="K496" s="32">
        <v>6974.1449825621075</v>
      </c>
      <c r="L496"/>
      <c r="M496"/>
    </row>
    <row r="497" spans="1:13" hidden="1" x14ac:dyDescent="0.25">
      <c r="A497" s="24" t="s">
        <v>653</v>
      </c>
      <c r="B497" s="53" t="s">
        <v>803</v>
      </c>
      <c r="C497" s="25">
        <v>14993.609820649199</v>
      </c>
      <c r="D497" s="25">
        <v>27</v>
      </c>
      <c r="E497" s="28">
        <v>335.96225589932146</v>
      </c>
      <c r="F497" s="28">
        <v>2823.6685946396451</v>
      </c>
      <c r="G497" s="29"/>
      <c r="H497" s="28">
        <v>197.73027237642304</v>
      </c>
      <c r="I497" s="28">
        <v>3839.3656091783573</v>
      </c>
      <c r="J497" s="28">
        <v>217.78513966251467</v>
      </c>
      <c r="K497" s="28">
        <v>4453.5321033418259</v>
      </c>
      <c r="L497"/>
      <c r="M497"/>
    </row>
    <row r="498" spans="1:13" hidden="1" x14ac:dyDescent="0.25">
      <c r="A498" s="39" t="s">
        <v>654</v>
      </c>
      <c r="B498" s="53" t="s">
        <v>804</v>
      </c>
      <c r="C498" s="31">
        <v>68837.20066680618</v>
      </c>
      <c r="D498" s="31">
        <v>49</v>
      </c>
      <c r="E498" s="27">
        <v>1967.6076136373265</v>
      </c>
      <c r="F498" s="27">
        <v>18012.468379035559</v>
      </c>
      <c r="G498" s="27">
        <v>1159.4476533863262</v>
      </c>
      <c r="H498" s="27">
        <v>4833.7911115305342</v>
      </c>
      <c r="I498" s="27">
        <v>16196.444815752709</v>
      </c>
      <c r="J498" s="27">
        <v>980.35602301082542</v>
      </c>
      <c r="K498" s="27">
        <v>7623.7508846168303</v>
      </c>
      <c r="L498"/>
      <c r="M498"/>
    </row>
    <row r="499" spans="1:13" hidden="1" x14ac:dyDescent="0.25">
      <c r="A499" s="23" t="s">
        <v>655</v>
      </c>
      <c r="B499" s="53" t="s">
        <v>804</v>
      </c>
      <c r="C499" s="31">
        <v>28789.173664291018</v>
      </c>
      <c r="D499" s="31">
        <v>39</v>
      </c>
      <c r="E499" s="32">
        <v>610.39387955431062</v>
      </c>
      <c r="F499" s="32">
        <v>7099.23513418127</v>
      </c>
      <c r="G499" s="32">
        <v>244.43093340815943</v>
      </c>
      <c r="H499" s="32">
        <v>222.327154870275</v>
      </c>
      <c r="I499" s="32">
        <v>7679.5369111261634</v>
      </c>
      <c r="J499" s="32">
        <v>480.01422636237379</v>
      </c>
      <c r="K499" s="32">
        <v>5804.1907380525245</v>
      </c>
      <c r="L499"/>
      <c r="M499"/>
    </row>
    <row r="500" spans="1:13" hidden="1" x14ac:dyDescent="0.25">
      <c r="A500" s="23" t="s">
        <v>656</v>
      </c>
      <c r="B500" s="53" t="s">
        <v>804</v>
      </c>
      <c r="C500" s="31">
        <v>30978.920811207594</v>
      </c>
      <c r="D500" s="31">
        <v>41</v>
      </c>
      <c r="E500" s="32">
        <v>688.39394409788963</v>
      </c>
      <c r="F500" s="32">
        <v>7477.1960144913428</v>
      </c>
      <c r="G500" s="32">
        <v>488.35464839988265</v>
      </c>
      <c r="H500" s="32">
        <v>242.80365075453355</v>
      </c>
      <c r="I500" s="32">
        <v>7751.0478489162251</v>
      </c>
      <c r="J500" s="32">
        <v>495.38805888684169</v>
      </c>
      <c r="K500" s="32">
        <v>7624.907502992377</v>
      </c>
      <c r="L500"/>
      <c r="M500"/>
    </row>
    <row r="501" spans="1:13" hidden="1" x14ac:dyDescent="0.25">
      <c r="A501" s="24" t="s">
        <v>657</v>
      </c>
      <c r="B501" s="53" t="s">
        <v>804</v>
      </c>
      <c r="C501" s="25">
        <v>19693.393733528752</v>
      </c>
      <c r="D501" s="25">
        <v>28</v>
      </c>
      <c r="E501" s="28">
        <v>446.79954066484896</v>
      </c>
      <c r="F501" s="28">
        <v>3875.1167944223453</v>
      </c>
      <c r="G501" s="28">
        <v>95.668252679452266</v>
      </c>
      <c r="H501" s="28">
        <v>136.01933388370847</v>
      </c>
      <c r="I501" s="28">
        <v>4668.0536043550565</v>
      </c>
      <c r="J501" s="28">
        <v>275.41902098840495</v>
      </c>
      <c r="K501" s="28">
        <v>5525.0739322258241</v>
      </c>
      <c r="L501"/>
      <c r="M501"/>
    </row>
    <row r="502" spans="1:13" hidden="1" x14ac:dyDescent="0.25">
      <c r="A502" s="39" t="s">
        <v>658</v>
      </c>
      <c r="B502" s="53" t="s">
        <v>805</v>
      </c>
      <c r="C502" s="31">
        <v>43235.513987543207</v>
      </c>
      <c r="D502" s="31">
        <v>40</v>
      </c>
      <c r="E502" s="27">
        <v>927.37026588434162</v>
      </c>
      <c r="F502" s="27">
        <v>10853.391825981656</v>
      </c>
      <c r="G502" s="27">
        <v>196.37044111709918</v>
      </c>
      <c r="H502" s="27">
        <v>824.28102284103568</v>
      </c>
      <c r="I502" s="27">
        <v>11330.456023226934</v>
      </c>
      <c r="J502" s="27">
        <v>558.43938439442195</v>
      </c>
      <c r="K502" s="27">
        <v>6445.1476457419503</v>
      </c>
      <c r="L502"/>
      <c r="M502"/>
    </row>
    <row r="503" spans="1:13" hidden="1" x14ac:dyDescent="0.25">
      <c r="A503" s="23" t="s">
        <v>659</v>
      </c>
      <c r="B503" s="53" t="s">
        <v>805</v>
      </c>
      <c r="C503" s="31">
        <v>26787.032494533527</v>
      </c>
      <c r="D503" s="31">
        <v>31</v>
      </c>
      <c r="E503" s="32">
        <v>541.94714966815184</v>
      </c>
      <c r="F503" s="32">
        <v>6733.44238718616</v>
      </c>
      <c r="G503" s="26"/>
      <c r="H503" s="32">
        <v>235.85698160053178</v>
      </c>
      <c r="I503" s="32">
        <v>7644.2442386351686</v>
      </c>
      <c r="J503" s="32">
        <v>343.81686844553565</v>
      </c>
      <c r="K503" s="32">
        <v>5837.7419058497062</v>
      </c>
      <c r="L503"/>
      <c r="M503"/>
    </row>
    <row r="504" spans="1:13" hidden="1" x14ac:dyDescent="0.25">
      <c r="A504" s="23" t="s">
        <v>660</v>
      </c>
      <c r="B504" s="53" t="s">
        <v>805</v>
      </c>
      <c r="C504" s="31">
        <v>20418.278124603163</v>
      </c>
      <c r="D504" s="31">
        <v>29</v>
      </c>
      <c r="E504" s="32">
        <v>590.77969642992434</v>
      </c>
      <c r="F504" s="32">
        <v>4420.4743900712747</v>
      </c>
      <c r="G504" s="26"/>
      <c r="H504" s="32">
        <v>131.29722428636984</v>
      </c>
      <c r="I504" s="32">
        <v>5994.0704611811443</v>
      </c>
      <c r="J504" s="32">
        <v>284.66399888377941</v>
      </c>
      <c r="K504" s="32">
        <v>5323.8385991145096</v>
      </c>
      <c r="L504"/>
      <c r="M504"/>
    </row>
    <row r="505" spans="1:13" hidden="1" x14ac:dyDescent="0.25">
      <c r="A505" s="24" t="s">
        <v>661</v>
      </c>
      <c r="B505" s="53" t="s">
        <v>805</v>
      </c>
      <c r="C505" s="25">
        <v>15273.698000758837</v>
      </c>
      <c r="D505" s="25">
        <v>26</v>
      </c>
      <c r="E505" s="28">
        <v>564.70045809540272</v>
      </c>
      <c r="F505" s="28">
        <v>2945.6919347997468</v>
      </c>
      <c r="G505" s="30"/>
      <c r="H505" s="28">
        <v>143.57516336259241</v>
      </c>
      <c r="I505" s="28">
        <v>4170.7394424742142</v>
      </c>
      <c r="J505" s="28">
        <v>250.70132400414039</v>
      </c>
      <c r="K505" s="28">
        <v>4298.6361727306885</v>
      </c>
      <c r="L505"/>
      <c r="M505"/>
    </row>
    <row r="506" spans="1:13" hidden="1" x14ac:dyDescent="0.25">
      <c r="A506" s="39" t="s">
        <v>662</v>
      </c>
      <c r="B506" s="53" t="s">
        <v>806</v>
      </c>
      <c r="C506" s="31">
        <v>61957.382728200108</v>
      </c>
      <c r="D506" s="31">
        <v>41</v>
      </c>
      <c r="E506" s="27">
        <v>1877.0007849140063</v>
      </c>
      <c r="F506" s="27">
        <v>18163.924561805336</v>
      </c>
      <c r="G506" s="27">
        <v>685.35569832245733</v>
      </c>
      <c r="H506" s="27">
        <v>4448.1152087808978</v>
      </c>
      <c r="I506" s="27">
        <v>12406.81266704205</v>
      </c>
      <c r="J506" s="27">
        <v>669.34921477538069</v>
      </c>
      <c r="K506" s="27">
        <v>6628.2244537470187</v>
      </c>
      <c r="L506"/>
      <c r="M506"/>
    </row>
    <row r="507" spans="1:13" hidden="1" x14ac:dyDescent="0.25">
      <c r="A507" s="23" t="s">
        <v>663</v>
      </c>
      <c r="B507" s="53" t="s">
        <v>806</v>
      </c>
      <c r="C507" s="31">
        <v>48446.812388376631</v>
      </c>
      <c r="D507" s="31">
        <v>40</v>
      </c>
      <c r="E507" s="32">
        <v>1368.5548487162139</v>
      </c>
      <c r="F507" s="32">
        <v>12937.220964007412</v>
      </c>
      <c r="G507" s="32">
        <v>336.36422540336173</v>
      </c>
      <c r="H507" s="32">
        <v>2302.2770549940519</v>
      </c>
      <c r="I507" s="32">
        <v>11156.576765623135</v>
      </c>
      <c r="J507" s="32">
        <v>590.90624569970782</v>
      </c>
      <c r="K507" s="32">
        <v>7167.2952915897949</v>
      </c>
      <c r="L507"/>
      <c r="M507"/>
    </row>
    <row r="508" spans="1:13" hidden="1" x14ac:dyDescent="0.25">
      <c r="A508" s="23" t="s">
        <v>664</v>
      </c>
      <c r="B508" s="53" t="s">
        <v>806</v>
      </c>
      <c r="C508" s="31">
        <v>19621.482676164571</v>
      </c>
      <c r="D508" s="31">
        <v>29</v>
      </c>
      <c r="E508" s="32">
        <v>482.64729531541917</v>
      </c>
      <c r="F508" s="32">
        <v>4360.1934818911577</v>
      </c>
      <c r="G508" s="26"/>
      <c r="H508" s="32">
        <v>190.44428005615256</v>
      </c>
      <c r="I508" s="32">
        <v>5215.1021851204077</v>
      </c>
      <c r="J508" s="32">
        <v>220.53146313035873</v>
      </c>
      <c r="K508" s="32">
        <v>5354.5945340378057</v>
      </c>
      <c r="L508"/>
      <c r="M508"/>
    </row>
    <row r="509" spans="1:13" hidden="1" x14ac:dyDescent="0.25">
      <c r="A509" s="24" t="s">
        <v>665</v>
      </c>
      <c r="B509" s="53" t="s">
        <v>806</v>
      </c>
      <c r="C509" s="25">
        <v>9349.1080335994466</v>
      </c>
      <c r="D509" s="25">
        <v>22</v>
      </c>
      <c r="E509" s="28">
        <v>159.58439926749605</v>
      </c>
      <c r="F509" s="28">
        <v>1905.3472201311615</v>
      </c>
      <c r="G509" s="30"/>
      <c r="H509" s="30"/>
      <c r="I509" s="28">
        <v>2650.2785686396805</v>
      </c>
      <c r="J509" s="28">
        <v>164.18519220369049</v>
      </c>
      <c r="K509" s="28">
        <v>3197.3187568279172</v>
      </c>
      <c r="L509"/>
      <c r="M509"/>
    </row>
    <row r="510" spans="1:13" hidden="1" x14ac:dyDescent="0.25">
      <c r="A510" s="39" t="s">
        <v>666</v>
      </c>
      <c r="B510" s="53" t="s">
        <v>807</v>
      </c>
      <c r="C510" s="31">
        <v>33219.248117659117</v>
      </c>
      <c r="D510" s="31">
        <v>39</v>
      </c>
      <c r="E510" s="27">
        <v>747.3975436679425</v>
      </c>
      <c r="F510" s="27">
        <v>9099.1665274754541</v>
      </c>
      <c r="G510" s="27">
        <v>283.04794508834146</v>
      </c>
      <c r="H510" s="27">
        <v>1106.2956216053424</v>
      </c>
      <c r="I510" s="27">
        <v>8075.6522364979519</v>
      </c>
      <c r="J510" s="27">
        <v>429.9869612792931</v>
      </c>
      <c r="K510" s="27">
        <v>5061.6848671225343</v>
      </c>
      <c r="L510"/>
      <c r="M510"/>
    </row>
    <row r="511" spans="1:13" hidden="1" x14ac:dyDescent="0.25">
      <c r="A511" s="23" t="s">
        <v>667</v>
      </c>
      <c r="B511" s="53" t="s">
        <v>807</v>
      </c>
      <c r="C511" s="31">
        <v>34876.783898368252</v>
      </c>
      <c r="D511" s="31">
        <v>32</v>
      </c>
      <c r="E511" s="32">
        <v>1050.3995215364382</v>
      </c>
      <c r="F511" s="32">
        <v>9472.0486879795772</v>
      </c>
      <c r="G511" s="32">
        <v>172.22362576190741</v>
      </c>
      <c r="H511" s="32">
        <v>1679.1886611549974</v>
      </c>
      <c r="I511" s="32">
        <v>8915.6343908839754</v>
      </c>
      <c r="J511" s="32">
        <v>393.52043764486007</v>
      </c>
      <c r="K511" s="32">
        <v>5616.8550741715062</v>
      </c>
      <c r="L511"/>
      <c r="M511"/>
    </row>
    <row r="512" spans="1:13" hidden="1" x14ac:dyDescent="0.25">
      <c r="A512" s="23" t="s">
        <v>668</v>
      </c>
      <c r="B512" s="53" t="s">
        <v>807</v>
      </c>
      <c r="C512" s="31">
        <v>42817.150869814512</v>
      </c>
      <c r="D512" s="31">
        <v>35</v>
      </c>
      <c r="E512" s="32">
        <v>432.68807839540949</v>
      </c>
      <c r="F512" s="32">
        <v>5440.3658082684005</v>
      </c>
      <c r="G512" s="32">
        <v>334.204833648668</v>
      </c>
      <c r="H512" s="32">
        <v>12317.783207966866</v>
      </c>
      <c r="I512" s="32">
        <v>5732.3531993389652</v>
      </c>
      <c r="J512" s="32">
        <v>311.07151254784424</v>
      </c>
      <c r="K512" s="32">
        <v>5516.4503584420172</v>
      </c>
      <c r="L512"/>
      <c r="M512"/>
    </row>
    <row r="513" spans="1:13" hidden="1" x14ac:dyDescent="0.25">
      <c r="A513" s="24" t="s">
        <v>669</v>
      </c>
      <c r="B513" s="53" t="s">
        <v>807</v>
      </c>
      <c r="C513" s="25">
        <v>13632.2153582051</v>
      </c>
      <c r="D513" s="25">
        <v>26</v>
      </c>
      <c r="E513" s="28">
        <v>302.99768371934067</v>
      </c>
      <c r="F513" s="28">
        <v>2934.5403880835861</v>
      </c>
      <c r="G513" s="29"/>
      <c r="H513" s="28">
        <v>290.55884746398681</v>
      </c>
      <c r="I513" s="28">
        <v>3750.8973741588861</v>
      </c>
      <c r="J513" s="28">
        <v>214.25936480154846</v>
      </c>
      <c r="K513" s="28">
        <v>4104.1610882953673</v>
      </c>
      <c r="L513"/>
      <c r="M513"/>
    </row>
    <row r="514" spans="1:13" hidden="1" x14ac:dyDescent="0.25">
      <c r="A514" s="39" t="s">
        <v>670</v>
      </c>
      <c r="B514" s="53" t="s">
        <v>808</v>
      </c>
      <c r="C514" s="31">
        <v>28737.453791351032</v>
      </c>
      <c r="D514" s="31">
        <v>40</v>
      </c>
      <c r="E514" s="27">
        <v>738.61845900251456</v>
      </c>
      <c r="F514" s="27">
        <v>7819.2497404590003</v>
      </c>
      <c r="G514" s="27">
        <v>381.3220256476273</v>
      </c>
      <c r="H514" s="27">
        <v>490.95456787091393</v>
      </c>
      <c r="I514" s="27">
        <v>7671.514744720992</v>
      </c>
      <c r="J514" s="27">
        <v>399.64519480870098</v>
      </c>
      <c r="K514" s="27">
        <v>4884.0532155446372</v>
      </c>
      <c r="L514"/>
      <c r="M514"/>
    </row>
    <row r="515" spans="1:13" hidden="1" x14ac:dyDescent="0.25">
      <c r="A515" s="23" t="s">
        <v>671</v>
      </c>
      <c r="B515" s="53" t="s">
        <v>808</v>
      </c>
      <c r="C515" s="31">
        <v>26074.023857835578</v>
      </c>
      <c r="D515" s="31">
        <v>30</v>
      </c>
      <c r="E515" s="32">
        <v>625.37542661043869</v>
      </c>
      <c r="F515" s="32">
        <v>6978.7018121836772</v>
      </c>
      <c r="G515" s="26"/>
      <c r="H515" s="32">
        <v>621.70706969428193</v>
      </c>
      <c r="I515" s="32">
        <v>7057.8775012302358</v>
      </c>
      <c r="J515" s="32">
        <v>329.99764166477087</v>
      </c>
      <c r="K515" s="32">
        <v>4908.8993575981458</v>
      </c>
      <c r="L515"/>
      <c r="M515"/>
    </row>
    <row r="516" spans="1:13" hidden="1" x14ac:dyDescent="0.25">
      <c r="A516" s="23" t="s">
        <v>672</v>
      </c>
      <c r="B516" s="53" t="s">
        <v>808</v>
      </c>
      <c r="C516" s="31">
        <v>16135.626971376292</v>
      </c>
      <c r="D516" s="31">
        <v>33</v>
      </c>
      <c r="E516" s="32">
        <v>330.62765166065486</v>
      </c>
      <c r="F516" s="32">
        <v>3464.693556376676</v>
      </c>
      <c r="G516" s="32">
        <v>143.48924467540741</v>
      </c>
      <c r="H516" s="32">
        <v>112.3847960681199</v>
      </c>
      <c r="I516" s="32">
        <v>4552.5029430695968</v>
      </c>
      <c r="J516" s="32">
        <v>206.15127545474553</v>
      </c>
      <c r="K516" s="32">
        <v>4470.076662527963</v>
      </c>
      <c r="L516"/>
      <c r="M516"/>
    </row>
    <row r="517" spans="1:13" hidden="1" x14ac:dyDescent="0.25">
      <c r="A517" s="24" t="s">
        <v>673</v>
      </c>
      <c r="B517" s="53" t="s">
        <v>808</v>
      </c>
      <c r="C517" s="25">
        <v>9438.6039429256598</v>
      </c>
      <c r="D517" s="25">
        <v>29</v>
      </c>
      <c r="E517" s="28">
        <v>172.80865716306977</v>
      </c>
      <c r="F517" s="28">
        <v>1836.540931622633</v>
      </c>
      <c r="G517" s="28">
        <v>101.70950433553355</v>
      </c>
      <c r="H517" s="29"/>
      <c r="I517" s="28">
        <v>2654.7082495522441</v>
      </c>
      <c r="J517" s="28">
        <v>104.74144630074832</v>
      </c>
      <c r="K517" s="28">
        <v>2800.2935763968158</v>
      </c>
      <c r="L517"/>
      <c r="M517"/>
    </row>
    <row r="518" spans="1:13" hidden="1" x14ac:dyDescent="0.25">
      <c r="A518" s="55" t="s">
        <v>430</v>
      </c>
      <c r="B518" s="54" t="str">
        <f>_xlfn.CONCAT(MID(A518,14,2),"_",MID(A518,17,2),LOWER(MID(A518,19,1)) )</f>
        <v>P1_R1a</v>
      </c>
      <c r="C518" s="58">
        <v>12138.926847892273</v>
      </c>
      <c r="D518" s="58">
        <v>37</v>
      </c>
      <c r="E518" s="63">
        <v>358.07276995443021</v>
      </c>
      <c r="F518" s="63">
        <v>3555.2892706074113</v>
      </c>
      <c r="G518" s="63">
        <v>191.83437901040429</v>
      </c>
      <c r="H518" s="63">
        <v>500.80203406242475</v>
      </c>
      <c r="I518" s="63">
        <v>2463.0051342558909</v>
      </c>
      <c r="J518" s="63">
        <v>108.40576297676589</v>
      </c>
      <c r="K518" s="63">
        <v>1489.5338388776777</v>
      </c>
    </row>
    <row r="519" spans="1:13" hidden="1" x14ac:dyDescent="0.25">
      <c r="A519" s="55" t="s">
        <v>431</v>
      </c>
      <c r="B519" s="60" t="str">
        <f t="shared" ref="B519:B521" si="1">_xlfn.CONCAT(MID(A519,14,2),"_",MID(A519,17,2),LOWER(MID(A519,19,1)) )</f>
        <v>P1_R1a</v>
      </c>
      <c r="C519" s="58">
        <v>11875.984869104814</v>
      </c>
      <c r="D519" s="58">
        <v>37</v>
      </c>
      <c r="E519" s="63">
        <v>348.24750193960699</v>
      </c>
      <c r="F519" s="63">
        <v>3265.2013931432862</v>
      </c>
      <c r="G519" s="63">
        <v>183.50886937165882</v>
      </c>
      <c r="H519" s="63">
        <v>328.63867515923238</v>
      </c>
      <c r="I519" s="63">
        <v>2876.2203199642036</v>
      </c>
      <c r="J519" s="63">
        <v>137.27400853821746</v>
      </c>
      <c r="K519" s="63">
        <v>1862.3231732021529</v>
      </c>
    </row>
    <row r="520" spans="1:13" hidden="1" x14ac:dyDescent="0.25">
      <c r="A520" s="55" t="s">
        <v>432</v>
      </c>
      <c r="B520" s="60" t="str">
        <f t="shared" si="1"/>
        <v>P1_R1a</v>
      </c>
      <c r="C520" s="58">
        <v>8469.7799464100754</v>
      </c>
      <c r="D520" s="58">
        <v>30</v>
      </c>
      <c r="E520" s="63">
        <v>250.74074544529611</v>
      </c>
      <c r="F520" s="63">
        <v>2256.4396695217492</v>
      </c>
      <c r="G520" s="63">
        <v>56.041294156959523</v>
      </c>
      <c r="H520" s="63">
        <v>94.186080880641342</v>
      </c>
      <c r="I520" s="63">
        <v>2054.3901260510047</v>
      </c>
      <c r="J520" s="63">
        <v>106.21759490252646</v>
      </c>
      <c r="K520" s="63">
        <v>1765.877150777218</v>
      </c>
    </row>
    <row r="521" spans="1:13" hidden="1" x14ac:dyDescent="0.25">
      <c r="A521" s="55" t="s">
        <v>433</v>
      </c>
      <c r="B521" s="60" t="str">
        <f t="shared" si="1"/>
        <v>P1_R1a</v>
      </c>
      <c r="C521" s="58">
        <v>6933.210323728078</v>
      </c>
      <c r="D521" s="58">
        <v>21</v>
      </c>
      <c r="E521" s="63">
        <v>93.56877457792082</v>
      </c>
      <c r="F521" s="63">
        <v>1269.7976721157856</v>
      </c>
      <c r="G521" s="64"/>
      <c r="H521" s="64"/>
      <c r="I521" s="63">
        <v>1657.9023605863315</v>
      </c>
      <c r="J521" s="63">
        <v>93.4943900743245</v>
      </c>
      <c r="K521" s="63">
        <v>1610.751326131958</v>
      </c>
    </row>
    <row r="522" spans="1:13" hidden="1" x14ac:dyDescent="0.25">
      <c r="A522" s="57" t="s">
        <v>434</v>
      </c>
      <c r="B522" s="60" t="str">
        <f>_xlfn.CONCAT(MID(A522,11,2),"_",MID(A522,14,2), LOWER(MID(A522,16,1)))</f>
        <v>P1_R1a</v>
      </c>
      <c r="C522" s="59">
        <v>5628.3578033623953</v>
      </c>
      <c r="D522" s="59">
        <v>18</v>
      </c>
      <c r="E522" s="66"/>
      <c r="F522" s="67">
        <v>859.09936537588737</v>
      </c>
      <c r="G522" s="67">
        <v>138.94937212114007</v>
      </c>
      <c r="H522" s="66"/>
      <c r="I522" s="67">
        <v>1268.3068591734216</v>
      </c>
      <c r="J522" s="66"/>
      <c r="K522" s="67">
        <v>960.97129175624877</v>
      </c>
    </row>
    <row r="523" spans="1:13" hidden="1" x14ac:dyDescent="0.25">
      <c r="A523" s="56" t="s">
        <v>435</v>
      </c>
      <c r="B523" s="60" t="str">
        <f>_xlfn.CONCAT(MID(A523,14,2),"_",MID(A523,17,2),LOWER(MID(A523,19,1)) )</f>
        <v>P1_R1b</v>
      </c>
      <c r="C523" s="58">
        <v>15190.543111902571</v>
      </c>
      <c r="D523" s="58">
        <v>38</v>
      </c>
      <c r="E523" s="65">
        <v>396.86561549248518</v>
      </c>
      <c r="F523" s="65">
        <v>4232.8557574276156</v>
      </c>
      <c r="G523" s="65">
        <v>202.95520941090314</v>
      </c>
      <c r="H523" s="65">
        <v>449.39177239198432</v>
      </c>
      <c r="I523" s="65">
        <v>2883.5568090345305</v>
      </c>
      <c r="J523" s="65">
        <v>147.8755973760484</v>
      </c>
      <c r="K523" s="65">
        <v>1776.6930776242173</v>
      </c>
    </row>
    <row r="524" spans="1:13" hidden="1" x14ac:dyDescent="0.25">
      <c r="A524" s="55" t="s">
        <v>436</v>
      </c>
      <c r="B524" s="60" t="str">
        <f t="shared" ref="B524:B526" si="2">_xlfn.CONCAT(MID(A524,14,2),"_",MID(A524,17,2),LOWER(MID(A524,19,1)) )</f>
        <v>P1_R1b</v>
      </c>
      <c r="C524" s="58">
        <v>13023.567801489722</v>
      </c>
      <c r="D524" s="58">
        <v>30</v>
      </c>
      <c r="E524" s="63">
        <v>429.19677949147183</v>
      </c>
      <c r="F524" s="63">
        <v>3770.8588064644227</v>
      </c>
      <c r="G524" s="64"/>
      <c r="H524" s="63">
        <v>311.71276859671411</v>
      </c>
      <c r="I524" s="63">
        <v>2663.4749180976014</v>
      </c>
      <c r="J524" s="63">
        <v>133.10589888550007</v>
      </c>
      <c r="K524" s="63">
        <v>1977.6908169551957</v>
      </c>
    </row>
    <row r="525" spans="1:13" hidden="1" x14ac:dyDescent="0.25">
      <c r="A525" s="55" t="s">
        <v>437</v>
      </c>
      <c r="B525" s="60" t="str">
        <f t="shared" si="2"/>
        <v>P1_R1b</v>
      </c>
      <c r="C525" s="58">
        <v>12612.090940198534</v>
      </c>
      <c r="D525" s="58">
        <v>30</v>
      </c>
      <c r="E525" s="63">
        <v>281.07951527494077</v>
      </c>
      <c r="F525" s="63">
        <v>2989.5976398229718</v>
      </c>
      <c r="G525" s="63">
        <v>55.936361892508913</v>
      </c>
      <c r="H525" s="63">
        <v>173.66122240237513</v>
      </c>
      <c r="I525" s="63">
        <v>2674.943276827868</v>
      </c>
      <c r="J525" s="63">
        <v>118.15323198152419</v>
      </c>
      <c r="K525" s="63">
        <v>2156.9235927736718</v>
      </c>
    </row>
    <row r="526" spans="1:13" hidden="1" x14ac:dyDescent="0.25">
      <c r="A526" s="55" t="s">
        <v>438</v>
      </c>
      <c r="B526" s="60" t="str">
        <f t="shared" si="2"/>
        <v>P1_R1b</v>
      </c>
      <c r="C526" s="58">
        <v>6648.7096505494083</v>
      </c>
      <c r="D526" s="58">
        <v>25</v>
      </c>
      <c r="E526" s="63">
        <v>57.253486221292334</v>
      </c>
      <c r="F526" s="63">
        <v>1164.3662812839996</v>
      </c>
      <c r="G526" s="63">
        <v>103.46009206315414</v>
      </c>
      <c r="H526" s="63">
        <v>74.034709737433801</v>
      </c>
      <c r="I526" s="63">
        <v>1327.2633431187521</v>
      </c>
      <c r="J526" s="64"/>
      <c r="K526" s="63">
        <v>1147.7841873398336</v>
      </c>
    </row>
    <row r="527" spans="1:13" hidden="1" x14ac:dyDescent="0.25">
      <c r="A527" s="57" t="s">
        <v>439</v>
      </c>
      <c r="B527" s="60" t="str">
        <f>_xlfn.CONCAT(MID(A527,11,2),"_",MID(A527,14,2), LOWER(MID(A527,16,1)))</f>
        <v>P1_R1b</v>
      </c>
      <c r="C527" s="59">
        <v>6739.4951303511234</v>
      </c>
      <c r="D527" s="59">
        <v>22</v>
      </c>
      <c r="E527" s="66"/>
      <c r="F527" s="67">
        <v>852.48296992934479</v>
      </c>
      <c r="G527" s="67">
        <v>82.549416069609293</v>
      </c>
      <c r="H527" s="67">
        <v>125.54719554981261</v>
      </c>
      <c r="I527" s="67">
        <v>1048.673632087502</v>
      </c>
      <c r="J527" s="66"/>
      <c r="K527" s="67">
        <v>717.70208254631837</v>
      </c>
    </row>
    <row r="528" spans="1:13" hidden="1" x14ac:dyDescent="0.25">
      <c r="A528" s="56" t="s">
        <v>440</v>
      </c>
      <c r="B528" s="60" t="str">
        <f>_xlfn.CONCAT(MID(A528,14,2),"_",MID(A528,17,2),LOWER(MID(A528,19,1)) )</f>
        <v>P1_R1c</v>
      </c>
      <c r="C528" s="58">
        <v>15016.332870322703</v>
      </c>
      <c r="D528" s="58">
        <v>37</v>
      </c>
      <c r="E528" s="65">
        <v>412.447026771943</v>
      </c>
      <c r="F528" s="65">
        <v>4445.0786275734799</v>
      </c>
      <c r="G528" s="65">
        <v>198.36527635915616</v>
      </c>
      <c r="H528" s="65">
        <v>279.80970197770171</v>
      </c>
      <c r="I528" s="65">
        <v>2886.7583234948524</v>
      </c>
      <c r="J528" s="65">
        <v>134.96267357468994</v>
      </c>
      <c r="K528" s="65">
        <v>1756.3595651372705</v>
      </c>
    </row>
    <row r="529" spans="1:11" hidden="1" x14ac:dyDescent="0.25">
      <c r="A529" s="55" t="s">
        <v>441</v>
      </c>
      <c r="B529" s="60" t="str">
        <f t="shared" ref="B529:B531" si="3">_xlfn.CONCAT(MID(A529,14,2),"_",MID(A529,17,2),LOWER(MID(A529,19,1)) )</f>
        <v>P1_R1c</v>
      </c>
      <c r="C529" s="58">
        <v>15305.989360535472</v>
      </c>
      <c r="D529" s="58">
        <v>38</v>
      </c>
      <c r="E529" s="63">
        <v>417.2163371069305</v>
      </c>
      <c r="F529" s="63">
        <v>4238.946775167391</v>
      </c>
      <c r="G529" s="63">
        <v>134.64640309435609</v>
      </c>
      <c r="H529" s="63">
        <v>290.32222926635944</v>
      </c>
      <c r="I529" s="63">
        <v>2991.3027442874809</v>
      </c>
      <c r="J529" s="63">
        <v>146.57395090811863</v>
      </c>
      <c r="K529" s="63">
        <v>1963.4822172515708</v>
      </c>
    </row>
    <row r="530" spans="1:11" hidden="1" x14ac:dyDescent="0.25">
      <c r="A530" s="55" t="s">
        <v>442</v>
      </c>
      <c r="B530" s="60" t="str">
        <f t="shared" si="3"/>
        <v>P1_R1c</v>
      </c>
      <c r="C530" s="58">
        <v>11499.716411620113</v>
      </c>
      <c r="D530" s="58">
        <v>35</v>
      </c>
      <c r="E530" s="63">
        <v>327.58902847089513</v>
      </c>
      <c r="F530" s="63">
        <v>2950.9221003491703</v>
      </c>
      <c r="G530" s="63">
        <v>98.172850913975779</v>
      </c>
      <c r="H530" s="63">
        <v>183.25824694820591</v>
      </c>
      <c r="I530" s="63">
        <v>2550.6797376895547</v>
      </c>
      <c r="J530" s="63">
        <v>107.4585876261625</v>
      </c>
      <c r="K530" s="63">
        <v>1908.1062634387351</v>
      </c>
    </row>
    <row r="531" spans="1:11" hidden="1" x14ac:dyDescent="0.25">
      <c r="A531" s="55" t="s">
        <v>443</v>
      </c>
      <c r="B531" s="60" t="str">
        <f t="shared" si="3"/>
        <v>P1_R1c</v>
      </c>
      <c r="C531" s="58">
        <v>7422.9263808376363</v>
      </c>
      <c r="D531" s="58">
        <v>31</v>
      </c>
      <c r="E531" s="63">
        <v>102.75398115359437</v>
      </c>
      <c r="F531" s="63">
        <v>1807.5876439555332</v>
      </c>
      <c r="G531" s="63">
        <v>162.41243778189903</v>
      </c>
      <c r="H531" s="63">
        <v>54.678743552119009</v>
      </c>
      <c r="I531" s="63">
        <v>1816.6178570041418</v>
      </c>
      <c r="J531" s="63">
        <v>113.30080804335188</v>
      </c>
      <c r="K531" s="63">
        <v>1456.8839728922826</v>
      </c>
    </row>
    <row r="532" spans="1:11" hidden="1" x14ac:dyDescent="0.25">
      <c r="A532" s="57" t="s">
        <v>444</v>
      </c>
      <c r="B532" s="60" t="str">
        <f>_xlfn.CONCAT(MID(A532,11,2),"_",MID(A532,14,2), LOWER(MID(A532,16,1)))</f>
        <v>P1_R1c</v>
      </c>
      <c r="C532" s="59">
        <v>4364.6873053097979</v>
      </c>
      <c r="D532" s="59">
        <v>21</v>
      </c>
      <c r="E532" s="67">
        <v>52.425007778930947</v>
      </c>
      <c r="F532" s="67">
        <v>796.51494096747297</v>
      </c>
      <c r="G532" s="68"/>
      <c r="H532" s="68"/>
      <c r="I532" s="67">
        <v>1129.4826946968994</v>
      </c>
      <c r="J532" s="68"/>
      <c r="K532" s="67">
        <v>1014.1838272683167</v>
      </c>
    </row>
    <row r="533" spans="1:11" hidden="1" x14ac:dyDescent="0.25">
      <c r="A533" s="56" t="s">
        <v>445</v>
      </c>
      <c r="B533" s="60" t="str">
        <f>_xlfn.CONCAT(MID(A533,14,2),"_",MID(A533,17,2),LOWER(MID(A533,19,1)) )</f>
        <v>P2_R1a</v>
      </c>
      <c r="C533" s="58">
        <v>43579.688919892091</v>
      </c>
      <c r="D533" s="58">
        <v>45</v>
      </c>
      <c r="E533" s="65">
        <v>1250.3883643136808</v>
      </c>
      <c r="F533" s="65">
        <v>12726.989789041019</v>
      </c>
      <c r="G533" s="65">
        <v>287.82610436085963</v>
      </c>
      <c r="H533" s="65">
        <v>1526.4997476116869</v>
      </c>
      <c r="I533" s="65">
        <v>9452.5707761422291</v>
      </c>
      <c r="J533" s="65">
        <v>528.5408077462173</v>
      </c>
      <c r="K533" s="65">
        <v>4802.1854513681983</v>
      </c>
    </row>
    <row r="534" spans="1:11" hidden="1" x14ac:dyDescent="0.25">
      <c r="A534" s="55" t="s">
        <v>446</v>
      </c>
      <c r="B534" s="60" t="str">
        <f t="shared" ref="B534:B536" si="4">_xlfn.CONCAT(MID(A534,14,2),"_",MID(A534,17,2),LOWER(MID(A534,19,1)) )</f>
        <v>P2_R1a</v>
      </c>
      <c r="C534" s="58">
        <v>31598.554966909629</v>
      </c>
      <c r="D534" s="58">
        <v>44</v>
      </c>
      <c r="E534" s="63">
        <v>962.71388889479226</v>
      </c>
      <c r="F534" s="63">
        <v>8660.4754904628062</v>
      </c>
      <c r="G534" s="63">
        <v>335.06203476343023</v>
      </c>
      <c r="H534" s="63">
        <v>1654.8740564233756</v>
      </c>
      <c r="I534" s="63">
        <v>7232.487862596613</v>
      </c>
      <c r="J534" s="63">
        <v>340.76847242368416</v>
      </c>
      <c r="K534" s="63">
        <v>3991.1998473301092</v>
      </c>
    </row>
    <row r="535" spans="1:11" hidden="1" x14ac:dyDescent="0.25">
      <c r="A535" s="55" t="s">
        <v>447</v>
      </c>
      <c r="B535" s="60" t="str">
        <f t="shared" si="4"/>
        <v>P2_R1a</v>
      </c>
      <c r="C535" s="58">
        <v>10667.836672051591</v>
      </c>
      <c r="D535" s="58">
        <v>36</v>
      </c>
      <c r="E535" s="63">
        <v>257.40379084502007</v>
      </c>
      <c r="F535" s="63">
        <v>2681.3816373510081</v>
      </c>
      <c r="G535" s="63">
        <v>232.19522393562619</v>
      </c>
      <c r="H535" s="63">
        <v>172.52940798498207</v>
      </c>
      <c r="I535" s="63">
        <v>2395.0918746429661</v>
      </c>
      <c r="J535" s="63">
        <v>140.50432836947158</v>
      </c>
      <c r="K535" s="63">
        <v>1907.634247068692</v>
      </c>
    </row>
    <row r="536" spans="1:11" hidden="1" x14ac:dyDescent="0.25">
      <c r="A536" s="55" t="s">
        <v>448</v>
      </c>
      <c r="B536" s="60" t="str">
        <f t="shared" si="4"/>
        <v>P2_R1a</v>
      </c>
      <c r="C536" s="58">
        <v>7909.9728693136958</v>
      </c>
      <c r="D536" s="58">
        <v>29</v>
      </c>
      <c r="E536" s="63">
        <v>107.07744686019915</v>
      </c>
      <c r="F536" s="63">
        <v>1559.1823836245883</v>
      </c>
      <c r="G536" s="63">
        <v>89.911288786069122</v>
      </c>
      <c r="H536" s="63">
        <v>84.050581810799713</v>
      </c>
      <c r="I536" s="63">
        <v>1829.3867437075273</v>
      </c>
      <c r="J536" s="63">
        <v>80.736080412692303</v>
      </c>
      <c r="K536" s="63">
        <v>1707.9630238787081</v>
      </c>
    </row>
    <row r="537" spans="1:11" hidden="1" x14ac:dyDescent="0.25">
      <c r="A537" s="57" t="s">
        <v>449</v>
      </c>
      <c r="B537" s="60" t="str">
        <f>_xlfn.CONCAT(MID(A537,11,2),"_",MID(A537,14,2), LOWER(MID(A537,16,1)))</f>
        <v>P2_R1a</v>
      </c>
      <c r="C537" s="59">
        <v>9438.723608299304</v>
      </c>
      <c r="D537" s="59">
        <v>30</v>
      </c>
      <c r="E537" s="67">
        <v>112.2615281964988</v>
      </c>
      <c r="F537" s="67">
        <v>2037.5942262835777</v>
      </c>
      <c r="G537" s="67">
        <v>248.79323370986069</v>
      </c>
      <c r="H537" s="67">
        <v>125.59181050439959</v>
      </c>
      <c r="I537" s="67">
        <v>2122.6220171512059</v>
      </c>
      <c r="J537" s="67">
        <v>138.49289719455354</v>
      </c>
      <c r="K537" s="67">
        <v>1765.746981523816</v>
      </c>
    </row>
    <row r="538" spans="1:11" hidden="1" x14ac:dyDescent="0.25">
      <c r="A538" s="56" t="s">
        <v>450</v>
      </c>
      <c r="B538" s="60" t="str">
        <f>_xlfn.CONCAT(MID(A538,14,2),"_",MID(A538,17,2),LOWER(MID(A538,19,1)) )</f>
        <v>P2_R1b</v>
      </c>
      <c r="C538" s="58">
        <v>39873.556092260937</v>
      </c>
      <c r="D538" s="58">
        <v>43</v>
      </c>
      <c r="E538" s="65">
        <v>1259.0119552267524</v>
      </c>
      <c r="F538" s="65">
        <v>12188.872847826489</v>
      </c>
      <c r="G538" s="65">
        <v>402.6073168737305</v>
      </c>
      <c r="H538" s="65">
        <v>1726.1527716569324</v>
      </c>
      <c r="I538" s="65">
        <v>9132.8767395230807</v>
      </c>
      <c r="J538" s="65">
        <v>481.75978564499883</v>
      </c>
      <c r="K538" s="65">
        <v>4597.562950734261</v>
      </c>
    </row>
    <row r="539" spans="1:11" hidden="1" x14ac:dyDescent="0.25">
      <c r="A539" s="55" t="s">
        <v>451</v>
      </c>
      <c r="B539" s="60" t="str">
        <f t="shared" ref="B539:B541" si="5">_xlfn.CONCAT(MID(A539,14,2),"_",MID(A539,17,2),LOWER(MID(A539,19,1)) )</f>
        <v>P2_R1b</v>
      </c>
      <c r="C539" s="58">
        <v>16676.293068851894</v>
      </c>
      <c r="D539" s="58">
        <v>45</v>
      </c>
      <c r="E539" s="63">
        <v>615.70839930748286</v>
      </c>
      <c r="F539" s="63">
        <v>4421.6553249317039</v>
      </c>
      <c r="G539" s="63">
        <v>183.87949536634119</v>
      </c>
      <c r="H539" s="63">
        <v>365.41713161558471</v>
      </c>
      <c r="I539" s="63">
        <v>4223.7021089648897</v>
      </c>
      <c r="J539" s="63">
        <v>183.28094470218213</v>
      </c>
      <c r="K539" s="63">
        <v>1842.9171913249254</v>
      </c>
    </row>
    <row r="540" spans="1:11" hidden="1" x14ac:dyDescent="0.25">
      <c r="A540" s="55" t="s">
        <v>452</v>
      </c>
      <c r="B540" s="60" t="str">
        <f t="shared" si="5"/>
        <v>P2_R1b</v>
      </c>
      <c r="C540" s="58">
        <v>12036.762568152319</v>
      </c>
      <c r="D540" s="58">
        <v>39</v>
      </c>
      <c r="E540" s="63">
        <v>345.91785074595543</v>
      </c>
      <c r="F540" s="63">
        <v>3069.1024861661094</v>
      </c>
      <c r="G540" s="63">
        <v>168.161691821695</v>
      </c>
      <c r="H540" s="63">
        <v>258.77484412157889</v>
      </c>
      <c r="I540" s="63">
        <v>2776.3906164044738</v>
      </c>
      <c r="J540" s="63">
        <v>123.72638320572152</v>
      </c>
      <c r="K540" s="63">
        <v>2307.7396691976428</v>
      </c>
    </row>
    <row r="541" spans="1:11" hidden="1" x14ac:dyDescent="0.25">
      <c r="A541" s="57" t="s">
        <v>453</v>
      </c>
      <c r="B541" s="60" t="str">
        <f t="shared" si="5"/>
        <v>R1_-75</v>
      </c>
      <c r="C541" s="59">
        <v>8573.461536308072</v>
      </c>
      <c r="D541" s="59">
        <v>29</v>
      </c>
      <c r="E541" s="67">
        <v>86.536275090488076</v>
      </c>
      <c r="F541" s="67">
        <v>1225.0247212078402</v>
      </c>
      <c r="G541" s="67">
        <v>53.348981747641758</v>
      </c>
      <c r="H541" s="67">
        <v>97.001860217390302</v>
      </c>
      <c r="I541" s="67">
        <v>1694.0735766733533</v>
      </c>
      <c r="J541" s="67">
        <v>82.477432802341852</v>
      </c>
      <c r="K541" s="67">
        <v>1477.0389493909008</v>
      </c>
    </row>
    <row r="542" spans="1:11" hidden="1" x14ac:dyDescent="0.25">
      <c r="A542" s="56" t="s">
        <v>454</v>
      </c>
      <c r="B542" s="60" t="str">
        <f>_xlfn.CONCAT(MID(A542,14,2),"_",MID(A542,17,2),LOWER(MID(A542,19,1)) )</f>
        <v>P2_R1c</v>
      </c>
      <c r="C542" s="58">
        <v>40700.661591735021</v>
      </c>
      <c r="D542" s="58">
        <v>47</v>
      </c>
      <c r="E542" s="65">
        <v>1244.5298720164969</v>
      </c>
      <c r="F542" s="65">
        <v>11847.739129774582</v>
      </c>
      <c r="G542" s="65">
        <v>900.11152139342778</v>
      </c>
      <c r="H542" s="65">
        <v>943.20870301503248</v>
      </c>
      <c r="I542" s="65">
        <v>9769.8568316304445</v>
      </c>
      <c r="J542" s="65">
        <v>492.35616350284454</v>
      </c>
      <c r="K542" s="65">
        <v>5144.7025950221514</v>
      </c>
    </row>
    <row r="543" spans="1:11" hidden="1" x14ac:dyDescent="0.25">
      <c r="A543" s="55" t="s">
        <v>455</v>
      </c>
      <c r="B543" s="60" t="str">
        <f t="shared" ref="B543:B545" si="6">_xlfn.CONCAT(MID(A543,14,2),"_",MID(A543,17,2),LOWER(MID(A543,19,1)) )</f>
        <v>P2_R1c</v>
      </c>
      <c r="C543" s="58">
        <v>22046.381024333972</v>
      </c>
      <c r="D543" s="58">
        <v>38</v>
      </c>
      <c r="E543" s="63">
        <v>717.80335678904385</v>
      </c>
      <c r="F543" s="63">
        <v>6062.7926044998094</v>
      </c>
      <c r="G543" s="63">
        <v>145.1132864155403</v>
      </c>
      <c r="H543" s="63">
        <v>186.42045314902964</v>
      </c>
      <c r="I543" s="63">
        <v>5533.3750762227628</v>
      </c>
      <c r="J543" s="63">
        <v>256.78311516772828</v>
      </c>
      <c r="K543" s="63">
        <v>4168.8376002528512</v>
      </c>
    </row>
    <row r="544" spans="1:11" hidden="1" x14ac:dyDescent="0.25">
      <c r="A544" s="55" t="s">
        <v>456</v>
      </c>
      <c r="B544" s="60" t="str">
        <f t="shared" si="6"/>
        <v>P2_R1c</v>
      </c>
      <c r="C544" s="58">
        <v>10554.957995699488</v>
      </c>
      <c r="D544" s="58">
        <v>32</v>
      </c>
      <c r="E544" s="63">
        <v>268.46515063434151</v>
      </c>
      <c r="F544" s="63">
        <v>2448.9395938238376</v>
      </c>
      <c r="G544" s="63">
        <v>38.958690249751456</v>
      </c>
      <c r="H544" s="63">
        <v>104.70249987640773</v>
      </c>
      <c r="I544" s="63">
        <v>2485.1779889989643</v>
      </c>
      <c r="J544" s="63">
        <v>123.95006555746653</v>
      </c>
      <c r="K544" s="63">
        <v>2174.2309617619539</v>
      </c>
    </row>
    <row r="545" spans="1:11" hidden="1" x14ac:dyDescent="0.25">
      <c r="A545" s="55" t="s">
        <v>457</v>
      </c>
      <c r="B545" s="60" t="str">
        <f t="shared" si="6"/>
        <v>P2_R1c</v>
      </c>
      <c r="C545" s="58">
        <v>9150.9489345942002</v>
      </c>
      <c r="D545" s="58">
        <v>29</v>
      </c>
      <c r="E545" s="63">
        <v>151.99460043929099</v>
      </c>
      <c r="F545" s="63">
        <v>2092.9031915475134</v>
      </c>
      <c r="G545" s="63">
        <v>75.949927223137166</v>
      </c>
      <c r="H545" s="63">
        <v>139.47051845821494</v>
      </c>
      <c r="I545" s="63">
        <v>2419.4983316837438</v>
      </c>
      <c r="J545" s="63">
        <v>108.62618736495618</v>
      </c>
      <c r="K545" s="63">
        <v>1889.5359538634277</v>
      </c>
    </row>
    <row r="546" spans="1:11" hidden="1" x14ac:dyDescent="0.25">
      <c r="A546" s="57" t="s">
        <v>458</v>
      </c>
      <c r="B546" s="60" t="str">
        <f>_xlfn.CONCAT(MID(A546,11,2),"_",MID(A546,14,2), LOWER(MID(A546,16,1)))</f>
        <v>P2_R1c</v>
      </c>
      <c r="C546" s="59">
        <v>5364.9614827378909</v>
      </c>
      <c r="D546" s="59">
        <v>18</v>
      </c>
      <c r="E546" s="68"/>
      <c r="F546" s="67">
        <v>790.76589644111982</v>
      </c>
      <c r="G546" s="68"/>
      <c r="H546" s="68"/>
      <c r="I546" s="67">
        <v>1528.8051445092465</v>
      </c>
      <c r="J546" s="68"/>
      <c r="K546" s="67">
        <v>1325.2010869021553</v>
      </c>
    </row>
    <row r="547" spans="1:11" hidden="1" x14ac:dyDescent="0.25">
      <c r="A547" s="56" t="s">
        <v>459</v>
      </c>
      <c r="B547" s="60" t="str">
        <f>_xlfn.CONCAT(MID(A547,14,2),"_",MID(A547,17,2),LOWER(MID(A547,19,1)) )</f>
        <v>P3_R1a</v>
      </c>
      <c r="C547" s="58">
        <v>39763.498570445205</v>
      </c>
      <c r="D547" s="58">
        <v>44</v>
      </c>
      <c r="E547" s="65">
        <v>1320.0244022715347</v>
      </c>
      <c r="F547" s="65">
        <v>12343.430193762711</v>
      </c>
      <c r="G547" s="65">
        <v>502.51540972847988</v>
      </c>
      <c r="H547" s="65">
        <v>941.17804767786731</v>
      </c>
      <c r="I547" s="65">
        <v>8810.5161851688226</v>
      </c>
      <c r="J547" s="65">
        <v>462.49067565909945</v>
      </c>
      <c r="K547" s="65">
        <v>4380.1308271749804</v>
      </c>
    </row>
    <row r="548" spans="1:11" hidden="1" x14ac:dyDescent="0.25">
      <c r="A548" s="55" t="s">
        <v>460</v>
      </c>
      <c r="B548" s="60" t="str">
        <f t="shared" ref="B548:B550" si="7">_xlfn.CONCAT(MID(A548,14,2),"_",MID(A548,17,2),LOWER(MID(A548,19,1)) )</f>
        <v>P3_R1a</v>
      </c>
      <c r="C548" s="58">
        <v>26835.531634561801</v>
      </c>
      <c r="D548" s="58">
        <v>41</v>
      </c>
      <c r="E548" s="63">
        <v>713.12593328850699</v>
      </c>
      <c r="F548" s="63">
        <v>7676.8211375057563</v>
      </c>
      <c r="G548" s="63">
        <v>509.03746849143624</v>
      </c>
      <c r="H548" s="63">
        <v>463.72609632685402</v>
      </c>
      <c r="I548" s="63">
        <v>6560.5716685453081</v>
      </c>
      <c r="J548" s="63">
        <v>362.10841084689253</v>
      </c>
      <c r="K548" s="63">
        <v>3487.6861336926977</v>
      </c>
    </row>
    <row r="549" spans="1:11" hidden="1" x14ac:dyDescent="0.25">
      <c r="A549" s="55" t="s">
        <v>461</v>
      </c>
      <c r="B549" s="60" t="str">
        <f t="shared" si="7"/>
        <v>P3_R1a</v>
      </c>
      <c r="C549" s="58">
        <v>11426.660048467202</v>
      </c>
      <c r="D549" s="58">
        <v>36</v>
      </c>
      <c r="E549" s="63">
        <v>261.27568721004576</v>
      </c>
      <c r="F549" s="63">
        <v>2976.6729298649902</v>
      </c>
      <c r="G549" s="63">
        <v>343.85893647127392</v>
      </c>
      <c r="H549" s="63">
        <v>176.17579445332899</v>
      </c>
      <c r="I549" s="63">
        <v>2509.5144095945038</v>
      </c>
      <c r="J549" s="63">
        <v>115.49053867517885</v>
      </c>
      <c r="K549" s="63">
        <v>2029.9199451466629</v>
      </c>
    </row>
    <row r="550" spans="1:11" hidden="1" x14ac:dyDescent="0.25">
      <c r="A550" s="55" t="s">
        <v>462</v>
      </c>
      <c r="B550" s="60" t="str">
        <f t="shared" si="7"/>
        <v>P3_R1a</v>
      </c>
      <c r="C550" s="58">
        <v>6975.6926080080457</v>
      </c>
      <c r="D550" s="58">
        <v>28</v>
      </c>
      <c r="E550" s="63">
        <v>111.97116280152873</v>
      </c>
      <c r="F550" s="63">
        <v>1480.6251398835127</v>
      </c>
      <c r="G550" s="63">
        <v>55.630167252256598</v>
      </c>
      <c r="H550" s="63">
        <v>96.125231965421207</v>
      </c>
      <c r="I550" s="63">
        <v>1731.3574679814826</v>
      </c>
      <c r="J550" s="63">
        <v>96.958986955866578</v>
      </c>
      <c r="K550" s="63">
        <v>1494.6469213019639</v>
      </c>
    </row>
    <row r="551" spans="1:11" hidden="1" x14ac:dyDescent="0.25">
      <c r="A551" s="57" t="s">
        <v>463</v>
      </c>
      <c r="B551" s="60" t="str">
        <f>_xlfn.CONCAT(MID(A551,11,2),"_",MID(A551,14,2), LOWER(MID(A551,16,1)))</f>
        <v>P3_R1a</v>
      </c>
      <c r="C551" s="59">
        <v>5407.5345630503434</v>
      </c>
      <c r="D551" s="59">
        <v>25</v>
      </c>
      <c r="E551" s="67">
        <v>66.994883187530519</v>
      </c>
      <c r="F551" s="67">
        <v>1070.9375779256666</v>
      </c>
      <c r="G551" s="68"/>
      <c r="H551" s="67">
        <v>76.343067516802876</v>
      </c>
      <c r="I551" s="67">
        <v>1541.8642175953428</v>
      </c>
      <c r="J551" s="67">
        <v>83.928722777679596</v>
      </c>
      <c r="K551" s="67">
        <v>1284.4493966415273</v>
      </c>
    </row>
    <row r="552" spans="1:11" hidden="1" x14ac:dyDescent="0.25">
      <c r="A552" s="56" t="s">
        <v>464</v>
      </c>
      <c r="B552" s="60" t="str">
        <f>_xlfn.CONCAT(MID(A552,14,2),"_",MID(A552,17,2),LOWER(MID(A552,19,1)) )</f>
        <v>P3_R1b</v>
      </c>
      <c r="C552" s="58">
        <v>36476.541491941782</v>
      </c>
      <c r="D552" s="58">
        <v>65</v>
      </c>
      <c r="E552" s="65">
        <v>1030.8489468817238</v>
      </c>
      <c r="F552" s="65">
        <v>10680.91284041019</v>
      </c>
      <c r="G552" s="65">
        <v>562.47409667880174</v>
      </c>
      <c r="H552" s="65">
        <v>418.76577998504246</v>
      </c>
      <c r="I552" s="65">
        <v>8910.5174463872045</v>
      </c>
      <c r="J552" s="65">
        <v>569.04862232860307</v>
      </c>
      <c r="K552" s="65">
        <v>4707.6392342854915</v>
      </c>
    </row>
    <row r="553" spans="1:11" hidden="1" x14ac:dyDescent="0.25">
      <c r="A553" s="55" t="s">
        <v>465</v>
      </c>
      <c r="B553" s="60" t="str">
        <f t="shared" ref="B553:B555" si="8">_xlfn.CONCAT(MID(A553,14,2),"_",MID(A553,17,2),LOWER(MID(A553,19,1)) )</f>
        <v>P3_R1b</v>
      </c>
      <c r="C553" s="58">
        <v>28467.109229072914</v>
      </c>
      <c r="D553" s="58">
        <v>43</v>
      </c>
      <c r="E553" s="63">
        <v>973.76486088659863</v>
      </c>
      <c r="F553" s="63">
        <v>8387.8381891674562</v>
      </c>
      <c r="G553" s="63">
        <v>429.98928354719271</v>
      </c>
      <c r="H553" s="63">
        <v>717.50866659188614</v>
      </c>
      <c r="I553" s="63">
        <v>7060.9035689809052</v>
      </c>
      <c r="J553" s="63">
        <v>351.02103845991735</v>
      </c>
      <c r="K553" s="63">
        <v>4239.1217271111263</v>
      </c>
    </row>
    <row r="554" spans="1:11" hidden="1" x14ac:dyDescent="0.25">
      <c r="A554" s="55" t="s">
        <v>466</v>
      </c>
      <c r="B554" s="60" t="str">
        <f t="shared" si="8"/>
        <v>P3_R1b</v>
      </c>
      <c r="C554" s="58">
        <v>13281.383132760589</v>
      </c>
      <c r="D554" s="58">
        <v>38</v>
      </c>
      <c r="E554" s="63">
        <v>403.22048412953666</v>
      </c>
      <c r="F554" s="63">
        <v>3443.3577263207508</v>
      </c>
      <c r="G554" s="63">
        <v>103.42283505463956</v>
      </c>
      <c r="H554" s="63">
        <v>304.98807277331542</v>
      </c>
      <c r="I554" s="63">
        <v>3350.9717375102491</v>
      </c>
      <c r="J554" s="63">
        <v>151.89798188555551</v>
      </c>
      <c r="K554" s="63">
        <v>2645.3019559090626</v>
      </c>
    </row>
    <row r="555" spans="1:11" hidden="1" x14ac:dyDescent="0.25">
      <c r="A555" s="55" t="s">
        <v>467</v>
      </c>
      <c r="B555" s="60" t="str">
        <f t="shared" si="8"/>
        <v>P3_R1b</v>
      </c>
      <c r="C555" s="58">
        <v>6653.6398792740456</v>
      </c>
      <c r="D555" s="58">
        <v>25</v>
      </c>
      <c r="E555" s="63">
        <v>105.46625223432177</v>
      </c>
      <c r="F555" s="63">
        <v>1411.2765641653923</v>
      </c>
      <c r="G555" s="64"/>
      <c r="H555" s="63">
        <v>93.323511893685549</v>
      </c>
      <c r="I555" s="63">
        <v>1834.2506498836417</v>
      </c>
      <c r="J555" s="63">
        <v>94.51365470012729</v>
      </c>
      <c r="K555" s="63">
        <v>1649.303410564439</v>
      </c>
    </row>
    <row r="556" spans="1:11" hidden="1" x14ac:dyDescent="0.25">
      <c r="A556" s="57" t="s">
        <v>468</v>
      </c>
      <c r="B556" s="60" t="str">
        <f>_xlfn.CONCAT(MID(A556,11,2),"_",MID(A556,14,2), LOWER(MID(A556,16,1)))</f>
        <v>P3_R1b</v>
      </c>
      <c r="C556" s="59">
        <v>5684.3458018387328</v>
      </c>
      <c r="D556" s="59">
        <v>26</v>
      </c>
      <c r="E556" s="67">
        <v>70.146932857294033</v>
      </c>
      <c r="F556" s="67">
        <v>949.17194091129329</v>
      </c>
      <c r="G556" s="67">
        <v>57.799832218811176</v>
      </c>
      <c r="H556" s="67">
        <v>83.9152077260525</v>
      </c>
      <c r="I556" s="67">
        <v>1262.3055383427436</v>
      </c>
      <c r="J556" s="68"/>
      <c r="K556" s="67">
        <v>1242.2752550648909</v>
      </c>
    </row>
    <row r="557" spans="1:11" hidden="1" x14ac:dyDescent="0.25">
      <c r="A557" s="55" t="s">
        <v>469</v>
      </c>
      <c r="B557" s="60" t="str">
        <f>_xlfn.CONCAT(MID(A557,14,2),"_",MID(A557,17,2),LOWER(MID(A557,19,1)) )</f>
        <v>P3_R1c</v>
      </c>
      <c r="C557" s="58">
        <v>23171.329011551214</v>
      </c>
      <c r="D557" s="58">
        <v>39</v>
      </c>
      <c r="E557" s="63">
        <v>753.64004927588155</v>
      </c>
      <c r="F557" s="63">
        <v>6361.9598310313686</v>
      </c>
      <c r="G557" s="63">
        <v>192.58298020231246</v>
      </c>
      <c r="H557" s="63">
        <v>577.12913427256967</v>
      </c>
      <c r="I557" s="63">
        <v>5766.3510213037753</v>
      </c>
      <c r="J557" s="63">
        <v>281.87133395442106</v>
      </c>
      <c r="K557" s="63">
        <v>3735.0300938017836</v>
      </c>
    </row>
    <row r="558" spans="1:11" hidden="1" x14ac:dyDescent="0.25">
      <c r="A558" s="55" t="s">
        <v>470</v>
      </c>
      <c r="B558" s="60" t="str">
        <f t="shared" ref="B558:B559" si="9">_xlfn.CONCAT(MID(A558,14,2),"_",MID(A558,17,2),LOWER(MID(A558,19,1)) )</f>
        <v>P3_R1c</v>
      </c>
      <c r="C558" s="58">
        <v>13418.684689043379</v>
      </c>
      <c r="D558" s="58">
        <v>41</v>
      </c>
      <c r="E558" s="63">
        <v>336.56926366884159</v>
      </c>
      <c r="F558" s="63">
        <v>2949.3460219539938</v>
      </c>
      <c r="G558" s="63">
        <v>140.2195368950895</v>
      </c>
      <c r="H558" s="63">
        <v>112.77397893596591</v>
      </c>
      <c r="I558" s="63">
        <v>3078.0716044651153</v>
      </c>
      <c r="J558" s="63">
        <v>140.05251496051415</v>
      </c>
      <c r="K558" s="63">
        <v>2566.3665620656284</v>
      </c>
    </row>
    <row r="559" spans="1:11" hidden="1" x14ac:dyDescent="0.25">
      <c r="A559" s="55" t="s">
        <v>471</v>
      </c>
      <c r="B559" s="60" t="str">
        <f t="shared" si="9"/>
        <v>P3_R1c</v>
      </c>
      <c r="C559" s="58">
        <v>9173.6723078903033</v>
      </c>
      <c r="D559" s="58">
        <v>26</v>
      </c>
      <c r="E559" s="63">
        <v>134.04741744811605</v>
      </c>
      <c r="F559" s="63">
        <v>1975.3386134172758</v>
      </c>
      <c r="G559" s="64"/>
      <c r="H559" s="63">
        <v>83.405029013333703</v>
      </c>
      <c r="I559" s="63">
        <v>2518.6129185099194</v>
      </c>
      <c r="J559" s="63">
        <v>138.61064775711364</v>
      </c>
      <c r="K559" s="63">
        <v>2245.4719010273238</v>
      </c>
    </row>
    <row r="560" spans="1:11" hidden="1" x14ac:dyDescent="0.25">
      <c r="A560" s="57" t="s">
        <v>472</v>
      </c>
      <c r="B560" s="60" t="str">
        <f>_xlfn.CONCAT(MID(A560,11,2),"_",MID(A560,14,2), LOWER(MID(A560,16,1)))</f>
        <v>P3_R1c</v>
      </c>
      <c r="C560" s="59">
        <v>5961.0766869935715</v>
      </c>
      <c r="D560" s="59">
        <v>23</v>
      </c>
      <c r="E560" s="67">
        <v>68.707105332892269</v>
      </c>
      <c r="F560" s="67">
        <v>875.64128320016334</v>
      </c>
      <c r="G560" s="66"/>
      <c r="H560" s="67">
        <v>53.879398892454127</v>
      </c>
      <c r="I560" s="67">
        <v>1491.0576242928</v>
      </c>
      <c r="J560" s="67">
        <v>84.235089330453732</v>
      </c>
      <c r="K560" s="67">
        <v>1322.7976532247731</v>
      </c>
    </row>
    <row r="561" spans="1:11" hidden="1" x14ac:dyDescent="0.25">
      <c r="A561" s="56" t="s">
        <v>473</v>
      </c>
      <c r="B561" s="60" t="str">
        <f>_xlfn.CONCAT(MID(A561,14,2),"_",MID(A561,17,2),LOWER(MID(A561,19,1)) )</f>
        <v>P4_R2a</v>
      </c>
      <c r="C561" s="58">
        <v>35827.86966977665</v>
      </c>
      <c r="D561" s="58">
        <v>46</v>
      </c>
      <c r="E561" s="65">
        <v>1231.6068834622529</v>
      </c>
      <c r="F561" s="65">
        <v>11130.8717072862</v>
      </c>
      <c r="G561" s="65">
        <v>314.04020483931862</v>
      </c>
      <c r="H561" s="65">
        <v>1028.8633632065826</v>
      </c>
      <c r="I561" s="65">
        <v>8224.1806961700768</v>
      </c>
      <c r="J561" s="65">
        <v>404.95235494702746</v>
      </c>
      <c r="K561" s="65">
        <v>4377.6591848330281</v>
      </c>
    </row>
    <row r="562" spans="1:11" hidden="1" x14ac:dyDescent="0.25">
      <c r="A562" s="55" t="s">
        <v>474</v>
      </c>
      <c r="B562" s="60" t="str">
        <f t="shared" ref="B562:B564" si="10">_xlfn.CONCAT(MID(A562,14,2),"_",MID(A562,17,2),LOWER(MID(A562,19,1)) )</f>
        <v>P4_R2a</v>
      </c>
      <c r="C562" s="58">
        <v>23857.830060937475</v>
      </c>
      <c r="D562" s="58">
        <v>42</v>
      </c>
      <c r="E562" s="63">
        <v>908.42705488549052</v>
      </c>
      <c r="F562" s="63">
        <v>6796.3834474239447</v>
      </c>
      <c r="G562" s="63">
        <v>197.52592192368371</v>
      </c>
      <c r="H562" s="63">
        <v>609.69966692555124</v>
      </c>
      <c r="I562" s="63">
        <v>5912.471293942398</v>
      </c>
      <c r="J562" s="63">
        <v>257.85919552471347</v>
      </c>
      <c r="K562" s="63">
        <v>3488.5001104590979</v>
      </c>
    </row>
    <row r="563" spans="1:11" hidden="1" x14ac:dyDescent="0.25">
      <c r="A563" s="55" t="s">
        <v>475</v>
      </c>
      <c r="B563" s="60" t="str">
        <f t="shared" si="10"/>
        <v>P4_R2a</v>
      </c>
      <c r="C563" s="58">
        <v>11105.413029510259</v>
      </c>
      <c r="D563" s="58">
        <v>34</v>
      </c>
      <c r="E563" s="63">
        <v>305.14446688616511</v>
      </c>
      <c r="F563" s="63">
        <v>2929.4154285399786</v>
      </c>
      <c r="G563" s="63">
        <v>61.061229989793894</v>
      </c>
      <c r="H563" s="63">
        <v>126.9243574438855</v>
      </c>
      <c r="I563" s="63">
        <v>2940.2122835905643</v>
      </c>
      <c r="J563" s="63">
        <v>136.40501760432818</v>
      </c>
      <c r="K563" s="63">
        <v>2462.6949233635228</v>
      </c>
    </row>
    <row r="564" spans="1:11" hidden="1" x14ac:dyDescent="0.25">
      <c r="A564" s="55" t="s">
        <v>476</v>
      </c>
      <c r="B564" s="60" t="str">
        <f t="shared" si="10"/>
        <v>P4_R2a</v>
      </c>
      <c r="C564" s="58">
        <v>7146.5475993761938</v>
      </c>
      <c r="D564" s="58">
        <v>22</v>
      </c>
      <c r="E564" s="63">
        <v>148.47298032443729</v>
      </c>
      <c r="F564" s="63">
        <v>1680.4643637956983</v>
      </c>
      <c r="G564" s="64"/>
      <c r="H564" s="63">
        <v>93.981566986507261</v>
      </c>
      <c r="I564" s="63">
        <v>2051.3559942894444</v>
      </c>
      <c r="J564" s="63">
        <v>93.192269513386137</v>
      </c>
      <c r="K564" s="63">
        <v>1901.1190123037552</v>
      </c>
    </row>
    <row r="565" spans="1:11" hidden="1" x14ac:dyDescent="0.25">
      <c r="A565" s="57" t="s">
        <v>477</v>
      </c>
      <c r="B565" s="60" t="str">
        <f>_xlfn.CONCAT(MID(A565,11,2),"_",MID(A565,14,2), LOWER(MID(A565,16,1)))</f>
        <v>P4_R2a</v>
      </c>
      <c r="C565" s="59">
        <v>7447.1174839377754</v>
      </c>
      <c r="D565" s="59">
        <v>28</v>
      </c>
      <c r="E565" s="67">
        <v>87.734822073885894</v>
      </c>
      <c r="F565" s="67">
        <v>1457.2483736802253</v>
      </c>
      <c r="G565" s="67">
        <v>152.36726403956189</v>
      </c>
      <c r="H565" s="67">
        <v>98.503060579410374</v>
      </c>
      <c r="I565" s="67">
        <v>1923.091877501761</v>
      </c>
      <c r="J565" s="67">
        <v>94.853557203034924</v>
      </c>
      <c r="K565" s="67">
        <v>1630.8814384812661</v>
      </c>
    </row>
    <row r="566" spans="1:11" hidden="1" x14ac:dyDescent="0.25">
      <c r="A566" s="56" t="s">
        <v>478</v>
      </c>
      <c r="B566" s="60" t="str">
        <f>_xlfn.CONCAT(MID(A566,14,2),"_",MID(A566,17,2),LOWER(MID(A566,19,1)) )</f>
        <v>P4_R2b</v>
      </c>
      <c r="C566" s="58">
        <v>43207.92548498165</v>
      </c>
      <c r="D566" s="58">
        <v>47</v>
      </c>
      <c r="E566" s="65">
        <v>1254.6246162447594</v>
      </c>
      <c r="F566" s="65">
        <v>12327.239580554618</v>
      </c>
      <c r="G566" s="65">
        <v>453.67111648676473</v>
      </c>
      <c r="H566" s="65">
        <v>3107.4799643450992</v>
      </c>
      <c r="I566" s="65">
        <v>9174.4034665788586</v>
      </c>
      <c r="J566" s="65">
        <v>425.30619799221881</v>
      </c>
      <c r="K566" s="65">
        <v>4673.0504217829621</v>
      </c>
    </row>
    <row r="567" spans="1:11" hidden="1" x14ac:dyDescent="0.25">
      <c r="A567" s="55" t="s">
        <v>479</v>
      </c>
      <c r="B567" s="60" t="str">
        <f t="shared" ref="B567:B569" si="11">_xlfn.CONCAT(MID(A567,14,2),"_",MID(A567,17,2),LOWER(MID(A567,19,1)) )</f>
        <v>P4_R2b</v>
      </c>
      <c r="C567" s="58">
        <v>21845.222615000283</v>
      </c>
      <c r="D567" s="58">
        <v>46</v>
      </c>
      <c r="E567" s="63">
        <v>626.79852375191797</v>
      </c>
      <c r="F567" s="63">
        <v>5770.4395409160534</v>
      </c>
      <c r="G567" s="63">
        <v>230.45467280268304</v>
      </c>
      <c r="H567" s="63">
        <v>309.85388633349868</v>
      </c>
      <c r="I567" s="63">
        <v>5305.1801866201258</v>
      </c>
      <c r="J567" s="63">
        <v>281.85797515663796</v>
      </c>
      <c r="K567" s="63">
        <v>3700.7951690754849</v>
      </c>
    </row>
    <row r="568" spans="1:11" hidden="1" x14ac:dyDescent="0.25">
      <c r="A568" s="55" t="s">
        <v>480</v>
      </c>
      <c r="B568" s="60" t="str">
        <f t="shared" si="11"/>
        <v>P4_R2b</v>
      </c>
      <c r="C568" s="58">
        <v>14375.198175254409</v>
      </c>
      <c r="D568" s="58">
        <v>32</v>
      </c>
      <c r="E568" s="63">
        <v>378.56008438705521</v>
      </c>
      <c r="F568" s="63">
        <v>3840.3667546938809</v>
      </c>
      <c r="G568" s="64"/>
      <c r="H568" s="63">
        <v>127.58491554292111</v>
      </c>
      <c r="I568" s="63">
        <v>3509.0923412538377</v>
      </c>
      <c r="J568" s="63">
        <v>162.78105128733063</v>
      </c>
      <c r="K568" s="63">
        <v>3131.9873046904418</v>
      </c>
    </row>
    <row r="569" spans="1:11" hidden="1" x14ac:dyDescent="0.25">
      <c r="A569" s="55" t="s">
        <v>481</v>
      </c>
      <c r="B569" s="60" t="str">
        <f t="shared" si="11"/>
        <v>P4_R2b</v>
      </c>
      <c r="C569" s="58">
        <v>9620.6707004383461</v>
      </c>
      <c r="D569" s="58">
        <v>34</v>
      </c>
      <c r="E569" s="63">
        <v>153.34597205082238</v>
      </c>
      <c r="F569" s="63">
        <v>2120.7719892850441</v>
      </c>
      <c r="G569" s="63">
        <v>61.335915825900507</v>
      </c>
      <c r="H569" s="63">
        <v>92.818074743242946</v>
      </c>
      <c r="I569" s="63">
        <v>2426.4131154243651</v>
      </c>
      <c r="J569" s="63">
        <v>121.37654490598023</v>
      </c>
      <c r="K569" s="63">
        <v>2363.4583715375511</v>
      </c>
    </row>
    <row r="570" spans="1:11" hidden="1" x14ac:dyDescent="0.25">
      <c r="A570" s="57" t="s">
        <v>482</v>
      </c>
      <c r="B570" s="60" t="s">
        <v>809</v>
      </c>
      <c r="C570" s="59">
        <v>8042.7705401444391</v>
      </c>
      <c r="D570" s="59">
        <v>29</v>
      </c>
      <c r="E570" s="67">
        <v>111.23458601340538</v>
      </c>
      <c r="F570" s="67">
        <v>1708.0248115887339</v>
      </c>
      <c r="G570" s="68"/>
      <c r="H570" s="67">
        <v>163.16654144011312</v>
      </c>
      <c r="I570" s="67">
        <v>2103.7420829784733</v>
      </c>
      <c r="J570" s="67">
        <v>110.04360225429446</v>
      </c>
      <c r="K570" s="67">
        <v>1740.8788695881967</v>
      </c>
    </row>
    <row r="571" spans="1:11" hidden="1" x14ac:dyDescent="0.25">
      <c r="A571" s="56" t="s">
        <v>483</v>
      </c>
      <c r="B571" s="60" t="str">
        <f>_xlfn.CONCAT(MID(A571,14,2),"_",MID(A571,17,2),LOWER(MID(A571,19,1)) )</f>
        <v>P4_R2c</v>
      </c>
      <c r="C571" s="58">
        <v>45692.357939848924</v>
      </c>
      <c r="D571" s="58">
        <v>60</v>
      </c>
      <c r="E571" s="65">
        <v>1341.2270286169864</v>
      </c>
      <c r="F571" s="65">
        <v>12764.155171768223</v>
      </c>
      <c r="G571" s="65">
        <v>598.64659915468201</v>
      </c>
      <c r="H571" s="65">
        <v>919.18665154776738</v>
      </c>
      <c r="I571" s="65">
        <v>10363.113408123319</v>
      </c>
      <c r="J571" s="65">
        <v>538.86761987595833</v>
      </c>
      <c r="K571" s="65">
        <v>5116.2789171641653</v>
      </c>
    </row>
    <row r="572" spans="1:11" hidden="1" x14ac:dyDescent="0.25">
      <c r="A572" s="55" t="s">
        <v>484</v>
      </c>
      <c r="B572" s="60" t="str">
        <f t="shared" ref="B572:B574" si="12">_xlfn.CONCAT(MID(A572,14,2),"_",MID(A572,17,2),LOWER(MID(A572,19,1)) )</f>
        <v>P4_R2c</v>
      </c>
      <c r="C572" s="58">
        <v>29708.58656419145</v>
      </c>
      <c r="D572" s="58">
        <v>42</v>
      </c>
      <c r="E572" s="63">
        <v>922.46169932441876</v>
      </c>
      <c r="F572" s="63">
        <v>8077.4877530894801</v>
      </c>
      <c r="G572" s="63">
        <v>210.64577334064671</v>
      </c>
      <c r="H572" s="63">
        <v>336.13755128207305</v>
      </c>
      <c r="I572" s="63">
        <v>7382.6793201651672</v>
      </c>
      <c r="J572" s="63">
        <v>333.43047125612156</v>
      </c>
      <c r="K572" s="63">
        <v>4353.0344605474402</v>
      </c>
    </row>
    <row r="573" spans="1:11" hidden="1" x14ac:dyDescent="0.25">
      <c r="A573" s="55" t="s">
        <v>485</v>
      </c>
      <c r="B573" s="60" t="str">
        <f t="shared" si="12"/>
        <v>P4_R2c</v>
      </c>
      <c r="C573" s="58">
        <v>12143.912772059508</v>
      </c>
      <c r="D573" s="58">
        <v>38</v>
      </c>
      <c r="E573" s="63">
        <v>289.12334935919409</v>
      </c>
      <c r="F573" s="63">
        <v>2929.2556954777219</v>
      </c>
      <c r="G573" s="63">
        <v>154.99911763107502</v>
      </c>
      <c r="H573" s="63">
        <v>215.48990102121837</v>
      </c>
      <c r="I573" s="63">
        <v>2727.6828165733646</v>
      </c>
      <c r="J573" s="63">
        <v>130.99293535237678</v>
      </c>
      <c r="K573" s="63">
        <v>2388.2580495885877</v>
      </c>
    </row>
    <row r="574" spans="1:11" hidden="1" x14ac:dyDescent="0.25">
      <c r="A574" s="55" t="s">
        <v>486</v>
      </c>
      <c r="B574" s="60" t="str">
        <f t="shared" si="12"/>
        <v>P4_R2c</v>
      </c>
      <c r="C574" s="58">
        <v>8140.6102850367315</v>
      </c>
      <c r="D574" s="58">
        <v>29</v>
      </c>
      <c r="E574" s="69">
        <v>125.43714310477354</v>
      </c>
      <c r="F574" s="69">
        <v>1613.6906711544907</v>
      </c>
      <c r="G574" s="69">
        <v>130.3212741890149</v>
      </c>
      <c r="H574" s="69">
        <v>114.56573622091167</v>
      </c>
      <c r="I574" s="69">
        <v>1921.6726122868458</v>
      </c>
      <c r="J574" s="69">
        <v>84.966128594239166</v>
      </c>
      <c r="K574" s="69">
        <v>1858.752178065484</v>
      </c>
    </row>
    <row r="575" spans="1:11" hidden="1" x14ac:dyDescent="0.25">
      <c r="A575" s="57" t="s">
        <v>487</v>
      </c>
      <c r="B575" s="60" t="str">
        <f>_xlfn.CONCAT(MID(A575,11,2),"_",MID(A575,14,2), LOWER(MID(A575,16,1)))</f>
        <v>P4_R2c</v>
      </c>
      <c r="C575" s="59">
        <v>8090.4256545668713</v>
      </c>
      <c r="D575" s="59">
        <v>28</v>
      </c>
      <c r="E575" s="71">
        <v>80.808086491390966</v>
      </c>
      <c r="F575" s="71">
        <v>1604.4834400928071</v>
      </c>
      <c r="G575" s="71">
        <v>249.62371364490093</v>
      </c>
      <c r="H575" s="71">
        <v>102.00711346608652</v>
      </c>
      <c r="I575" s="71">
        <v>2063.7826503329466</v>
      </c>
      <c r="J575" s="71">
        <v>108.1181460511898</v>
      </c>
      <c r="K575" s="71">
        <v>1568.6921497079347</v>
      </c>
    </row>
    <row r="576" spans="1:11" hidden="1" x14ac:dyDescent="0.25">
      <c r="A576" s="56" t="s">
        <v>488</v>
      </c>
      <c r="B576" s="60" t="str">
        <f>_xlfn.CONCAT(MID(A576,14,2),"_",MID(A576,17,2),LOWER(MID(A576,19,1)) )</f>
        <v>P5_R2a</v>
      </c>
      <c r="C576" s="58">
        <v>40301.453356294194</v>
      </c>
      <c r="D576" s="58">
        <v>44</v>
      </c>
      <c r="E576" s="70">
        <v>1340.1505754029902</v>
      </c>
      <c r="F576" s="70">
        <v>12479.337730366491</v>
      </c>
      <c r="G576" s="70">
        <v>390.68975089084211</v>
      </c>
      <c r="H576" s="70">
        <v>845.78862784351531</v>
      </c>
      <c r="I576" s="70">
        <v>9707.5604282193726</v>
      </c>
      <c r="J576" s="70">
        <v>485.72680269509323</v>
      </c>
      <c r="K576" s="70">
        <v>5091.25433304129</v>
      </c>
    </row>
    <row r="577" spans="1:11" hidden="1" x14ac:dyDescent="0.25">
      <c r="A577" s="55" t="s">
        <v>489</v>
      </c>
      <c r="B577" s="60" t="str">
        <f t="shared" ref="B577:B579" si="13">_xlfn.CONCAT(MID(A577,14,2),"_",MID(A577,17,2),LOWER(MID(A577,19,1)) )</f>
        <v>P5_R2a</v>
      </c>
      <c r="C577" s="58">
        <v>26468.633901881774</v>
      </c>
      <c r="D577" s="58">
        <v>45</v>
      </c>
      <c r="E577" s="65">
        <v>791.92472845790417</v>
      </c>
      <c r="F577" s="65">
        <v>7620.2017206329992</v>
      </c>
      <c r="G577" s="65">
        <v>355.90954917198189</v>
      </c>
      <c r="H577" s="65">
        <v>671.31104169147989</v>
      </c>
      <c r="I577" s="65">
        <v>6424.9620218212049</v>
      </c>
      <c r="J577" s="65">
        <v>296.85282999095836</v>
      </c>
      <c r="K577" s="65">
        <v>3457.3073773688516</v>
      </c>
    </row>
    <row r="578" spans="1:11" hidden="1" x14ac:dyDescent="0.25">
      <c r="A578" s="55" t="s">
        <v>490</v>
      </c>
      <c r="B578" s="60" t="str">
        <f t="shared" si="13"/>
        <v>P5_R2a</v>
      </c>
      <c r="C578" s="58">
        <v>11168.003045232468</v>
      </c>
      <c r="D578" s="58">
        <v>31</v>
      </c>
      <c r="E578" s="63">
        <v>296.12479736840106</v>
      </c>
      <c r="F578" s="63">
        <v>2944.9792580391613</v>
      </c>
      <c r="G578" s="64"/>
      <c r="H578" s="63">
        <v>126.89392452342824</v>
      </c>
      <c r="I578" s="63">
        <v>2539.822221104313</v>
      </c>
      <c r="J578" s="63">
        <v>96.625029932380642</v>
      </c>
      <c r="K578" s="63">
        <v>2495.7264014504922</v>
      </c>
    </row>
    <row r="579" spans="1:11" hidden="1" x14ac:dyDescent="0.25">
      <c r="A579" s="55" t="s">
        <v>491</v>
      </c>
      <c r="B579" s="60" t="str">
        <f t="shared" si="13"/>
        <v>P5_R2a</v>
      </c>
      <c r="C579" s="58">
        <v>8183.7715506586956</v>
      </c>
      <c r="D579" s="58">
        <v>26</v>
      </c>
      <c r="E579" s="63">
        <v>154.67286217775359</v>
      </c>
      <c r="F579" s="63">
        <v>1735.6049180587268</v>
      </c>
      <c r="G579" s="64"/>
      <c r="H579" s="63">
        <v>81.602321406189503</v>
      </c>
      <c r="I579" s="63">
        <v>2048.6645325377558</v>
      </c>
      <c r="J579" s="63">
        <v>107.0912150089199</v>
      </c>
      <c r="K579" s="63">
        <v>1840.8194753863886</v>
      </c>
    </row>
    <row r="580" spans="1:11" hidden="1" x14ac:dyDescent="0.25">
      <c r="A580" s="57" t="s">
        <v>492</v>
      </c>
      <c r="B580" s="60" t="str">
        <f>_xlfn.CONCAT(MID(A580,11,2),"_",MID(A580,14,2), LOWER(MID(A580,16,1)))</f>
        <v>P5_R2a</v>
      </c>
      <c r="C580" s="59">
        <v>4721.9380943667547</v>
      </c>
      <c r="D580" s="59">
        <v>24</v>
      </c>
      <c r="E580" s="67">
        <v>65.695214431255067</v>
      </c>
      <c r="F580" s="67">
        <v>935.5584616172689</v>
      </c>
      <c r="G580" s="66"/>
      <c r="H580" s="67">
        <v>74.528617697970674</v>
      </c>
      <c r="I580" s="67">
        <v>1280.9904031686328</v>
      </c>
      <c r="J580" s="67">
        <v>65.383687889926932</v>
      </c>
      <c r="K580" s="67">
        <v>1153.8314430737648</v>
      </c>
    </row>
    <row r="581" spans="1:11" hidden="1" x14ac:dyDescent="0.25">
      <c r="A581" s="56" t="s">
        <v>493</v>
      </c>
      <c r="B581" s="60" t="str">
        <f>_xlfn.CONCAT(MID(A581,14,2),"_",MID(A581,17,2),LOWER(MID(A581,19,1)) )</f>
        <v>P5_R2b</v>
      </c>
      <c r="C581" s="58">
        <v>36125.090645527613</v>
      </c>
      <c r="D581" s="58">
        <v>44</v>
      </c>
      <c r="E581" s="65">
        <v>1199.0639426718471</v>
      </c>
      <c r="F581" s="65">
        <v>11404.526658915833</v>
      </c>
      <c r="G581" s="65">
        <v>372.02807225939819</v>
      </c>
      <c r="H581" s="65">
        <v>955.21758343581985</v>
      </c>
      <c r="I581" s="65">
        <v>7797.257464332326</v>
      </c>
      <c r="J581" s="65">
        <v>396.24972313619622</v>
      </c>
      <c r="K581" s="65">
        <v>4012.9800452226937</v>
      </c>
    </row>
    <row r="582" spans="1:11" hidden="1" x14ac:dyDescent="0.25">
      <c r="A582" s="55" t="s">
        <v>494</v>
      </c>
      <c r="B582" s="60" t="str">
        <f t="shared" ref="B582:B584" si="14">_xlfn.CONCAT(MID(A582,14,2),"_",MID(A582,17,2),LOWER(MID(A582,19,1)) )</f>
        <v>P5_R2b</v>
      </c>
      <c r="C582" s="58">
        <v>23327.448076631008</v>
      </c>
      <c r="D582" s="58">
        <v>41</v>
      </c>
      <c r="E582" s="63">
        <v>729.87870709091942</v>
      </c>
      <c r="F582" s="63">
        <v>6762.1409159618852</v>
      </c>
      <c r="G582" s="63">
        <v>184.58855777397488</v>
      </c>
      <c r="H582" s="63">
        <v>591.80689172518237</v>
      </c>
      <c r="I582" s="63">
        <v>5102.2448588253164</v>
      </c>
      <c r="J582" s="63">
        <v>247.35345769429685</v>
      </c>
      <c r="K582" s="63">
        <v>3734.0310761420878</v>
      </c>
    </row>
    <row r="583" spans="1:11" hidden="1" x14ac:dyDescent="0.25">
      <c r="A583" s="55" t="s">
        <v>495</v>
      </c>
      <c r="B583" s="60" t="str">
        <f t="shared" si="14"/>
        <v>P5_R2b</v>
      </c>
      <c r="C583" s="58">
        <v>13807.170024411527</v>
      </c>
      <c r="D583" s="58">
        <v>38</v>
      </c>
      <c r="E583" s="63">
        <v>302.13280522863573</v>
      </c>
      <c r="F583" s="63">
        <v>3546.6952410711233</v>
      </c>
      <c r="G583" s="63">
        <v>167.56104483407375</v>
      </c>
      <c r="H583" s="63">
        <v>168.82344859680245</v>
      </c>
      <c r="I583" s="63">
        <v>2737.2499349532595</v>
      </c>
      <c r="J583" s="63">
        <v>134.83039108859703</v>
      </c>
      <c r="K583" s="63">
        <v>2524.4537447667926</v>
      </c>
    </row>
    <row r="584" spans="1:11" hidden="1" x14ac:dyDescent="0.25">
      <c r="A584" s="55" t="s">
        <v>496</v>
      </c>
      <c r="B584" s="60" t="str">
        <f t="shared" si="14"/>
        <v>P5_R2b</v>
      </c>
      <c r="C584" s="58">
        <v>10804.664293265654</v>
      </c>
      <c r="D584" s="58">
        <v>31</v>
      </c>
      <c r="E584" s="63">
        <v>141.88231227765877</v>
      </c>
      <c r="F584" s="63">
        <v>1894.1350784420006</v>
      </c>
      <c r="G584" s="63">
        <v>48.098287844570777</v>
      </c>
      <c r="H584" s="63">
        <v>85.171578398794566</v>
      </c>
      <c r="I584" s="63">
        <v>1975.5086151670398</v>
      </c>
      <c r="J584" s="63">
        <v>86.184043450629815</v>
      </c>
      <c r="K584" s="63">
        <v>1925.7887184593437</v>
      </c>
    </row>
    <row r="585" spans="1:11" hidden="1" x14ac:dyDescent="0.25">
      <c r="A585" s="57" t="s">
        <v>497</v>
      </c>
      <c r="B585" s="60" t="str">
        <f>_xlfn.CONCAT(MID(A585,11,2),"_",MID(A585,14,2), LOWER(MID(A585,16,1)))</f>
        <v>P5_R2b</v>
      </c>
      <c r="C585" s="59">
        <v>6070.9733972546346</v>
      </c>
      <c r="D585" s="59">
        <v>21</v>
      </c>
      <c r="E585" s="68"/>
      <c r="F585" s="67">
        <v>1038.8037762679546</v>
      </c>
      <c r="G585" s="67">
        <v>179.41515776193683</v>
      </c>
      <c r="H585" s="67">
        <v>102.29526892356147</v>
      </c>
      <c r="I585" s="67">
        <v>1558.1670331943369</v>
      </c>
      <c r="J585" s="68"/>
      <c r="K585" s="67">
        <v>1136.8207260558588</v>
      </c>
    </row>
    <row r="586" spans="1:11" hidden="1" x14ac:dyDescent="0.25">
      <c r="A586" s="56" t="s">
        <v>498</v>
      </c>
      <c r="B586" s="60" t="str">
        <f>_xlfn.CONCAT(MID(A586,14,2),"_",MID(A586,17,2),LOWER(MID(A586,19,1)) )</f>
        <v>P5_R2c</v>
      </c>
      <c r="C586" s="58">
        <v>39417.189573875577</v>
      </c>
      <c r="D586" s="58">
        <v>55</v>
      </c>
      <c r="E586" s="65">
        <v>1144.0542788624487</v>
      </c>
      <c r="F586" s="65">
        <v>11644.039653563654</v>
      </c>
      <c r="G586" s="65">
        <v>496.42117976791963</v>
      </c>
      <c r="H586" s="65">
        <v>918.39583392070585</v>
      </c>
      <c r="I586" s="65">
        <v>9197.6944449971779</v>
      </c>
      <c r="J586" s="65">
        <v>568.44144173946881</v>
      </c>
      <c r="K586" s="65">
        <v>4749.9838371140077</v>
      </c>
    </row>
    <row r="587" spans="1:11" hidden="1" x14ac:dyDescent="0.25">
      <c r="A587" s="55" t="s">
        <v>499</v>
      </c>
      <c r="B587" s="60" t="str">
        <f t="shared" ref="B587:B589" si="15">_xlfn.CONCAT(MID(A587,14,2),"_",MID(A587,17,2),LOWER(MID(A587,19,1)) )</f>
        <v>P5_R2c</v>
      </c>
      <c r="C587" s="58">
        <v>27710.401574308362</v>
      </c>
      <c r="D587" s="58">
        <v>47</v>
      </c>
      <c r="E587" s="63">
        <v>839.18494796579955</v>
      </c>
      <c r="F587" s="63">
        <v>8231.4561640752581</v>
      </c>
      <c r="G587" s="63">
        <v>281.09210626983247</v>
      </c>
      <c r="H587" s="63">
        <v>681.95686776324419</v>
      </c>
      <c r="I587" s="63">
        <v>6455.4694981968169</v>
      </c>
      <c r="J587" s="63">
        <v>291.0919357640779</v>
      </c>
      <c r="K587" s="63">
        <v>3946.4234266916333</v>
      </c>
    </row>
    <row r="588" spans="1:11" hidden="1" x14ac:dyDescent="0.25">
      <c r="A588" s="55" t="s">
        <v>500</v>
      </c>
      <c r="B588" s="60" t="str">
        <f t="shared" si="15"/>
        <v>P5_R2c</v>
      </c>
      <c r="C588" s="58">
        <v>11534.86471429477</v>
      </c>
      <c r="D588" s="58">
        <v>39</v>
      </c>
      <c r="E588" s="63">
        <v>257.49494863435365</v>
      </c>
      <c r="F588" s="63">
        <v>2917.215041377171</v>
      </c>
      <c r="G588" s="63">
        <v>63.692942532952031</v>
      </c>
      <c r="H588" s="63">
        <v>108.76863076346343</v>
      </c>
      <c r="I588" s="63">
        <v>2556.6017478569947</v>
      </c>
      <c r="J588" s="63">
        <v>123.22570082938765</v>
      </c>
      <c r="K588" s="63">
        <v>2407.5610501130013</v>
      </c>
    </row>
    <row r="589" spans="1:11" hidden="1" x14ac:dyDescent="0.25">
      <c r="A589" s="55" t="s">
        <v>501</v>
      </c>
      <c r="B589" s="60" t="str">
        <f t="shared" si="15"/>
        <v>P5_R2c</v>
      </c>
      <c r="C589" s="58">
        <v>6545.957538014417</v>
      </c>
      <c r="D589" s="58">
        <v>29</v>
      </c>
      <c r="E589" s="63">
        <v>81.837402110059614</v>
      </c>
      <c r="F589" s="63">
        <v>1220.03546083078</v>
      </c>
      <c r="G589" s="63">
        <v>53.022133170270266</v>
      </c>
      <c r="H589" s="63">
        <v>107.22627278287781</v>
      </c>
      <c r="I589" s="63">
        <v>1497.7599400077866</v>
      </c>
      <c r="J589" s="63">
        <v>75.955862832576713</v>
      </c>
      <c r="K589" s="63">
        <v>1309.1670447543615</v>
      </c>
    </row>
    <row r="590" spans="1:11" hidden="1" x14ac:dyDescent="0.25">
      <c r="A590" s="57" t="s">
        <v>502</v>
      </c>
      <c r="B590" s="60" t="str">
        <f>_xlfn.CONCAT(MID(A590,11,2),"_",MID(A590,14,2), LOWER(MID(A590,16,1)))</f>
        <v>P5_R2c</v>
      </c>
      <c r="C590" s="59">
        <v>7458.8271975907637</v>
      </c>
      <c r="D590" s="59">
        <v>26</v>
      </c>
      <c r="E590" s="67">
        <v>103.25817087413054</v>
      </c>
      <c r="F590" s="67">
        <v>1468.298641298592</v>
      </c>
      <c r="G590" s="67">
        <v>93.134350904784952</v>
      </c>
      <c r="H590" s="67">
        <v>148.63229589249818</v>
      </c>
      <c r="I590" s="67">
        <v>1692.6225700004291</v>
      </c>
      <c r="J590" s="68"/>
      <c r="K590" s="67">
        <v>1611.1902652810136</v>
      </c>
    </row>
    <row r="591" spans="1:11" hidden="1" x14ac:dyDescent="0.25">
      <c r="A591" s="56" t="s">
        <v>503</v>
      </c>
      <c r="B591" s="60" t="str">
        <f>_xlfn.CONCAT(MID(A591,14,2),"_",MID(A591,17,2),LOWER(MID(A591,19,1)) )</f>
        <v>P6_R2a</v>
      </c>
      <c r="C591" s="58">
        <v>20192.482476764875</v>
      </c>
      <c r="D591" s="58">
        <v>34</v>
      </c>
      <c r="E591" s="65">
        <v>533.49729809574546</v>
      </c>
      <c r="F591" s="65">
        <v>5593.4216014969588</v>
      </c>
      <c r="G591" s="64"/>
      <c r="H591" s="65">
        <v>453.0020470747483</v>
      </c>
      <c r="I591" s="65">
        <v>3629.3439039197788</v>
      </c>
      <c r="J591" s="65">
        <v>210.04564565794124</v>
      </c>
      <c r="K591" s="65">
        <v>2614.7196815707525</v>
      </c>
    </row>
    <row r="592" spans="1:11" hidden="1" x14ac:dyDescent="0.25">
      <c r="A592" s="55" t="s">
        <v>504</v>
      </c>
      <c r="B592" s="60" t="str">
        <f t="shared" ref="B592:B594" si="16">_xlfn.CONCAT(MID(A592,14,2),"_",MID(A592,17,2),LOWER(MID(A592,19,1)) )</f>
        <v>P6_R2a</v>
      </c>
      <c r="C592" s="58">
        <v>19875.571107489115</v>
      </c>
      <c r="D592" s="58">
        <v>35</v>
      </c>
      <c r="E592" s="63">
        <v>589.54727972901992</v>
      </c>
      <c r="F592" s="63">
        <v>5572.4465057285634</v>
      </c>
      <c r="G592" s="63">
        <v>77.990009332385853</v>
      </c>
      <c r="H592" s="63">
        <v>509.76996521628104</v>
      </c>
      <c r="I592" s="63">
        <v>3704.3851120147438</v>
      </c>
      <c r="J592" s="63">
        <v>178.11387367547212</v>
      </c>
      <c r="K592" s="63">
        <v>2960.6112435522382</v>
      </c>
    </row>
    <row r="593" spans="1:11" hidden="1" x14ac:dyDescent="0.25">
      <c r="A593" s="55" t="s">
        <v>505</v>
      </c>
      <c r="B593" s="60" t="str">
        <f t="shared" si="16"/>
        <v>P6_R2a</v>
      </c>
      <c r="C593" s="58">
        <v>16601.635642850379</v>
      </c>
      <c r="D593" s="58">
        <v>21</v>
      </c>
      <c r="E593" s="63">
        <v>397.12561731944379</v>
      </c>
      <c r="F593" s="63">
        <v>4367.3852778982364</v>
      </c>
      <c r="G593" s="64"/>
      <c r="H593" s="63">
        <v>299.06860953540644</v>
      </c>
      <c r="I593" s="63">
        <v>2808.5714955487065</v>
      </c>
      <c r="J593" s="64"/>
      <c r="K593" s="63">
        <v>2631.4706811746983</v>
      </c>
    </row>
    <row r="594" spans="1:11" hidden="1" x14ac:dyDescent="0.25">
      <c r="A594" s="55" t="s">
        <v>506</v>
      </c>
      <c r="B594" s="60" t="str">
        <f t="shared" si="16"/>
        <v>P6_R2a</v>
      </c>
      <c r="C594" s="58">
        <v>10469.229262800269</v>
      </c>
      <c r="D594" s="58">
        <v>30</v>
      </c>
      <c r="E594" s="63">
        <v>137.54540868914756</v>
      </c>
      <c r="F594" s="63">
        <v>2456.9629787774188</v>
      </c>
      <c r="G594" s="63">
        <v>65.524636483014405</v>
      </c>
      <c r="H594" s="63">
        <v>119.20073394425249</v>
      </c>
      <c r="I594" s="63">
        <v>2079.4119911296107</v>
      </c>
      <c r="J594" s="63">
        <v>88.133940508058203</v>
      </c>
      <c r="K594" s="63">
        <v>2083.1314566442061</v>
      </c>
    </row>
    <row r="595" spans="1:11" hidden="1" x14ac:dyDescent="0.25">
      <c r="A595" s="57" t="s">
        <v>507</v>
      </c>
      <c r="B595" s="60" t="str">
        <f>_xlfn.CONCAT(MID(A595,11,2),"_",MID(A595,14,2), LOWER(MID(A595,16,1)))</f>
        <v>HA_P6-</v>
      </c>
      <c r="C595" s="59">
        <v>7090.6832947334287</v>
      </c>
      <c r="D595" s="59">
        <v>21</v>
      </c>
      <c r="E595" s="67">
        <v>94.020672415524956</v>
      </c>
      <c r="F595" s="67">
        <v>1335.3739173620329</v>
      </c>
      <c r="G595" s="68"/>
      <c r="H595" s="67">
        <v>90.613547874379719</v>
      </c>
      <c r="I595" s="67">
        <v>1611.3196728559083</v>
      </c>
      <c r="J595" s="68"/>
      <c r="K595" s="67">
        <v>1484.9630030553174</v>
      </c>
    </row>
    <row r="596" spans="1:11" hidden="1" x14ac:dyDescent="0.25">
      <c r="A596" s="56" t="s">
        <v>508</v>
      </c>
      <c r="B596" s="60" t="str">
        <f>_xlfn.CONCAT(MID(A596,14,2),"_",MID(A596,17,2),LOWER(MID(A596,19,1)) )</f>
        <v>P6_R2b</v>
      </c>
      <c r="C596" s="58">
        <v>23087.234122124242</v>
      </c>
      <c r="D596" s="58">
        <v>38</v>
      </c>
      <c r="E596" s="65">
        <v>724.52237994833854</v>
      </c>
      <c r="F596" s="65">
        <v>7000.3427599452907</v>
      </c>
      <c r="G596" s="65">
        <v>73.340562531578428</v>
      </c>
      <c r="H596" s="65">
        <v>565.96918546008783</v>
      </c>
      <c r="I596" s="65">
        <v>4560.2635252764449</v>
      </c>
      <c r="J596" s="65">
        <v>257.79623249414601</v>
      </c>
      <c r="K596" s="65">
        <v>3173.2743855724998</v>
      </c>
    </row>
    <row r="597" spans="1:11" hidden="1" x14ac:dyDescent="0.25">
      <c r="A597" s="55" t="s">
        <v>509</v>
      </c>
      <c r="B597" s="60" t="str">
        <f t="shared" ref="B597:B599" si="17">_xlfn.CONCAT(MID(A597,14,2),"_",MID(A597,17,2),LOWER(MID(A597,19,1)) )</f>
        <v>P6_R2b</v>
      </c>
      <c r="C597" s="58">
        <v>23391.309896468127</v>
      </c>
      <c r="D597" s="58">
        <v>43</v>
      </c>
      <c r="E597" s="63">
        <v>720.0713378754233</v>
      </c>
      <c r="F597" s="63">
        <v>6995.8448006841081</v>
      </c>
      <c r="G597" s="63">
        <v>226.15082779017371</v>
      </c>
      <c r="H597" s="63">
        <v>550.73208549815411</v>
      </c>
      <c r="I597" s="63">
        <v>4741.6609474073321</v>
      </c>
      <c r="J597" s="63">
        <v>269.77579475425802</v>
      </c>
      <c r="K597" s="63">
        <v>3312.6189518836713</v>
      </c>
    </row>
    <row r="598" spans="1:11" hidden="1" x14ac:dyDescent="0.25">
      <c r="A598" s="55" t="s">
        <v>510</v>
      </c>
      <c r="B598" s="60" t="str">
        <f t="shared" si="17"/>
        <v>P6_R2b</v>
      </c>
      <c r="C598" s="58">
        <v>18262.576861758553</v>
      </c>
      <c r="D598" s="58">
        <v>35</v>
      </c>
      <c r="E598" s="63">
        <v>493.1407278899074</v>
      </c>
      <c r="F598" s="63">
        <v>4351.2289324830035</v>
      </c>
      <c r="G598" s="63">
        <v>77.186502703374614</v>
      </c>
      <c r="H598" s="63">
        <v>160.72873799468377</v>
      </c>
      <c r="I598" s="63">
        <v>4308.7894996331252</v>
      </c>
      <c r="J598" s="63">
        <v>197.56970895624661</v>
      </c>
      <c r="K598" s="63">
        <v>3629.8019451627324</v>
      </c>
    </row>
    <row r="599" spans="1:11" hidden="1" x14ac:dyDescent="0.25">
      <c r="A599" s="55" t="s">
        <v>511</v>
      </c>
      <c r="B599" s="60" t="str">
        <f t="shared" si="17"/>
        <v>P6_R2b</v>
      </c>
      <c r="C599" s="58">
        <v>8472.9310226858779</v>
      </c>
      <c r="D599" s="58">
        <v>27</v>
      </c>
      <c r="E599" s="63">
        <v>131.78666677354033</v>
      </c>
      <c r="F599" s="63">
        <v>1957.7716218195476</v>
      </c>
      <c r="G599" s="64"/>
      <c r="H599" s="64"/>
      <c r="I599" s="63">
        <v>2279.0895232427447</v>
      </c>
      <c r="J599" s="63">
        <v>108.89572462581395</v>
      </c>
      <c r="K599" s="63">
        <v>2503.4985020082786</v>
      </c>
    </row>
    <row r="600" spans="1:11" hidden="1" x14ac:dyDescent="0.25">
      <c r="A600" s="57" t="s">
        <v>512</v>
      </c>
      <c r="B600" s="60" t="str">
        <f>_xlfn.CONCAT(MID(A600,11,2),"_",MID(A600,14,2), LOWER(MID(A600,16,1)))</f>
        <v>P6_R2b</v>
      </c>
      <c r="C600" s="59">
        <v>6029.1001045781049</v>
      </c>
      <c r="D600" s="59">
        <v>19</v>
      </c>
      <c r="E600" s="67">
        <v>77.381416275544623</v>
      </c>
      <c r="F600" s="67">
        <v>1082.1058747085387</v>
      </c>
      <c r="G600" s="68"/>
      <c r="H600" s="67">
        <v>101.10625338069795</v>
      </c>
      <c r="I600" s="67">
        <v>1650.5121542863042</v>
      </c>
      <c r="J600" s="68"/>
      <c r="K600" s="67">
        <v>1474.2973443343155</v>
      </c>
    </row>
    <row r="601" spans="1:11" hidden="1" x14ac:dyDescent="0.25">
      <c r="A601" s="56" t="s">
        <v>513</v>
      </c>
      <c r="B601" s="60" t="str">
        <f>_xlfn.CONCAT(MID(A601,11,2),"_",MID(A601,14,2), LOWER(MID(A601,16,1)))</f>
        <v>P6_R2c</v>
      </c>
      <c r="C601" s="58">
        <v>18892.446925679313</v>
      </c>
      <c r="D601" s="58">
        <v>33</v>
      </c>
      <c r="E601" s="65">
        <v>590.86371130618841</v>
      </c>
      <c r="F601" s="65">
        <v>5622.3356845494654</v>
      </c>
      <c r="G601" s="64"/>
      <c r="H601" s="65">
        <v>411.67836391228514</v>
      </c>
      <c r="I601" s="65">
        <v>5695.9136812431179</v>
      </c>
      <c r="J601" s="65">
        <v>203.97493485486854</v>
      </c>
      <c r="K601" s="65">
        <v>848.86092515106066</v>
      </c>
    </row>
    <row r="602" spans="1:11" hidden="1" x14ac:dyDescent="0.25">
      <c r="A602" s="55" t="s">
        <v>514</v>
      </c>
      <c r="B602" s="60" t="str">
        <f t="shared" ref="B602:B650" si="18">_xlfn.CONCAT(MID(A602,11,2),"_",MID(A602,14,2), LOWER(MID(A602,16,1)))</f>
        <v>P6_R2c</v>
      </c>
      <c r="C602" s="58">
        <v>17738.082992082698</v>
      </c>
      <c r="D602" s="58">
        <v>33</v>
      </c>
      <c r="E602" s="63">
        <v>573.85898131233137</v>
      </c>
      <c r="F602" s="63">
        <v>4977.0449772055626</v>
      </c>
      <c r="G602" s="64"/>
      <c r="H602" s="63">
        <v>342.7767595773542</v>
      </c>
      <c r="I602" s="63">
        <v>3951.8005648363633</v>
      </c>
      <c r="J602" s="63">
        <v>189.6396179744381</v>
      </c>
      <c r="K602" s="63">
        <v>2847.6185117830923</v>
      </c>
    </row>
    <row r="603" spans="1:11" hidden="1" x14ac:dyDescent="0.25">
      <c r="A603" s="55" t="s">
        <v>515</v>
      </c>
      <c r="B603" s="60" t="str">
        <f t="shared" si="18"/>
        <v>P6_R2c</v>
      </c>
      <c r="C603" s="58">
        <v>16593.662552447317</v>
      </c>
      <c r="D603" s="58">
        <v>29</v>
      </c>
      <c r="E603" s="63">
        <v>447.8593537721809</v>
      </c>
      <c r="F603" s="63">
        <v>4148.3227812833138</v>
      </c>
      <c r="G603" s="64"/>
      <c r="H603" s="63">
        <v>273.39455471858088</v>
      </c>
      <c r="I603" s="63">
        <v>3755.5030926208055</v>
      </c>
      <c r="J603" s="63">
        <v>136.40184368358373</v>
      </c>
      <c r="K603" s="63">
        <v>3211.1941967843486</v>
      </c>
    </row>
    <row r="604" spans="1:11" hidden="1" x14ac:dyDescent="0.25">
      <c r="A604" s="55" t="s">
        <v>516</v>
      </c>
      <c r="B604" s="60" t="str">
        <f t="shared" si="18"/>
        <v>P6_R2c</v>
      </c>
      <c r="C604" s="58">
        <v>5515.6926140969581</v>
      </c>
      <c r="D604" s="58">
        <v>16</v>
      </c>
      <c r="E604" s="63">
        <v>78.133346493213111</v>
      </c>
      <c r="F604" s="63">
        <v>1051.8115551862047</v>
      </c>
      <c r="G604" s="64"/>
      <c r="H604" s="64"/>
      <c r="I604" s="63">
        <v>1570.2871686314768</v>
      </c>
      <c r="J604" s="64"/>
      <c r="K604" s="63">
        <v>1500.2310588605865</v>
      </c>
    </row>
    <row r="605" spans="1:11" hidden="1" x14ac:dyDescent="0.25">
      <c r="A605" s="57" t="s">
        <v>517</v>
      </c>
      <c r="B605" s="60" t="str">
        <f t="shared" si="18"/>
        <v>P6_R2c</v>
      </c>
      <c r="C605" s="59">
        <v>3655.2065914864411</v>
      </c>
      <c r="D605" s="59">
        <v>13</v>
      </c>
      <c r="E605" s="66"/>
      <c r="F605" s="67">
        <v>633.99067600951912</v>
      </c>
      <c r="G605" s="66"/>
      <c r="H605" s="66"/>
      <c r="I605" s="67">
        <v>1131.6540261412063</v>
      </c>
      <c r="J605" s="66"/>
      <c r="K605" s="67">
        <v>901.2256069173045</v>
      </c>
    </row>
    <row r="606" spans="1:11" hidden="1" x14ac:dyDescent="0.25">
      <c r="A606" s="56" t="s">
        <v>518</v>
      </c>
      <c r="B606" s="60" t="str">
        <f t="shared" si="18"/>
        <v>P7_R3a</v>
      </c>
      <c r="C606" s="58">
        <v>49125.893778108824</v>
      </c>
      <c r="D606" s="58">
        <v>40</v>
      </c>
      <c r="E606" s="65">
        <v>1659.8409647673502</v>
      </c>
      <c r="F606" s="65">
        <v>16519.794456230211</v>
      </c>
      <c r="G606" s="65">
        <v>290.12518198746181</v>
      </c>
      <c r="H606" s="65">
        <v>1274.5598752042549</v>
      </c>
      <c r="I606" s="65">
        <v>9957.3023869565295</v>
      </c>
      <c r="J606" s="65">
        <v>498.86076212067633</v>
      </c>
      <c r="K606" s="65">
        <v>5114.1645639236604</v>
      </c>
    </row>
    <row r="607" spans="1:11" hidden="1" x14ac:dyDescent="0.25">
      <c r="A607" s="55" t="s">
        <v>519</v>
      </c>
      <c r="B607" s="60" t="str">
        <f t="shared" si="18"/>
        <v>P7_R3a</v>
      </c>
      <c r="C607" s="58">
        <v>31950.932378349553</v>
      </c>
      <c r="D607" s="58">
        <v>39</v>
      </c>
      <c r="E607" s="63">
        <v>1094.5856153666125</v>
      </c>
      <c r="F607" s="63">
        <v>9346.9314718791993</v>
      </c>
      <c r="G607" s="63">
        <v>230.44005033700125</v>
      </c>
      <c r="H607" s="63">
        <v>531.65100236875821</v>
      </c>
      <c r="I607" s="63">
        <v>7424.305224181976</v>
      </c>
      <c r="J607" s="63">
        <v>358.65624644883525</v>
      </c>
      <c r="K607" s="63">
        <v>4444.8999080187514</v>
      </c>
    </row>
    <row r="608" spans="1:11" hidden="1" x14ac:dyDescent="0.25">
      <c r="A608" s="55" t="s">
        <v>520</v>
      </c>
      <c r="B608" s="60" t="str">
        <f t="shared" si="18"/>
        <v>P7_R3a</v>
      </c>
      <c r="C608" s="58">
        <v>16123.442980495025</v>
      </c>
      <c r="D608" s="58">
        <v>30</v>
      </c>
      <c r="E608" s="63">
        <v>468.46251591801183</v>
      </c>
      <c r="F608" s="63">
        <v>3823.9109072712936</v>
      </c>
      <c r="G608" s="64"/>
      <c r="H608" s="63">
        <v>191.68584311354761</v>
      </c>
      <c r="I608" s="63">
        <v>4113.0778120229943</v>
      </c>
      <c r="J608" s="63">
        <v>172.77577043857954</v>
      </c>
      <c r="K608" s="63">
        <v>3575.0577538051184</v>
      </c>
    </row>
    <row r="609" spans="1:11" hidden="1" x14ac:dyDescent="0.25">
      <c r="A609" s="55" t="s">
        <v>521</v>
      </c>
      <c r="B609" s="60" t="str">
        <f t="shared" si="18"/>
        <v>P7_R3a</v>
      </c>
      <c r="C609" s="58">
        <v>12851.826489728581</v>
      </c>
      <c r="D609" s="58">
        <v>25</v>
      </c>
      <c r="E609" s="63">
        <v>240.92801535085715</v>
      </c>
      <c r="F609" s="63">
        <v>3086.3630546481886</v>
      </c>
      <c r="G609" s="63">
        <v>104.44144383268753</v>
      </c>
      <c r="H609" s="63">
        <v>177.70791854839464</v>
      </c>
      <c r="I609" s="63">
        <v>3643.0489104318117</v>
      </c>
      <c r="J609" s="63">
        <v>185.73396621882944</v>
      </c>
      <c r="K609" s="63">
        <v>3011.8810726651318</v>
      </c>
    </row>
    <row r="610" spans="1:11" hidden="1" x14ac:dyDescent="0.25">
      <c r="A610" s="57" t="s">
        <v>522</v>
      </c>
      <c r="B610" s="60" t="str">
        <f t="shared" si="18"/>
        <v>P7_R3a</v>
      </c>
      <c r="C610" s="59">
        <v>5761.5725256416144</v>
      </c>
      <c r="D610" s="59">
        <v>18</v>
      </c>
      <c r="E610" s="67">
        <v>107.3793269569254</v>
      </c>
      <c r="F610" s="67">
        <v>1051.6313088833513</v>
      </c>
      <c r="G610" s="68"/>
      <c r="H610" s="67">
        <v>112.88253932639374</v>
      </c>
      <c r="I610" s="67">
        <v>1787.8601383801583</v>
      </c>
      <c r="J610" s="68"/>
      <c r="K610" s="67">
        <v>1463.2276191187509</v>
      </c>
    </row>
    <row r="611" spans="1:11" hidden="1" x14ac:dyDescent="0.25">
      <c r="A611" s="56" t="s">
        <v>523</v>
      </c>
      <c r="B611" s="60" t="str">
        <f t="shared" si="18"/>
        <v>P7_R3b</v>
      </c>
      <c r="C611" s="58">
        <v>51253.692487213651</v>
      </c>
      <c r="D611" s="58">
        <v>40</v>
      </c>
      <c r="E611" s="65">
        <v>1681.0371685289058</v>
      </c>
      <c r="F611" s="65">
        <v>17312.03864303694</v>
      </c>
      <c r="G611" s="65">
        <v>404.95727608258244</v>
      </c>
      <c r="H611" s="65">
        <v>1166.6876582235172</v>
      </c>
      <c r="I611" s="65">
        <v>10822.15667989788</v>
      </c>
      <c r="J611" s="65">
        <v>558.49320398050122</v>
      </c>
      <c r="K611" s="65">
        <v>5832.4106692673977</v>
      </c>
    </row>
    <row r="612" spans="1:11" hidden="1" x14ac:dyDescent="0.25">
      <c r="A612" s="55" t="s">
        <v>524</v>
      </c>
      <c r="B612" s="60" t="str">
        <f t="shared" si="18"/>
        <v>P7_R3b</v>
      </c>
      <c r="C612" s="58">
        <v>34213.850347689244</v>
      </c>
      <c r="D612" s="58">
        <v>40</v>
      </c>
      <c r="E612" s="63">
        <v>1219.2818292272668</v>
      </c>
      <c r="F612" s="63">
        <v>10763.480377453345</v>
      </c>
      <c r="G612" s="63">
        <v>286.14570258960543</v>
      </c>
      <c r="H612" s="63">
        <v>658.59160646011242</v>
      </c>
      <c r="I612" s="63">
        <v>7792.7917322898129</v>
      </c>
      <c r="J612" s="63">
        <v>357.74164863249518</v>
      </c>
      <c r="K612" s="63">
        <v>4596.1400428839752</v>
      </c>
    </row>
    <row r="613" spans="1:11" hidden="1" x14ac:dyDescent="0.25">
      <c r="A613" s="55" t="s">
        <v>525</v>
      </c>
      <c r="B613" s="60" t="str">
        <f t="shared" si="18"/>
        <v>P7_R3b</v>
      </c>
      <c r="C613" s="58">
        <v>15897.77549307357</v>
      </c>
      <c r="D613" s="58">
        <v>31</v>
      </c>
      <c r="E613" s="63">
        <v>449.04679268046311</v>
      </c>
      <c r="F613" s="63">
        <v>3803.6436076692166</v>
      </c>
      <c r="G613" s="64"/>
      <c r="H613" s="63">
        <v>186.44104958141489</v>
      </c>
      <c r="I613" s="63">
        <v>3981.4841962399223</v>
      </c>
      <c r="J613" s="63">
        <v>193.0555842206881</v>
      </c>
      <c r="K613" s="63">
        <v>3544.6070034364361</v>
      </c>
    </row>
    <row r="614" spans="1:11" hidden="1" x14ac:dyDescent="0.25">
      <c r="A614" s="55" t="s">
        <v>526</v>
      </c>
      <c r="B614" s="60" t="str">
        <f t="shared" si="18"/>
        <v>P7_R3b</v>
      </c>
      <c r="C614" s="58">
        <v>10165.053555385357</v>
      </c>
      <c r="D614" s="58">
        <v>20</v>
      </c>
      <c r="E614" s="63">
        <v>185.96321173547165</v>
      </c>
      <c r="F614" s="63">
        <v>2237.3700830662228</v>
      </c>
      <c r="G614" s="64"/>
      <c r="H614" s="63">
        <v>177.38954633618354</v>
      </c>
      <c r="I614" s="63">
        <v>2757.3966734925434</v>
      </c>
      <c r="J614" s="63">
        <v>149.09127316651342</v>
      </c>
      <c r="K614" s="63">
        <v>2591.4346774231058</v>
      </c>
    </row>
    <row r="615" spans="1:11" hidden="1" x14ac:dyDescent="0.25">
      <c r="A615" s="57" t="s">
        <v>527</v>
      </c>
      <c r="B615" s="60" t="str">
        <f t="shared" si="18"/>
        <v>P7_R3b</v>
      </c>
      <c r="C615" s="59">
        <v>3910.4406275695455</v>
      </c>
      <c r="D615" s="59">
        <v>16</v>
      </c>
      <c r="E615" s="67">
        <v>79.538555340723462</v>
      </c>
      <c r="F615" s="67">
        <v>618.62564417611816</v>
      </c>
      <c r="G615" s="66"/>
      <c r="H615" s="67">
        <v>72.3240430987547</v>
      </c>
      <c r="I615" s="67">
        <v>1229.6169470800914</v>
      </c>
      <c r="J615" s="66"/>
      <c r="K615" s="67">
        <v>1054.2836531182722</v>
      </c>
    </row>
    <row r="616" spans="1:11" hidden="1" x14ac:dyDescent="0.25">
      <c r="A616" s="56" t="s">
        <v>528</v>
      </c>
      <c r="B616" s="60" t="str">
        <f t="shared" si="18"/>
        <v>P7_R3c</v>
      </c>
      <c r="C616" s="58">
        <v>29956.238441615616</v>
      </c>
      <c r="D616" s="58">
        <v>39</v>
      </c>
      <c r="E616" s="65">
        <v>1025.3013813687537</v>
      </c>
      <c r="F616" s="65">
        <v>8458.7487425056061</v>
      </c>
      <c r="G616" s="65">
        <v>234.57566998103943</v>
      </c>
      <c r="H616" s="65">
        <v>611.30148982753485</v>
      </c>
      <c r="I616" s="65">
        <v>7022.3965449235957</v>
      </c>
      <c r="J616" s="65">
        <v>332.02474252982131</v>
      </c>
      <c r="K616" s="65">
        <v>3628.2835806763919</v>
      </c>
    </row>
    <row r="617" spans="1:11" hidden="1" x14ac:dyDescent="0.25">
      <c r="A617" s="55" t="s">
        <v>529</v>
      </c>
      <c r="B617" s="60" t="str">
        <f t="shared" si="18"/>
        <v>P7_R3c</v>
      </c>
      <c r="C617" s="58">
        <v>21562.070996097227</v>
      </c>
      <c r="D617" s="58">
        <v>36</v>
      </c>
      <c r="E617" s="63">
        <v>691.76512406522852</v>
      </c>
      <c r="F617" s="63">
        <v>5486.6138228564087</v>
      </c>
      <c r="G617" s="63">
        <v>45.921090027146228</v>
      </c>
      <c r="H617" s="63">
        <v>301.24255213992882</v>
      </c>
      <c r="I617" s="63">
        <v>5423.617933000427</v>
      </c>
      <c r="J617" s="63">
        <v>240.7985265503828</v>
      </c>
      <c r="K617" s="63">
        <v>3239.6683505863498</v>
      </c>
    </row>
    <row r="618" spans="1:11" hidden="1" x14ac:dyDescent="0.25">
      <c r="A618" s="55" t="s">
        <v>530</v>
      </c>
      <c r="B618" s="60" t="str">
        <f t="shared" si="18"/>
        <v>P7_R3c</v>
      </c>
      <c r="C618" s="58">
        <v>13814.433354485735</v>
      </c>
      <c r="D618" s="58">
        <v>31</v>
      </c>
      <c r="E618" s="63">
        <v>357.66091910321279</v>
      </c>
      <c r="F618" s="63">
        <v>3201.7479806363435</v>
      </c>
      <c r="G618" s="64"/>
      <c r="H618" s="63">
        <v>278.67866607750057</v>
      </c>
      <c r="I618" s="63">
        <v>3451.5414572741183</v>
      </c>
      <c r="J618" s="63">
        <v>170.15783749636773</v>
      </c>
      <c r="K618" s="63">
        <v>2893.428732669011</v>
      </c>
    </row>
    <row r="619" spans="1:11" hidden="1" x14ac:dyDescent="0.25">
      <c r="A619" s="55" t="s">
        <v>531</v>
      </c>
      <c r="B619" s="60" t="str">
        <f t="shared" si="18"/>
        <v>P7_R3c</v>
      </c>
      <c r="C619" s="58">
        <v>9258.9412041757623</v>
      </c>
      <c r="D619" s="58">
        <v>23</v>
      </c>
      <c r="E619" s="63">
        <v>163.57072846593286</v>
      </c>
      <c r="F619" s="63">
        <v>1822.0371786459727</v>
      </c>
      <c r="G619" s="63">
        <v>271.9415711471234</v>
      </c>
      <c r="H619" s="63">
        <v>135.13468982760307</v>
      </c>
      <c r="I619" s="63">
        <v>2686.7605852085953</v>
      </c>
      <c r="J619" s="63">
        <v>129.32690305078296</v>
      </c>
      <c r="K619" s="63">
        <v>2090.7125636130418</v>
      </c>
    </row>
    <row r="620" spans="1:11" hidden="1" x14ac:dyDescent="0.25">
      <c r="A620" s="57" t="s">
        <v>532</v>
      </c>
      <c r="B620" s="60" t="str">
        <f t="shared" si="18"/>
        <v>P7_R3c</v>
      </c>
      <c r="C620" s="59">
        <v>2976.9934332229955</v>
      </c>
      <c r="D620" s="59">
        <v>14</v>
      </c>
      <c r="E620" s="68"/>
      <c r="F620" s="67">
        <v>537.37475476235136</v>
      </c>
      <c r="G620" s="68"/>
      <c r="H620" s="67">
        <v>93.379832773605642</v>
      </c>
      <c r="I620" s="67">
        <v>914.32544721926479</v>
      </c>
      <c r="J620" s="68"/>
      <c r="K620" s="67">
        <v>660.04482419688634</v>
      </c>
    </row>
    <row r="621" spans="1:11" hidden="1" x14ac:dyDescent="0.25">
      <c r="A621" s="56" t="s">
        <v>533</v>
      </c>
      <c r="B621" s="60" t="str">
        <f t="shared" si="18"/>
        <v>P8_R3a</v>
      </c>
      <c r="C621" s="58">
        <v>23289.073049459097</v>
      </c>
      <c r="D621" s="58">
        <v>39</v>
      </c>
      <c r="E621" s="65">
        <v>632.21418965870305</v>
      </c>
      <c r="F621" s="65">
        <v>7168.3552770964288</v>
      </c>
      <c r="G621" s="65">
        <v>152.19987331379212</v>
      </c>
      <c r="H621" s="65">
        <v>624.02155199316337</v>
      </c>
      <c r="I621" s="65">
        <v>4450.463026978623</v>
      </c>
      <c r="J621" s="65">
        <v>267.14325102559928</v>
      </c>
      <c r="K621" s="65">
        <v>2878.5333485058718</v>
      </c>
    </row>
    <row r="622" spans="1:11" hidden="1" x14ac:dyDescent="0.25">
      <c r="A622" s="55" t="s">
        <v>534</v>
      </c>
      <c r="B622" s="60" t="str">
        <f t="shared" si="18"/>
        <v>P8_R3a</v>
      </c>
      <c r="C622" s="58">
        <v>21687.361546393036</v>
      </c>
      <c r="D622" s="58">
        <v>33</v>
      </c>
      <c r="E622" s="63">
        <v>699.83271620427524</v>
      </c>
      <c r="F622" s="63">
        <v>6040.6051735045094</v>
      </c>
      <c r="G622" s="64"/>
      <c r="H622" s="63">
        <v>592.71514879303277</v>
      </c>
      <c r="I622" s="63">
        <v>7024.2693371746764</v>
      </c>
      <c r="J622" s="63">
        <v>228.69039091062317</v>
      </c>
      <c r="K622" s="63">
        <v>945.35229399513651</v>
      </c>
    </row>
    <row r="623" spans="1:11" hidden="1" x14ac:dyDescent="0.25">
      <c r="A623" s="55" t="s">
        <v>535</v>
      </c>
      <c r="B623" s="60" t="str">
        <f t="shared" si="18"/>
        <v>P8_R3a</v>
      </c>
      <c r="C623" s="58">
        <v>15696.144342664646</v>
      </c>
      <c r="D623" s="58">
        <v>29</v>
      </c>
      <c r="E623" s="63">
        <v>481.20534418559589</v>
      </c>
      <c r="F623" s="63">
        <v>3656.8952002313536</v>
      </c>
      <c r="G623" s="63">
        <v>368.96240775823935</v>
      </c>
      <c r="H623" s="63">
        <v>541.24990391766278</v>
      </c>
      <c r="I623" s="63">
        <v>3493.9190362839977</v>
      </c>
      <c r="J623" s="63">
        <v>165.06625610734363</v>
      </c>
      <c r="K623" s="63">
        <v>2807.4230120032757</v>
      </c>
    </row>
    <row r="624" spans="1:11" hidden="1" x14ac:dyDescent="0.25">
      <c r="A624" s="55" t="s">
        <v>536</v>
      </c>
      <c r="B624" s="60" t="str">
        <f t="shared" si="18"/>
        <v>P8_R3a</v>
      </c>
      <c r="C624" s="58">
        <v>9370.2620983382749</v>
      </c>
      <c r="D624" s="58">
        <v>24</v>
      </c>
      <c r="E624" s="63">
        <v>190.1807723729689</v>
      </c>
      <c r="F624" s="63">
        <v>1966.3638179494342</v>
      </c>
      <c r="G624" s="64"/>
      <c r="H624" s="63">
        <v>96.79001631231138</v>
      </c>
      <c r="I624" s="63">
        <v>2316.2598698277984</v>
      </c>
      <c r="J624" s="63">
        <v>118.5809695426141</v>
      </c>
      <c r="K624" s="63">
        <v>1961.1511054910889</v>
      </c>
    </row>
    <row r="625" spans="1:11" hidden="1" x14ac:dyDescent="0.25">
      <c r="A625" s="57" t="s">
        <v>537</v>
      </c>
      <c r="B625" s="60" t="str">
        <f t="shared" si="18"/>
        <v>P8_R3a</v>
      </c>
      <c r="C625" s="59">
        <v>6549.5285506443242</v>
      </c>
      <c r="D625" s="59">
        <v>20</v>
      </c>
      <c r="E625" s="67">
        <v>74.453806169401318</v>
      </c>
      <c r="F625" s="67">
        <v>1157.820808466842</v>
      </c>
      <c r="G625" s="66"/>
      <c r="H625" s="67">
        <v>98.643846739130353</v>
      </c>
      <c r="I625" s="67">
        <v>1407.9028395362475</v>
      </c>
      <c r="J625" s="66"/>
      <c r="K625" s="67">
        <v>1263.464423728554</v>
      </c>
    </row>
    <row r="626" spans="1:11" hidden="1" x14ac:dyDescent="0.25">
      <c r="A626" s="56" t="s">
        <v>538</v>
      </c>
      <c r="B626" s="60" t="str">
        <f t="shared" si="18"/>
        <v>P8_R3b</v>
      </c>
      <c r="C626" s="58">
        <v>34583.597106229354</v>
      </c>
      <c r="D626" s="58">
        <v>41</v>
      </c>
      <c r="E626" s="65">
        <v>1027.421458940014</v>
      </c>
      <c r="F626" s="65">
        <v>11303.944290843436</v>
      </c>
      <c r="G626" s="65">
        <v>190.88601660581253</v>
      </c>
      <c r="H626" s="65">
        <v>932.05390897067923</v>
      </c>
      <c r="I626" s="65">
        <v>6501.7561202404877</v>
      </c>
      <c r="J626" s="65">
        <v>469.35716456997363</v>
      </c>
      <c r="K626" s="65">
        <v>4293.5277138070733</v>
      </c>
    </row>
    <row r="627" spans="1:11" hidden="1" x14ac:dyDescent="0.25">
      <c r="A627" s="55" t="s">
        <v>539</v>
      </c>
      <c r="B627" s="60" t="str">
        <f t="shared" si="18"/>
        <v>P8_R3b</v>
      </c>
      <c r="C627" s="58">
        <v>26285.002065147124</v>
      </c>
      <c r="D627" s="58">
        <v>37</v>
      </c>
      <c r="E627" s="63">
        <v>827.30313661644323</v>
      </c>
      <c r="F627" s="63">
        <v>7948.4566908323177</v>
      </c>
      <c r="G627" s="63">
        <v>163.29623789840511</v>
      </c>
      <c r="H627" s="63">
        <v>789.35187536182059</v>
      </c>
      <c r="I627" s="63">
        <v>5597.5369093393056</v>
      </c>
      <c r="J627" s="63">
        <v>301.84296902138965</v>
      </c>
      <c r="K627" s="63">
        <v>3834.4044757615861</v>
      </c>
    </row>
    <row r="628" spans="1:11" hidden="1" x14ac:dyDescent="0.25">
      <c r="A628" s="55" t="s">
        <v>540</v>
      </c>
      <c r="B628" s="60" t="str">
        <f t="shared" si="18"/>
        <v>P8_R3b</v>
      </c>
      <c r="C628" s="58">
        <v>15190.847650768994</v>
      </c>
      <c r="D628" s="58">
        <v>34</v>
      </c>
      <c r="E628" s="63">
        <v>475.54664829304397</v>
      </c>
      <c r="F628" s="63">
        <v>3633.3730504841615</v>
      </c>
      <c r="G628" s="63">
        <v>55.651255116589439</v>
      </c>
      <c r="H628" s="63">
        <v>220.72366507272412</v>
      </c>
      <c r="I628" s="63">
        <v>3975.8419458578519</v>
      </c>
      <c r="J628" s="63">
        <v>171.82234509875286</v>
      </c>
      <c r="K628" s="63">
        <v>2837.8320397709913</v>
      </c>
    </row>
    <row r="629" spans="1:11" hidden="1" x14ac:dyDescent="0.25">
      <c r="A629" s="55" t="s">
        <v>541</v>
      </c>
      <c r="B629" s="60" t="str">
        <f t="shared" si="18"/>
        <v>P8_R3b</v>
      </c>
      <c r="C629" s="58">
        <v>8324.9034595765115</v>
      </c>
      <c r="D629" s="58">
        <v>25</v>
      </c>
      <c r="E629" s="63">
        <v>117.30376849679602</v>
      </c>
      <c r="F629" s="63">
        <v>1849.6851140432443</v>
      </c>
      <c r="G629" s="63">
        <v>123.76902171656457</v>
      </c>
      <c r="H629" s="63">
        <v>80.72225548742459</v>
      </c>
      <c r="I629" s="63">
        <v>2246.1880872180391</v>
      </c>
      <c r="J629" s="64"/>
      <c r="K629" s="63">
        <v>1899.3490526281671</v>
      </c>
    </row>
    <row r="630" spans="1:11" hidden="1" x14ac:dyDescent="0.25">
      <c r="A630" s="57" t="s">
        <v>542</v>
      </c>
      <c r="B630" s="60" t="str">
        <f t="shared" si="18"/>
        <v>P8_R3b</v>
      </c>
      <c r="C630" s="59">
        <v>4704.9349423876247</v>
      </c>
      <c r="D630" s="59">
        <v>19</v>
      </c>
      <c r="E630" s="66"/>
      <c r="F630" s="67">
        <v>910.05796173688066</v>
      </c>
      <c r="G630" s="67">
        <v>96.964452391901091</v>
      </c>
      <c r="H630" s="67">
        <v>91.332236277655312</v>
      </c>
      <c r="I630" s="67">
        <v>1120.3342094704194</v>
      </c>
      <c r="J630" s="66"/>
      <c r="K630" s="67">
        <v>785.89687150286136</v>
      </c>
    </row>
    <row r="631" spans="1:11" hidden="1" x14ac:dyDescent="0.25">
      <c r="A631" s="56" t="s">
        <v>543</v>
      </c>
      <c r="B631" s="60" t="str">
        <f t="shared" si="18"/>
        <v>P8_R3c</v>
      </c>
      <c r="C631" s="58">
        <v>20002.937118377933</v>
      </c>
      <c r="D631" s="58">
        <v>38</v>
      </c>
      <c r="E631" s="65">
        <v>442.05157023125304</v>
      </c>
      <c r="F631" s="65">
        <v>5786.7048781861604</v>
      </c>
      <c r="G631" s="65">
        <v>61.258253481803841</v>
      </c>
      <c r="H631" s="65">
        <v>633.05438069358308</v>
      </c>
      <c r="I631" s="65">
        <v>4114.2769011107439</v>
      </c>
      <c r="J631" s="65">
        <v>224.71000191270196</v>
      </c>
      <c r="K631" s="65">
        <v>2782.9938691032216</v>
      </c>
    </row>
    <row r="632" spans="1:11" hidden="1" x14ac:dyDescent="0.25">
      <c r="A632" s="55" t="s">
        <v>544</v>
      </c>
      <c r="B632" s="60" t="str">
        <f t="shared" si="18"/>
        <v>P8_R3c</v>
      </c>
      <c r="C632" s="58">
        <v>19112.533038437858</v>
      </c>
      <c r="D632" s="58">
        <v>37</v>
      </c>
      <c r="E632" s="63">
        <v>433.93492772600018</v>
      </c>
      <c r="F632" s="63">
        <v>5592.4804992578247</v>
      </c>
      <c r="G632" s="63">
        <v>175.37716648331312</v>
      </c>
      <c r="H632" s="63">
        <v>955.43260639342896</v>
      </c>
      <c r="I632" s="63">
        <v>5351.215075865427</v>
      </c>
      <c r="J632" s="63">
        <v>203.78619913567343</v>
      </c>
      <c r="K632" s="63">
        <v>810.80000615819426</v>
      </c>
    </row>
    <row r="633" spans="1:11" hidden="1" x14ac:dyDescent="0.25">
      <c r="A633" s="55" t="s">
        <v>545</v>
      </c>
      <c r="B633" s="60" t="str">
        <f t="shared" si="18"/>
        <v>P8_R3c</v>
      </c>
      <c r="C633" s="58">
        <v>13345.675567189875</v>
      </c>
      <c r="D633" s="58">
        <v>27</v>
      </c>
      <c r="E633" s="63">
        <v>416.60331775275063</v>
      </c>
      <c r="F633" s="63">
        <v>3318.9359104427308</v>
      </c>
      <c r="G633" s="64"/>
      <c r="H633" s="63">
        <v>177.82976773847324</v>
      </c>
      <c r="I633" s="63">
        <v>3393.3294653182361</v>
      </c>
      <c r="J633" s="63">
        <v>143.83002837876634</v>
      </c>
      <c r="K633" s="63">
        <v>2630.2576036318596</v>
      </c>
    </row>
    <row r="634" spans="1:11" hidden="1" x14ac:dyDescent="0.25">
      <c r="A634" s="55" t="s">
        <v>546</v>
      </c>
      <c r="B634" s="60" t="str">
        <f t="shared" si="18"/>
        <v>P8_R3c</v>
      </c>
      <c r="C634" s="58">
        <v>8050.9035612325188</v>
      </c>
      <c r="D634" s="58">
        <v>27</v>
      </c>
      <c r="E634" s="63">
        <v>114.72389329796712</v>
      </c>
      <c r="F634" s="63">
        <v>1903.8175739053884</v>
      </c>
      <c r="G634" s="63">
        <v>117.19775649085685</v>
      </c>
      <c r="H634" s="63">
        <v>64.031760502368243</v>
      </c>
      <c r="I634" s="63">
        <v>2086.2371679116468</v>
      </c>
      <c r="J634" s="63">
        <v>82.951428830207334</v>
      </c>
      <c r="K634" s="63">
        <v>1807.3580855168129</v>
      </c>
    </row>
    <row r="635" spans="1:11" hidden="1" x14ac:dyDescent="0.25">
      <c r="A635" s="57" t="s">
        <v>547</v>
      </c>
      <c r="B635" s="60" t="str">
        <f t="shared" si="18"/>
        <v>P8_R3c</v>
      </c>
      <c r="C635" s="59">
        <v>3486.8112056141485</v>
      </c>
      <c r="D635" s="59">
        <v>16</v>
      </c>
      <c r="E635" s="68"/>
      <c r="F635" s="67">
        <v>632.44473230434664</v>
      </c>
      <c r="G635" s="68"/>
      <c r="H635" s="67">
        <v>56.058164085301023</v>
      </c>
      <c r="I635" s="67">
        <v>931.96077168734985</v>
      </c>
      <c r="J635" s="68"/>
      <c r="K635" s="67">
        <v>909.18576008289756</v>
      </c>
    </row>
    <row r="636" spans="1:11" hidden="1" x14ac:dyDescent="0.25">
      <c r="A636" s="56" t="s">
        <v>548</v>
      </c>
      <c r="B636" s="60" t="str">
        <f t="shared" si="18"/>
        <v>P9_R3a</v>
      </c>
      <c r="C636" s="58">
        <v>37129.618453846939</v>
      </c>
      <c r="D636" s="58">
        <v>42</v>
      </c>
      <c r="E636" s="65">
        <v>1113.0697244905518</v>
      </c>
      <c r="F636" s="65">
        <v>11392.777905377674</v>
      </c>
      <c r="G636" s="65">
        <v>286.86501123815844</v>
      </c>
      <c r="H636" s="65">
        <v>415.26032279516681</v>
      </c>
      <c r="I636" s="65">
        <v>8782.4516940481953</v>
      </c>
      <c r="J636" s="65">
        <v>458.13395667717373</v>
      </c>
      <c r="K636" s="65">
        <v>4979.8928310497176</v>
      </c>
    </row>
    <row r="637" spans="1:11" hidden="1" x14ac:dyDescent="0.25">
      <c r="A637" s="55" t="s">
        <v>549</v>
      </c>
      <c r="B637" s="60" t="str">
        <f t="shared" si="18"/>
        <v>P9_R3a</v>
      </c>
      <c r="C637" s="58">
        <v>22740.152990694631</v>
      </c>
      <c r="D637" s="58">
        <v>40</v>
      </c>
      <c r="E637" s="63">
        <v>613.92767820619781</v>
      </c>
      <c r="F637" s="63">
        <v>6274.6349278376501</v>
      </c>
      <c r="G637" s="63">
        <v>161.69379487880309</v>
      </c>
      <c r="H637" s="63">
        <v>456.54071303763584</v>
      </c>
      <c r="I637" s="63">
        <v>5503.6137209986882</v>
      </c>
      <c r="J637" s="63">
        <v>249.02319926514838</v>
      </c>
      <c r="K637" s="63">
        <v>2847.4988285036166</v>
      </c>
    </row>
    <row r="638" spans="1:11" hidden="1" x14ac:dyDescent="0.25">
      <c r="A638" s="55" t="s">
        <v>550</v>
      </c>
      <c r="B638" s="60" t="str">
        <f t="shared" si="18"/>
        <v>P9_R3a</v>
      </c>
      <c r="C638" s="58">
        <v>18705.87028926771</v>
      </c>
      <c r="D638" s="58">
        <v>41</v>
      </c>
      <c r="E638" s="63">
        <v>527.58015159448746</v>
      </c>
      <c r="F638" s="63">
        <v>4768.2502059775316</v>
      </c>
      <c r="G638" s="63">
        <v>175.5958296257426</v>
      </c>
      <c r="H638" s="63">
        <v>424.35332386923727</v>
      </c>
      <c r="I638" s="63">
        <v>4356.7756735811317</v>
      </c>
      <c r="J638" s="63">
        <v>199.08465287343344</v>
      </c>
      <c r="K638" s="63">
        <v>3393.8876301179171</v>
      </c>
    </row>
    <row r="639" spans="1:11" hidden="1" x14ac:dyDescent="0.25">
      <c r="A639" s="55" t="s">
        <v>551</v>
      </c>
      <c r="B639" s="60" t="str">
        <f t="shared" si="18"/>
        <v>P9_R3a</v>
      </c>
      <c r="C639" s="58">
        <v>12953.613722104828</v>
      </c>
      <c r="D639" s="58">
        <v>22</v>
      </c>
      <c r="E639" s="63">
        <v>179.64168448902331</v>
      </c>
      <c r="F639" s="63">
        <v>2390.8191634250365</v>
      </c>
      <c r="G639" s="64"/>
      <c r="H639" s="63">
        <v>192.62386089101975</v>
      </c>
      <c r="I639" s="63">
        <v>2826.7781202955257</v>
      </c>
      <c r="J639" s="63">
        <v>132.46521301530257</v>
      </c>
      <c r="K639" s="63">
        <v>2393.7347139484923</v>
      </c>
    </row>
    <row r="640" spans="1:11" hidden="1" x14ac:dyDescent="0.25">
      <c r="A640" s="57" t="s">
        <v>552</v>
      </c>
      <c r="B640" s="60" t="str">
        <f t="shared" si="18"/>
        <v>P9_R3a</v>
      </c>
      <c r="C640" s="59">
        <v>7997.6816446658013</v>
      </c>
      <c r="D640" s="59">
        <v>23</v>
      </c>
      <c r="E640" s="67">
        <v>121.9548960140739</v>
      </c>
      <c r="F640" s="67">
        <v>1490.4446914946218</v>
      </c>
      <c r="G640" s="66"/>
      <c r="H640" s="67">
        <v>122.01390553928171</v>
      </c>
      <c r="I640" s="67">
        <v>2189.2118741433719</v>
      </c>
      <c r="J640" s="67">
        <v>102.16799100112311</v>
      </c>
      <c r="K640" s="67">
        <v>1676.6706919547391</v>
      </c>
    </row>
    <row r="641" spans="1:11" hidden="1" x14ac:dyDescent="0.25">
      <c r="A641" s="56" t="s">
        <v>553</v>
      </c>
      <c r="B641" s="60" t="str">
        <f t="shared" si="18"/>
        <v>P9_R3b</v>
      </c>
      <c r="C641" s="58">
        <v>31477.431299104352</v>
      </c>
      <c r="D641" s="58">
        <v>41</v>
      </c>
      <c r="E641" s="65">
        <v>862.21479706417733</v>
      </c>
      <c r="F641" s="65">
        <v>10074.059322120094</v>
      </c>
      <c r="G641" s="65">
        <v>238.444578274337</v>
      </c>
      <c r="H641" s="65">
        <v>434.60340892588897</v>
      </c>
      <c r="I641" s="65">
        <v>6885.032192511082</v>
      </c>
      <c r="J641" s="65">
        <v>308.82015764880958</v>
      </c>
      <c r="K641" s="65">
        <v>3971.9705163261465</v>
      </c>
    </row>
    <row r="642" spans="1:11" hidden="1" x14ac:dyDescent="0.25">
      <c r="A642" s="55" t="s">
        <v>554</v>
      </c>
      <c r="B642" s="60" t="str">
        <f t="shared" si="18"/>
        <v>P9_R3b</v>
      </c>
      <c r="C642" s="58">
        <v>32315.788174972611</v>
      </c>
      <c r="D642" s="58">
        <v>41</v>
      </c>
      <c r="E642" s="63">
        <v>811.35808561845272</v>
      </c>
      <c r="F642" s="63">
        <v>9349.2041861126891</v>
      </c>
      <c r="G642" s="63">
        <v>224.4226669827398</v>
      </c>
      <c r="H642" s="63">
        <v>630.00081830770512</v>
      </c>
      <c r="I642" s="63">
        <v>7252.0241841087745</v>
      </c>
      <c r="J642" s="63">
        <v>340.643757811829</v>
      </c>
      <c r="K642" s="63">
        <v>4140.5423959525069</v>
      </c>
    </row>
    <row r="643" spans="1:11" hidden="1" x14ac:dyDescent="0.25">
      <c r="A643" s="55" t="s">
        <v>555</v>
      </c>
      <c r="B643" s="60" t="str">
        <f t="shared" si="18"/>
        <v>P9_R3b</v>
      </c>
      <c r="C643" s="58">
        <v>15031.690186380307</v>
      </c>
      <c r="D643" s="58">
        <v>28</v>
      </c>
      <c r="E643" s="63">
        <v>387.3384089853127</v>
      </c>
      <c r="F643" s="63">
        <v>3629.5220383881133</v>
      </c>
      <c r="G643" s="64"/>
      <c r="H643" s="63">
        <v>343.4793510544398</v>
      </c>
      <c r="I643" s="63">
        <v>3688.9304716330366</v>
      </c>
      <c r="J643" s="63">
        <v>141.10240068298558</v>
      </c>
      <c r="K643" s="63">
        <v>3065.2707129340442</v>
      </c>
    </row>
    <row r="644" spans="1:11" hidden="1" x14ac:dyDescent="0.25">
      <c r="A644" s="55" t="s">
        <v>556</v>
      </c>
      <c r="B644" s="60" t="str">
        <f t="shared" si="18"/>
        <v>P9_R3b</v>
      </c>
      <c r="C644" s="58">
        <v>8873.8745210307134</v>
      </c>
      <c r="D644" s="58">
        <v>19</v>
      </c>
      <c r="E644" s="63">
        <v>146.14666632308831</v>
      </c>
      <c r="F644" s="63">
        <v>1918.1932669367479</v>
      </c>
      <c r="G644" s="64"/>
      <c r="H644" s="63">
        <v>121.24430842670046</v>
      </c>
      <c r="I644" s="63">
        <v>2464.002030325852</v>
      </c>
      <c r="J644" s="64"/>
      <c r="K644" s="63">
        <v>2262.5629425114475</v>
      </c>
    </row>
    <row r="645" spans="1:11" hidden="1" x14ac:dyDescent="0.25">
      <c r="A645" s="57" t="s">
        <v>557</v>
      </c>
      <c r="B645" s="60" t="str">
        <f t="shared" si="18"/>
        <v>P9_R3b</v>
      </c>
      <c r="C645" s="59">
        <v>7217.7098559342139</v>
      </c>
      <c r="D645" s="59">
        <v>22</v>
      </c>
      <c r="E645" s="67">
        <v>102.18914708876612</v>
      </c>
      <c r="F645" s="67">
        <v>1366.4509581905509</v>
      </c>
      <c r="G645" s="66"/>
      <c r="H645" s="67">
        <v>128.32040081142006</v>
      </c>
      <c r="I645" s="67">
        <v>1763.3567214256223</v>
      </c>
      <c r="J645" s="67">
        <v>100.64202213993879</v>
      </c>
      <c r="K645" s="67">
        <v>1482.2467507265364</v>
      </c>
    </row>
    <row r="646" spans="1:11" hidden="1" x14ac:dyDescent="0.25">
      <c r="A646" s="56" t="s">
        <v>558</v>
      </c>
      <c r="B646" s="60" t="str">
        <f t="shared" si="18"/>
        <v>P9_R3c</v>
      </c>
      <c r="C646" s="58">
        <v>45756.981216919376</v>
      </c>
      <c r="D646" s="58">
        <v>47</v>
      </c>
      <c r="E646" s="65">
        <v>1454.6818300022283</v>
      </c>
      <c r="F646" s="65">
        <v>13310.189503672742</v>
      </c>
      <c r="G646" s="65">
        <v>393.08743922728297</v>
      </c>
      <c r="H646" s="65">
        <v>501.99690764166803</v>
      </c>
      <c r="I646" s="65">
        <v>11121.99360862164</v>
      </c>
      <c r="J646" s="65">
        <v>639.30366103924177</v>
      </c>
      <c r="K646" s="65">
        <v>6266.612394960689</v>
      </c>
    </row>
    <row r="647" spans="1:11" hidden="1" x14ac:dyDescent="0.25">
      <c r="A647" s="55" t="s">
        <v>559</v>
      </c>
      <c r="B647" s="60" t="str">
        <f t="shared" si="18"/>
        <v>P9_R3c</v>
      </c>
      <c r="C647" s="58">
        <v>34024.973121433562</v>
      </c>
      <c r="D647" s="58">
        <v>42</v>
      </c>
      <c r="E647" s="63">
        <v>1071.5871009269461</v>
      </c>
      <c r="F647" s="63">
        <v>9998.6280782413305</v>
      </c>
      <c r="G647" s="63">
        <v>269.75281684572076</v>
      </c>
      <c r="H647" s="63">
        <v>686.43996084863727</v>
      </c>
      <c r="I647" s="63">
        <v>7860.9552880069396</v>
      </c>
      <c r="J647" s="63">
        <v>426.5979269977168</v>
      </c>
      <c r="K647" s="63">
        <v>5175.4390827216084</v>
      </c>
    </row>
    <row r="648" spans="1:11" hidden="1" x14ac:dyDescent="0.25">
      <c r="A648" s="55" t="s">
        <v>560</v>
      </c>
      <c r="B648" s="60" t="str">
        <f t="shared" si="18"/>
        <v>P9_R3c</v>
      </c>
      <c r="C648" s="58">
        <v>16380.456480739243</v>
      </c>
      <c r="D648" s="58">
        <v>35</v>
      </c>
      <c r="E648" s="63">
        <v>364.61949959696381</v>
      </c>
      <c r="F648" s="63">
        <v>4519.8313202892978</v>
      </c>
      <c r="G648" s="63">
        <v>723.08715581010142</v>
      </c>
      <c r="H648" s="63">
        <v>160.50773449673591</v>
      </c>
      <c r="I648" s="63">
        <v>3814.3472936688463</v>
      </c>
      <c r="J648" s="63">
        <v>209.11979364008064</v>
      </c>
      <c r="K648" s="63">
        <v>2900.3055308431622</v>
      </c>
    </row>
    <row r="649" spans="1:11" hidden="1" x14ac:dyDescent="0.25">
      <c r="A649" s="55" t="s">
        <v>561</v>
      </c>
      <c r="B649" s="60" t="str">
        <f t="shared" si="18"/>
        <v>P9_R3c</v>
      </c>
      <c r="C649" s="58">
        <v>8558.4807230918668</v>
      </c>
      <c r="D649" s="58">
        <v>21</v>
      </c>
      <c r="E649" s="63">
        <v>157.46825583627978</v>
      </c>
      <c r="F649" s="63">
        <v>1841.9998116460274</v>
      </c>
      <c r="G649" s="64"/>
      <c r="H649" s="63">
        <v>87.4648760708764</v>
      </c>
      <c r="I649" s="63">
        <v>2370.1139118003844</v>
      </c>
      <c r="J649" s="63">
        <v>127.62090517399685</v>
      </c>
      <c r="K649" s="63">
        <v>2309.6449983405678</v>
      </c>
    </row>
    <row r="650" spans="1:11" hidden="1" x14ac:dyDescent="0.25">
      <c r="A650" s="57" t="s">
        <v>562</v>
      </c>
      <c r="B650" s="60" t="str">
        <f t="shared" si="18"/>
        <v>P9_R3c</v>
      </c>
      <c r="C650" s="59">
        <v>6280.7338153891915</v>
      </c>
      <c r="D650" s="59">
        <v>25</v>
      </c>
      <c r="E650" s="67">
        <v>108.98448381108713</v>
      </c>
      <c r="F650" s="67">
        <v>1223.8695840663104</v>
      </c>
      <c r="G650" s="66"/>
      <c r="H650" s="67">
        <v>92.62676167431465</v>
      </c>
      <c r="I650" s="67">
        <v>1803.7109910870558</v>
      </c>
      <c r="J650" s="67">
        <v>87.002820123520578</v>
      </c>
      <c r="K650" s="67">
        <v>1521.3277797597734</v>
      </c>
    </row>
    <row r="651" spans="1:11" hidden="1" x14ac:dyDescent="0.25">
      <c r="A651" s="56" t="s">
        <v>563</v>
      </c>
      <c r="B651" s="60" t="str">
        <f>_xlfn.CONCAT(MID(A651,11,3),"_",MID(A651,15,2))</f>
        <v>NAT_R1</v>
      </c>
      <c r="C651" s="58">
        <v>50730.611231457871</v>
      </c>
      <c r="D651" s="58">
        <v>44</v>
      </c>
      <c r="E651" s="65">
        <v>2245.6712757183823</v>
      </c>
      <c r="F651" s="65">
        <v>17014.964184864977</v>
      </c>
      <c r="G651" s="65">
        <v>647.11404365322403</v>
      </c>
      <c r="H651" s="65">
        <v>2342.0620433684635</v>
      </c>
      <c r="I651" s="65">
        <v>9444.482907938871</v>
      </c>
      <c r="J651" s="65">
        <v>718.08417255211623</v>
      </c>
      <c r="K651" s="65">
        <v>4316.8426330705524</v>
      </c>
    </row>
    <row r="652" spans="1:11" hidden="1" x14ac:dyDescent="0.25">
      <c r="A652" s="55" t="s">
        <v>564</v>
      </c>
      <c r="B652" s="60" t="str">
        <f t="shared" ref="B652:B665" si="19">_xlfn.CONCAT(MID(A652,11,3),"_",MID(A652,15,2))</f>
        <v>NAT_R1</v>
      </c>
      <c r="C652" s="58">
        <v>25933.375931609156</v>
      </c>
      <c r="D652" s="58">
        <v>40</v>
      </c>
      <c r="E652" s="63">
        <v>988.28559240580626</v>
      </c>
      <c r="F652" s="63">
        <v>7164.2967010518732</v>
      </c>
      <c r="G652" s="63">
        <v>203.65984920631681</v>
      </c>
      <c r="H652" s="63">
        <v>575.52646027043806</v>
      </c>
      <c r="I652" s="63">
        <v>6006.6188572334486</v>
      </c>
      <c r="J652" s="63">
        <v>386.92025891664838</v>
      </c>
      <c r="K652" s="63">
        <v>4051.6563938479189</v>
      </c>
    </row>
    <row r="653" spans="1:11" hidden="1" x14ac:dyDescent="0.25">
      <c r="A653" s="55" t="s">
        <v>565</v>
      </c>
      <c r="B653" s="60" t="str">
        <f t="shared" si="19"/>
        <v>NAT_R1</v>
      </c>
      <c r="C653" s="58">
        <v>16351.585623523551</v>
      </c>
      <c r="D653" s="58">
        <v>32</v>
      </c>
      <c r="E653" s="63">
        <v>549.74921569273999</v>
      </c>
      <c r="F653" s="63">
        <v>4066.1372512222356</v>
      </c>
      <c r="G653" s="63">
        <v>103.32677596703371</v>
      </c>
      <c r="H653" s="63">
        <v>360.78284341641898</v>
      </c>
      <c r="I653" s="63">
        <v>3978.4207702787558</v>
      </c>
      <c r="J653" s="63">
        <v>191.52599426878024</v>
      </c>
      <c r="K653" s="63">
        <v>3407.0881587258887</v>
      </c>
    </row>
    <row r="654" spans="1:11" hidden="1" x14ac:dyDescent="0.25">
      <c r="A654" s="55" t="s">
        <v>566</v>
      </c>
      <c r="B654" s="60" t="str">
        <f t="shared" si="19"/>
        <v>NAT_R1</v>
      </c>
      <c r="C654" s="58">
        <v>11776.182418550887</v>
      </c>
      <c r="D654" s="58">
        <v>28</v>
      </c>
      <c r="E654" s="63">
        <v>334.9248834185442</v>
      </c>
      <c r="F654" s="63">
        <v>2482.20256322557</v>
      </c>
      <c r="G654" s="64"/>
      <c r="H654" s="63">
        <v>357.08759145380628</v>
      </c>
      <c r="I654" s="63">
        <v>3081.1682992611513</v>
      </c>
      <c r="J654" s="63">
        <v>145.22792316851564</v>
      </c>
      <c r="K654" s="63">
        <v>2684.2903162323137</v>
      </c>
    </row>
    <row r="655" spans="1:11" hidden="1" x14ac:dyDescent="0.25">
      <c r="A655" s="57" t="s">
        <v>567</v>
      </c>
      <c r="B655" s="60" t="str">
        <f t="shared" si="19"/>
        <v>NAT_R1</v>
      </c>
      <c r="C655" s="59">
        <v>6177.3320616362926</v>
      </c>
      <c r="D655" s="59">
        <v>16</v>
      </c>
      <c r="E655" s="67">
        <v>162.69061922807933</v>
      </c>
      <c r="F655" s="67">
        <v>894.89803820582597</v>
      </c>
      <c r="G655" s="66"/>
      <c r="H655" s="67">
        <v>411.5311453036673</v>
      </c>
      <c r="I655" s="67">
        <v>1714.5113476754059</v>
      </c>
      <c r="J655" s="66"/>
      <c r="K655" s="67">
        <v>1453.4818544633845</v>
      </c>
    </row>
    <row r="656" spans="1:11" hidden="1" x14ac:dyDescent="0.25">
      <c r="A656" s="56" t="s">
        <v>568</v>
      </c>
      <c r="B656" s="60" t="str">
        <f t="shared" si="19"/>
        <v>NAT_R2</v>
      </c>
      <c r="C656" s="58">
        <v>49989.246867768365</v>
      </c>
      <c r="D656" s="58">
        <v>44</v>
      </c>
      <c r="E656" s="65">
        <v>2146.3835712406258</v>
      </c>
      <c r="F656" s="65">
        <v>16469.75043520112</v>
      </c>
      <c r="G656" s="65">
        <v>508.15393006685576</v>
      </c>
      <c r="H656" s="65">
        <v>1665.784475422083</v>
      </c>
      <c r="I656" s="65">
        <v>9492.8494588752837</v>
      </c>
      <c r="J656" s="65">
        <v>793.7153622405076</v>
      </c>
      <c r="K656" s="65">
        <v>4872.0961161537643</v>
      </c>
    </row>
    <row r="657" spans="1:11" hidden="1" x14ac:dyDescent="0.25">
      <c r="A657" s="55" t="s">
        <v>569</v>
      </c>
      <c r="B657" s="60" t="str">
        <f t="shared" si="19"/>
        <v>NAT_R2</v>
      </c>
      <c r="C657" s="58">
        <v>22443.370605818745</v>
      </c>
      <c r="D657" s="58">
        <v>36</v>
      </c>
      <c r="E657" s="63">
        <v>933.32548145799581</v>
      </c>
      <c r="F657" s="63">
        <v>6301.6125647836061</v>
      </c>
      <c r="G657" s="63">
        <v>71.25975738193371</v>
      </c>
      <c r="H657" s="63">
        <v>414.33233543296757</v>
      </c>
      <c r="I657" s="63">
        <v>5196.9034386645162</v>
      </c>
      <c r="J657" s="63">
        <v>261.11568108996426</v>
      </c>
      <c r="K657" s="63">
        <v>3479.7748200984065</v>
      </c>
    </row>
    <row r="658" spans="1:11" hidden="1" x14ac:dyDescent="0.25">
      <c r="A658" s="55" t="s">
        <v>570</v>
      </c>
      <c r="B658" s="60" t="str">
        <f t="shared" si="19"/>
        <v>NAT_R2</v>
      </c>
      <c r="C658" s="58">
        <v>16532.735241720122</v>
      </c>
      <c r="D658" s="58">
        <v>36</v>
      </c>
      <c r="E658" s="63">
        <v>510.08135623563203</v>
      </c>
      <c r="F658" s="63">
        <v>4113.2021694614095</v>
      </c>
      <c r="G658" s="63">
        <v>70.770535007071018</v>
      </c>
      <c r="H658" s="63">
        <v>306.39074380269886</v>
      </c>
      <c r="I658" s="63">
        <v>4129.5876912015074</v>
      </c>
      <c r="J658" s="63">
        <v>173.58003784838846</v>
      </c>
      <c r="K658" s="63">
        <v>3294.7422449171827</v>
      </c>
    </row>
    <row r="659" spans="1:11" hidden="1" x14ac:dyDescent="0.25">
      <c r="A659" s="55" t="s">
        <v>571</v>
      </c>
      <c r="B659" s="60" t="str">
        <f t="shared" si="19"/>
        <v>NAT_R2</v>
      </c>
      <c r="C659" s="58">
        <v>14014.711825310038</v>
      </c>
      <c r="D659" s="58">
        <v>26</v>
      </c>
      <c r="E659" s="63">
        <v>349.71924232795652</v>
      </c>
      <c r="F659" s="63">
        <v>2340.9240089474283</v>
      </c>
      <c r="G659" s="63">
        <v>2190.7304781741068</v>
      </c>
      <c r="H659" s="63">
        <v>176.751019450938</v>
      </c>
      <c r="I659" s="63">
        <v>3262.892647524593</v>
      </c>
      <c r="J659" s="63">
        <v>136.61721534675257</v>
      </c>
      <c r="K659" s="63">
        <v>2930.8142454177369</v>
      </c>
    </row>
    <row r="660" spans="1:11" hidden="1" x14ac:dyDescent="0.25">
      <c r="A660" s="57" t="s">
        <v>572</v>
      </c>
      <c r="B660" s="60" t="str">
        <f t="shared" si="19"/>
        <v>NAT_R2</v>
      </c>
      <c r="C660" s="59">
        <v>11402.597285817106</v>
      </c>
      <c r="D660" s="59">
        <v>27</v>
      </c>
      <c r="E660" s="67">
        <v>304.72248940389034</v>
      </c>
      <c r="F660" s="67">
        <v>2287.4612221221014</v>
      </c>
      <c r="G660" s="68"/>
      <c r="H660" s="67">
        <v>273.42175197945488</v>
      </c>
      <c r="I660" s="67">
        <v>2824.3059463268437</v>
      </c>
      <c r="J660" s="67">
        <v>144.42052509569791</v>
      </c>
      <c r="K660" s="67">
        <v>2151.2390516389282</v>
      </c>
    </row>
    <row r="661" spans="1:11" hidden="1" x14ac:dyDescent="0.25">
      <c r="A661" s="56" t="s">
        <v>573</v>
      </c>
      <c r="B661" s="60" t="str">
        <f t="shared" si="19"/>
        <v>NAT_R3</v>
      </c>
      <c r="C661" s="58">
        <v>50173.947317860082</v>
      </c>
      <c r="D661" s="58">
        <v>39</v>
      </c>
      <c r="E661" s="65">
        <v>2285.705534689288</v>
      </c>
      <c r="F661" s="65">
        <v>16281.815072501739</v>
      </c>
      <c r="G661" s="65">
        <v>415.12729755318043</v>
      </c>
      <c r="H661" s="65">
        <v>1966.9122260354836</v>
      </c>
      <c r="I661" s="65">
        <v>9724.1752906343627</v>
      </c>
      <c r="J661" s="65">
        <v>604.07900556171296</v>
      </c>
      <c r="K661" s="65">
        <v>4657.4344194074929</v>
      </c>
    </row>
    <row r="662" spans="1:11" hidden="1" x14ac:dyDescent="0.25">
      <c r="A662" s="55" t="s">
        <v>574</v>
      </c>
      <c r="B662" s="60" t="str">
        <f t="shared" si="19"/>
        <v>NAT_R3</v>
      </c>
      <c r="C662" s="58">
        <v>26992.454645386588</v>
      </c>
      <c r="D662" s="58">
        <v>37</v>
      </c>
      <c r="E662" s="63">
        <v>1016.548004570581</v>
      </c>
      <c r="F662" s="63">
        <v>7394.6589615293269</v>
      </c>
      <c r="G662" s="63">
        <v>176.85873102821972</v>
      </c>
      <c r="H662" s="63">
        <v>633.43154161484972</v>
      </c>
      <c r="I662" s="63">
        <v>6330.5149793736391</v>
      </c>
      <c r="J662" s="63">
        <v>294.17963166864473</v>
      </c>
      <c r="K662" s="63">
        <v>4062.6839168698343</v>
      </c>
    </row>
    <row r="663" spans="1:11" hidden="1" x14ac:dyDescent="0.25">
      <c r="A663" s="55" t="s">
        <v>575</v>
      </c>
      <c r="B663" s="60" t="str">
        <f t="shared" si="19"/>
        <v>NAT_R3</v>
      </c>
      <c r="C663" s="58">
        <v>18505.669860049249</v>
      </c>
      <c r="D663" s="58">
        <v>31</v>
      </c>
      <c r="E663" s="63">
        <v>616.48751301888592</v>
      </c>
      <c r="F663" s="63">
        <v>4377.7901729258638</v>
      </c>
      <c r="G663" s="63">
        <v>137.70594710793767</v>
      </c>
      <c r="H663" s="63">
        <v>547.01668002870349</v>
      </c>
      <c r="I663" s="63">
        <v>4363.1316937560705</v>
      </c>
      <c r="J663" s="63">
        <v>222.1632071223965</v>
      </c>
      <c r="K663" s="63">
        <v>3836.6011037396042</v>
      </c>
    </row>
    <row r="664" spans="1:11" hidden="1" x14ac:dyDescent="0.25">
      <c r="A664" s="55" t="s">
        <v>576</v>
      </c>
      <c r="B664" s="60" t="str">
        <f t="shared" si="19"/>
        <v>NAT_R3</v>
      </c>
      <c r="C664" s="58">
        <v>8757.7550188194509</v>
      </c>
      <c r="D664" s="58">
        <v>18</v>
      </c>
      <c r="E664" s="63">
        <v>287.7575647124425</v>
      </c>
      <c r="F664" s="63">
        <v>1410.4842409257988</v>
      </c>
      <c r="G664" s="63">
        <v>429.76188737351907</v>
      </c>
      <c r="H664" s="63">
        <v>414.5655156820406</v>
      </c>
      <c r="I664" s="63">
        <v>1998.6057651302785</v>
      </c>
      <c r="J664" s="64"/>
      <c r="K664" s="63">
        <v>1946.5907591527834</v>
      </c>
    </row>
    <row r="665" spans="1:11" hidden="1" x14ac:dyDescent="0.25">
      <c r="A665" s="57" t="s">
        <v>577</v>
      </c>
      <c r="B665" s="60" t="str">
        <f t="shared" si="19"/>
        <v>NAT_R3</v>
      </c>
      <c r="C665" s="59">
        <v>9940.760438812129</v>
      </c>
      <c r="D665" s="59">
        <v>24</v>
      </c>
      <c r="E665" s="67">
        <v>261.29087418050574</v>
      </c>
      <c r="F665" s="67">
        <v>1957.5957348846384</v>
      </c>
      <c r="G665" s="68"/>
      <c r="H665" s="67">
        <v>230.65630816609627</v>
      </c>
      <c r="I665" s="67">
        <v>2597.7613889063068</v>
      </c>
      <c r="J665" s="67">
        <v>139.76146743814652</v>
      </c>
      <c r="K665" s="67">
        <v>2018.5694492045002</v>
      </c>
    </row>
    <row r="666" spans="1:11" x14ac:dyDescent="0.25">
      <c r="A666" s="61" t="s">
        <v>674</v>
      </c>
      <c r="B666" s="35" t="str">
        <f>MID(A666,11,8)</f>
        <v>LANC-1-1</v>
      </c>
      <c r="C666" s="62">
        <v>126614.26866276308</v>
      </c>
      <c r="D666" s="62">
        <v>60</v>
      </c>
      <c r="E666" s="32">
        <v>7021.4166024409278</v>
      </c>
      <c r="F666" s="32">
        <v>43443.474465049228</v>
      </c>
      <c r="G666" s="32">
        <v>2336.0989734134355</v>
      </c>
      <c r="H666" s="32">
        <v>1303.1570834005158</v>
      </c>
      <c r="I666" s="32">
        <v>29267.783831115321</v>
      </c>
      <c r="J666" s="32">
        <v>1219.8236004265664</v>
      </c>
      <c r="K666" s="32">
        <v>17401.938543893011</v>
      </c>
    </row>
    <row r="667" spans="1:11" x14ac:dyDescent="0.25">
      <c r="A667" s="61" t="s">
        <v>675</v>
      </c>
      <c r="B667" s="60" t="str">
        <f t="shared" ref="B667:B683" si="20">MID(A667,11,8)</f>
        <v>LANC-1-1</v>
      </c>
      <c r="C667" s="62">
        <v>100279.1778804636</v>
      </c>
      <c r="D667" s="62">
        <v>55</v>
      </c>
      <c r="E667" s="32">
        <v>4715.772418243123</v>
      </c>
      <c r="F667" s="32">
        <v>31443.807947716865</v>
      </c>
      <c r="G667" s="32">
        <v>1446.7161652210514</v>
      </c>
      <c r="H667" s="32">
        <v>1463.1084087190218</v>
      </c>
      <c r="I667" s="32">
        <v>23141.778663251436</v>
      </c>
      <c r="J667" s="32">
        <v>1058.9446224300884</v>
      </c>
      <c r="K667" s="32">
        <v>15339.404228318775</v>
      </c>
    </row>
    <row r="668" spans="1:11" x14ac:dyDescent="0.25">
      <c r="A668" s="61" t="s">
        <v>676</v>
      </c>
      <c r="B668" s="60" t="str">
        <f t="shared" si="20"/>
        <v>LANC-1-2</v>
      </c>
      <c r="C668" s="62">
        <v>160993.59104087841</v>
      </c>
      <c r="D668" s="62">
        <v>67</v>
      </c>
      <c r="E668" s="32">
        <v>9844.5148161670168</v>
      </c>
      <c r="F668" s="32">
        <v>57189.233631111209</v>
      </c>
      <c r="G668" s="32">
        <v>2880.886587502046</v>
      </c>
      <c r="H668" s="32">
        <v>2969.9720294302347</v>
      </c>
      <c r="I668" s="32">
        <v>34724.426389382119</v>
      </c>
      <c r="J668" s="32">
        <v>1445.1789836236812</v>
      </c>
      <c r="K668" s="32">
        <v>17647.079885374555</v>
      </c>
    </row>
    <row r="669" spans="1:11" x14ac:dyDescent="0.25">
      <c r="A669" s="61" t="s">
        <v>677</v>
      </c>
      <c r="B669" s="60" t="str">
        <f t="shared" si="20"/>
        <v>LANC-1-2</v>
      </c>
      <c r="C669" s="62">
        <v>102599.02620225314</v>
      </c>
      <c r="D669" s="62">
        <v>57</v>
      </c>
      <c r="E669" s="32">
        <v>4125.1394982408847</v>
      </c>
      <c r="F669" s="32">
        <v>32436.7752873713</v>
      </c>
      <c r="G669" s="32">
        <v>1663.6226458401229</v>
      </c>
      <c r="H669" s="32">
        <v>753.27209781767942</v>
      </c>
      <c r="I669" s="32">
        <v>24683.452649786079</v>
      </c>
      <c r="J669" s="32">
        <v>1203.5358840783535</v>
      </c>
      <c r="K669" s="32">
        <v>16926.402415390654</v>
      </c>
    </row>
    <row r="670" spans="1:11" x14ac:dyDescent="0.25">
      <c r="A670" s="61" t="s">
        <v>678</v>
      </c>
      <c r="B670" s="60" t="str">
        <f t="shared" si="20"/>
        <v>LANC-1-3</v>
      </c>
      <c r="C670" s="62">
        <v>148332.43273190811</v>
      </c>
      <c r="D670" s="62">
        <v>70</v>
      </c>
      <c r="E670" s="32">
        <v>9226.9300017114565</v>
      </c>
      <c r="F670" s="32">
        <v>51750.544887022959</v>
      </c>
      <c r="G670" s="32">
        <v>3068.376379353329</v>
      </c>
      <c r="H670" s="32">
        <v>2312.898462514413</v>
      </c>
      <c r="I670" s="32">
        <v>32359.796474577783</v>
      </c>
      <c r="J670" s="32">
        <v>1627.0701865602766</v>
      </c>
      <c r="K670" s="32">
        <v>17621.886831181466</v>
      </c>
    </row>
    <row r="671" spans="1:11" x14ac:dyDescent="0.25">
      <c r="A671" s="61" t="s">
        <v>679</v>
      </c>
      <c r="B671" s="60" t="str">
        <f t="shared" si="20"/>
        <v>LANC-1-3</v>
      </c>
      <c r="C671" s="62">
        <v>82846.521927327209</v>
      </c>
      <c r="D671" s="62">
        <v>52</v>
      </c>
      <c r="E671" s="32">
        <v>3248.5216926167504</v>
      </c>
      <c r="F671" s="32">
        <v>26622.346203380781</v>
      </c>
      <c r="G671" s="32">
        <v>1265.6535403747262</v>
      </c>
      <c r="H671" s="32">
        <v>904.01181348349951</v>
      </c>
      <c r="I671" s="32">
        <v>20730.259520753323</v>
      </c>
      <c r="J671" s="32">
        <v>1069.2167489677583</v>
      </c>
      <c r="K671" s="32">
        <v>14550.241203995718</v>
      </c>
    </row>
    <row r="672" spans="1:11" x14ac:dyDescent="0.25">
      <c r="A672" s="61" t="s">
        <v>680</v>
      </c>
      <c r="B672" s="60" t="str">
        <f t="shared" si="20"/>
        <v>LANC-2-1</v>
      </c>
      <c r="C672" s="62">
        <v>83358.384122115676</v>
      </c>
      <c r="D672" s="62">
        <v>51</v>
      </c>
      <c r="E672" s="32">
        <v>3470.5366837059159</v>
      </c>
      <c r="F672" s="32">
        <v>27631.542195261543</v>
      </c>
      <c r="G672" s="32">
        <v>1773.6661198222705</v>
      </c>
      <c r="H672" s="32">
        <v>2603.2757694039815</v>
      </c>
      <c r="I672" s="32">
        <v>18303.790611183827</v>
      </c>
      <c r="J672" s="32">
        <v>699.48589274459982</v>
      </c>
      <c r="K672" s="32">
        <v>9263.0417157078627</v>
      </c>
    </row>
    <row r="673" spans="1:11" x14ac:dyDescent="0.25">
      <c r="A673" s="61" t="s">
        <v>681</v>
      </c>
      <c r="B673" s="60" t="str">
        <f t="shared" si="20"/>
        <v>LANC-2-1</v>
      </c>
      <c r="C673" s="62">
        <v>74239.634130688471</v>
      </c>
      <c r="D673" s="62">
        <v>54</v>
      </c>
      <c r="E673" s="32">
        <v>3506.1912071990832</v>
      </c>
      <c r="F673" s="32">
        <v>24465.866478604756</v>
      </c>
      <c r="G673" s="32">
        <v>1497.235325142331</v>
      </c>
      <c r="H673" s="32">
        <v>1728.3440616934502</v>
      </c>
      <c r="I673" s="32">
        <v>18152.099145222379</v>
      </c>
      <c r="J673" s="32">
        <v>732.75168706474062</v>
      </c>
      <c r="K673" s="32">
        <v>9977.0085209908339</v>
      </c>
    </row>
    <row r="674" spans="1:11" x14ac:dyDescent="0.25">
      <c r="A674" s="61" t="s">
        <v>682</v>
      </c>
      <c r="B674" s="60" t="str">
        <f t="shared" si="20"/>
        <v>LANC-2-2</v>
      </c>
      <c r="C674" s="62">
        <v>88100.512448542548</v>
      </c>
      <c r="D674" s="62">
        <v>63</v>
      </c>
      <c r="E674" s="32">
        <v>4321.2660750458808</v>
      </c>
      <c r="F674" s="32">
        <v>29088.221113704305</v>
      </c>
      <c r="G674" s="32">
        <v>2255.6167034543719</v>
      </c>
      <c r="H674" s="32">
        <v>2270.4837886956129</v>
      </c>
      <c r="I674" s="32">
        <v>19916.169086456401</v>
      </c>
      <c r="J674" s="32">
        <v>846.73433262615845</v>
      </c>
      <c r="K674" s="32">
        <v>11147.354048731826</v>
      </c>
    </row>
    <row r="675" spans="1:11" x14ac:dyDescent="0.25">
      <c r="A675" s="61" t="s">
        <v>683</v>
      </c>
      <c r="B675" s="60" t="str">
        <f t="shared" si="20"/>
        <v>LANC-2-2</v>
      </c>
      <c r="C675" s="62">
        <v>74401.773774875328</v>
      </c>
      <c r="D675" s="62">
        <v>53</v>
      </c>
      <c r="E675" s="32">
        <v>3514.2992396319996</v>
      </c>
      <c r="F675" s="32">
        <v>24659.67297410543</v>
      </c>
      <c r="G675" s="32">
        <v>1471.2237214984686</v>
      </c>
      <c r="H675" s="32">
        <v>1624.4440934876056</v>
      </c>
      <c r="I675" s="32">
        <v>17619.312128837413</v>
      </c>
      <c r="J675" s="32">
        <v>754.98549178571216</v>
      </c>
      <c r="K675" s="32">
        <v>10626.781633348573</v>
      </c>
    </row>
    <row r="676" spans="1:11" x14ac:dyDescent="0.25">
      <c r="A676" s="61" t="s">
        <v>684</v>
      </c>
      <c r="B676" s="60" t="str">
        <f t="shared" si="20"/>
        <v>LANC-2-3</v>
      </c>
      <c r="C676" s="62">
        <v>100810.40992610707</v>
      </c>
      <c r="D676" s="62">
        <v>61</v>
      </c>
      <c r="E676" s="32">
        <v>4488.5069787001239</v>
      </c>
      <c r="F676" s="32">
        <v>33525.733861559202</v>
      </c>
      <c r="G676" s="32">
        <v>2593.1265004582601</v>
      </c>
      <c r="H676" s="32">
        <v>5452.7608741004397</v>
      </c>
      <c r="I676" s="32">
        <v>21278.761905930256</v>
      </c>
      <c r="J676" s="32">
        <v>820.43506396369503</v>
      </c>
      <c r="K676" s="32">
        <v>10980.695630210555</v>
      </c>
    </row>
    <row r="677" spans="1:11" x14ac:dyDescent="0.25">
      <c r="A677" s="61" t="s">
        <v>685</v>
      </c>
      <c r="B677" s="60" t="str">
        <f t="shared" si="20"/>
        <v>LANC-2-3</v>
      </c>
      <c r="C677" s="62">
        <v>82143.750672466558</v>
      </c>
      <c r="D677" s="62">
        <v>57</v>
      </c>
      <c r="E677" s="32">
        <v>3828.3188333657336</v>
      </c>
      <c r="F677" s="32">
        <v>26677.78131784272</v>
      </c>
      <c r="G677" s="32">
        <v>1448.5518744327437</v>
      </c>
      <c r="H677" s="32">
        <v>1020.4806674347727</v>
      </c>
      <c r="I677" s="32">
        <v>20271.835812003628</v>
      </c>
      <c r="J677" s="32">
        <v>936.54742482479628</v>
      </c>
      <c r="K677" s="32">
        <v>12264.796979656181</v>
      </c>
    </row>
    <row r="678" spans="1:11" x14ac:dyDescent="0.25">
      <c r="A678" s="61" t="s">
        <v>686</v>
      </c>
      <c r="B678" s="60" t="str">
        <f t="shared" si="20"/>
        <v>LANC-3-1</v>
      </c>
      <c r="C678" s="62">
        <v>246137.09118601709</v>
      </c>
      <c r="D678" s="62">
        <v>75</v>
      </c>
      <c r="E678" s="32">
        <v>11010.137785251482</v>
      </c>
      <c r="F678" s="32">
        <v>86959.058003932849</v>
      </c>
      <c r="G678" s="32">
        <v>5339.5925513196717</v>
      </c>
      <c r="H678" s="32">
        <v>4431.7876584995392</v>
      </c>
      <c r="I678" s="32">
        <v>52869.977091249057</v>
      </c>
      <c r="J678" s="32">
        <v>3201.9618961140677</v>
      </c>
      <c r="K678" s="32">
        <v>32803.87450215876</v>
      </c>
    </row>
    <row r="679" spans="1:11" x14ac:dyDescent="0.25">
      <c r="A679" s="61" t="s">
        <v>687</v>
      </c>
      <c r="B679" s="60" t="str">
        <f t="shared" si="20"/>
        <v>LANC-3-1</v>
      </c>
      <c r="C679" s="62">
        <v>152769.08896900725</v>
      </c>
      <c r="D679" s="62">
        <v>71</v>
      </c>
      <c r="E679" s="32">
        <v>6079.4430115122395</v>
      </c>
      <c r="F679" s="32">
        <v>49094.936478722288</v>
      </c>
      <c r="G679" s="32">
        <v>2839.6391347746307</v>
      </c>
      <c r="H679" s="32">
        <v>1330.7922831463752</v>
      </c>
      <c r="I679" s="32">
        <v>37996.75909834123</v>
      </c>
      <c r="J679" s="32">
        <v>2474.9330871024213</v>
      </c>
      <c r="K679" s="32">
        <v>24807.542737850796</v>
      </c>
    </row>
    <row r="680" spans="1:11" x14ac:dyDescent="0.25">
      <c r="A680" s="61" t="s">
        <v>688</v>
      </c>
      <c r="B680" s="60" t="str">
        <f t="shared" si="20"/>
        <v>LANC-3-2</v>
      </c>
      <c r="C680" s="62">
        <v>343070.00863818161</v>
      </c>
      <c r="D680" s="62">
        <v>82</v>
      </c>
      <c r="E680" s="32">
        <v>15613.99278971869</v>
      </c>
      <c r="F680" s="32">
        <v>111179.85884767227</v>
      </c>
      <c r="G680" s="32">
        <v>41579.807536925</v>
      </c>
      <c r="H680" s="32">
        <v>8820.56134523125</v>
      </c>
      <c r="I680" s="32">
        <v>65637.119726831414</v>
      </c>
      <c r="J680" s="32">
        <v>3779.7785144801337</v>
      </c>
      <c r="K680" s="32">
        <v>33880.214588611088</v>
      </c>
    </row>
    <row r="681" spans="1:11" x14ac:dyDescent="0.25">
      <c r="A681" s="61" t="s">
        <v>689</v>
      </c>
      <c r="B681" s="60" t="str">
        <f t="shared" si="20"/>
        <v>LANC-3-2</v>
      </c>
      <c r="C681" s="62">
        <v>169123.94901866865</v>
      </c>
      <c r="D681" s="62">
        <v>74</v>
      </c>
      <c r="E681" s="32">
        <v>6662.9448847274234</v>
      </c>
      <c r="F681" s="32">
        <v>56673.939101378244</v>
      </c>
      <c r="G681" s="32">
        <v>4210.2390366927348</v>
      </c>
      <c r="H681" s="32">
        <v>2122.3658582907883</v>
      </c>
      <c r="I681" s="32">
        <v>40129.252206447221</v>
      </c>
      <c r="J681" s="32">
        <v>2370.9871454788295</v>
      </c>
      <c r="K681" s="32">
        <v>25875.22580470255</v>
      </c>
    </row>
    <row r="682" spans="1:11" x14ac:dyDescent="0.25">
      <c r="A682" s="61" t="s">
        <v>690</v>
      </c>
      <c r="B682" s="60" t="str">
        <f t="shared" si="20"/>
        <v>LANC-3-3</v>
      </c>
      <c r="C682" s="62">
        <v>253462.00377142959</v>
      </c>
      <c r="D682" s="62">
        <v>80</v>
      </c>
      <c r="E682" s="32">
        <v>11643.599739093284</v>
      </c>
      <c r="F682" s="32">
        <v>91677.32012005955</v>
      </c>
      <c r="G682" s="32">
        <v>5281.9127610506803</v>
      </c>
      <c r="H682" s="32">
        <v>3291.9446395229306</v>
      </c>
      <c r="I682" s="32">
        <v>54757.75785039489</v>
      </c>
      <c r="J682" s="32">
        <v>3421.487686999923</v>
      </c>
      <c r="K682" s="32">
        <v>34714.78222109731</v>
      </c>
    </row>
    <row r="683" spans="1:11" x14ac:dyDescent="0.25">
      <c r="A683" s="61" t="s">
        <v>691</v>
      </c>
      <c r="B683" s="60" t="str">
        <f t="shared" si="20"/>
        <v>LANC-3-3</v>
      </c>
      <c r="C683" s="62">
        <v>151424.98007420968</v>
      </c>
      <c r="D683" s="62">
        <v>71</v>
      </c>
      <c r="E683" s="32">
        <v>5806.7360282430809</v>
      </c>
      <c r="F683" s="32">
        <v>49054.506294806124</v>
      </c>
      <c r="G683" s="32">
        <v>4746.5685099515294</v>
      </c>
      <c r="H683" s="32">
        <v>1635.9456383144525</v>
      </c>
      <c r="I683" s="32">
        <v>36720.024917643554</v>
      </c>
      <c r="J683" s="32">
        <v>2137.4776837666923</v>
      </c>
      <c r="K683" s="32">
        <v>24351.962154314155</v>
      </c>
    </row>
    <row r="684" spans="1:11" x14ac:dyDescent="0.25">
      <c r="A684" s="61" t="s">
        <v>692</v>
      </c>
      <c r="B684" s="60" t="str">
        <f>MID(A684,11,7)</f>
        <v>ARL-1-1</v>
      </c>
      <c r="C684" s="62">
        <v>131926.79446718263</v>
      </c>
      <c r="D684" s="62">
        <v>68</v>
      </c>
      <c r="E684" s="32">
        <v>5841.3184946031743</v>
      </c>
      <c r="F684" s="32">
        <v>43693.475504688577</v>
      </c>
      <c r="G684" s="32">
        <v>3248.742317447126</v>
      </c>
      <c r="H684" s="32">
        <v>2240.5436284632374</v>
      </c>
      <c r="I684" s="32">
        <v>33094.892932342838</v>
      </c>
      <c r="J684" s="32">
        <v>1818.0797568802141</v>
      </c>
      <c r="K684" s="32">
        <v>15608.886272144746</v>
      </c>
    </row>
    <row r="685" spans="1:11" x14ac:dyDescent="0.25">
      <c r="A685" s="61" t="s">
        <v>693</v>
      </c>
      <c r="B685" s="60" t="str">
        <f t="shared" ref="B685:B701" si="21">MID(A685,11,7)</f>
        <v>ARL-1-1</v>
      </c>
      <c r="C685" s="62">
        <v>101982.2427264709</v>
      </c>
      <c r="D685" s="62">
        <v>52</v>
      </c>
      <c r="E685" s="32">
        <v>3778.8039750659359</v>
      </c>
      <c r="F685" s="32">
        <v>33331.156788575187</v>
      </c>
      <c r="G685" s="32">
        <v>1787.4411148132669</v>
      </c>
      <c r="H685" s="32">
        <v>1390.0742215940802</v>
      </c>
      <c r="I685" s="32">
        <v>26197.776127635072</v>
      </c>
      <c r="J685" s="32">
        <v>1034.7739084772838</v>
      </c>
      <c r="K685" s="32">
        <v>14365.340713671663</v>
      </c>
    </row>
    <row r="686" spans="1:11" x14ac:dyDescent="0.25">
      <c r="A686" s="61" t="s">
        <v>694</v>
      </c>
      <c r="B686" s="60" t="str">
        <f t="shared" si="21"/>
        <v>ARL-1-2</v>
      </c>
      <c r="C686" s="62">
        <v>136681.0358099023</v>
      </c>
      <c r="D686" s="62">
        <v>57</v>
      </c>
      <c r="E686" s="32">
        <v>6835.8005658585917</v>
      </c>
      <c r="F686" s="32">
        <v>46422.249050144368</v>
      </c>
      <c r="G686" s="32">
        <v>2521.3815719515337</v>
      </c>
      <c r="H686" s="32">
        <v>3571.574302963671</v>
      </c>
      <c r="I686" s="32">
        <v>31573.478211379501</v>
      </c>
      <c r="J686" s="32">
        <v>1327.9334500109201</v>
      </c>
      <c r="K686" s="32">
        <v>15744.423943486745</v>
      </c>
    </row>
    <row r="687" spans="1:11" x14ac:dyDescent="0.25">
      <c r="A687" s="61" t="s">
        <v>695</v>
      </c>
      <c r="B687" s="60" t="str">
        <f t="shared" si="21"/>
        <v>ARL-1-2</v>
      </c>
      <c r="C687" s="62">
        <v>112730.09174060987</v>
      </c>
      <c r="D687" s="62">
        <v>65</v>
      </c>
      <c r="E687" s="32">
        <v>5288.5360300116181</v>
      </c>
      <c r="F687" s="32">
        <v>36852.36040652162</v>
      </c>
      <c r="G687" s="32">
        <v>2464.1341691554608</v>
      </c>
      <c r="H687" s="32">
        <v>1311.8710856277035</v>
      </c>
      <c r="I687" s="32">
        <v>28152.749349784379</v>
      </c>
      <c r="J687" s="32">
        <v>1404.9094607311129</v>
      </c>
      <c r="K687" s="32">
        <v>15216.659963063619</v>
      </c>
    </row>
    <row r="688" spans="1:11" x14ac:dyDescent="0.25">
      <c r="A688" s="61" t="s">
        <v>696</v>
      </c>
      <c r="B688" s="60" t="str">
        <f t="shared" si="21"/>
        <v>ARL-1-3</v>
      </c>
      <c r="C688" s="62">
        <v>155849.8760292684</v>
      </c>
      <c r="D688" s="62">
        <v>63</v>
      </c>
      <c r="E688" s="32">
        <v>8384.449602797491</v>
      </c>
      <c r="F688" s="32">
        <v>56085.166088532191</v>
      </c>
      <c r="G688" s="32">
        <v>3765.6827180423752</v>
      </c>
      <c r="H688" s="32">
        <v>2511.8161928507348</v>
      </c>
      <c r="I688" s="32">
        <v>34709.69914758065</v>
      </c>
      <c r="J688" s="32">
        <v>1515.382467189108</v>
      </c>
      <c r="K688" s="32">
        <v>16852.924543307334</v>
      </c>
    </row>
    <row r="689" spans="1:11" x14ac:dyDescent="0.25">
      <c r="A689" s="61" t="s">
        <v>697</v>
      </c>
      <c r="B689" s="60" t="str">
        <f t="shared" si="21"/>
        <v>ARL-1-3</v>
      </c>
      <c r="C689" s="62">
        <v>132877.95857495221</v>
      </c>
      <c r="D689" s="62">
        <v>61</v>
      </c>
      <c r="E689" s="32">
        <v>5716.812322858189</v>
      </c>
      <c r="F689" s="32">
        <v>48277.772294893228</v>
      </c>
      <c r="G689" s="32">
        <v>3478.3787905124909</v>
      </c>
      <c r="H689" s="32">
        <v>1719.0211470866504</v>
      </c>
      <c r="I689" s="32">
        <v>30799.096912028312</v>
      </c>
      <c r="J689" s="32">
        <v>1144.7909825570257</v>
      </c>
      <c r="K689" s="32">
        <v>14318.341319736424</v>
      </c>
    </row>
    <row r="690" spans="1:11" x14ac:dyDescent="0.25">
      <c r="A690" s="61" t="s">
        <v>698</v>
      </c>
      <c r="B690" s="60" t="str">
        <f t="shared" si="21"/>
        <v>ARL-2-1</v>
      </c>
      <c r="C690" s="62">
        <v>115368.69227792049</v>
      </c>
      <c r="D690" s="62">
        <v>61</v>
      </c>
      <c r="E690" s="32">
        <v>5872.8815263580145</v>
      </c>
      <c r="F690" s="32">
        <v>38551.891543634985</v>
      </c>
      <c r="G690" s="32">
        <v>2645.3801876424409</v>
      </c>
      <c r="H690" s="32">
        <v>1645.1112860121748</v>
      </c>
      <c r="I690" s="32">
        <v>28122.488780954067</v>
      </c>
      <c r="J690" s="32">
        <v>1260.5373777445511</v>
      </c>
      <c r="K690" s="32">
        <v>14481.507149828598</v>
      </c>
    </row>
    <row r="691" spans="1:11" x14ac:dyDescent="0.25">
      <c r="A691" s="61" t="s">
        <v>699</v>
      </c>
      <c r="B691" s="60" t="str">
        <f t="shared" si="21"/>
        <v>ARL-2-1</v>
      </c>
      <c r="C691" s="62">
        <v>90968.195641306389</v>
      </c>
      <c r="D691" s="62">
        <v>54</v>
      </c>
      <c r="E691" s="32">
        <v>3896.9825830831805</v>
      </c>
      <c r="F691" s="32">
        <v>29207.9093599345</v>
      </c>
      <c r="G691" s="32">
        <v>1930.3134520606968</v>
      </c>
      <c r="H691" s="32">
        <v>1158.5180294091133</v>
      </c>
      <c r="I691" s="32">
        <v>23422.286133485188</v>
      </c>
      <c r="J691" s="32">
        <v>982.93275817676476</v>
      </c>
      <c r="K691" s="32">
        <v>12950.626850448443</v>
      </c>
    </row>
    <row r="692" spans="1:11" x14ac:dyDescent="0.25">
      <c r="A692" s="61" t="s">
        <v>700</v>
      </c>
      <c r="B692" s="60" t="str">
        <f t="shared" si="21"/>
        <v>ARL-2-2</v>
      </c>
      <c r="C692" s="62">
        <v>106111.99562482782</v>
      </c>
      <c r="D692" s="62">
        <v>62</v>
      </c>
      <c r="E692" s="32">
        <v>5225.5313563868685</v>
      </c>
      <c r="F692" s="32">
        <v>33939.581208942589</v>
      </c>
      <c r="G692" s="32">
        <v>2254.3113847035843</v>
      </c>
      <c r="H692" s="32">
        <v>1794.3588725326315</v>
      </c>
      <c r="I692" s="32">
        <v>26399.749308111892</v>
      </c>
      <c r="J692" s="32">
        <v>1178.8061730053219</v>
      </c>
      <c r="K692" s="32">
        <v>13350.088761199166</v>
      </c>
    </row>
    <row r="693" spans="1:11" x14ac:dyDescent="0.25">
      <c r="A693" s="61" t="s">
        <v>701</v>
      </c>
      <c r="B693" s="60" t="str">
        <f t="shared" si="21"/>
        <v>ARL-2-2</v>
      </c>
      <c r="C693" s="62">
        <v>95415.261330994443</v>
      </c>
      <c r="D693" s="62">
        <v>53</v>
      </c>
      <c r="E693" s="32">
        <v>4505.6004045483896</v>
      </c>
      <c r="F693" s="32">
        <v>31022.364514881214</v>
      </c>
      <c r="G693" s="32">
        <v>1980.6826479914021</v>
      </c>
      <c r="H693" s="32">
        <v>1248.0973166283011</v>
      </c>
      <c r="I693" s="32">
        <v>23531.549350439604</v>
      </c>
      <c r="J693" s="32">
        <v>965.54061624124427</v>
      </c>
      <c r="K693" s="32">
        <v>12649.354191640505</v>
      </c>
    </row>
    <row r="694" spans="1:11" x14ac:dyDescent="0.25">
      <c r="A694" s="61" t="s">
        <v>702</v>
      </c>
      <c r="B694" s="60" t="str">
        <f t="shared" si="21"/>
        <v>ARL-2-3</v>
      </c>
      <c r="C694" s="62">
        <v>100883.98711614549</v>
      </c>
      <c r="D694" s="62">
        <v>59</v>
      </c>
      <c r="E694" s="32">
        <v>4363.451325288539</v>
      </c>
      <c r="F694" s="32">
        <v>33561.970709984183</v>
      </c>
      <c r="G694" s="32">
        <v>1617.1631124509984</v>
      </c>
      <c r="H694" s="32">
        <v>1555.0462249803345</v>
      </c>
      <c r="I694" s="32">
        <v>24743.35360768548</v>
      </c>
      <c r="J694" s="32">
        <v>1256.0075034503243</v>
      </c>
      <c r="K694" s="32">
        <v>13335.852501391564</v>
      </c>
    </row>
    <row r="695" spans="1:11" x14ac:dyDescent="0.25">
      <c r="A695" s="61" t="s">
        <v>703</v>
      </c>
      <c r="B695" s="60" t="str">
        <f t="shared" si="21"/>
        <v>ARL-2-3</v>
      </c>
      <c r="C695" s="62">
        <v>105524.77802737639</v>
      </c>
      <c r="D695" s="62">
        <v>63</v>
      </c>
      <c r="E695" s="32">
        <v>4705.1636444368223</v>
      </c>
      <c r="F695" s="32">
        <v>34329.494226301947</v>
      </c>
      <c r="G695" s="32">
        <v>2216.6897613389465</v>
      </c>
      <c r="H695" s="32">
        <v>1664.6463622860949</v>
      </c>
      <c r="I695" s="32">
        <v>25827.672276439007</v>
      </c>
      <c r="J695" s="32">
        <v>1309.5432858043573</v>
      </c>
      <c r="K695" s="32">
        <v>14203.924413343064</v>
      </c>
    </row>
    <row r="696" spans="1:11" x14ac:dyDescent="0.25">
      <c r="A696" s="61" t="s">
        <v>704</v>
      </c>
      <c r="B696" s="60" t="str">
        <f t="shared" si="21"/>
        <v>ARL-3-1</v>
      </c>
      <c r="C696" s="62">
        <v>210671.44555780609</v>
      </c>
      <c r="D696" s="62">
        <v>70</v>
      </c>
      <c r="E696" s="32">
        <v>11414.38130579965</v>
      </c>
      <c r="F696" s="32">
        <v>68871.06013248564</v>
      </c>
      <c r="G696" s="32">
        <v>5652.281392399339</v>
      </c>
      <c r="H696" s="32">
        <v>5043.1837744353797</v>
      </c>
      <c r="I696" s="32">
        <v>52589.068936715128</v>
      </c>
      <c r="J696" s="32">
        <v>2186.3574104315439</v>
      </c>
      <c r="K696" s="32">
        <v>23205.87753742472</v>
      </c>
    </row>
    <row r="697" spans="1:11" x14ac:dyDescent="0.25">
      <c r="A697" s="61" t="s">
        <v>705</v>
      </c>
      <c r="B697" s="60" t="str">
        <f t="shared" si="21"/>
        <v>ARL-3-1</v>
      </c>
      <c r="C697" s="62">
        <v>138260.31038872493</v>
      </c>
      <c r="D697" s="62">
        <v>61</v>
      </c>
      <c r="E697" s="32">
        <v>5947.474713734513</v>
      </c>
      <c r="F697" s="32">
        <v>45275.076042308567</v>
      </c>
      <c r="G697" s="32">
        <v>4197.0438451767805</v>
      </c>
      <c r="H697" s="32">
        <v>2951.73703693484</v>
      </c>
      <c r="I697" s="32">
        <v>34152.492249871582</v>
      </c>
      <c r="J697" s="32">
        <v>1534.9194859635707</v>
      </c>
      <c r="K697" s="32">
        <v>17157.669097922215</v>
      </c>
    </row>
    <row r="698" spans="1:11" x14ac:dyDescent="0.25">
      <c r="A698" s="61" t="s">
        <v>706</v>
      </c>
      <c r="B698" s="60" t="str">
        <f t="shared" si="21"/>
        <v>ARL-3-2</v>
      </c>
      <c r="C698" s="62">
        <v>246057.40260491226</v>
      </c>
      <c r="D698" s="62">
        <v>72</v>
      </c>
      <c r="E698" s="32">
        <v>16481.656404773617</v>
      </c>
      <c r="F698" s="32">
        <v>82984.819284551428</v>
      </c>
      <c r="G698" s="32">
        <v>11295.393684796169</v>
      </c>
      <c r="H698" s="32">
        <v>9248.4921186500815</v>
      </c>
      <c r="I698" s="32">
        <v>53760.838126822753</v>
      </c>
      <c r="J698" s="32">
        <v>1929.4404874581635</v>
      </c>
      <c r="K698" s="32">
        <v>21675.827559990368</v>
      </c>
    </row>
    <row r="699" spans="1:11" x14ac:dyDescent="0.25">
      <c r="A699" s="61" t="s">
        <v>707</v>
      </c>
      <c r="B699" s="60" t="str">
        <f t="shared" si="21"/>
        <v>ARL-3-2</v>
      </c>
      <c r="C699" s="62">
        <v>139170.71424744918</v>
      </c>
      <c r="D699" s="62">
        <v>62</v>
      </c>
      <c r="E699" s="32">
        <v>8502.8174417932059</v>
      </c>
      <c r="F699" s="32">
        <v>46237.110768154955</v>
      </c>
      <c r="G699" s="32">
        <v>5653.3116803723669</v>
      </c>
      <c r="H699" s="32">
        <v>3873.4604669919349</v>
      </c>
      <c r="I699" s="32">
        <v>32889.445458022594</v>
      </c>
      <c r="J699" s="32">
        <v>1259.4412222638723</v>
      </c>
      <c r="K699" s="32">
        <v>14428.60703770209</v>
      </c>
    </row>
    <row r="700" spans="1:11" x14ac:dyDescent="0.25">
      <c r="A700" s="61" t="s">
        <v>708</v>
      </c>
      <c r="B700" s="60" t="str">
        <f t="shared" si="21"/>
        <v>ARL-3-3</v>
      </c>
      <c r="C700" s="62">
        <v>259177.40674180843</v>
      </c>
      <c r="D700" s="62">
        <v>70</v>
      </c>
      <c r="E700" s="32">
        <v>19172.153447539571</v>
      </c>
      <c r="F700" s="32">
        <v>87364.219139456938</v>
      </c>
      <c r="G700" s="32">
        <v>9985.3484952593171</v>
      </c>
      <c r="H700" s="32">
        <v>9772.0818168232017</v>
      </c>
      <c r="I700" s="32">
        <v>57102.542742443831</v>
      </c>
      <c r="J700" s="32">
        <v>2017.1435035889681</v>
      </c>
      <c r="K700" s="32">
        <v>21870.941485621559</v>
      </c>
    </row>
    <row r="701" spans="1:11" x14ac:dyDescent="0.25">
      <c r="A701" s="61" t="s">
        <v>709</v>
      </c>
      <c r="B701" s="60" t="str">
        <f t="shared" si="21"/>
        <v>ARL-3-3</v>
      </c>
      <c r="C701" s="62">
        <v>154674.53342087698</v>
      </c>
      <c r="D701" s="62">
        <v>64</v>
      </c>
      <c r="E701" s="32">
        <v>8613.088691430914</v>
      </c>
      <c r="F701" s="32">
        <v>50039.387641741807</v>
      </c>
      <c r="G701" s="32">
        <v>6502.666394433053</v>
      </c>
      <c r="H701" s="32">
        <v>4382.3950339506755</v>
      </c>
      <c r="I701" s="32">
        <v>36434.40598676668</v>
      </c>
      <c r="J701" s="32">
        <v>1561.0378876393295</v>
      </c>
      <c r="K701" s="32">
        <v>17184.113270518468</v>
      </c>
    </row>
  </sheetData>
  <autoFilter ref="A1:B701" xr:uid="{E0174203-05AC-4ACD-B5BF-F9911C70AF53}">
    <filterColumn colId="0">
      <filters>
        <filter val="WI-021-SW-ARL-1-1-1-10312018"/>
        <filter val="WI-021-SW-ARL-1-1-2-10312018"/>
        <filter val="WI-021-SW-ARL-1-2-1-10312018"/>
        <filter val="WI-021-SW-ARL-1-2-2-10312018"/>
        <filter val="WI-021-SW-ARL-1-3-1-10312018"/>
        <filter val="WI-021-SW-ARL-1-3-2-10312018"/>
        <filter val="WI-021-SW-ARL-2-1-1-10312018"/>
        <filter val="WI-021-SW-ARL-2-1-2-10312018"/>
        <filter val="WI-021-SW-ARL-2-2-1-10312018"/>
        <filter val="WI-021-SW-ARL-2-2-2-10312018"/>
        <filter val="WI-021-SW-ARL-2-3-1-10312018"/>
        <filter val="WI-021-SW-ARL-2-3-2-10312018"/>
        <filter val="WI-021-SW-ARL-3-1-1-10312018"/>
        <filter val="WI-021-SW-ARL-3-1-2-10312018"/>
        <filter val="WI-021-SW-ARL-3-2-1-10312018"/>
        <filter val="WI-021-SW-ARL-3-2-2-10312018"/>
        <filter val="WI-021-SW-ARL-3-3-1-10312018"/>
        <filter val="WI-021-SW-ARL-3-3-2-10312018"/>
        <filter val="WI-043-SW-LANC-1-1-1-051719"/>
        <filter val="WI-043-SW-LANC-1-1-2-051719"/>
        <filter val="WI-043-SW-LANC-1-2-1-051719"/>
        <filter val="WI-043-SW-LANC-1-2-2-051719"/>
        <filter val="WI-043-SW-LANC-1-3-1-051719"/>
        <filter val="WI-043-SW-LANC-1-3-2-051719"/>
        <filter val="WI-043-SW-LANC-2-1-1-051719"/>
        <filter val="WI-043-SW-LANC-2-1-2-051719"/>
        <filter val="WI-043-SW-LANC-2-2-1-051719"/>
        <filter val="WI-043-SW-LANC-2-2-2-051719"/>
        <filter val="WI-043-SW-LANC-2-3-1-051719"/>
        <filter val="WI-043-SW-LANC-2-3-2-051719"/>
        <filter val="WI-043-SW-LANC-3-1-1-051719"/>
        <filter val="WI-043-SW-LANC-3-1-2-051719"/>
        <filter val="WI-043-SW-LANC-3-2-1-051719"/>
        <filter val="WI-043-SW-LANC-3-2-2-051719"/>
        <filter val="WI-043-SW-LANC-3-3-1-051719"/>
        <filter val="WI-043-SW-LANC-3-3-2-051719"/>
      </filters>
    </filterColumn>
  </autoFilter>
  <sortState xmlns:xlrd2="http://schemas.microsoft.com/office/spreadsheetml/2017/richdata2" ref="A518:K663">
    <sortCondition ref="A518:A663"/>
  </sortState>
  <conditionalFormatting sqref="D408:D416 D418 D401:D406 D335:D380 D322:D332 D382 D384:D392 D394 D396:D399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{77C4ECF8-93C1-43B5-9B42-A898590F3718}</x14:id>
        </ext>
      </extLst>
    </cfRule>
  </conditionalFormatting>
  <conditionalFormatting sqref="C408:C416 C418 C401:C406 C335:C380 C322:C332 C382 C384:C392 C394 C396:C399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{ABE82106-5C7C-4581-A2F0-7F1548B9904B}</x14:id>
        </ext>
      </extLst>
    </cfRule>
  </conditionalFormatting>
  <conditionalFormatting sqref="E404 E418 E406 E335:E402 E322:E332 E408:E41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{2E7E9767-6777-49C0-A032-3DCBD679509E}</x14:id>
        </ext>
      </extLst>
    </cfRule>
  </conditionalFormatting>
  <conditionalFormatting sqref="F404 F418 F406 F335:F402 F322:F332 F408:F41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{C26BA56D-9CC8-4805-BED3-F0E3A8BE72EB}</x14:id>
        </ext>
      </extLst>
    </cfRule>
  </conditionalFormatting>
  <conditionalFormatting sqref="G404 G418 G406 G335:G402 G322:G332 G408:G41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{6B329B62-68E5-4393-BE6E-604F55474CA6}</x14:id>
        </ext>
      </extLst>
    </cfRule>
  </conditionalFormatting>
  <conditionalFormatting sqref="H404 H418 H406 H335:H402 H322:H332 H408:H416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{409A091B-8901-470A-84C0-54E47DC4B460}</x14:id>
        </ext>
      </extLst>
    </cfRule>
  </conditionalFormatting>
  <conditionalFormatting sqref="I404 I418 I406 I335:I402 I322:I332 I408:I41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{E869FB92-3B5F-44A9-88CC-243AF5DE1CF3}</x14:id>
        </ext>
      </extLst>
    </cfRule>
  </conditionalFormatting>
  <conditionalFormatting sqref="K406 K418 K404 K335:K402 K322:K332 K408:K416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{B0FDFDC9-5095-4885-87AA-B5657C64E704}</x14:id>
        </ext>
      </extLst>
    </cfRule>
  </conditionalFormatting>
  <conditionalFormatting sqref="C16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{57889C81-D1F8-4317-A1A6-397BD80DFE66}</x14:id>
        </ext>
      </extLst>
    </cfRule>
  </conditionalFormatting>
  <conditionalFormatting sqref="D161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{6E2A8C2D-B4DD-4966-B9F5-925CCB1F8B74}</x14:id>
        </ext>
      </extLst>
    </cfRule>
  </conditionalFormatting>
  <conditionalFormatting sqref="E2:E213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{059048F0-79DC-43F5-9411-4DD1B2F9A3D7}</x14:id>
        </ext>
      </extLst>
    </cfRule>
  </conditionalFormatting>
  <conditionalFormatting sqref="F2:F213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{20FDFEA4-19DF-4E1A-9107-7379E33BA933}</x14:id>
        </ext>
      </extLst>
    </cfRule>
  </conditionalFormatting>
  <conditionalFormatting sqref="G2:G213">
    <cfRule type="dataBar" priority="2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{6DA1DA5B-F2B0-4928-8D27-AA2663EC3B0D}</x14:id>
        </ext>
      </extLst>
    </cfRule>
  </conditionalFormatting>
  <conditionalFormatting sqref="H2:H213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{FF832CEF-A8B5-4B54-B6EE-1B6982C0C24F}</x14:id>
        </ext>
      </extLst>
    </cfRule>
  </conditionalFormatting>
  <conditionalFormatting sqref="I2:I213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{6AC6C23E-AEC2-479C-912B-240DA282F696}</x14:id>
        </ext>
      </extLst>
    </cfRule>
  </conditionalFormatting>
  <conditionalFormatting sqref="K2:K213">
    <cfRule type="dataBar" priority="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{2EF5A579-E060-4129-995D-A29AFC95861F}</x14:id>
        </ext>
      </extLst>
    </cfRule>
  </conditionalFormatting>
  <conditionalFormatting sqref="C162:C213 C2:C160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{9BCE47D7-3FF6-4BAB-A2CF-BDA3983EE905}</x14:id>
        </ext>
      </extLst>
    </cfRule>
  </conditionalFormatting>
  <conditionalFormatting sqref="C2:C213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{142E93A8-D972-428A-BA76-8DE8BC170C1F}</x14:id>
        </ext>
      </extLst>
    </cfRule>
  </conditionalFormatting>
  <conditionalFormatting sqref="D162:D213 D2:D160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{5A1265BD-FEE2-4600-8C11-EED00F36EA8A}</x14:id>
        </ext>
      </extLst>
    </cfRule>
  </conditionalFormatting>
  <conditionalFormatting sqref="D420:D421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{B830B7B1-C01B-48E6-8D44-B8935A89AA6D}</x14:id>
        </ext>
      </extLst>
    </cfRule>
  </conditionalFormatting>
  <conditionalFormatting sqref="C420:C42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{D8EEE657-1403-463A-8C2C-C6EDCF2BD6E2}</x14:id>
        </ext>
      </extLst>
    </cfRule>
  </conditionalFormatting>
  <conditionalFormatting sqref="C420:C42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{152C2E9A-B857-476E-BC99-8C8E26379AC6}</x14:id>
        </ext>
      </extLst>
    </cfRule>
  </conditionalFormatting>
  <conditionalFormatting sqref="D420:D42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{10BA120E-6BBA-4BA1-851D-7D9C424F1E30}</x14:id>
        </ext>
      </extLst>
    </cfRule>
  </conditionalFormatting>
  <conditionalFormatting sqref="D333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{29E20550-4D42-4C13-AE01-62229959180C}</x14:id>
        </ext>
      </extLst>
    </cfRule>
  </conditionalFormatting>
  <conditionalFormatting sqref="C333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{82B52392-463A-4386-A198-0413CBE77ED4}</x14:id>
        </ext>
      </extLst>
    </cfRule>
  </conditionalFormatting>
  <conditionalFormatting sqref="C333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{2179FF95-A1FF-48DC-9ACC-73B463AE808B}</x14:id>
        </ext>
      </extLst>
    </cfRule>
  </conditionalFormatting>
  <conditionalFormatting sqref="D333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{DD7DABCF-66B8-4696-B29C-B5A3D95E3DE3}</x14:id>
        </ext>
      </extLst>
    </cfRule>
  </conditionalFormatting>
  <conditionalFormatting sqref="D334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{745C6DD4-DCEA-45FB-BF54-A49147960782}</x14:id>
        </ext>
      </extLst>
    </cfRule>
  </conditionalFormatting>
  <conditionalFormatting sqref="C334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{53373318-BF3D-4D7D-972C-B4C96809268B}</x14:id>
        </ext>
      </extLst>
    </cfRule>
  </conditionalFormatting>
  <conditionalFormatting sqref="C334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{1F12FCC1-026F-4764-977B-885020DADA08}</x14:id>
        </ext>
      </extLst>
    </cfRule>
  </conditionalFormatting>
  <conditionalFormatting sqref="D334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{56DB0450-3665-46C0-A10C-24A1ACB4C028}</x14:id>
        </ext>
      </extLst>
    </cfRule>
  </conditionalFormatting>
  <conditionalFormatting sqref="D400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{C1C92288-3E8C-4221-8D67-9E6471084949}</x14:id>
        </ext>
      </extLst>
    </cfRule>
  </conditionalFormatting>
  <conditionalFormatting sqref="C40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{8BEAFB22-769D-4B04-AD31-83EF4E0C91BB}</x14:id>
        </ext>
      </extLst>
    </cfRule>
  </conditionalFormatting>
  <conditionalFormatting sqref="C40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{3858513D-2C0D-4377-8B59-06CEBF7D1188}</x14:id>
        </ext>
      </extLst>
    </cfRule>
  </conditionalFormatting>
  <conditionalFormatting sqref="D400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{B99E3A39-881B-42B7-9615-DB7D113A20B8}</x14:id>
        </ext>
      </extLst>
    </cfRule>
  </conditionalFormatting>
  <conditionalFormatting sqref="D381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{7F131594-B69F-4A31-96D0-8FCC5491676D}</x14:id>
        </ext>
      </extLst>
    </cfRule>
  </conditionalFormatting>
  <conditionalFormatting sqref="C38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{C49CA33F-59BD-4287-B936-5DF8BEC4D3C3}</x14:id>
        </ext>
      </extLst>
    </cfRule>
  </conditionalFormatting>
  <conditionalFormatting sqref="C38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{3312A8F3-D69D-4830-BB44-ABC8F35591CB}</x14:id>
        </ext>
      </extLst>
    </cfRule>
  </conditionalFormatting>
  <conditionalFormatting sqref="D38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{ECFCD3FC-C079-47A2-8132-F57ACADF6E31}</x14:id>
        </ext>
      </extLst>
    </cfRule>
  </conditionalFormatting>
  <conditionalFormatting sqref="D383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{6B297D2F-DE66-4107-824D-0EDDC6EFD3BB}</x14:id>
        </ext>
      </extLst>
    </cfRule>
  </conditionalFormatting>
  <conditionalFormatting sqref="C383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{EAAC23FB-B176-42AB-B5CF-56C32FCC63DE}</x14:id>
        </ext>
      </extLst>
    </cfRule>
  </conditionalFormatting>
  <conditionalFormatting sqref="C38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{4D445A89-3B73-4784-AB99-8BEA9C9947B7}</x14:id>
        </ext>
      </extLst>
    </cfRule>
  </conditionalFormatting>
  <conditionalFormatting sqref="D383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{6FB5BBFA-1DC1-44D1-BF29-670634812057}</x14:id>
        </ext>
      </extLst>
    </cfRule>
  </conditionalFormatting>
  <conditionalFormatting sqref="D393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{58A7420D-426E-44C9-B57D-52E5B2E64485}</x14:id>
        </ext>
      </extLst>
    </cfRule>
  </conditionalFormatting>
  <conditionalFormatting sqref="C39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{6F53D5F0-918C-4753-8F06-610339E18D17}</x14:id>
        </ext>
      </extLst>
    </cfRule>
  </conditionalFormatting>
  <conditionalFormatting sqref="C39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{9F5EE0AB-7C16-4D72-B25E-B5A187616DF7}</x14:id>
        </ext>
      </extLst>
    </cfRule>
  </conditionalFormatting>
  <conditionalFormatting sqref="D393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{0FB275A8-681B-4D56-9C71-B0A02702ADDB}</x14:id>
        </ext>
      </extLst>
    </cfRule>
  </conditionalFormatting>
  <conditionalFormatting sqref="D395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{9B9F7066-23CB-41E9-A886-EA5B94A8E488}</x14:id>
        </ext>
      </extLst>
    </cfRule>
  </conditionalFormatting>
  <conditionalFormatting sqref="C395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{4318CD92-E1E1-4F07-B882-02C21498FA41}</x14:id>
        </ext>
      </extLst>
    </cfRule>
  </conditionalFormatting>
  <conditionalFormatting sqref="C39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{49552651-83BF-4CFC-B5F9-E253DFF0139B}</x14:id>
        </ext>
      </extLst>
    </cfRule>
  </conditionalFormatting>
  <conditionalFormatting sqref="D395"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{12AA3024-1E0D-43EC-BF82-E06D3AA84D8B}</x14:id>
        </ext>
      </extLst>
    </cfRule>
  </conditionalFormatting>
  <conditionalFormatting sqref="D407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{BD2C0E7E-650E-4124-A7D0-D79391BD3E5E}</x14:id>
        </ext>
      </extLst>
    </cfRule>
  </conditionalFormatting>
  <conditionalFormatting sqref="C407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{EE8AA5B2-60E4-4302-851F-B6DB24723BF9}</x14:id>
        </ext>
      </extLst>
    </cfRule>
  </conditionalFormatting>
  <conditionalFormatting sqref="C407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{DA60CB85-14A3-4257-BF98-85B0D3BAEE69}</x14:id>
        </ext>
      </extLst>
    </cfRule>
  </conditionalFormatting>
  <conditionalFormatting sqref="D407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{1F148A74-5831-4564-B9DD-E83838661156}</x14:id>
        </ext>
      </extLst>
    </cfRule>
  </conditionalFormatting>
  <conditionalFormatting sqref="D417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{7A286D3B-9A87-4459-B022-03E436E1C672}</x14:id>
        </ext>
      </extLst>
    </cfRule>
  </conditionalFormatting>
  <conditionalFormatting sqref="C417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{0C6F1D6E-2C18-4815-87BC-A20C0075A2A9}</x14:id>
        </ext>
      </extLst>
    </cfRule>
  </conditionalFormatting>
  <conditionalFormatting sqref="C417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{59B0215C-B05B-490C-9C15-0CFE3B17EAD8}</x14:id>
        </ext>
      </extLst>
    </cfRule>
  </conditionalFormatting>
  <conditionalFormatting sqref="D41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{78440C18-0400-444B-9BEB-62448C2BD438}</x14:id>
        </ext>
      </extLst>
    </cfRule>
  </conditionalFormatting>
  <conditionalFormatting sqref="C419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{9E126989-93C9-4CDA-B19F-A2D1032F0261}</x14:id>
        </ext>
      </extLst>
    </cfRule>
  </conditionalFormatting>
  <conditionalFormatting sqref="D419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{25C33287-107E-4428-9764-A8E42A8BD863}</x14:id>
        </ext>
      </extLst>
    </cfRule>
  </conditionalFormatting>
  <conditionalFormatting sqref="C322:C42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{1C029984-D0F5-4F1A-88FB-2EC0A4A2737E}</x14:id>
        </ext>
      </extLst>
    </cfRule>
  </conditionalFormatting>
  <conditionalFormatting sqref="D322:D42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{E782754E-97A9-42B2-970F-6B47922AF67B}</x14:id>
        </ext>
      </extLst>
    </cfRule>
  </conditionalFormatting>
  <conditionalFormatting sqref="E420:E42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{9DDF5325-1C66-47F9-8550-05E0E99B41D1}</x14:id>
        </ext>
      </extLst>
    </cfRule>
  </conditionalFormatting>
  <conditionalFormatting sqref="F420:F421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{7CBD3CCA-AC18-4B0D-B24D-84DF52FFAFD3}</x14:id>
        </ext>
      </extLst>
    </cfRule>
  </conditionalFormatting>
  <conditionalFormatting sqref="G420:G421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{815CF62F-BA86-48DD-B6B6-47B188F306D8}</x14:id>
        </ext>
      </extLst>
    </cfRule>
  </conditionalFormatting>
  <conditionalFormatting sqref="H420:H42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{C1FEAE05-FF94-424B-B13A-57E1CAFBE2B5}</x14:id>
        </ext>
      </extLst>
    </cfRule>
  </conditionalFormatting>
  <conditionalFormatting sqref="I420:I42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{49B2DC7C-845E-4158-9FAE-E094F1D73964}</x14:id>
        </ext>
      </extLst>
    </cfRule>
  </conditionalFormatting>
  <conditionalFormatting sqref="K420:K42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{A2D53839-47C3-4FDF-A452-50A21A905672}</x14:id>
        </ext>
      </extLst>
    </cfRule>
  </conditionalFormatting>
  <conditionalFormatting sqref="E33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{9C2E3066-7749-4E1B-87F6-81223B9DFF54}</x14:id>
        </ext>
      </extLst>
    </cfRule>
  </conditionalFormatting>
  <conditionalFormatting sqref="F33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{54BF5108-3FE7-49D3-86A8-7CE839E435B9}</x14:id>
        </ext>
      </extLst>
    </cfRule>
  </conditionalFormatting>
  <conditionalFormatting sqref="G333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{AC543D4D-5457-44B3-9D53-0DC3A30262A4}</x14:id>
        </ext>
      </extLst>
    </cfRule>
  </conditionalFormatting>
  <conditionalFormatting sqref="H333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{D64D897C-7310-4F51-AC7A-9B856659B6C7}</x14:id>
        </ext>
      </extLst>
    </cfRule>
  </conditionalFormatting>
  <conditionalFormatting sqref="I333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{94C0373F-6F21-42CB-9471-76415F47C56C}</x14:id>
        </ext>
      </extLst>
    </cfRule>
  </conditionalFormatting>
  <conditionalFormatting sqref="K333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{A068BC92-0796-4BC9-88F8-2F4315F86DE5}</x14:id>
        </ext>
      </extLst>
    </cfRule>
  </conditionalFormatting>
  <conditionalFormatting sqref="E334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{FE47EBC8-E93D-4377-8C1A-424BF44AE8B3}</x14:id>
        </ext>
      </extLst>
    </cfRule>
  </conditionalFormatting>
  <conditionalFormatting sqref="F334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{B68DBA91-C43D-4829-BB82-4FE1F4F49009}</x14:id>
        </ext>
      </extLst>
    </cfRule>
  </conditionalFormatting>
  <conditionalFormatting sqref="G334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{17E21C47-E7BD-42F7-ACE7-CA0A30948CB3}</x14:id>
        </ext>
      </extLst>
    </cfRule>
  </conditionalFormatting>
  <conditionalFormatting sqref="H33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{4F8F751B-31A0-419B-9C20-5F26AB49F2F2}</x14:id>
        </ext>
      </extLst>
    </cfRule>
  </conditionalFormatting>
  <conditionalFormatting sqref="I334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{BBF92FE8-20ED-45EC-ADC4-1C3450BD052D}</x14:id>
        </ext>
      </extLst>
    </cfRule>
  </conditionalFormatting>
  <conditionalFormatting sqref="K334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{CAEA0F6F-B1E8-4B2A-BDBF-D09D99AF1CB8}</x14:id>
        </ext>
      </extLst>
    </cfRule>
  </conditionalFormatting>
  <conditionalFormatting sqref="E40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{84A16A72-481C-4AB5-8BC6-0D982ECF842D}</x14:id>
        </ext>
      </extLst>
    </cfRule>
  </conditionalFormatting>
  <conditionalFormatting sqref="F40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{A9AC8866-14FF-4FC9-8551-ED571ACFF803}</x14:id>
        </ext>
      </extLst>
    </cfRule>
  </conditionalFormatting>
  <conditionalFormatting sqref="G403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{41D73051-B667-4957-A44E-405243DEBFA3}</x14:id>
        </ext>
      </extLst>
    </cfRule>
  </conditionalFormatting>
  <conditionalFormatting sqref="H403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{B69EAF74-715C-45D2-BA70-F08E753A8C9F}</x14:id>
        </ext>
      </extLst>
    </cfRule>
  </conditionalFormatting>
  <conditionalFormatting sqref="I40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{A12E64C8-BAA0-48D0-B613-7C256CF95332}</x14:id>
        </ext>
      </extLst>
    </cfRule>
  </conditionalFormatting>
  <conditionalFormatting sqref="K403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{944D86A6-B990-414B-AD9D-17CEE8DA23D6}</x14:id>
        </ext>
      </extLst>
    </cfRule>
  </conditionalFormatting>
  <conditionalFormatting sqref="E40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{DD526695-0595-4364-A32C-7434492B6EA3}</x14:id>
        </ext>
      </extLst>
    </cfRule>
  </conditionalFormatting>
  <conditionalFormatting sqref="F405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{634B6C58-8CAF-44DB-B6FC-FFFDA58747E0}</x14:id>
        </ext>
      </extLst>
    </cfRule>
  </conditionalFormatting>
  <conditionalFormatting sqref="G405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{AD59DC6D-2DBE-40B4-9878-2A0EE7475F00}</x14:id>
        </ext>
      </extLst>
    </cfRule>
  </conditionalFormatting>
  <conditionalFormatting sqref="H40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{0B2DA840-5960-425D-B1F0-C4A72AF56734}</x14:id>
        </ext>
      </extLst>
    </cfRule>
  </conditionalFormatting>
  <conditionalFormatting sqref="I405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{B9BD3E85-4EB8-4BBB-AF90-4811F7D6BB34}</x14:id>
        </ext>
      </extLst>
    </cfRule>
  </conditionalFormatting>
  <conditionalFormatting sqref="K405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{04823513-9815-495F-8BEC-9E743DA5DFC3}</x14:id>
        </ext>
      </extLst>
    </cfRule>
  </conditionalFormatting>
  <conditionalFormatting sqref="E40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{D8A720D1-D8D3-41A8-8AB6-D8B7C996B975}</x14:id>
        </ext>
      </extLst>
    </cfRule>
  </conditionalFormatting>
  <conditionalFormatting sqref="F40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{483432E9-022B-4C9A-B999-2F941424DC4D}</x14:id>
        </ext>
      </extLst>
    </cfRule>
  </conditionalFormatting>
  <conditionalFormatting sqref="G407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{28885215-7F9B-47D7-BD9A-BEAAC62DA296}</x14:id>
        </ext>
      </extLst>
    </cfRule>
  </conditionalFormatting>
  <conditionalFormatting sqref="H407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{697D2C2D-9BB8-4539-8A93-6D016A0606A7}</x14:id>
        </ext>
      </extLst>
    </cfRule>
  </conditionalFormatting>
  <conditionalFormatting sqref="I407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{EE38BA4D-4F2E-4BA1-B35D-DC762839F7C2}</x14:id>
        </ext>
      </extLst>
    </cfRule>
  </conditionalFormatting>
  <conditionalFormatting sqref="K407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{1C587E75-3274-4CBB-A490-380A70FC9269}</x14:id>
        </ext>
      </extLst>
    </cfRule>
  </conditionalFormatting>
  <conditionalFormatting sqref="E41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{21889031-5FD8-4EC9-9220-4E869EDC97EB}</x14:id>
        </ext>
      </extLst>
    </cfRule>
  </conditionalFormatting>
  <conditionalFormatting sqref="F41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{C7239887-2892-4705-AC74-7D2F1FA3C3BA}</x14:id>
        </ext>
      </extLst>
    </cfRule>
  </conditionalFormatting>
  <conditionalFormatting sqref="G417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{7955E545-5F27-4791-A5DA-5BBFC6A6AA96}</x14:id>
        </ext>
      </extLst>
    </cfRule>
  </conditionalFormatting>
  <conditionalFormatting sqref="H41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{9340089F-C10D-4381-B75F-271B8C803EA9}</x14:id>
        </ext>
      </extLst>
    </cfRule>
  </conditionalFormatting>
  <conditionalFormatting sqref="I417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{86D4B2E4-7749-4D11-AB7D-73A243F39CB8}</x14:id>
        </ext>
      </extLst>
    </cfRule>
  </conditionalFormatting>
  <conditionalFormatting sqref="K417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{13B969EA-AB14-4689-9592-39124D567E08}</x14:id>
        </ext>
      </extLst>
    </cfRule>
  </conditionalFormatting>
  <conditionalFormatting sqref="E41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{B0D02285-C5B3-4E35-98E3-A16A8B012C0F}</x14:id>
        </ext>
      </extLst>
    </cfRule>
  </conditionalFormatting>
  <conditionalFormatting sqref="F41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{E194BEBF-3D25-43EC-9F34-6CE71F7623F9}</x14:id>
        </ext>
      </extLst>
    </cfRule>
  </conditionalFormatting>
  <conditionalFormatting sqref="G4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{2E85AE97-32B0-418B-96DF-1A66AFF52147}</x14:id>
        </ext>
      </extLst>
    </cfRule>
  </conditionalFormatting>
  <conditionalFormatting sqref="H41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{3F327D1C-7498-4C5E-B8B7-AE7C1985FBEA}</x14:id>
        </ext>
      </extLst>
    </cfRule>
  </conditionalFormatting>
  <conditionalFormatting sqref="I41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{BFECB792-27A4-46DB-98B7-7B0349A6A553}</x14:id>
        </ext>
      </extLst>
    </cfRule>
  </conditionalFormatting>
  <conditionalFormatting sqref="K41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{42322C55-1C69-4FF3-B2DF-7AE70338D9ED}</x14:id>
        </ext>
      </extLst>
    </cfRule>
  </conditionalFormatting>
  <conditionalFormatting sqref="E322:E4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{F29E95EC-0CEF-438A-BC70-A038C9F6E3C6}</x14:id>
        </ext>
      </extLst>
    </cfRule>
  </conditionalFormatting>
  <conditionalFormatting sqref="F322:F4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{B858622C-45EC-4A53-8510-D26C182B1822}</x14:id>
        </ext>
      </extLst>
    </cfRule>
  </conditionalFormatting>
  <conditionalFormatting sqref="G322:G4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{A8E5F94E-2FEB-4FC6-9299-D368621D773C}</x14:id>
        </ext>
      </extLst>
    </cfRule>
  </conditionalFormatting>
  <conditionalFormatting sqref="H322:H4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{1379DB7F-FBA3-4A77-92BD-7C784DD04FC6}</x14:id>
        </ext>
      </extLst>
    </cfRule>
  </conditionalFormatting>
  <conditionalFormatting sqref="I322:I4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{E4A52C80-30ED-4C78-B45A-80A0FF5B2AF1}</x14:id>
        </ext>
      </extLst>
    </cfRule>
  </conditionalFormatting>
  <conditionalFormatting sqref="K322:K42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{BDB40535-ED44-4686-9257-027BA9C6516A}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C4ECF8-93C1-43B5-9B42-A898590F37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D408:D416 D418 D401:D406 D335:D380 D322:D332 D382 D384:D392 D394 D396:D399</xm:sqref>
        </x14:conditionalFormatting>
        <x14:conditionalFormatting xmlns:xm="http://schemas.microsoft.com/office/excel/2006/main">
          <x14:cfRule type="dataBar" id="{ABE82106-5C7C-4581-A2F0-7F1548B99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C408:C416 C418 C401:C406 C335:C380 C322:C332 C382 C384:C392 C394 C396:C399</xm:sqref>
        </x14:conditionalFormatting>
        <x14:conditionalFormatting xmlns:xm="http://schemas.microsoft.com/office/excel/2006/main">
          <x14:cfRule type="dataBar" id="{2E7E9767-6777-49C0-A032-3DCBD67950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E404 E418 E406 E335:E402 E322:E332 E408:E416</xm:sqref>
        </x14:conditionalFormatting>
        <x14:conditionalFormatting xmlns:xm="http://schemas.microsoft.com/office/excel/2006/main">
          <x14:cfRule type="dataBar" id="{C26BA56D-9CC8-4805-BED3-F0E3A8BE72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F404 F418 F406 F335:F402 F322:F332 F408:F416</xm:sqref>
        </x14:conditionalFormatting>
        <x14:conditionalFormatting xmlns:xm="http://schemas.microsoft.com/office/excel/2006/main">
          <x14:cfRule type="dataBar" id="{6B329B62-68E5-4393-BE6E-604F55474C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G404 G418 G406 G335:G402 G322:G332 G408:G416</xm:sqref>
        </x14:conditionalFormatting>
        <x14:conditionalFormatting xmlns:xm="http://schemas.microsoft.com/office/excel/2006/main">
          <x14:cfRule type="dataBar" id="{409A091B-8901-470A-84C0-54E47DC4B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H404 H418 H406 H335:H402 H322:H332 H408:H416</xm:sqref>
        </x14:conditionalFormatting>
        <x14:conditionalFormatting xmlns:xm="http://schemas.microsoft.com/office/excel/2006/main">
          <x14:cfRule type="dataBar" id="{E869FB92-3B5F-44A9-88CC-243AF5DE1C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I404 I418 I406 I335:I402 I322:I332 I408:I416</xm:sqref>
        </x14:conditionalFormatting>
        <x14:conditionalFormatting xmlns:xm="http://schemas.microsoft.com/office/excel/2006/main">
          <x14:cfRule type="dataBar" id="{B0FDFDC9-5095-4885-87AA-B5657C64E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K406 K418 K404 K335:K402 K322:K332 K408:K416</xm:sqref>
        </x14:conditionalFormatting>
        <x14:conditionalFormatting xmlns:xm="http://schemas.microsoft.com/office/excel/2006/main">
          <x14:cfRule type="dataBar" id="{57889C81-D1F8-4317-A1A6-397BD80DF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C161</xm:sqref>
        </x14:conditionalFormatting>
        <x14:conditionalFormatting xmlns:xm="http://schemas.microsoft.com/office/excel/2006/main">
          <x14:cfRule type="dataBar" id="{6E2A8C2D-B4DD-4966-B9F5-925CCB1F8B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D161</xm:sqref>
        </x14:conditionalFormatting>
        <x14:conditionalFormatting xmlns:xm="http://schemas.microsoft.com/office/excel/2006/main">
          <x14:cfRule type="dataBar" id="{059048F0-79DC-43F5-9411-4DD1B2F9A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E2:E213</xm:sqref>
        </x14:conditionalFormatting>
        <x14:conditionalFormatting xmlns:xm="http://schemas.microsoft.com/office/excel/2006/main">
          <x14:cfRule type="dataBar" id="{20FDFEA4-19DF-4E1A-9107-7379E33BA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F2:F213</xm:sqref>
        </x14:conditionalFormatting>
        <x14:conditionalFormatting xmlns:xm="http://schemas.microsoft.com/office/excel/2006/main">
          <x14:cfRule type="dataBar" id="{6DA1DA5B-F2B0-4928-8D27-AA2663EC3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G2:G213</xm:sqref>
        </x14:conditionalFormatting>
        <x14:conditionalFormatting xmlns:xm="http://schemas.microsoft.com/office/excel/2006/main">
          <x14:cfRule type="dataBar" id="{FF832CEF-A8B5-4B54-B6EE-1B6982C0C2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H2:H213</xm:sqref>
        </x14:conditionalFormatting>
        <x14:conditionalFormatting xmlns:xm="http://schemas.microsoft.com/office/excel/2006/main">
          <x14:cfRule type="dataBar" id="{6AC6C23E-AEC2-479C-912B-240DA282F6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I2:I213</xm:sqref>
        </x14:conditionalFormatting>
        <x14:conditionalFormatting xmlns:xm="http://schemas.microsoft.com/office/excel/2006/main">
          <x14:cfRule type="dataBar" id="{2EF5A579-E060-4129-995D-A29AFC9586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K2:K213</xm:sqref>
        </x14:conditionalFormatting>
        <x14:conditionalFormatting xmlns:xm="http://schemas.microsoft.com/office/excel/2006/main">
          <x14:cfRule type="dataBar" id="{9BCE47D7-3FF6-4BAB-A2CF-BDA3983EE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C162:C213 C2:C160</xm:sqref>
        </x14:conditionalFormatting>
        <x14:conditionalFormatting xmlns:xm="http://schemas.microsoft.com/office/excel/2006/main">
          <x14:cfRule type="dataBar" id="{142E93A8-D972-428A-BA76-8DE8BC170C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C2:C213</xm:sqref>
        </x14:conditionalFormatting>
        <x14:conditionalFormatting xmlns:xm="http://schemas.microsoft.com/office/excel/2006/main">
          <x14:cfRule type="dataBar" id="{5A1265BD-FEE2-4600-8C11-EED00F36EA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D162:D213 D2:D160</xm:sqref>
        </x14:conditionalFormatting>
        <x14:conditionalFormatting xmlns:xm="http://schemas.microsoft.com/office/excel/2006/main">
          <x14:cfRule type="dataBar" id="{B830B7B1-C01B-48E6-8D44-B8935A89AA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D420:D421</xm:sqref>
        </x14:conditionalFormatting>
        <x14:conditionalFormatting xmlns:xm="http://schemas.microsoft.com/office/excel/2006/main">
          <x14:cfRule type="dataBar" id="{D8EEE657-1403-463A-8C2C-C6EDCF2BD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C420:C421</xm:sqref>
        </x14:conditionalFormatting>
        <x14:conditionalFormatting xmlns:xm="http://schemas.microsoft.com/office/excel/2006/main">
          <x14:cfRule type="dataBar" id="{152C2E9A-B857-476E-BC99-8C8E26379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C420:C421</xm:sqref>
        </x14:conditionalFormatting>
        <x14:conditionalFormatting xmlns:xm="http://schemas.microsoft.com/office/excel/2006/main">
          <x14:cfRule type="dataBar" id="{10BA120E-6BBA-4BA1-851D-7D9C424F1E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D420:D421</xm:sqref>
        </x14:conditionalFormatting>
        <x14:conditionalFormatting xmlns:xm="http://schemas.microsoft.com/office/excel/2006/main">
          <x14:cfRule type="dataBar" id="{29E20550-4D42-4C13-AE01-6222995918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D333</xm:sqref>
        </x14:conditionalFormatting>
        <x14:conditionalFormatting xmlns:xm="http://schemas.microsoft.com/office/excel/2006/main">
          <x14:cfRule type="dataBar" id="{82B52392-463A-4386-A198-0413CBE77E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C333</xm:sqref>
        </x14:conditionalFormatting>
        <x14:conditionalFormatting xmlns:xm="http://schemas.microsoft.com/office/excel/2006/main">
          <x14:cfRule type="dataBar" id="{2179FF95-A1FF-48DC-9ACC-73B463AE8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C333</xm:sqref>
        </x14:conditionalFormatting>
        <x14:conditionalFormatting xmlns:xm="http://schemas.microsoft.com/office/excel/2006/main">
          <x14:cfRule type="dataBar" id="{DD7DABCF-66B8-4696-B29C-B5A3D95E3D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D333</xm:sqref>
        </x14:conditionalFormatting>
        <x14:conditionalFormatting xmlns:xm="http://schemas.microsoft.com/office/excel/2006/main">
          <x14:cfRule type="dataBar" id="{745C6DD4-DCEA-45FB-BF54-A491479607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D334</xm:sqref>
        </x14:conditionalFormatting>
        <x14:conditionalFormatting xmlns:xm="http://schemas.microsoft.com/office/excel/2006/main">
          <x14:cfRule type="dataBar" id="{53373318-BF3D-4D7D-972C-B4C968092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C334</xm:sqref>
        </x14:conditionalFormatting>
        <x14:conditionalFormatting xmlns:xm="http://schemas.microsoft.com/office/excel/2006/main">
          <x14:cfRule type="dataBar" id="{1F12FCC1-026F-4764-977B-885020DAD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C334</xm:sqref>
        </x14:conditionalFormatting>
        <x14:conditionalFormatting xmlns:xm="http://schemas.microsoft.com/office/excel/2006/main">
          <x14:cfRule type="dataBar" id="{56DB0450-3665-46C0-A10C-24A1ACB4C0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D334</xm:sqref>
        </x14:conditionalFormatting>
        <x14:conditionalFormatting xmlns:xm="http://schemas.microsoft.com/office/excel/2006/main">
          <x14:cfRule type="dataBar" id="{C1C92288-3E8C-4221-8D67-9E64710849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D400</xm:sqref>
        </x14:conditionalFormatting>
        <x14:conditionalFormatting xmlns:xm="http://schemas.microsoft.com/office/excel/2006/main">
          <x14:cfRule type="dataBar" id="{8BEAFB22-769D-4B04-AD31-83EF4E0C9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C400</xm:sqref>
        </x14:conditionalFormatting>
        <x14:conditionalFormatting xmlns:xm="http://schemas.microsoft.com/office/excel/2006/main">
          <x14:cfRule type="dataBar" id="{3858513D-2C0D-4377-8B59-06CEBF7D1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C400</xm:sqref>
        </x14:conditionalFormatting>
        <x14:conditionalFormatting xmlns:xm="http://schemas.microsoft.com/office/excel/2006/main">
          <x14:cfRule type="dataBar" id="{B99E3A39-881B-42B7-9615-DB7D113A20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D400</xm:sqref>
        </x14:conditionalFormatting>
        <x14:conditionalFormatting xmlns:xm="http://schemas.microsoft.com/office/excel/2006/main">
          <x14:cfRule type="dataBar" id="{7F131594-B69F-4A31-96D0-8FCC549167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D381</xm:sqref>
        </x14:conditionalFormatting>
        <x14:conditionalFormatting xmlns:xm="http://schemas.microsoft.com/office/excel/2006/main">
          <x14:cfRule type="dataBar" id="{C49CA33F-59BD-4287-B936-5DF8BEC4D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C381</xm:sqref>
        </x14:conditionalFormatting>
        <x14:conditionalFormatting xmlns:xm="http://schemas.microsoft.com/office/excel/2006/main">
          <x14:cfRule type="dataBar" id="{3312A8F3-D69D-4830-BB44-ABC8F3559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C381</xm:sqref>
        </x14:conditionalFormatting>
        <x14:conditionalFormatting xmlns:xm="http://schemas.microsoft.com/office/excel/2006/main">
          <x14:cfRule type="dataBar" id="{ECFCD3FC-C079-47A2-8132-F57ACADF6E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D381</xm:sqref>
        </x14:conditionalFormatting>
        <x14:conditionalFormatting xmlns:xm="http://schemas.microsoft.com/office/excel/2006/main">
          <x14:cfRule type="dataBar" id="{6B297D2F-DE66-4107-824D-0EDDC6EFD3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D383</xm:sqref>
        </x14:conditionalFormatting>
        <x14:conditionalFormatting xmlns:xm="http://schemas.microsoft.com/office/excel/2006/main">
          <x14:cfRule type="dataBar" id="{EAAC23FB-B176-42AB-B5CF-56C32FCC6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C383</xm:sqref>
        </x14:conditionalFormatting>
        <x14:conditionalFormatting xmlns:xm="http://schemas.microsoft.com/office/excel/2006/main">
          <x14:cfRule type="dataBar" id="{4D445A89-3B73-4784-AB99-8BEA9C994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C383</xm:sqref>
        </x14:conditionalFormatting>
        <x14:conditionalFormatting xmlns:xm="http://schemas.microsoft.com/office/excel/2006/main">
          <x14:cfRule type="dataBar" id="{6FB5BBFA-1DC1-44D1-BF29-6706348120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D383</xm:sqref>
        </x14:conditionalFormatting>
        <x14:conditionalFormatting xmlns:xm="http://schemas.microsoft.com/office/excel/2006/main">
          <x14:cfRule type="dataBar" id="{58A7420D-426E-44C9-B57D-52E5B2E644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D393</xm:sqref>
        </x14:conditionalFormatting>
        <x14:conditionalFormatting xmlns:xm="http://schemas.microsoft.com/office/excel/2006/main">
          <x14:cfRule type="dataBar" id="{6F53D5F0-918C-4753-8F06-610339E18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C393</xm:sqref>
        </x14:conditionalFormatting>
        <x14:conditionalFormatting xmlns:xm="http://schemas.microsoft.com/office/excel/2006/main">
          <x14:cfRule type="dataBar" id="{9F5EE0AB-7C16-4D72-B25E-B5A187616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C393</xm:sqref>
        </x14:conditionalFormatting>
        <x14:conditionalFormatting xmlns:xm="http://schemas.microsoft.com/office/excel/2006/main">
          <x14:cfRule type="dataBar" id="{0FB275A8-681B-4D56-9C71-B0A02702AD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D393</xm:sqref>
        </x14:conditionalFormatting>
        <x14:conditionalFormatting xmlns:xm="http://schemas.microsoft.com/office/excel/2006/main">
          <x14:cfRule type="dataBar" id="{9B9F7066-23CB-41E9-A886-EA5B94A8E4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D395</xm:sqref>
        </x14:conditionalFormatting>
        <x14:conditionalFormatting xmlns:xm="http://schemas.microsoft.com/office/excel/2006/main">
          <x14:cfRule type="dataBar" id="{4318CD92-E1E1-4F07-B882-02C21498F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C395</xm:sqref>
        </x14:conditionalFormatting>
        <x14:conditionalFormatting xmlns:xm="http://schemas.microsoft.com/office/excel/2006/main">
          <x14:cfRule type="dataBar" id="{49552651-83BF-4CFC-B5F9-E253DFF01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C395</xm:sqref>
        </x14:conditionalFormatting>
        <x14:conditionalFormatting xmlns:xm="http://schemas.microsoft.com/office/excel/2006/main">
          <x14:cfRule type="dataBar" id="{12AA3024-1E0D-43EC-BF82-E06D3AA84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D395</xm:sqref>
        </x14:conditionalFormatting>
        <x14:conditionalFormatting xmlns:xm="http://schemas.microsoft.com/office/excel/2006/main">
          <x14:cfRule type="dataBar" id="{BD2C0E7E-650E-4124-A7D0-D79391BD3E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D407</xm:sqref>
        </x14:conditionalFormatting>
        <x14:conditionalFormatting xmlns:xm="http://schemas.microsoft.com/office/excel/2006/main">
          <x14:cfRule type="dataBar" id="{EE8AA5B2-60E4-4302-851F-B6DB24723B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C407</xm:sqref>
        </x14:conditionalFormatting>
        <x14:conditionalFormatting xmlns:xm="http://schemas.microsoft.com/office/excel/2006/main">
          <x14:cfRule type="dataBar" id="{DA60CB85-14A3-4257-BF98-85B0D3BAEE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C407</xm:sqref>
        </x14:conditionalFormatting>
        <x14:conditionalFormatting xmlns:xm="http://schemas.microsoft.com/office/excel/2006/main">
          <x14:cfRule type="dataBar" id="{1F148A74-5831-4564-B9DD-E838386611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D407</xm:sqref>
        </x14:conditionalFormatting>
        <x14:conditionalFormatting xmlns:xm="http://schemas.microsoft.com/office/excel/2006/main">
          <x14:cfRule type="dataBar" id="{7A286D3B-9A87-4459-B022-03E436E1C6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D417</xm:sqref>
        </x14:conditionalFormatting>
        <x14:conditionalFormatting xmlns:xm="http://schemas.microsoft.com/office/excel/2006/main">
          <x14:cfRule type="dataBar" id="{0C6F1D6E-2C18-4815-87BC-A20C0075A2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C417</xm:sqref>
        </x14:conditionalFormatting>
        <x14:conditionalFormatting xmlns:xm="http://schemas.microsoft.com/office/excel/2006/main">
          <x14:cfRule type="dataBar" id="{59B0215C-B05B-490C-9C15-0CFE3B17E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C417</xm:sqref>
        </x14:conditionalFormatting>
        <x14:conditionalFormatting xmlns:xm="http://schemas.microsoft.com/office/excel/2006/main">
          <x14:cfRule type="dataBar" id="{78440C18-0400-444B-9BEB-62448C2BD4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D417</xm:sqref>
        </x14:conditionalFormatting>
        <x14:conditionalFormatting xmlns:xm="http://schemas.microsoft.com/office/excel/2006/main">
          <x14:cfRule type="dataBar" id="{9E126989-93C9-4CDA-B19F-A2D1032F0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C419</xm:sqref>
        </x14:conditionalFormatting>
        <x14:conditionalFormatting xmlns:xm="http://schemas.microsoft.com/office/excel/2006/main">
          <x14:cfRule type="dataBar" id="{25C33287-107E-4428-9764-A8E42A8BD8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D419</xm:sqref>
        </x14:conditionalFormatting>
        <x14:conditionalFormatting xmlns:xm="http://schemas.microsoft.com/office/excel/2006/main">
          <x14:cfRule type="dataBar" id="{1C029984-D0F5-4F1A-88FB-2EC0A4A27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C322:C421</xm:sqref>
        </x14:conditionalFormatting>
        <x14:conditionalFormatting xmlns:xm="http://schemas.microsoft.com/office/excel/2006/main">
          <x14:cfRule type="dataBar" id="{E782754E-97A9-42B2-970F-6B47922AF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D322:D421</xm:sqref>
        </x14:conditionalFormatting>
        <x14:conditionalFormatting xmlns:xm="http://schemas.microsoft.com/office/excel/2006/main">
          <x14:cfRule type="dataBar" id="{9DDF5325-1C66-47F9-8550-05E0E99B4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E420:E421</xm:sqref>
        </x14:conditionalFormatting>
        <x14:conditionalFormatting xmlns:xm="http://schemas.microsoft.com/office/excel/2006/main">
          <x14:cfRule type="dataBar" id="{7CBD3CCA-AC18-4B0D-B24D-84DF52FFAF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F420:F421</xm:sqref>
        </x14:conditionalFormatting>
        <x14:conditionalFormatting xmlns:xm="http://schemas.microsoft.com/office/excel/2006/main">
          <x14:cfRule type="dataBar" id="{815CF62F-BA86-48DD-B6B6-47B188F306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G420:G421</xm:sqref>
        </x14:conditionalFormatting>
        <x14:conditionalFormatting xmlns:xm="http://schemas.microsoft.com/office/excel/2006/main">
          <x14:cfRule type="dataBar" id="{C1FEAE05-FF94-424B-B13A-57E1CAFBE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H420:H421</xm:sqref>
        </x14:conditionalFormatting>
        <x14:conditionalFormatting xmlns:xm="http://schemas.microsoft.com/office/excel/2006/main">
          <x14:cfRule type="dataBar" id="{49B2DC7C-845E-4158-9FAE-E094F1D739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I420:I421</xm:sqref>
        </x14:conditionalFormatting>
        <x14:conditionalFormatting xmlns:xm="http://schemas.microsoft.com/office/excel/2006/main">
          <x14:cfRule type="dataBar" id="{A2D53839-47C3-4FDF-A452-50A21A90567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K420:K421</xm:sqref>
        </x14:conditionalFormatting>
        <x14:conditionalFormatting xmlns:xm="http://schemas.microsoft.com/office/excel/2006/main">
          <x14:cfRule type="dataBar" id="{9C2E3066-7749-4E1B-87F6-81223B9DFF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E333</xm:sqref>
        </x14:conditionalFormatting>
        <x14:conditionalFormatting xmlns:xm="http://schemas.microsoft.com/office/excel/2006/main">
          <x14:cfRule type="dataBar" id="{54BF5108-3FE7-49D3-86A8-7CE839E435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F333</xm:sqref>
        </x14:conditionalFormatting>
        <x14:conditionalFormatting xmlns:xm="http://schemas.microsoft.com/office/excel/2006/main">
          <x14:cfRule type="dataBar" id="{AC543D4D-5457-44B3-9D53-0DC3A30262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G333</xm:sqref>
        </x14:conditionalFormatting>
        <x14:conditionalFormatting xmlns:xm="http://schemas.microsoft.com/office/excel/2006/main">
          <x14:cfRule type="dataBar" id="{D64D897C-7310-4F51-AC7A-9B856659B6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H333</xm:sqref>
        </x14:conditionalFormatting>
        <x14:conditionalFormatting xmlns:xm="http://schemas.microsoft.com/office/excel/2006/main">
          <x14:cfRule type="dataBar" id="{94C0373F-6F21-42CB-9471-76415F47C5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I333</xm:sqref>
        </x14:conditionalFormatting>
        <x14:conditionalFormatting xmlns:xm="http://schemas.microsoft.com/office/excel/2006/main">
          <x14:cfRule type="dataBar" id="{A068BC92-0796-4BC9-88F8-2F4315F86D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K333</xm:sqref>
        </x14:conditionalFormatting>
        <x14:conditionalFormatting xmlns:xm="http://schemas.microsoft.com/office/excel/2006/main">
          <x14:cfRule type="dataBar" id="{FE47EBC8-E93D-4377-8C1A-424BF44AE8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E334</xm:sqref>
        </x14:conditionalFormatting>
        <x14:conditionalFormatting xmlns:xm="http://schemas.microsoft.com/office/excel/2006/main">
          <x14:cfRule type="dataBar" id="{B68DBA91-C43D-4829-BB82-4FE1F4F490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F334</xm:sqref>
        </x14:conditionalFormatting>
        <x14:conditionalFormatting xmlns:xm="http://schemas.microsoft.com/office/excel/2006/main">
          <x14:cfRule type="dataBar" id="{17E21C47-E7BD-42F7-ACE7-CA0A30948C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G334</xm:sqref>
        </x14:conditionalFormatting>
        <x14:conditionalFormatting xmlns:xm="http://schemas.microsoft.com/office/excel/2006/main">
          <x14:cfRule type="dataBar" id="{4F8F751B-31A0-419B-9C20-5F26AB49F2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H334</xm:sqref>
        </x14:conditionalFormatting>
        <x14:conditionalFormatting xmlns:xm="http://schemas.microsoft.com/office/excel/2006/main">
          <x14:cfRule type="dataBar" id="{BBF92FE8-20ED-45EC-ADC4-1C3450BD05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I334</xm:sqref>
        </x14:conditionalFormatting>
        <x14:conditionalFormatting xmlns:xm="http://schemas.microsoft.com/office/excel/2006/main">
          <x14:cfRule type="dataBar" id="{CAEA0F6F-B1E8-4B2A-BDBF-D09D99AF1CB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K334</xm:sqref>
        </x14:conditionalFormatting>
        <x14:conditionalFormatting xmlns:xm="http://schemas.microsoft.com/office/excel/2006/main">
          <x14:cfRule type="dataBar" id="{84A16A72-481C-4AB5-8BC6-0D982ECF8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E403</xm:sqref>
        </x14:conditionalFormatting>
        <x14:conditionalFormatting xmlns:xm="http://schemas.microsoft.com/office/excel/2006/main">
          <x14:cfRule type="dataBar" id="{A9AC8866-14FF-4FC9-8551-ED571ACFF8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F403</xm:sqref>
        </x14:conditionalFormatting>
        <x14:conditionalFormatting xmlns:xm="http://schemas.microsoft.com/office/excel/2006/main">
          <x14:cfRule type="dataBar" id="{41D73051-B667-4957-A44E-405243DEBF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G403</xm:sqref>
        </x14:conditionalFormatting>
        <x14:conditionalFormatting xmlns:xm="http://schemas.microsoft.com/office/excel/2006/main">
          <x14:cfRule type="dataBar" id="{B69EAF74-715C-45D2-BA70-F08E753A8C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H403</xm:sqref>
        </x14:conditionalFormatting>
        <x14:conditionalFormatting xmlns:xm="http://schemas.microsoft.com/office/excel/2006/main">
          <x14:cfRule type="dataBar" id="{A12E64C8-BAA0-48D0-B613-7C256CF953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I403</xm:sqref>
        </x14:conditionalFormatting>
        <x14:conditionalFormatting xmlns:xm="http://schemas.microsoft.com/office/excel/2006/main">
          <x14:cfRule type="dataBar" id="{944D86A6-B990-414B-AD9D-17CEE8DA2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K403</xm:sqref>
        </x14:conditionalFormatting>
        <x14:conditionalFormatting xmlns:xm="http://schemas.microsoft.com/office/excel/2006/main">
          <x14:cfRule type="dataBar" id="{DD526695-0595-4364-A32C-7434492B6E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E405</xm:sqref>
        </x14:conditionalFormatting>
        <x14:conditionalFormatting xmlns:xm="http://schemas.microsoft.com/office/excel/2006/main">
          <x14:cfRule type="dataBar" id="{634B6C58-8CAF-44DB-B6FC-FFFDA58747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F405</xm:sqref>
        </x14:conditionalFormatting>
        <x14:conditionalFormatting xmlns:xm="http://schemas.microsoft.com/office/excel/2006/main">
          <x14:cfRule type="dataBar" id="{AD59DC6D-2DBE-40B4-9878-2A0EE7475F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G405</xm:sqref>
        </x14:conditionalFormatting>
        <x14:conditionalFormatting xmlns:xm="http://schemas.microsoft.com/office/excel/2006/main">
          <x14:cfRule type="dataBar" id="{0B2DA840-5960-425D-B1F0-C4A72AF567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H405</xm:sqref>
        </x14:conditionalFormatting>
        <x14:conditionalFormatting xmlns:xm="http://schemas.microsoft.com/office/excel/2006/main">
          <x14:cfRule type="dataBar" id="{B9BD3E85-4EB8-4BBB-AF90-4811F7D6BB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I405</xm:sqref>
        </x14:conditionalFormatting>
        <x14:conditionalFormatting xmlns:xm="http://schemas.microsoft.com/office/excel/2006/main">
          <x14:cfRule type="dataBar" id="{04823513-9815-495F-8BEC-9E743DA5DF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K405</xm:sqref>
        </x14:conditionalFormatting>
        <x14:conditionalFormatting xmlns:xm="http://schemas.microsoft.com/office/excel/2006/main">
          <x14:cfRule type="dataBar" id="{D8A720D1-D8D3-41A8-8AB6-D8B7C996B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E407</xm:sqref>
        </x14:conditionalFormatting>
        <x14:conditionalFormatting xmlns:xm="http://schemas.microsoft.com/office/excel/2006/main">
          <x14:cfRule type="dataBar" id="{483432E9-022B-4C9A-B999-2F941424DC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F407</xm:sqref>
        </x14:conditionalFormatting>
        <x14:conditionalFormatting xmlns:xm="http://schemas.microsoft.com/office/excel/2006/main">
          <x14:cfRule type="dataBar" id="{28885215-7F9B-47D7-BD9A-BEAAC62DA2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G407</xm:sqref>
        </x14:conditionalFormatting>
        <x14:conditionalFormatting xmlns:xm="http://schemas.microsoft.com/office/excel/2006/main">
          <x14:cfRule type="dataBar" id="{697D2C2D-9BB8-4539-8A93-6D016A0606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H407</xm:sqref>
        </x14:conditionalFormatting>
        <x14:conditionalFormatting xmlns:xm="http://schemas.microsoft.com/office/excel/2006/main">
          <x14:cfRule type="dataBar" id="{EE38BA4D-4F2E-4BA1-B35D-DC762839F7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I407</xm:sqref>
        </x14:conditionalFormatting>
        <x14:conditionalFormatting xmlns:xm="http://schemas.microsoft.com/office/excel/2006/main">
          <x14:cfRule type="dataBar" id="{1C587E75-3274-4CBB-A490-380A70FC9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K407</xm:sqref>
        </x14:conditionalFormatting>
        <x14:conditionalFormatting xmlns:xm="http://schemas.microsoft.com/office/excel/2006/main">
          <x14:cfRule type="dataBar" id="{21889031-5FD8-4EC9-9220-4E869EDC9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E417</xm:sqref>
        </x14:conditionalFormatting>
        <x14:conditionalFormatting xmlns:xm="http://schemas.microsoft.com/office/excel/2006/main">
          <x14:cfRule type="dataBar" id="{C7239887-2892-4705-AC74-7D2F1FA3C3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F417</xm:sqref>
        </x14:conditionalFormatting>
        <x14:conditionalFormatting xmlns:xm="http://schemas.microsoft.com/office/excel/2006/main">
          <x14:cfRule type="dataBar" id="{7955E545-5F27-4791-A5DA-5BBFC6A6AA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G417</xm:sqref>
        </x14:conditionalFormatting>
        <x14:conditionalFormatting xmlns:xm="http://schemas.microsoft.com/office/excel/2006/main">
          <x14:cfRule type="dataBar" id="{9340089F-C10D-4381-B75F-271B8C803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H417</xm:sqref>
        </x14:conditionalFormatting>
        <x14:conditionalFormatting xmlns:xm="http://schemas.microsoft.com/office/excel/2006/main">
          <x14:cfRule type="dataBar" id="{86D4B2E4-7749-4D11-AB7D-73A243F39C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I417</xm:sqref>
        </x14:conditionalFormatting>
        <x14:conditionalFormatting xmlns:xm="http://schemas.microsoft.com/office/excel/2006/main">
          <x14:cfRule type="dataBar" id="{13B969EA-AB14-4689-9592-39124D567E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K417</xm:sqref>
        </x14:conditionalFormatting>
        <x14:conditionalFormatting xmlns:xm="http://schemas.microsoft.com/office/excel/2006/main">
          <x14:cfRule type="dataBar" id="{B0D02285-C5B3-4E35-98E3-A16A8B012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E419</xm:sqref>
        </x14:conditionalFormatting>
        <x14:conditionalFormatting xmlns:xm="http://schemas.microsoft.com/office/excel/2006/main">
          <x14:cfRule type="dataBar" id="{E194BEBF-3D25-43EC-9F34-6CE71F7623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F419</xm:sqref>
        </x14:conditionalFormatting>
        <x14:conditionalFormatting xmlns:xm="http://schemas.microsoft.com/office/excel/2006/main">
          <x14:cfRule type="dataBar" id="{2E85AE97-32B0-418B-96DF-1A66AFF521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G419</xm:sqref>
        </x14:conditionalFormatting>
        <x14:conditionalFormatting xmlns:xm="http://schemas.microsoft.com/office/excel/2006/main">
          <x14:cfRule type="dataBar" id="{3F327D1C-7498-4C5E-B8B7-AE7C1985FBE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H419</xm:sqref>
        </x14:conditionalFormatting>
        <x14:conditionalFormatting xmlns:xm="http://schemas.microsoft.com/office/excel/2006/main">
          <x14:cfRule type="dataBar" id="{BFECB792-27A4-46DB-98B7-7B0349A6A5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I419</xm:sqref>
        </x14:conditionalFormatting>
        <x14:conditionalFormatting xmlns:xm="http://schemas.microsoft.com/office/excel/2006/main">
          <x14:cfRule type="dataBar" id="{42322C55-1C69-4FF3-B2DF-7AE70338D9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K419</xm:sqref>
        </x14:conditionalFormatting>
        <x14:conditionalFormatting xmlns:xm="http://schemas.microsoft.com/office/excel/2006/main">
          <x14:cfRule type="dataBar" id="{F29E95EC-0CEF-438A-BC70-A038C9F6E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E322:E421</xm:sqref>
        </x14:conditionalFormatting>
        <x14:conditionalFormatting xmlns:xm="http://schemas.microsoft.com/office/excel/2006/main">
          <x14:cfRule type="dataBar" id="{B858622C-45EC-4A53-8510-D26C182B1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F322:F421</xm:sqref>
        </x14:conditionalFormatting>
        <x14:conditionalFormatting xmlns:xm="http://schemas.microsoft.com/office/excel/2006/main">
          <x14:cfRule type="dataBar" id="{A8E5F94E-2FEB-4FC6-9299-D368621D77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G322:G421</xm:sqref>
        </x14:conditionalFormatting>
        <x14:conditionalFormatting xmlns:xm="http://schemas.microsoft.com/office/excel/2006/main">
          <x14:cfRule type="dataBar" id="{1379DB7F-FBA3-4A77-92BD-7C784DD04F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H322:H421</xm:sqref>
        </x14:conditionalFormatting>
        <x14:conditionalFormatting xmlns:xm="http://schemas.microsoft.com/office/excel/2006/main">
          <x14:cfRule type="dataBar" id="{E4A52C80-30ED-4C78-B45A-80A0FF5B2A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I322:I421</xm:sqref>
        </x14:conditionalFormatting>
        <x14:conditionalFormatting xmlns:xm="http://schemas.microsoft.com/office/excel/2006/main">
          <x14:cfRule type="dataBar" id="{BDB40535-ED44-4686-9257-027BA9C651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K322:K421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PLFA_samples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Wills, Skye - NRCS, Lincoln, NE</dc:creator>
  <cp:lastModifiedBy>Wills, Skye - NRCS, Lincoln, NE</cp:lastModifiedBy>
  <dcterms:created xsi:type="dcterms:W3CDTF">2019-08-12T17:16:20Z</dcterms:created>
  <dcterms:modified xsi:type="dcterms:W3CDTF">2019-11-07T16:47:59Z</dcterms:modified>
</cp:coreProperties>
</file>