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user/Desktop/community project/"/>
    </mc:Choice>
  </mc:AlternateContent>
  <xr:revisionPtr revIDLastSave="0" documentId="13_ncr:1_{D993A912-0BD5-F642-A9E5-CF906A864C3D}" xr6:coauthVersionLast="47" xr6:coauthVersionMax="47" xr10:uidLastSave="{00000000-0000-0000-0000-000000000000}"/>
  <bookViews>
    <workbookView xWindow="11320" yWindow="700" windowWidth="27040" windowHeight="15360" activeTab="1" xr2:uid="{00000000-000D-0000-FFFF-FFFF00000000}"/>
  </bookViews>
  <sheets>
    <sheet name="Plan" sheetId="1" r:id="rId1"/>
    <sheet name="Aperçu" sheetId="2" r:id="rId2"/>
    <sheet name="Cultures" sheetId="3" r:id="rId3"/>
    <sheet name="Zone A" sheetId="4" r:id="rId4"/>
    <sheet name="Zone B" sheetId="5" r:id="rId5"/>
    <sheet name="Zone C" sheetId="6" r:id="rId6"/>
    <sheet name="Zone D" sheetId="7" r:id="rId7"/>
    <sheet name="Zone E" sheetId="8" r:id="rId8"/>
    <sheet name="Zone F" sheetId="9" r:id="rId9"/>
    <sheet name="Plan zone projet migrant(s)" sheetId="10" r:id="rId10"/>
    <sheet name="Zone recherch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3" l="1"/>
  <c r="J50" i="3" s="1"/>
  <c r="H49" i="3"/>
  <c r="J49" i="3" s="1"/>
  <c r="H48" i="3"/>
  <c r="J48" i="3" s="1"/>
  <c r="H47" i="3"/>
  <c r="J47" i="3" s="1"/>
  <c r="O44" i="3"/>
  <c r="J43" i="3"/>
  <c r="H43" i="3"/>
  <c r="J42" i="3"/>
  <c r="H42" i="3"/>
  <c r="H41" i="3"/>
  <c r="J41" i="3" s="1"/>
  <c r="J40" i="3"/>
  <c r="H40" i="3"/>
  <c r="M38" i="3"/>
  <c r="M44" i="3" s="1"/>
  <c r="H38" i="3"/>
  <c r="J38" i="3" s="1"/>
  <c r="H37" i="3"/>
  <c r="J37" i="3" s="1"/>
  <c r="H36" i="3"/>
  <c r="J36" i="3" s="1"/>
  <c r="H35" i="3"/>
  <c r="J35" i="3" s="1"/>
  <c r="H34" i="3"/>
  <c r="J34" i="3" s="1"/>
  <c r="H32" i="3"/>
  <c r="J32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J6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200-000006000000}">
      <text>
        <r>
          <rPr>
            <sz val="10"/>
            <color rgb="FF000000"/>
            <rFont val="Arial"/>
            <scheme val="minor"/>
          </rPr>
          <t>Chaque planche fait environ 20 m2
	-Noemie Roy</t>
        </r>
      </text>
    </commen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Document mise en marché
	-Noemie Roy</t>
        </r>
      </text>
    </comment>
    <comment ref="G34" authorId="0" shapeId="0" xr:uid="{00000000-0006-0000-0200-000005000000}">
      <text>
        <r>
          <rPr>
            <sz val="10"/>
            <color rgb="FF000000"/>
            <rFont val="Arial"/>
            <scheme val="minor"/>
          </rPr>
          <t>Botte de 15
	-Noemie Roy</t>
        </r>
      </text>
    </comment>
    <comment ref="G35" authorId="0" shapeId="0" xr:uid="{00000000-0006-0000-0200-000004000000}">
      <text>
        <r>
          <rPr>
            <sz val="10"/>
            <color rgb="FF000000"/>
            <rFont val="Arial"/>
            <scheme val="minor"/>
          </rPr>
          <t>Botte de 15
	-Noemie Roy</t>
        </r>
      </text>
    </comment>
    <comment ref="G36" authorId="0" shapeId="0" xr:uid="{00000000-0006-0000-0200-000003000000}">
      <text>
        <r>
          <rPr>
            <sz val="10"/>
            <color rgb="FF000000"/>
            <rFont val="Arial"/>
            <scheme val="minor"/>
          </rPr>
          <t>Botte de 15
	-Noemie Roy</t>
        </r>
      </text>
    </comment>
    <comment ref="G37" authorId="0" shapeId="0" xr:uid="{00000000-0006-0000-0200-000002000000}">
      <text>
        <r>
          <rPr>
            <sz val="10"/>
            <color rgb="FF000000"/>
            <rFont val="Arial"/>
            <scheme val="minor"/>
          </rPr>
          <t>Botte de 15
	-Noemie Roy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300-00000B000000}">
      <text>
        <r>
          <rPr>
            <sz val="10"/>
            <color rgb="FF000000"/>
            <rFont val="Arial"/>
            <scheme val="minor"/>
          </rPr>
          <t>5 rangs, espacement de:
	-Noemie Roy</t>
        </r>
      </text>
    </comment>
    <comment ref="D9" authorId="0" shapeId="0" xr:uid="{00000000-0006-0000-0300-000002000000}">
      <text>
        <r>
          <rPr>
            <sz val="10"/>
            <color rgb="FF000000"/>
            <rFont val="Arial"/>
            <scheme val="minor"/>
          </rPr>
          <t>1 rang, espacement de 15 cm
	-Noemie Roy</t>
        </r>
      </text>
    </comment>
    <comment ref="H9" authorId="0" shapeId="0" xr:uid="{00000000-0006-0000-0300-00000A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D10" authorId="0" shapeId="0" xr:uid="{00000000-0006-0000-0300-000001000000}">
      <text>
        <r>
          <rPr>
            <sz val="10"/>
            <color rgb="FF000000"/>
            <rFont val="Arial"/>
            <scheme val="minor"/>
          </rPr>
          <t>1 rang, espacement de 15 cm
	-Noemie Roy</t>
        </r>
      </text>
    </comment>
    <comment ref="H10" authorId="0" shapeId="0" xr:uid="{00000000-0006-0000-0300-000009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1" authorId="0" shapeId="0" xr:uid="{00000000-0006-0000-0300-000008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2" authorId="0" shapeId="0" xr:uid="{00000000-0006-0000-0300-000007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3" authorId="0" shapeId="0" xr:uid="{00000000-0006-0000-0300-000006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4" authorId="0" shapeId="0" xr:uid="{00000000-0006-0000-0300-000005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5" authorId="0" shapeId="0" xr:uid="{00000000-0006-0000-0300-000004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6" authorId="0" shapeId="0" xr:uid="{00000000-0006-0000-0300-000003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400-000008000000}">
      <text>
        <r>
          <rPr>
            <sz val="10"/>
            <color rgb="FF000000"/>
            <rFont val="Arial"/>
            <scheme val="minor"/>
          </rPr>
          <t>1 rang, espacement de 45 cm
	-Noemie Roy</t>
        </r>
      </text>
    </comment>
    <comment ref="H9" authorId="0" shapeId="0" xr:uid="{00000000-0006-0000-0400-000007000000}">
      <text>
        <r>
          <rPr>
            <sz val="10"/>
            <color rgb="FF000000"/>
            <rFont val="Arial"/>
            <scheme val="minor"/>
          </rPr>
          <t>1 rang, espacement de 45 cm
	-Noemie Roy</t>
        </r>
      </text>
    </comment>
    <comment ref="H10" authorId="0" shapeId="0" xr:uid="{00000000-0006-0000-0400-000006000000}">
      <text>
        <r>
          <rPr>
            <sz val="10"/>
            <color rgb="FF000000"/>
            <rFont val="Arial"/>
            <scheme val="minor"/>
          </rPr>
          <t>1 rang, espacement de 45 cm
	-Noemie Roy</t>
        </r>
      </text>
    </comment>
    <comment ref="H11" authorId="0" shapeId="0" xr:uid="{00000000-0006-0000-0400-000005000000}">
      <text>
        <r>
          <rPr>
            <sz val="10"/>
            <color rgb="FF000000"/>
            <rFont val="Arial"/>
            <scheme val="minor"/>
          </rPr>
          <t>1 rang, espacement de 45 cm
	-Noemie Roy</t>
        </r>
      </text>
    </comment>
    <comment ref="H12" authorId="0" shapeId="0" xr:uid="{00000000-0006-0000-0400-000004000000}">
      <text>
        <r>
          <rPr>
            <sz val="10"/>
            <color rgb="FF000000"/>
            <rFont val="Arial"/>
            <scheme val="minor"/>
          </rPr>
          <t>1 rang, espacement de 45 cm
	-Noemie Roy</t>
        </r>
      </text>
    </comment>
    <comment ref="H13" authorId="0" shapeId="0" xr:uid="{00000000-0006-0000-0400-000003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4" authorId="0" shapeId="0" xr:uid="{00000000-0006-0000-0400-000002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5" authorId="0" shapeId="0" xr:uid="{00000000-0006-0000-0400-000001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500-000007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9" authorId="0" shapeId="0" xr:uid="{00000000-0006-0000-0500-000006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0" authorId="0" shapeId="0" xr:uid="{00000000-0006-0000-0500-000005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1" authorId="0" shapeId="0" xr:uid="{00000000-0006-0000-0500-000004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2" authorId="0" shapeId="0" xr:uid="{00000000-0006-0000-0500-000003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H13" authorId="0" shapeId="0" xr:uid="{00000000-0006-0000-0500-000002000000}">
      <text>
        <r>
          <rPr>
            <sz val="10"/>
            <color rgb="FF000000"/>
            <rFont val="Arial"/>
            <scheme val="minor"/>
          </rPr>
          <t>1 rang, espacement de 30 cm
	-Noemie Roy</t>
        </r>
      </text>
    </comment>
    <comment ref="D15" authorId="0" shapeId="0" xr:uid="{00000000-0006-0000-0500-000008000000}">
      <text>
        <r>
          <rPr>
            <sz val="10"/>
            <color rgb="FF000000"/>
            <rFont val="Arial"/>
            <scheme val="minor"/>
          </rPr>
          <t>2 rangs, espacement de 15 cm
	-Noemie Roy</t>
        </r>
      </text>
    </comment>
    <comment ref="D16" authorId="0" shapeId="0" xr:uid="{00000000-0006-0000-0500-000001000000}">
      <text>
        <r>
          <rPr>
            <sz val="10"/>
            <color rgb="FF000000"/>
            <rFont val="Arial"/>
            <scheme val="minor"/>
          </rPr>
          <t>2 rangs, espacement de 15 cm
	-Noemie Roy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700-000001000000}">
      <text>
        <r>
          <rPr>
            <sz val="10"/>
            <color rgb="FF000000"/>
            <rFont val="Arial"/>
            <scheme val="minor"/>
          </rPr>
          <t>2 rangs, espacement de 12 cm
	-Noemie Roy</t>
        </r>
      </text>
    </comment>
  </commentList>
</comments>
</file>

<file path=xl/sharedStrings.xml><?xml version="1.0" encoding="utf-8"?>
<sst xmlns="http://schemas.openxmlformats.org/spreadsheetml/2006/main" count="796" uniqueCount="357">
  <si>
    <t>Plan du site</t>
  </si>
  <si>
    <t xml:space="preserve">Zone F: Sol intensif 9 po, 
</t>
  </si>
  <si>
    <t>11 rangs de 51'</t>
  </si>
  <si>
    <t>F3</t>
  </si>
  <si>
    <t>F4</t>
  </si>
  <si>
    <t>F5</t>
  </si>
  <si>
    <t>F6</t>
  </si>
  <si>
    <t>F7</t>
  </si>
  <si>
    <t>F8</t>
  </si>
  <si>
    <t>F9</t>
  </si>
  <si>
    <t>F
10</t>
  </si>
  <si>
    <t>F
11</t>
  </si>
  <si>
    <t>A0</t>
  </si>
  <si>
    <t>F1</t>
  </si>
  <si>
    <t>F2</t>
  </si>
  <si>
    <t>Zone biodiversité</t>
  </si>
  <si>
    <t>Zone A: Sol intensif 12 po, 8+1 rangs de 57'</t>
  </si>
  <si>
    <t>Jardin communautaire</t>
  </si>
  <si>
    <t>A1</t>
  </si>
  <si>
    <t>A2</t>
  </si>
  <si>
    <t>A3</t>
  </si>
  <si>
    <t>A4</t>
  </si>
  <si>
    <t>A5</t>
  </si>
  <si>
    <t>A6</t>
  </si>
  <si>
    <t>A7</t>
  </si>
  <si>
    <t>A8</t>
  </si>
  <si>
    <t>Zone recherche / Hydroponie</t>
  </si>
  <si>
    <t>Zone B: Sol intensif 12 po, 8 rangs de 57'</t>
  </si>
  <si>
    <t>B1</t>
  </si>
  <si>
    <t>B2</t>
  </si>
  <si>
    <t>B3</t>
  </si>
  <si>
    <t>Zone D: Sol intensif 12 po, 4 rangs de 55'</t>
  </si>
  <si>
    <t>B4</t>
  </si>
  <si>
    <t>Zone fruitiers: Smartpots</t>
  </si>
  <si>
    <t>D1</t>
  </si>
  <si>
    <t>B5</t>
  </si>
  <si>
    <t>Zone Smartpots - Projet Migrant(e)s</t>
  </si>
  <si>
    <t>x</t>
  </si>
  <si>
    <t>D2</t>
  </si>
  <si>
    <t>B6</t>
  </si>
  <si>
    <t>D3</t>
  </si>
  <si>
    <t>B7</t>
  </si>
  <si>
    <t>D4</t>
  </si>
  <si>
    <t>B8</t>
  </si>
  <si>
    <t>Zone E: Sol intensif 12 po, 8 rangs de 55'</t>
  </si>
  <si>
    <t>Zone C: Sol intensif 12 po, 8 rangs de 57'</t>
  </si>
  <si>
    <t>Zone évènementiel</t>
  </si>
  <si>
    <t>E1</t>
  </si>
  <si>
    <t>C1</t>
  </si>
  <si>
    <t>E2</t>
  </si>
  <si>
    <t>C2</t>
  </si>
  <si>
    <t>E3</t>
  </si>
  <si>
    <t>C3</t>
  </si>
  <si>
    <t>E4</t>
  </si>
  <si>
    <t>C4</t>
  </si>
  <si>
    <t>E5</t>
  </si>
  <si>
    <t>C5</t>
  </si>
  <si>
    <t>E6</t>
  </si>
  <si>
    <t>C6</t>
  </si>
  <si>
    <t>E7</t>
  </si>
  <si>
    <t>C7</t>
  </si>
  <si>
    <t>E8</t>
  </si>
  <si>
    <t>C8</t>
  </si>
  <si>
    <t>E9</t>
  </si>
  <si>
    <t>C9</t>
  </si>
  <si>
    <t>Plan de production</t>
  </si>
  <si>
    <t>Zone A</t>
  </si>
  <si>
    <t>Zone B</t>
  </si>
  <si>
    <t>Zone C</t>
  </si>
  <si>
    <t>AVR.</t>
  </si>
  <si>
    <t>Safran</t>
  </si>
  <si>
    <t>Pois</t>
  </si>
  <si>
    <t>Fenouil</t>
  </si>
  <si>
    <t>Puntarelle</t>
  </si>
  <si>
    <t>Bette à carde</t>
  </si>
  <si>
    <t>Épinard</t>
  </si>
  <si>
    <t>Pak Choï</t>
  </si>
  <si>
    <t>Chou-rave</t>
  </si>
  <si>
    <t>Laitue</t>
  </si>
  <si>
    <t>Radis</t>
  </si>
  <si>
    <t>Ail</t>
  </si>
  <si>
    <t>MAI</t>
  </si>
  <si>
    <t>JUIN</t>
  </si>
  <si>
    <t>Piments forts</t>
  </si>
  <si>
    <t>Aubergines</t>
  </si>
  <si>
    <t>Piments doux</t>
  </si>
  <si>
    <t>Poivrons</t>
  </si>
  <si>
    <t>JUILL.</t>
  </si>
  <si>
    <t>AOÛT</t>
  </si>
  <si>
    <t>SEPT.</t>
  </si>
  <si>
    <t>Radicchio</t>
  </si>
  <si>
    <t>OCT.</t>
  </si>
  <si>
    <t>NOV.</t>
  </si>
  <si>
    <t>Zone D</t>
  </si>
  <si>
    <t>Zone E</t>
  </si>
  <si>
    <t>Rapini</t>
  </si>
  <si>
    <t>Roquette</t>
  </si>
  <si>
    <t>Mesclun</t>
  </si>
  <si>
    <t>Fleurs (Maestro)</t>
  </si>
  <si>
    <t>Pois, Bette à carde</t>
  </si>
  <si>
    <t>Gingembre, Curcuma, Tomatillo</t>
  </si>
  <si>
    <t>Haricot</t>
  </si>
  <si>
    <t>Tomate</t>
  </si>
  <si>
    <t>Oignon vert</t>
  </si>
  <si>
    <t>Okra</t>
  </si>
  <si>
    <t>Mettre fines herbes en intercalaire avec légumes-fruits???</t>
  </si>
  <si>
    <t>Pissibilité de merger Aubergine Antigua + Listadia</t>
  </si>
  <si>
    <t>Tomatillo: demie-rangée?</t>
  </si>
  <si>
    <t>Zone F</t>
  </si>
  <si>
    <t>Fines herbes</t>
  </si>
  <si>
    <t>Cultures: Rendements et revenus</t>
  </si>
  <si>
    <t>Zone</t>
  </si>
  <si>
    <t>m2</t>
  </si>
  <si>
    <t>m planche</t>
  </si>
  <si>
    <t>D-E</t>
  </si>
  <si>
    <t>A-B-C</t>
  </si>
  <si>
    <t>F</t>
  </si>
  <si>
    <t>Rendements</t>
  </si>
  <si>
    <t>Prix</t>
  </si>
  <si>
    <t>Culture</t>
  </si>
  <si>
    <t>Variété</t>
  </si>
  <si>
    <t># planches</t>
  </si>
  <si>
    <t>unité/m2</t>
  </si>
  <si>
    <t>Unité</t>
  </si>
  <si>
    <t>Total</t>
  </si>
  <si>
    <t>$/unité</t>
  </si>
  <si>
    <t>$ total</t>
  </si>
  <si>
    <t>Client(s)</t>
  </si>
  <si>
    <t>Légumes-fruits</t>
  </si>
  <si>
    <t>Aubergine</t>
  </si>
  <si>
    <t>Black Beauty</t>
  </si>
  <si>
    <t>B</t>
  </si>
  <si>
    <t>kg</t>
  </si>
  <si>
    <t>PT</t>
  </si>
  <si>
    <t>Ping Tung</t>
  </si>
  <si>
    <t>Mélisse</t>
  </si>
  <si>
    <t>Little fingers</t>
  </si>
  <si>
    <t>Antigua</t>
  </si>
  <si>
    <t>ITHQ</t>
  </si>
  <si>
    <t>Listada de Gandia</t>
  </si>
  <si>
    <t>Vert</t>
  </si>
  <si>
    <t>E</t>
  </si>
  <si>
    <t>Jaune</t>
  </si>
  <si>
    <t>D</t>
  </si>
  <si>
    <t>Mauve</t>
  </si>
  <si>
    <t>Clemson Spineless</t>
  </si>
  <si>
    <t>Mélisse + PT</t>
  </si>
  <si>
    <t>Piment fort</t>
  </si>
  <si>
    <t>Habanero Chocolate</t>
  </si>
  <si>
    <t>A</t>
  </si>
  <si>
    <t>Pimenterie</t>
  </si>
  <si>
    <t>Lemon Drop</t>
  </si>
  <si>
    <t>Scotch Bonnet</t>
  </si>
  <si>
    <t>Sugar Rush Peach</t>
  </si>
  <si>
    <t>Piment doux</t>
  </si>
  <si>
    <t>Gorria</t>
  </si>
  <si>
    <t>ITHQ + AULAB</t>
  </si>
  <si>
    <t>Shishito</t>
  </si>
  <si>
    <t>Poblano</t>
  </si>
  <si>
    <t>Super Sugar Snap</t>
  </si>
  <si>
    <t>Gogosar</t>
  </si>
  <si>
    <t>C</t>
  </si>
  <si>
    <t>Marconi</t>
  </si>
  <si>
    <t>California Wonder</t>
  </si>
  <si>
    <t>Légumes-racines/bulbes</t>
  </si>
  <si>
    <t>-</t>
  </si>
  <si>
    <t>Curcuma</t>
  </si>
  <si>
    <t>Fenouil (mini)</t>
  </si>
  <si>
    <t>Preludio</t>
  </si>
  <si>
    <t>tête</t>
  </si>
  <si>
    <t>Gingembre</t>
  </si>
  <si>
    <t>Bacchus</t>
  </si>
  <si>
    <t>botte</t>
  </si>
  <si>
    <t>ITHQ + PT</t>
  </si>
  <si>
    <t>lb/m planche</t>
  </si>
  <si>
    <t>French Breeakfast</t>
  </si>
  <si>
    <t>Pink Beauty</t>
  </si>
  <si>
    <t>Rivoli Coated</t>
  </si>
  <si>
    <t>kg/ m planche</t>
  </si>
  <si>
    <t>botte/ m planche</t>
  </si>
  <si>
    <t>Légumes-feuilles</t>
  </si>
  <si>
    <t>Bright Lights</t>
  </si>
  <si>
    <t>Cegolaine</t>
  </si>
  <si>
    <t>kg/ m2</t>
  </si>
  <si>
    <t>botte / m2</t>
  </si>
  <si>
    <t>Dragoon</t>
  </si>
  <si>
    <t>Newham</t>
  </si>
  <si>
    <t>Rosaine</t>
  </si>
  <si>
    <t>Oignon Vert</t>
  </si>
  <si>
    <t>Nabechan</t>
  </si>
  <si>
    <t>ITHQ + PT + Maestro</t>
  </si>
  <si>
    <t>Ramrod</t>
  </si>
  <si>
    <t>Chicorée De Catalogne</t>
  </si>
  <si>
    <t>Raddichio</t>
  </si>
  <si>
    <t>Rossa di Treviso</t>
  </si>
  <si>
    <t>Mélisse + Maestro</t>
  </si>
  <si>
    <t>Aneth</t>
  </si>
  <si>
    <t>Basilic</t>
  </si>
  <si>
    <t>Ciboulette</t>
  </si>
  <si>
    <t>Menthe</t>
  </si>
  <si>
    <t>Persil</t>
  </si>
  <si>
    <t>Romarin</t>
  </si>
  <si>
    <t>Thym</t>
  </si>
  <si>
    <t xml:space="preserve">Fleurs </t>
  </si>
  <si>
    <t>Toutes</t>
  </si>
  <si>
    <t>Maestro</t>
  </si>
  <si>
    <t>Italien</t>
  </si>
  <si>
    <t>TOTAL</t>
  </si>
  <si>
    <t>Sol intensif - 12 po</t>
  </si>
  <si>
    <t>8 planches de 30 po x 57 pi</t>
  </si>
  <si>
    <t>Cycle 1</t>
  </si>
  <si>
    <t># Planche</t>
  </si>
  <si>
    <t>m linéaire</t>
  </si>
  <si>
    <t># plants</t>
  </si>
  <si>
    <t>Date plantation</t>
  </si>
  <si>
    <t>Safran ✓</t>
  </si>
  <si>
    <t>Pois Super Sugar Snap  ✓</t>
  </si>
  <si>
    <t>Piment Habanero Chocolate</t>
  </si>
  <si>
    <t>Pois Super Sugar Snap ✓</t>
  </si>
  <si>
    <t>Fenouil (bébé) Preludio ✓</t>
  </si>
  <si>
    <t>Piment Scotch Bonnet jaune</t>
  </si>
  <si>
    <t>Rapini ✓</t>
  </si>
  <si>
    <t>?</t>
  </si>
  <si>
    <t>Puntarelle (Chicorée de Cat.) ✓</t>
  </si>
  <si>
    <t>Piment Sugar Rush Peach</t>
  </si>
  <si>
    <t>Radicchio ✓</t>
  </si>
  <si>
    <t>Radicchio ✓
Pak choi ✓</t>
  </si>
  <si>
    <t>Piment Lemon Drop</t>
  </si>
  <si>
    <t>Laitue cegolaine ✓</t>
  </si>
  <si>
    <t>Cycle 2</t>
  </si>
  <si>
    <t>M linéaire</t>
  </si>
  <si>
    <t>Épinard Bloomsdale Savoy ✓</t>
  </si>
  <si>
    <t>Aubergine Antigua</t>
  </si>
  <si>
    <t>Laitue ✓</t>
  </si>
  <si>
    <t>Aubergine Listadia de Gandia</t>
  </si>
  <si>
    <t>Aubergine Black Beauty</t>
  </si>
  <si>
    <t>Aubergine Little fingers</t>
  </si>
  <si>
    <t>Chou-rave Violet ✓
Chou-rave Quickstar ✓</t>
  </si>
  <si>
    <t>12
5,5 ?</t>
  </si>
  <si>
    <t>270
252</t>
  </si>
  <si>
    <t>Aubergine Ping Tung</t>
  </si>
  <si>
    <t>Chou-rave Quickstar ✓</t>
  </si>
  <si>
    <t>Piment Shishito</t>
  </si>
  <si>
    <t>Piment Poblano</t>
  </si>
  <si>
    <t>Piment Gorria</t>
  </si>
  <si>
    <t>Culture + Cultivar</t>
  </si>
  <si>
    <t>Nb plants</t>
  </si>
  <si>
    <t>Poivron Marconi Red</t>
  </si>
  <si>
    <t>Laitue Dragoon
Laitue Cegolaine</t>
  </si>
  <si>
    <t>8,75
8,75</t>
  </si>
  <si>
    <t>116
116</t>
  </si>
  <si>
    <t>Laitue Newham
Laitue Rosaine</t>
  </si>
  <si>
    <t>Poivron Marconi Red
Poivron Gogosar</t>
  </si>
  <si>
    <t>Radis Bacchus ✓
Radis Pink Beauty ✓</t>
  </si>
  <si>
    <t>1450
1450</t>
  </si>
  <si>
    <t>Poivron Gogosar</t>
  </si>
  <si>
    <t>Radis French Breakfast ✓
Radis Rivoli ✓</t>
  </si>
  <si>
    <t>Poivron Gogosar / California Wonder</t>
  </si>
  <si>
    <t>Radis Pink Beauty ✓
Radis Bacchus ✓</t>
  </si>
  <si>
    <t>Poivron California Wonder</t>
  </si>
  <si>
    <t>Ail ✓</t>
  </si>
  <si>
    <t>Radicchio Rossa di Treviso</t>
  </si>
  <si>
    <t>Puntarelle (Chicorée de Cat.)</t>
  </si>
  <si>
    <t xml:space="preserve"> </t>
  </si>
  <si>
    <t>8 planches de 30 po x 55 pi</t>
  </si>
  <si>
    <t>Centaurée Bleuet
Camomille Allemande
Tagète Linnaeus
Capucine Jewel Mix</t>
  </si>
  <si>
    <t>3
3
5
5,75</t>
  </si>
  <si>
    <t>60
60
125
60</t>
  </si>
  <si>
    <t>Tomate Washington Cherry
Tomate Golden Nugget
Tomate Tiny Tim</t>
  </si>
  <si>
    <t>Oignon vert Nabechan
Oignon vert Ramrod
Oignon vert Nabechan
Oignon vert Ramrod</t>
  </si>
  <si>
    <t>22/05/2024
22/05/2024</t>
  </si>
  <si>
    <t>Oignon vert Nabechan
Oignon vert Ramrod</t>
  </si>
  <si>
    <t>Gingembre
Curcuma
Tomatillo</t>
  </si>
  <si>
    <t>280
?
?</t>
  </si>
  <si>
    <t>04/06/2024
04/06/2024
-</t>
  </si>
  <si>
    <t>Haricots Gold Rush
Haricots Gold Rush</t>
  </si>
  <si>
    <t>13/05/2024
27/05/2024</t>
  </si>
  <si>
    <t>Haricots</t>
  </si>
  <si>
    <t>Haricots Provider</t>
  </si>
  <si>
    <t>Haricots Velour</t>
  </si>
  <si>
    <t>Sol intensif - 9 po</t>
  </si>
  <si>
    <t>8 planches de 30 po x 51 pi</t>
  </si>
  <si>
    <t>8
2
5,5</t>
  </si>
  <si>
    <t>F10</t>
  </si>
  <si>
    <t>F11</t>
  </si>
  <si>
    <t>Printemps</t>
  </si>
  <si>
    <t>Été</t>
  </si>
  <si>
    <t>Automne</t>
  </si>
  <si>
    <t>Zone Smartpots</t>
  </si>
  <si>
    <t>Zones</t>
  </si>
  <si>
    <t>Nbr Sacs</t>
  </si>
  <si>
    <t>Quantité de semences/Plants</t>
  </si>
  <si>
    <t>PMA</t>
  </si>
  <si>
    <t>Bok choi</t>
  </si>
  <si>
    <r>
      <rPr>
        <sz val="10"/>
        <color theme="1"/>
        <rFont val="Arial"/>
        <family val="2"/>
      </rPr>
      <t xml:space="preserve">Piments 7 / Okra 1 / </t>
    </r>
    <r>
      <rPr>
        <b/>
        <sz val="10"/>
        <color theme="1"/>
        <rFont val="Arial"/>
        <family val="2"/>
      </rPr>
      <t>Chou rave 12</t>
    </r>
  </si>
  <si>
    <t>Yu Tsu Sum</t>
  </si>
  <si>
    <t>PMB</t>
  </si>
  <si>
    <t>PMC</t>
  </si>
  <si>
    <t>Kale</t>
  </si>
  <si>
    <t xml:space="preserve">Piments 13/ Okra 3  </t>
  </si>
  <si>
    <t>Chou rave</t>
  </si>
  <si>
    <t>Haricot nains</t>
  </si>
  <si>
    <t>15/5</t>
  </si>
  <si>
    <t>PMD</t>
  </si>
  <si>
    <t>Poivons (bishop crown et autres) 15 /  Okra 5</t>
  </si>
  <si>
    <t>PME</t>
  </si>
  <si>
    <t>tomates cerises / tomates 12 /  okra 2</t>
  </si>
  <si>
    <t>12 / 4</t>
  </si>
  <si>
    <t>PMF</t>
  </si>
  <si>
    <t xml:space="preserve">Aubergines </t>
  </si>
  <si>
    <t>PMG</t>
  </si>
  <si>
    <t>ail &amp; betterave (Badger flame, Chioggia, Bull Blood)</t>
  </si>
  <si>
    <t>PMH</t>
  </si>
  <si>
    <t>chou rave</t>
  </si>
  <si>
    <t>Tomates 7 / Okra 7 / groseilles 2</t>
  </si>
  <si>
    <t>PMI</t>
  </si>
  <si>
    <t>Bette à carde &amp; épinard</t>
  </si>
  <si>
    <t>40/60</t>
  </si>
  <si>
    <t>Tomates 4, okra 4, piments 2, bette 10</t>
  </si>
  <si>
    <t>PMJ</t>
  </si>
  <si>
    <t>Courgettes ?</t>
  </si>
  <si>
    <t>Betterave (Chiogia, Bull Blood)</t>
  </si>
  <si>
    <t>PMK</t>
  </si>
  <si>
    <t xml:space="preserve">Cerises de terre (8 sur 16) </t>
  </si>
  <si>
    <t>PML</t>
  </si>
  <si>
    <t>Fines herbes (basilic, thym, pérille, menthe, ciboulette, etc)</t>
  </si>
  <si>
    <t>Courgettes (14sur20)</t>
  </si>
  <si>
    <t>PMM</t>
  </si>
  <si>
    <t>Jade Spring Choi Sum</t>
  </si>
  <si>
    <t>Fines herbes (4sur8), 6 piments, 6 okra</t>
  </si>
  <si>
    <t>Radis d'hiver</t>
  </si>
  <si>
    <t>PMN</t>
  </si>
  <si>
    <t>Laitues</t>
  </si>
  <si>
    <t>Salsifis/carottes</t>
  </si>
  <si>
    <t>60/60</t>
  </si>
  <si>
    <t>PMO</t>
  </si>
  <si>
    <t>Haricot grimpant</t>
  </si>
  <si>
    <t>PMP</t>
  </si>
  <si>
    <t>Concombre (anglais)</t>
  </si>
  <si>
    <t>*2 n'ont pas levé</t>
  </si>
  <si>
    <t>PMQ</t>
  </si>
  <si>
    <t>Rau Cai</t>
  </si>
  <si>
    <t>Tomates / okra</t>
  </si>
  <si>
    <t>PMR</t>
  </si>
  <si>
    <t>concombre (Libanais)</t>
  </si>
  <si>
    <t>Sac long bed entrée</t>
  </si>
  <si>
    <t xml:space="preserve">zone 1 </t>
  </si>
  <si>
    <t>Gingembre / Curcuma/X/X</t>
  </si>
  <si>
    <t>Zone 2</t>
  </si>
  <si>
    <t>Salsifis</t>
  </si>
  <si>
    <t>Zone 3</t>
  </si>
  <si>
    <t>Badge Flame Beet</t>
  </si>
  <si>
    <t>Zone 4</t>
  </si>
  <si>
    <t>Fraise et autres</t>
  </si>
  <si>
    <t>Zone  Recherche</t>
  </si>
  <si>
    <t>Basilic thai</t>
  </si>
  <si>
    <t>Densité 8 ou 6 plants au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</si>
</sst>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$-C0C]"/>
    <numFmt numFmtId="165" formatCode="dd/mm/yyyy"/>
    <numFmt numFmtId="166" formatCode="d/m/yyyy"/>
  </numFmts>
  <fonts count="16" x14ac:knownFonts="1">
    <font>
      <sz val="10"/>
      <color rgb="FF000000"/>
      <name val="Arial"/>
      <scheme val="minor"/>
    </font>
    <font>
      <b/>
      <sz val="15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999999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9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0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662263"/>
        <bgColor rgb="FF662263"/>
      </patternFill>
    </fill>
    <fill>
      <patternFill patternType="solid">
        <fgColor rgb="FF239092"/>
        <bgColor rgb="FF239092"/>
      </patternFill>
    </fill>
    <fill>
      <patternFill patternType="solid">
        <fgColor rgb="FF83AC71"/>
        <bgColor rgb="FF83AC71"/>
      </patternFill>
    </fill>
    <fill>
      <patternFill patternType="solid">
        <fgColor rgb="FF487C66"/>
        <bgColor rgb="FF487C66"/>
      </patternFill>
    </fill>
    <fill>
      <patternFill patternType="solid">
        <fgColor rgb="FFC56896"/>
        <bgColor rgb="FFC56896"/>
      </patternFill>
    </fill>
    <fill>
      <patternFill patternType="solid">
        <fgColor rgb="FF5EB1AD"/>
        <bgColor rgb="FF5EB1AD"/>
      </patternFill>
    </fill>
    <fill>
      <patternFill patternType="solid">
        <fgColor rgb="FF6B5E8D"/>
        <bgColor rgb="FF6B5E8D"/>
      </patternFill>
    </fill>
    <fill>
      <patternFill patternType="solid">
        <fgColor rgb="FF7F9978"/>
        <bgColor rgb="FF7F9978"/>
      </patternFill>
    </fill>
    <fill>
      <patternFill patternType="solid">
        <fgColor rgb="FF13B313"/>
        <bgColor rgb="FF13B313"/>
      </patternFill>
    </fill>
    <fill>
      <patternFill patternType="solid">
        <fgColor rgb="FF7E1515"/>
        <bgColor rgb="FF7E1515"/>
      </patternFill>
    </fill>
    <fill>
      <patternFill patternType="solid">
        <fgColor rgb="FFA3977F"/>
        <bgColor rgb="FFA3977F"/>
      </patternFill>
    </fill>
    <fill>
      <patternFill patternType="solid">
        <fgColor rgb="FFCC5131"/>
        <bgColor rgb="FFCC5131"/>
      </patternFill>
    </fill>
    <fill>
      <patternFill patternType="solid">
        <fgColor rgb="FF882443"/>
        <bgColor rgb="FF882443"/>
      </patternFill>
    </fill>
    <fill>
      <patternFill patternType="solid">
        <fgColor rgb="FFDF800E"/>
        <bgColor rgb="FFDF800E"/>
      </patternFill>
    </fill>
    <fill>
      <patternFill patternType="solid">
        <fgColor rgb="FFB63838"/>
        <bgColor rgb="FFB63838"/>
      </patternFill>
    </fill>
    <fill>
      <patternFill patternType="solid">
        <fgColor rgb="FF134F5C"/>
        <bgColor rgb="FF134F5C"/>
      </patternFill>
    </fill>
    <fill>
      <patternFill patternType="solid">
        <fgColor rgb="FF5A6885"/>
        <bgColor rgb="FF5A6885"/>
      </patternFill>
    </fill>
    <fill>
      <patternFill patternType="solid">
        <fgColor rgb="FF3B9B54"/>
        <bgColor rgb="FF3B9B54"/>
      </patternFill>
    </fill>
    <fill>
      <patternFill patternType="solid">
        <fgColor rgb="FFA76592"/>
        <bgColor rgb="FFA76592"/>
      </patternFill>
    </fill>
    <fill>
      <patternFill patternType="solid">
        <fgColor rgb="FFCCBF81"/>
        <bgColor rgb="FFCCBF81"/>
      </patternFill>
    </fill>
    <fill>
      <patternFill patternType="solid">
        <fgColor rgb="FF38761D"/>
        <bgColor rgb="FF38761D"/>
      </patternFill>
    </fill>
    <fill>
      <patternFill patternType="solid">
        <fgColor theme="5"/>
        <bgColor theme="5"/>
      </patternFill>
    </fill>
    <fill>
      <patternFill patternType="solid">
        <fgColor rgb="FF3A5C29"/>
        <bgColor rgb="FF3A5C29"/>
      </patternFill>
    </fill>
    <fill>
      <patternFill patternType="solid">
        <fgColor rgb="FF79A01E"/>
        <bgColor rgb="FF79A01E"/>
      </patternFill>
    </fill>
    <fill>
      <patternFill patternType="solid">
        <fgColor rgb="FF0F9779"/>
        <bgColor rgb="FF0F977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6" fillId="0" borderId="0" xfId="0" applyFont="1"/>
    <xf numFmtId="0" fontId="2" fillId="14" borderId="0" xfId="0" applyFont="1" applyFill="1"/>
    <xf numFmtId="0" fontId="7" fillId="0" borderId="0" xfId="0" applyFont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8" xfId="0" applyFont="1" applyBorder="1"/>
    <xf numFmtId="0" fontId="6" fillId="5" borderId="0" xfId="0" applyFont="1" applyFill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2" fillId="0" borderId="7" xfId="0" applyFont="1" applyBorder="1"/>
    <xf numFmtId="0" fontId="2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right"/>
    </xf>
    <xf numFmtId="164" fontId="2" fillId="14" borderId="0" xfId="0" applyNumberFormat="1" applyFont="1" applyFill="1"/>
    <xf numFmtId="0" fontId="2" fillId="0" borderId="6" xfId="0" applyFont="1" applyBorder="1"/>
    <xf numFmtId="0" fontId="2" fillId="0" borderId="10" xfId="0" applyFont="1" applyBorder="1"/>
    <xf numFmtId="0" fontId="12" fillId="4" borderId="0" xfId="0" applyFont="1" applyFill="1"/>
    <xf numFmtId="164" fontId="12" fillId="4" borderId="0" xfId="0" applyNumberFormat="1" applyFont="1" applyFill="1"/>
    <xf numFmtId="0" fontId="6" fillId="6" borderId="0" xfId="0" applyFont="1" applyFill="1"/>
    <xf numFmtId="0" fontId="6" fillId="40" borderId="0" xfId="0" applyFont="1" applyFill="1"/>
    <xf numFmtId="0" fontId="2" fillId="6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2" fillId="40" borderId="0" xfId="0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65" fontId="2" fillId="40" borderId="0" xfId="0" applyNumberFormat="1" applyFont="1" applyFill="1" applyAlignment="1">
      <alignment vertical="center"/>
    </xf>
    <xf numFmtId="0" fontId="6" fillId="9" borderId="0" xfId="0" applyFont="1" applyFill="1"/>
    <xf numFmtId="0" fontId="6" fillId="41" borderId="0" xfId="0" applyFont="1" applyFill="1"/>
    <xf numFmtId="0" fontId="2" fillId="9" borderId="0" xfId="0" applyFont="1" applyFill="1" applyAlignment="1">
      <alignment vertical="center"/>
    </xf>
    <xf numFmtId="165" fontId="2" fillId="9" borderId="0" xfId="0" applyNumberFormat="1" applyFont="1" applyFill="1" applyAlignment="1">
      <alignment vertical="center"/>
    </xf>
    <xf numFmtId="0" fontId="2" fillId="41" borderId="0" xfId="0" applyFont="1" applyFill="1" applyAlignment="1">
      <alignment vertical="center"/>
    </xf>
    <xf numFmtId="165" fontId="2" fillId="41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13" borderId="0" xfId="0" applyFont="1" applyFill="1"/>
    <xf numFmtId="0" fontId="6" fillId="13" borderId="0" xfId="0" applyFont="1" applyFill="1" applyAlignment="1">
      <alignment horizontal="left"/>
    </xf>
    <xf numFmtId="0" fontId="6" fillId="42" borderId="0" xfId="0" applyFont="1" applyFill="1"/>
    <xf numFmtId="0" fontId="6" fillId="42" borderId="0" xfId="0" applyFont="1" applyFill="1" applyAlignment="1">
      <alignment horizontal="left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right" vertical="center"/>
    </xf>
    <xf numFmtId="165" fontId="2" fillId="13" borderId="0" xfId="0" applyNumberFormat="1" applyFont="1" applyFill="1" applyAlignment="1">
      <alignment horizontal="left" vertical="center"/>
    </xf>
    <xf numFmtId="0" fontId="2" fillId="42" borderId="0" xfId="0" applyFont="1" applyFill="1" applyAlignment="1">
      <alignment vertical="center"/>
    </xf>
    <xf numFmtId="0" fontId="2" fillId="42" borderId="0" xfId="0" applyFont="1" applyFill="1" applyAlignment="1">
      <alignment horizontal="right" vertical="center"/>
    </xf>
    <xf numFmtId="165" fontId="2" fillId="42" borderId="0" xfId="0" applyNumberFormat="1" applyFont="1" applyFill="1" applyAlignment="1">
      <alignment horizontal="left" vertical="center"/>
    </xf>
    <xf numFmtId="0" fontId="2" fillId="42" borderId="0" xfId="0" applyFont="1" applyFill="1" applyAlignment="1">
      <alignment vertical="center" wrapText="1"/>
    </xf>
    <xf numFmtId="166" fontId="2" fillId="42" borderId="0" xfId="0" applyNumberFormat="1" applyFont="1" applyFill="1" applyAlignment="1">
      <alignment horizontal="left" vertical="center"/>
    </xf>
    <xf numFmtId="166" fontId="2" fillId="13" borderId="0" xfId="0" applyNumberFormat="1" applyFont="1" applyFill="1" applyAlignment="1">
      <alignment horizontal="left" vertical="center"/>
    </xf>
    <xf numFmtId="0" fontId="2" fillId="13" borderId="0" xfId="0" applyFont="1" applyFill="1"/>
    <xf numFmtId="0" fontId="2" fillId="42" borderId="0" xfId="0" applyFont="1" applyFill="1"/>
    <xf numFmtId="165" fontId="2" fillId="13" borderId="0" xfId="0" applyNumberFormat="1" applyFont="1" applyFill="1"/>
    <xf numFmtId="165" fontId="2" fillId="42" borderId="0" xfId="0" applyNumberFormat="1" applyFont="1" applyFill="1"/>
    <xf numFmtId="165" fontId="2" fillId="0" borderId="0" xfId="0" applyNumberFormat="1" applyFont="1"/>
    <xf numFmtId="0" fontId="6" fillId="3" borderId="0" xfId="0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1" fillId="0" borderId="11" xfId="0" applyFont="1" applyBorder="1"/>
    <xf numFmtId="0" fontId="2" fillId="0" borderId="12" xfId="0" applyFont="1" applyBorder="1"/>
    <xf numFmtId="0" fontId="2" fillId="0" borderId="1" xfId="0" applyFont="1" applyBorder="1"/>
    <xf numFmtId="0" fontId="2" fillId="41" borderId="6" xfId="0" applyFont="1" applyFill="1" applyBorder="1"/>
    <xf numFmtId="0" fontId="2" fillId="43" borderId="0" xfId="0" applyFont="1" applyFill="1"/>
    <xf numFmtId="0" fontId="2" fillId="0" borderId="7" xfId="0" applyFont="1" applyBorder="1" applyAlignment="1">
      <alignment horizontal="right"/>
    </xf>
    <xf numFmtId="0" fontId="2" fillId="41" borderId="0" xfId="0" applyFont="1" applyFill="1"/>
    <xf numFmtId="0" fontId="2" fillId="6" borderId="0" xfId="0" applyFont="1" applyFill="1"/>
    <xf numFmtId="0" fontId="2" fillId="44" borderId="0" xfId="0" applyFont="1" applyFill="1"/>
    <xf numFmtId="0" fontId="2" fillId="13" borderId="2" xfId="0" applyFont="1" applyFill="1" applyBorder="1"/>
    <xf numFmtId="0" fontId="5" fillId="0" borderId="2" xfId="0" applyFont="1" applyBorder="1"/>
    <xf numFmtId="0" fontId="2" fillId="9" borderId="2" xfId="0" applyFont="1" applyFill="1" applyBorder="1"/>
    <xf numFmtId="0" fontId="2" fillId="3" borderId="1" xfId="0" applyFont="1" applyFill="1" applyBorder="1"/>
    <xf numFmtId="0" fontId="5" fillId="0" borderId="1" xfId="0" applyFont="1" applyBorder="1"/>
    <xf numFmtId="0" fontId="2" fillId="6" borderId="2" xfId="0" applyFont="1" applyFill="1" applyBorder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15" borderId="3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8" xfId="0" applyFont="1" applyBorder="1"/>
    <xf numFmtId="0" fontId="8" fillId="16" borderId="4" xfId="0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/>
    <xf numFmtId="0" fontId="8" fillId="17" borderId="4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8" fillId="20" borderId="3" xfId="0" applyFont="1" applyFill="1" applyBorder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/>
    <xf numFmtId="0" fontId="8" fillId="22" borderId="4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8" fillId="28" borderId="6" xfId="0" applyFont="1" applyFill="1" applyBorder="1" applyAlignment="1">
      <alignment horizontal="center" vertical="center"/>
    </xf>
    <xf numFmtId="0" fontId="8" fillId="29" borderId="0" xfId="0" applyFont="1" applyFill="1" applyAlignment="1">
      <alignment horizontal="center" vertical="center" wrapText="1"/>
    </xf>
    <xf numFmtId="0" fontId="8" fillId="18" borderId="7" xfId="0" applyFont="1" applyFill="1" applyBorder="1" applyAlignment="1">
      <alignment horizontal="center" vertical="center" wrapText="1"/>
    </xf>
    <xf numFmtId="0" fontId="8" fillId="29" borderId="4" xfId="0" applyFont="1" applyFill="1" applyBorder="1" applyAlignment="1">
      <alignment horizontal="center" vertical="center"/>
    </xf>
    <xf numFmtId="0" fontId="9" fillId="37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10" fillId="39" borderId="0" xfId="0" applyFont="1" applyFill="1" applyAlignment="1">
      <alignment horizontal="center" vertical="center"/>
    </xf>
    <xf numFmtId="0" fontId="8" fillId="21" borderId="4" xfId="0" applyFont="1" applyFill="1" applyBorder="1" applyAlignment="1">
      <alignment horizontal="center" vertical="center"/>
    </xf>
    <xf numFmtId="0" fontId="8" fillId="27" borderId="6" xfId="0" applyFont="1" applyFill="1" applyBorder="1" applyAlignment="1">
      <alignment horizontal="center" vertical="center"/>
    </xf>
    <xf numFmtId="0" fontId="8" fillId="33" borderId="6" xfId="0" applyFont="1" applyFill="1" applyBorder="1" applyAlignment="1">
      <alignment horizontal="center" vertical="center" textRotation="90"/>
    </xf>
    <xf numFmtId="0" fontId="8" fillId="16" borderId="7" xfId="0" applyFont="1" applyFill="1" applyBorder="1" applyAlignment="1">
      <alignment horizontal="center" vertical="center" wrapText="1"/>
    </xf>
    <xf numFmtId="0" fontId="8" fillId="34" borderId="6" xfId="0" applyFont="1" applyFill="1" applyBorder="1" applyAlignment="1">
      <alignment horizontal="center" vertical="center" textRotation="90" wrapText="1"/>
    </xf>
    <xf numFmtId="0" fontId="8" fillId="36" borderId="0" xfId="0" applyFont="1" applyFill="1" applyAlignment="1">
      <alignment horizontal="center" vertical="center" textRotation="90"/>
    </xf>
    <xf numFmtId="0" fontId="10" fillId="30" borderId="4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 wrapText="1"/>
    </xf>
    <xf numFmtId="0" fontId="9" fillId="32" borderId="5" xfId="0" applyFont="1" applyFill="1" applyBorder="1" applyAlignment="1">
      <alignment horizontal="center" vertical="center"/>
    </xf>
    <xf numFmtId="0" fontId="8" fillId="38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2" fillId="0" borderId="6" xfId="0" applyFont="1" applyBorder="1" applyAlignment="1">
      <alignment horizontal="center" vertical="center" textRotation="90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top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6" fillId="6" borderId="0" xfId="0" applyFont="1" applyFill="1"/>
    <xf numFmtId="0" fontId="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1003"/>
  <sheetViews>
    <sheetView zoomScale="93" workbookViewId="0">
      <selection activeCell="AT19" sqref="AT19"/>
    </sheetView>
  </sheetViews>
  <sheetFormatPr baseColWidth="10" defaultColWidth="12.6640625" defaultRowHeight="15.75" customHeight="1" x14ac:dyDescent="0.15"/>
  <cols>
    <col min="1" max="106" width="2.6640625" customWidth="1"/>
  </cols>
  <sheetData>
    <row r="1" spans="1:106" ht="18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ht="15" customHeight="1" x14ac:dyDescent="0.15"/>
    <row r="3" spans="1:106" ht="15" customHeight="1" x14ac:dyDescent="0.15">
      <c r="J3" s="2" t="s">
        <v>1</v>
      </c>
    </row>
    <row r="4" spans="1:106" ht="15" customHeight="1" x14ac:dyDescent="0.15">
      <c r="J4" s="3" t="s">
        <v>2</v>
      </c>
    </row>
    <row r="5" spans="1:106" ht="15" customHeight="1" x14ac:dyDescent="0.15">
      <c r="L5" s="99" t="s">
        <v>3</v>
      </c>
      <c r="M5" s="99" t="s">
        <v>4</v>
      </c>
      <c r="N5" s="99" t="s">
        <v>5</v>
      </c>
      <c r="O5" s="99" t="s">
        <v>6</v>
      </c>
      <c r="P5" s="99" t="s">
        <v>7</v>
      </c>
      <c r="Q5" s="99" t="s">
        <v>8</v>
      </c>
      <c r="R5" s="99" t="s">
        <v>9</v>
      </c>
      <c r="S5" s="102" t="s">
        <v>10</v>
      </c>
      <c r="T5" s="103" t="s">
        <v>11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C5" s="5"/>
      <c r="BD5" s="5"/>
      <c r="BE5" s="5"/>
      <c r="BF5" s="5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C5" s="101" t="s">
        <v>12</v>
      </c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</row>
    <row r="6" spans="1:106" ht="15" customHeight="1" x14ac:dyDescent="0.15">
      <c r="J6" s="99" t="s">
        <v>13</v>
      </c>
      <c r="K6" s="99" t="s">
        <v>14</v>
      </c>
      <c r="L6" s="100"/>
      <c r="M6" s="100"/>
      <c r="N6" s="100"/>
      <c r="O6" s="100"/>
      <c r="P6" s="100"/>
      <c r="Q6" s="100"/>
      <c r="R6" s="100"/>
      <c r="S6" s="100"/>
      <c r="T6" s="100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 t="s">
        <v>15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C6" s="5"/>
      <c r="BD6" s="5"/>
      <c r="BE6" s="5"/>
      <c r="BF6" s="5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</row>
    <row r="7" spans="1:106" ht="15" customHeight="1" x14ac:dyDescent="0.15"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C7" s="5"/>
      <c r="BD7" s="5"/>
      <c r="BE7" s="5"/>
      <c r="BF7" s="5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C7" s="2" t="s">
        <v>16</v>
      </c>
    </row>
    <row r="8" spans="1:106" ht="15" customHeight="1" x14ac:dyDescent="0.15"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C8" s="5"/>
      <c r="BD8" s="5"/>
      <c r="BE8" s="5"/>
      <c r="BF8" s="5"/>
      <c r="BH8" s="6"/>
      <c r="BI8" s="6"/>
      <c r="BJ8" s="6"/>
      <c r="BK8" s="6"/>
      <c r="BL8" s="6"/>
      <c r="BM8" s="6"/>
      <c r="BN8" s="6" t="s">
        <v>17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C8" s="101" t="s">
        <v>18</v>
      </c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</row>
    <row r="9" spans="1:106" ht="15" customHeight="1" x14ac:dyDescent="0.15"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BC9" s="5"/>
      <c r="BD9" s="5"/>
      <c r="BE9" s="5"/>
      <c r="BF9" s="5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C9" s="101" t="s">
        <v>19</v>
      </c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</row>
    <row r="10" spans="1:106" ht="15" customHeight="1" x14ac:dyDescent="0.15"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C10" s="5"/>
      <c r="BD10" s="5"/>
      <c r="BE10" s="5"/>
      <c r="BF10" s="5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C10" s="101" t="s">
        <v>20</v>
      </c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</row>
    <row r="11" spans="1:106" ht="15" customHeight="1" x14ac:dyDescent="0.15"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C11" s="5"/>
      <c r="BD11" s="5"/>
      <c r="BE11" s="5"/>
      <c r="BF11" s="5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C11" s="101" t="s">
        <v>21</v>
      </c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</row>
    <row r="12" spans="1:106" ht="15" customHeight="1" x14ac:dyDescent="0.15"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C12" s="5"/>
      <c r="BD12" s="5"/>
      <c r="BE12" s="5"/>
      <c r="BF12" s="5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C12" s="101" t="s">
        <v>22</v>
      </c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</row>
    <row r="13" spans="1:106" ht="15" customHeight="1" x14ac:dyDescent="0.15"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C13" s="5"/>
      <c r="BD13" s="5"/>
      <c r="BE13" s="5"/>
      <c r="BF13" s="5"/>
      <c r="CC13" s="101" t="s">
        <v>23</v>
      </c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</row>
    <row r="14" spans="1:106" ht="15" customHeight="1" x14ac:dyDescent="0.15"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C14" s="5"/>
      <c r="BD14" s="5"/>
      <c r="BE14" s="5"/>
      <c r="BF14" s="5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C14" s="101" t="s">
        <v>24</v>
      </c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</row>
    <row r="15" spans="1:106" ht="15" customHeight="1" x14ac:dyDescent="0.15"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C15" s="5"/>
      <c r="BD15" s="5"/>
      <c r="BE15" s="5"/>
      <c r="BF15" s="5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C15" s="101" t="s">
        <v>25</v>
      </c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</row>
    <row r="16" spans="1:106" ht="15" customHeight="1" x14ac:dyDescent="0.15"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C16" s="5"/>
      <c r="BD16" s="5"/>
      <c r="BE16" s="5"/>
      <c r="BF16" s="5"/>
      <c r="BH16" s="8"/>
      <c r="BI16" s="8"/>
      <c r="BJ16" s="8"/>
      <c r="BK16" s="8"/>
      <c r="BL16" s="8" t="s">
        <v>26</v>
      </c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</row>
    <row r="17" spans="2:100" ht="15" customHeight="1" x14ac:dyDescent="0.15">
      <c r="BC17" s="5"/>
      <c r="BD17" s="5"/>
      <c r="BE17" s="5"/>
      <c r="BF17" s="5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C17" s="2" t="s">
        <v>27</v>
      </c>
    </row>
    <row r="18" spans="2:100" ht="15" customHeight="1" x14ac:dyDescent="0.15">
      <c r="J18" s="7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C18" s="98" t="s">
        <v>28</v>
      </c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</row>
    <row r="19" spans="2:100" ht="15" customHeight="1" x14ac:dyDescent="0.15">
      <c r="J19" s="7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C19" s="98" t="s">
        <v>29</v>
      </c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</row>
    <row r="20" spans="2:100" ht="15" customHeight="1" x14ac:dyDescent="0.15">
      <c r="J20" s="7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CC20" s="98" t="s">
        <v>30</v>
      </c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</row>
    <row r="21" spans="2:100" ht="15" customHeight="1" x14ac:dyDescent="0.15">
      <c r="J21" s="7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H21" s="2" t="s">
        <v>31</v>
      </c>
      <c r="CC21" s="98" t="s">
        <v>32</v>
      </c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</row>
    <row r="22" spans="2:100" ht="15" customHeight="1" x14ac:dyDescent="0.15">
      <c r="B22" s="2" t="s">
        <v>33</v>
      </c>
      <c r="BC22" s="5"/>
      <c r="BD22" s="5"/>
      <c r="BE22" s="5"/>
      <c r="BF22" s="5"/>
      <c r="BH22" s="98" t="s">
        <v>34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C22" s="98" t="s">
        <v>35</v>
      </c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</row>
    <row r="23" spans="2:100" ht="1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P23" s="2" t="s">
        <v>36</v>
      </c>
      <c r="AD23" s="2" t="s">
        <v>37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C23" s="5"/>
      <c r="BD23" s="5"/>
      <c r="BE23" s="5"/>
      <c r="BF23" s="5"/>
      <c r="BH23" s="98" t="s">
        <v>38</v>
      </c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C23" s="98" t="s">
        <v>39</v>
      </c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</row>
    <row r="24" spans="2:100" ht="1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C24" s="5"/>
      <c r="BD24" s="5"/>
      <c r="BE24" s="5"/>
      <c r="BF24" s="5"/>
      <c r="BH24" s="98" t="s">
        <v>40</v>
      </c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C24" s="98" t="s">
        <v>41</v>
      </c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</row>
    <row r="25" spans="2:100" ht="15" customHeight="1" x14ac:dyDescent="0.15">
      <c r="B25" s="9"/>
      <c r="C25" s="9"/>
      <c r="D25" s="9"/>
      <c r="E25" s="9"/>
      <c r="F25" s="9"/>
      <c r="G25" s="9"/>
      <c r="H25" s="9"/>
      <c r="I25" s="9"/>
      <c r="J25" s="9"/>
      <c r="K25" s="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C25" s="5"/>
      <c r="BD25" s="5"/>
      <c r="BE25" s="5"/>
      <c r="BF25" s="5"/>
      <c r="BH25" s="98" t="s">
        <v>42</v>
      </c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C25" s="98" t="s">
        <v>43</v>
      </c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</row>
    <row r="26" spans="2:100" ht="1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C26" s="5"/>
      <c r="BD26" s="5"/>
      <c r="BE26" s="5"/>
      <c r="BF26" s="5"/>
    </row>
    <row r="27" spans="2:100" ht="1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C27" s="5"/>
      <c r="BD27" s="5"/>
      <c r="BE27" s="5"/>
      <c r="BF27" s="5"/>
      <c r="BH27" s="2" t="s">
        <v>44</v>
      </c>
      <c r="CC27" s="2" t="s">
        <v>45</v>
      </c>
    </row>
    <row r="28" spans="2:100" ht="1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O28" s="10"/>
      <c r="AP28" s="10"/>
      <c r="AQ28" s="10"/>
      <c r="AR28" s="10"/>
      <c r="AS28" s="10" t="s">
        <v>46</v>
      </c>
      <c r="AT28" s="10"/>
      <c r="AU28" s="10"/>
      <c r="AV28" s="10"/>
      <c r="AW28" s="10"/>
      <c r="AX28" s="10"/>
      <c r="AY28" s="10"/>
      <c r="AZ28" s="10"/>
      <c r="BA28" s="10"/>
      <c r="BC28" s="5"/>
      <c r="BD28" s="5"/>
      <c r="BE28" s="5"/>
      <c r="BF28" s="5"/>
      <c r="BH28" s="96" t="s">
        <v>47</v>
      </c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C28" s="96" t="s">
        <v>48</v>
      </c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</row>
    <row r="29" spans="2:100" ht="1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C29" s="5"/>
      <c r="BD29" s="5"/>
      <c r="BE29" s="5"/>
      <c r="BF29" s="5"/>
      <c r="BH29" s="96" t="s">
        <v>49</v>
      </c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C29" s="96" t="s">
        <v>50</v>
      </c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</row>
    <row r="30" spans="2:100" ht="15" customHeight="1" x14ac:dyDescent="0.15">
      <c r="B30" s="9"/>
      <c r="C30" s="9"/>
      <c r="D30" s="9"/>
      <c r="E30" s="9"/>
      <c r="F30" s="9"/>
      <c r="G30" s="9"/>
      <c r="H30" s="9"/>
      <c r="I30" s="9"/>
      <c r="J30" s="9"/>
      <c r="K30" s="9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C30" s="5"/>
      <c r="BD30" s="5"/>
      <c r="BE30" s="5"/>
      <c r="BF30" s="5"/>
      <c r="BH30" s="96" t="s">
        <v>51</v>
      </c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C30" s="96" t="s">
        <v>52</v>
      </c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</row>
    <row r="31" spans="2:100" ht="15" customHeight="1" x14ac:dyDescent="0.15">
      <c r="B31" s="9"/>
      <c r="C31" s="9"/>
      <c r="D31" s="9"/>
      <c r="E31" s="9"/>
      <c r="F31" s="9"/>
      <c r="G31" s="9"/>
      <c r="H31" s="9"/>
      <c r="I31" s="9"/>
      <c r="J31" s="9"/>
      <c r="K31" s="9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C31" s="5"/>
      <c r="BD31" s="5"/>
      <c r="BE31" s="5"/>
      <c r="BF31" s="5"/>
      <c r="BH31" s="96" t="s">
        <v>53</v>
      </c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C31" s="96" t="s">
        <v>54</v>
      </c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</row>
    <row r="32" spans="2:100" ht="1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C32" s="5"/>
      <c r="BD32" s="5"/>
      <c r="BE32" s="5"/>
      <c r="BF32" s="5"/>
      <c r="BH32" s="96" t="s">
        <v>55</v>
      </c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C32" s="96" t="s">
        <v>56</v>
      </c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</row>
    <row r="33" spans="2:100" ht="15" customHeight="1" x14ac:dyDescent="0.15">
      <c r="B33" s="9"/>
      <c r="C33" s="9"/>
      <c r="D33" s="9"/>
      <c r="E33" s="9"/>
      <c r="F33" s="9"/>
      <c r="G33" s="9"/>
      <c r="H33" s="9"/>
      <c r="I33" s="9"/>
      <c r="J33" s="9"/>
      <c r="K33" s="9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C33" s="5"/>
      <c r="BD33" s="5"/>
      <c r="BE33" s="5"/>
      <c r="BF33" s="5"/>
      <c r="BH33" s="96" t="s">
        <v>57</v>
      </c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C33" s="96" t="s">
        <v>58</v>
      </c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</row>
    <row r="34" spans="2:100" ht="15" customHeight="1" x14ac:dyDescent="0.15">
      <c r="B34" s="9"/>
      <c r="C34" s="9"/>
      <c r="D34" s="9"/>
      <c r="E34" s="9"/>
      <c r="F34" s="9"/>
      <c r="G34" s="9"/>
      <c r="H34" s="9"/>
      <c r="I34" s="9"/>
      <c r="J34" s="9"/>
      <c r="K34" s="9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C34" s="5"/>
      <c r="BD34" s="5"/>
      <c r="BE34" s="5"/>
      <c r="BF34" s="5"/>
      <c r="BH34" s="96" t="s">
        <v>59</v>
      </c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C34" s="96" t="s">
        <v>60</v>
      </c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</row>
    <row r="35" spans="2:100" ht="15" customHeight="1" x14ac:dyDescent="0.15"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C35" s="5"/>
      <c r="BD35" s="5"/>
      <c r="BE35" s="5"/>
      <c r="BF35" s="5"/>
      <c r="BH35" s="96" t="s">
        <v>61</v>
      </c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C35" s="96" t="s">
        <v>62</v>
      </c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</row>
    <row r="36" spans="2:100" ht="15" customHeight="1" x14ac:dyDescent="0.15"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C36" s="5"/>
      <c r="BD36" s="5"/>
      <c r="BE36" s="5"/>
      <c r="BF36" s="5"/>
      <c r="BH36" s="96" t="s">
        <v>63</v>
      </c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C36" s="96" t="s">
        <v>64</v>
      </c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</row>
    <row r="37" spans="2:100" ht="15" customHeight="1" x14ac:dyDescent="0.15"/>
    <row r="38" spans="2:100" ht="15" customHeight="1" x14ac:dyDescent="0.15"/>
    <row r="39" spans="2:100" ht="15" customHeight="1" x14ac:dyDescent="0.15"/>
    <row r="40" spans="2:100" ht="15" customHeight="1" x14ac:dyDescent="0.15"/>
    <row r="41" spans="2:100" ht="15" customHeight="1" x14ac:dyDescent="0.15"/>
    <row r="42" spans="2:100" ht="15" customHeight="1" x14ac:dyDescent="0.15"/>
    <row r="43" spans="2:100" ht="15" customHeight="1" x14ac:dyDescent="0.15"/>
    <row r="44" spans="2:100" ht="15" customHeight="1" x14ac:dyDescent="0.15"/>
    <row r="45" spans="2:100" ht="15" customHeight="1" x14ac:dyDescent="0.15"/>
    <row r="46" spans="2:100" ht="15" customHeight="1" x14ac:dyDescent="0.15"/>
    <row r="47" spans="2:100" ht="15" customHeight="1" x14ac:dyDescent="0.15"/>
    <row r="48" spans="2:100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299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ht="15" customHeight="1" x14ac:dyDescent="0.15"/>
    <row r="306" ht="15" customHeight="1" x14ac:dyDescent="0.15"/>
    <row r="307" ht="15" customHeight="1" x14ac:dyDescent="0.15"/>
    <row r="308" ht="15" customHeight="1" x14ac:dyDescent="0.15"/>
    <row r="309" ht="15" customHeight="1" x14ac:dyDescent="0.15"/>
    <row r="310" ht="15" customHeight="1" x14ac:dyDescent="0.15"/>
    <row r="311" ht="15" customHeight="1" x14ac:dyDescent="0.15"/>
    <row r="312" ht="15" customHeight="1" x14ac:dyDescent="0.15"/>
    <row r="313" ht="15" customHeight="1" x14ac:dyDescent="0.15"/>
    <row r="314" ht="15" customHeight="1" x14ac:dyDescent="0.15"/>
    <row r="315" ht="15" customHeight="1" x14ac:dyDescent="0.15"/>
    <row r="316" ht="15" customHeight="1" x14ac:dyDescent="0.15"/>
    <row r="317" ht="15" customHeight="1" x14ac:dyDescent="0.15"/>
    <row r="318" ht="15" customHeight="1" x14ac:dyDescent="0.15"/>
    <row r="319" ht="15" customHeight="1" x14ac:dyDescent="0.15"/>
    <row r="320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3" ht="15" customHeight="1" x14ac:dyDescent="0.15"/>
    <row r="444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1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8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68" ht="15" customHeight="1" x14ac:dyDescent="0.15"/>
    <row r="469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79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6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ht="15" customHeight="1" x14ac:dyDescent="0.15"/>
    <row r="498" ht="15" customHeight="1" x14ac:dyDescent="0.15"/>
    <row r="499" ht="15" customHeight="1" x14ac:dyDescent="0.15"/>
    <row r="500" ht="15" customHeight="1" x14ac:dyDescent="0.15"/>
    <row r="501" ht="15" customHeight="1" x14ac:dyDescent="0.15"/>
    <row r="502" ht="15" customHeight="1" x14ac:dyDescent="0.15"/>
    <row r="503" ht="15" customHeight="1" x14ac:dyDescent="0.15"/>
    <row r="504" ht="15" customHeight="1" x14ac:dyDescent="0.15"/>
    <row r="505" ht="15" customHeight="1" x14ac:dyDescent="0.15"/>
    <row r="506" ht="15" customHeight="1" x14ac:dyDescent="0.15"/>
    <row r="507" ht="15" customHeight="1" x14ac:dyDescent="0.15"/>
    <row r="508" ht="15" customHeight="1" x14ac:dyDescent="0.15"/>
    <row r="509" ht="15" customHeight="1" x14ac:dyDescent="0.15"/>
    <row r="510" ht="15" customHeight="1" x14ac:dyDescent="0.15"/>
    <row r="511" ht="15" customHeight="1" x14ac:dyDescent="0.15"/>
    <row r="512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26" ht="15" customHeight="1" x14ac:dyDescent="0.15"/>
    <row r="527" ht="15" customHeight="1" x14ac:dyDescent="0.15"/>
    <row r="528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ht="15" customHeight="1" x14ac:dyDescent="0.15"/>
    <row r="706" ht="15" customHeight="1" x14ac:dyDescent="0.15"/>
    <row r="707" ht="15" customHeight="1" x14ac:dyDescent="0.15"/>
    <row r="708" ht="15" customHeight="1" x14ac:dyDescent="0.15"/>
    <row r="709" ht="15" customHeight="1" x14ac:dyDescent="0.15"/>
    <row r="710" ht="15" customHeight="1" x14ac:dyDescent="0.15"/>
    <row r="711" ht="15" customHeight="1" x14ac:dyDescent="0.15"/>
    <row r="712" ht="15" customHeight="1" x14ac:dyDescent="0.15"/>
    <row r="713" ht="15" customHeight="1" x14ac:dyDescent="0.15"/>
    <row r="714" ht="15" customHeight="1" x14ac:dyDescent="0.15"/>
    <row r="715" ht="15" customHeight="1" x14ac:dyDescent="0.15"/>
    <row r="716" ht="15" customHeight="1" x14ac:dyDescent="0.15"/>
    <row r="717" ht="15" customHeight="1" x14ac:dyDescent="0.15"/>
    <row r="718" ht="15" customHeight="1" x14ac:dyDescent="0.15"/>
    <row r="719" ht="15" customHeight="1" x14ac:dyDescent="0.15"/>
    <row r="720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7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5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1" ht="15" customHeight="1" x14ac:dyDescent="0.15"/>
    <row r="822" ht="15" customHeight="1" x14ac:dyDescent="0.15"/>
    <row r="823" ht="15" customHeight="1" x14ac:dyDescent="0.15"/>
    <row r="824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39" ht="15" customHeight="1" x14ac:dyDescent="0.15"/>
    <row r="840" ht="15" customHeight="1" x14ac:dyDescent="0.15"/>
    <row r="841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6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2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4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ht="15" customHeight="1" x14ac:dyDescent="0.15"/>
    <row r="882" ht="15" customHeight="1" x14ac:dyDescent="0.15"/>
    <row r="883" ht="15" customHeight="1" x14ac:dyDescent="0.15"/>
    <row r="884" ht="15" customHeight="1" x14ac:dyDescent="0.15"/>
    <row r="885" ht="15" customHeight="1" x14ac:dyDescent="0.15"/>
    <row r="886" ht="15" customHeight="1" x14ac:dyDescent="0.15"/>
    <row r="887" ht="15" customHeight="1" x14ac:dyDescent="0.15"/>
    <row r="888" ht="15" customHeight="1" x14ac:dyDescent="0.15"/>
    <row r="889" ht="15" customHeight="1" x14ac:dyDescent="0.15"/>
    <row r="890" ht="15" customHeight="1" x14ac:dyDescent="0.15"/>
    <row r="891" ht="15" customHeight="1" x14ac:dyDescent="0.15"/>
    <row r="892" ht="15" customHeight="1" x14ac:dyDescent="0.15"/>
    <row r="893" ht="15" customHeight="1" x14ac:dyDescent="0.15"/>
    <row r="894" ht="15" customHeight="1" x14ac:dyDescent="0.15"/>
    <row r="895" ht="15" customHeight="1" x14ac:dyDescent="0.15"/>
    <row r="896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06" ht="15" customHeight="1" x14ac:dyDescent="0.15"/>
    <row r="907" ht="15" customHeight="1" x14ac:dyDescent="0.15"/>
    <row r="908" ht="15" customHeight="1" x14ac:dyDescent="0.15"/>
    <row r="909" ht="15" customHeight="1" x14ac:dyDescent="0.15"/>
    <row r="910" ht="15" customHeight="1" x14ac:dyDescent="0.15"/>
    <row r="911" ht="15" customHeight="1" x14ac:dyDescent="0.15"/>
    <row r="912" ht="15" customHeight="1" x14ac:dyDescent="0.15"/>
    <row r="913" ht="15" customHeight="1" x14ac:dyDescent="0.15"/>
    <row r="914" ht="15" customHeight="1" x14ac:dyDescent="0.15"/>
    <row r="915" ht="15" customHeight="1" x14ac:dyDescent="0.15"/>
    <row r="916" ht="15" customHeight="1" x14ac:dyDescent="0.15"/>
    <row r="917" ht="15" customHeight="1" x14ac:dyDescent="0.15"/>
    <row r="918" ht="15" customHeight="1" x14ac:dyDescent="0.15"/>
    <row r="919" ht="15" customHeight="1" x14ac:dyDescent="0.15"/>
    <row r="920" ht="15" customHeight="1" x14ac:dyDescent="0.15"/>
    <row r="921" ht="15" customHeight="1" x14ac:dyDescent="0.15"/>
    <row r="922" ht="15" customHeight="1" x14ac:dyDescent="0.15"/>
    <row r="923" ht="15" customHeight="1" x14ac:dyDescent="0.15"/>
    <row r="924" ht="15" customHeight="1" x14ac:dyDescent="0.15"/>
    <row r="925" ht="15" customHeight="1" x14ac:dyDescent="0.15"/>
    <row r="926" ht="15" customHeight="1" x14ac:dyDescent="0.15"/>
    <row r="927" ht="15" customHeight="1" x14ac:dyDescent="0.15"/>
    <row r="928" ht="15" customHeight="1" x14ac:dyDescent="0.15"/>
    <row r="929" ht="15" customHeight="1" x14ac:dyDescent="0.15"/>
    <row r="930" ht="15" customHeight="1" x14ac:dyDescent="0.15"/>
    <row r="931" ht="15" customHeight="1" x14ac:dyDescent="0.15"/>
    <row r="932" ht="15" customHeight="1" x14ac:dyDescent="0.15"/>
    <row r="933" ht="15" customHeight="1" x14ac:dyDescent="0.15"/>
    <row r="934" ht="15" customHeight="1" x14ac:dyDescent="0.15"/>
    <row r="935" ht="15" customHeight="1" x14ac:dyDescent="0.15"/>
    <row r="936" ht="15" customHeight="1" x14ac:dyDescent="0.15"/>
    <row r="937" ht="15" customHeight="1" x14ac:dyDescent="0.15"/>
    <row r="938" ht="15" customHeight="1" x14ac:dyDescent="0.15"/>
    <row r="939" ht="15" customHeight="1" x14ac:dyDescent="0.15"/>
    <row r="940" ht="15" customHeight="1" x14ac:dyDescent="0.15"/>
    <row r="941" ht="15" customHeight="1" x14ac:dyDescent="0.15"/>
    <row r="942" ht="15" customHeight="1" x14ac:dyDescent="0.15"/>
    <row r="943" ht="15" customHeight="1" x14ac:dyDescent="0.15"/>
    <row r="944" ht="15" customHeight="1" x14ac:dyDescent="0.15"/>
    <row r="945" ht="15" customHeight="1" x14ac:dyDescent="0.15"/>
    <row r="946" ht="15" customHeight="1" x14ac:dyDescent="0.15"/>
    <row r="947" ht="15" customHeight="1" x14ac:dyDescent="0.15"/>
    <row r="948" ht="15" customHeight="1" x14ac:dyDescent="0.15"/>
    <row r="949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0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  <row r="983" ht="15" customHeight="1" x14ac:dyDescent="0.15"/>
    <row r="984" ht="15" customHeight="1" x14ac:dyDescent="0.15"/>
    <row r="985" ht="15" customHeight="1" x14ac:dyDescent="0.15"/>
    <row r="986" ht="15" customHeight="1" x14ac:dyDescent="0.15"/>
    <row r="987" ht="15" customHeight="1" x14ac:dyDescent="0.15"/>
    <row r="988" ht="15" customHeight="1" x14ac:dyDescent="0.15"/>
    <row r="989" ht="15" customHeight="1" x14ac:dyDescent="0.15"/>
    <row r="990" ht="15" customHeight="1" x14ac:dyDescent="0.15"/>
    <row r="991" ht="15" customHeight="1" x14ac:dyDescent="0.15"/>
    <row r="992" ht="15" customHeight="1" x14ac:dyDescent="0.15"/>
    <row r="993" ht="15" customHeight="1" x14ac:dyDescent="0.15"/>
    <row r="994" ht="15" customHeight="1" x14ac:dyDescent="0.15"/>
    <row r="995" ht="15" customHeight="1" x14ac:dyDescent="0.15"/>
    <row r="996" ht="15" customHeight="1" x14ac:dyDescent="0.15"/>
    <row r="997" ht="15" customHeight="1" x14ac:dyDescent="0.15"/>
    <row r="998" ht="15" customHeight="1" x14ac:dyDescent="0.15"/>
    <row r="999" ht="15" customHeight="1" x14ac:dyDescent="0.15"/>
    <row r="1000" ht="15" customHeight="1" x14ac:dyDescent="0.15"/>
    <row r="1001" ht="15" customHeight="1" x14ac:dyDescent="0.15"/>
    <row r="1002" ht="15" customHeight="1" x14ac:dyDescent="0.15"/>
    <row r="1003" ht="15" customHeight="1" x14ac:dyDescent="0.15"/>
  </sheetData>
  <mergeCells count="50">
    <mergeCell ref="BH29:CA29"/>
    <mergeCell ref="BH30:CA30"/>
    <mergeCell ref="CC35:CV35"/>
    <mergeCell ref="CC36:CV36"/>
    <mergeCell ref="BH31:CA31"/>
    <mergeCell ref="BH32:CA32"/>
    <mergeCell ref="BH33:CA33"/>
    <mergeCell ref="BH34:CA34"/>
    <mergeCell ref="CC34:CV34"/>
    <mergeCell ref="BH35:CA35"/>
    <mergeCell ref="BH36:CA36"/>
    <mergeCell ref="BH22:CA22"/>
    <mergeCell ref="BH23:CA23"/>
    <mergeCell ref="BH24:CA24"/>
    <mergeCell ref="BH25:CA25"/>
    <mergeCell ref="BH28:CA28"/>
    <mergeCell ref="CC18:CV18"/>
    <mergeCell ref="CC19:CV19"/>
    <mergeCell ref="CC20:CV20"/>
    <mergeCell ref="CC21:CV21"/>
    <mergeCell ref="CC22:CV22"/>
    <mergeCell ref="O5:O16"/>
    <mergeCell ref="P5:P16"/>
    <mergeCell ref="Q5:Q16"/>
    <mergeCell ref="R5:R16"/>
    <mergeCell ref="CC12:CV12"/>
    <mergeCell ref="CC13:CV13"/>
    <mergeCell ref="S5:S16"/>
    <mergeCell ref="T5:T16"/>
    <mergeCell ref="CC5:CV5"/>
    <mergeCell ref="CC8:CV8"/>
    <mergeCell ref="CC9:CV9"/>
    <mergeCell ref="CC10:CV10"/>
    <mergeCell ref="CC11:CV11"/>
    <mergeCell ref="CC14:CV14"/>
    <mergeCell ref="CC15:CV15"/>
    <mergeCell ref="J6:J16"/>
    <mergeCell ref="K6:K16"/>
    <mergeCell ref="L5:L16"/>
    <mergeCell ref="M5:M16"/>
    <mergeCell ref="N5:N16"/>
    <mergeCell ref="CC32:CV32"/>
    <mergeCell ref="CC33:CV33"/>
    <mergeCell ref="CC23:CV23"/>
    <mergeCell ref="CC24:CV24"/>
    <mergeCell ref="CC25:CV25"/>
    <mergeCell ref="CC28:CV28"/>
    <mergeCell ref="CC29:CV29"/>
    <mergeCell ref="CC30:CV30"/>
    <mergeCell ref="CC31:CV31"/>
  </mergeCells>
  <printOptions horizontalCentered="1" gridLines="1"/>
  <pageMargins left="0.7" right="0.7" top="0.75" bottom="0.75" header="0" footer="0"/>
  <pageSetup scale="75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A982"/>
  <sheetViews>
    <sheetView workbookViewId="0"/>
  </sheetViews>
  <sheetFormatPr baseColWidth="10" defaultColWidth="12.6640625" defaultRowHeight="15.75" customHeight="1" x14ac:dyDescent="0.15"/>
  <cols>
    <col min="1" max="33" width="2.6640625" customWidth="1"/>
    <col min="34" max="34" width="6.33203125" customWidth="1"/>
    <col min="35" max="35" width="4.6640625" customWidth="1"/>
    <col min="36" max="36" width="6" customWidth="1"/>
    <col min="37" max="37" width="7.33203125" customWidth="1"/>
    <col min="38" max="38" width="19.33203125" customWidth="1"/>
    <col min="39" max="39" width="22.5" customWidth="1"/>
    <col min="40" max="40" width="35.83203125" customWidth="1"/>
    <col min="41" max="41" width="20.6640625" customWidth="1"/>
    <col min="42" max="42" width="12.33203125" customWidth="1"/>
    <col min="43" max="43" width="11.83203125" customWidth="1"/>
    <col min="44" max="53" width="15.1640625" customWidth="1"/>
  </cols>
  <sheetData>
    <row r="1" spans="1:53" ht="18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J1" s="87"/>
      <c r="AK1" s="87"/>
      <c r="AL1" s="146" t="s">
        <v>285</v>
      </c>
      <c r="AM1" s="122"/>
      <c r="AN1" s="146" t="s">
        <v>286</v>
      </c>
      <c r="AO1" s="122"/>
      <c r="AP1" s="146" t="s">
        <v>287</v>
      </c>
      <c r="AQ1" s="122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" customHeight="1" x14ac:dyDescent="0.15">
      <c r="A2" s="2" t="s">
        <v>263</v>
      </c>
      <c r="B2" s="2" t="s">
        <v>288</v>
      </c>
      <c r="AJ2" s="88" t="s">
        <v>289</v>
      </c>
      <c r="AK2" s="88" t="s">
        <v>290</v>
      </c>
      <c r="AL2" s="28" t="s">
        <v>119</v>
      </c>
      <c r="AM2" s="44" t="s">
        <v>291</v>
      </c>
      <c r="AN2" s="28" t="s">
        <v>119</v>
      </c>
      <c r="AO2" s="44" t="s">
        <v>291</v>
      </c>
      <c r="AP2" s="28" t="s">
        <v>119</v>
      </c>
      <c r="AQ2" s="44" t="s">
        <v>291</v>
      </c>
    </row>
    <row r="3" spans="1:53" ht="15" customHeight="1" x14ac:dyDescent="0.15">
      <c r="AJ3" s="89" t="s">
        <v>292</v>
      </c>
      <c r="AK3" s="89">
        <v>20</v>
      </c>
      <c r="AL3" s="43" t="s">
        <v>293</v>
      </c>
      <c r="AM3" s="38">
        <v>80</v>
      </c>
      <c r="AN3" s="90" t="s">
        <v>294</v>
      </c>
      <c r="AO3" s="38">
        <v>80</v>
      </c>
      <c r="AP3" s="43" t="s">
        <v>295</v>
      </c>
      <c r="AQ3" s="38">
        <v>200</v>
      </c>
    </row>
    <row r="4" spans="1:53" ht="15" customHeight="1" x14ac:dyDescent="0.15">
      <c r="B4" s="11" t="s">
        <v>292</v>
      </c>
      <c r="C4" s="11"/>
      <c r="D4" s="11"/>
      <c r="E4" s="11"/>
      <c r="F4" s="11"/>
      <c r="G4" s="11"/>
      <c r="H4" s="11"/>
      <c r="I4" s="11"/>
      <c r="J4" s="11"/>
      <c r="K4" s="11"/>
      <c r="L4" s="91"/>
      <c r="M4" s="91"/>
      <c r="N4" s="11" t="s">
        <v>296</v>
      </c>
      <c r="O4" s="11"/>
      <c r="P4" s="11"/>
      <c r="Q4" s="11"/>
      <c r="R4" s="11"/>
      <c r="S4" s="11"/>
      <c r="T4" s="11"/>
      <c r="U4" s="11"/>
      <c r="X4" s="11" t="s">
        <v>297</v>
      </c>
      <c r="Y4" s="11"/>
      <c r="Z4" s="11"/>
      <c r="AA4" s="11"/>
      <c r="AB4" s="11"/>
      <c r="AC4" s="11"/>
      <c r="AD4" s="11"/>
      <c r="AE4" s="11"/>
      <c r="AF4" s="11"/>
      <c r="AG4" s="11"/>
      <c r="AJ4" s="89" t="s">
        <v>296</v>
      </c>
      <c r="AK4" s="89">
        <v>16</v>
      </c>
      <c r="AL4" s="43" t="s">
        <v>298</v>
      </c>
      <c r="AM4" s="147" t="s">
        <v>299</v>
      </c>
      <c r="AN4" s="109"/>
      <c r="AO4" s="109"/>
      <c r="AP4" s="109"/>
      <c r="AQ4" s="113"/>
    </row>
    <row r="5" spans="1:53" ht="15" customHeight="1" x14ac:dyDescent="0.15">
      <c r="B5" s="11"/>
      <c r="C5" s="11"/>
      <c r="D5" s="11"/>
      <c r="E5" s="11"/>
      <c r="F5" s="11"/>
      <c r="G5" s="11"/>
      <c r="H5" s="11"/>
      <c r="I5" s="11"/>
      <c r="J5" s="11"/>
      <c r="K5" s="11"/>
      <c r="L5" s="91"/>
      <c r="M5" s="91"/>
      <c r="N5" s="11"/>
      <c r="O5" s="11"/>
      <c r="P5" s="11"/>
      <c r="Q5" s="11"/>
      <c r="R5" s="11"/>
      <c r="S5" s="11"/>
      <c r="T5" s="11"/>
      <c r="U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J5" s="89" t="s">
        <v>297</v>
      </c>
      <c r="AK5" s="89">
        <v>20</v>
      </c>
      <c r="AL5" s="43" t="s">
        <v>300</v>
      </c>
      <c r="AM5" s="38">
        <v>80</v>
      </c>
      <c r="AN5" s="90" t="s">
        <v>301</v>
      </c>
      <c r="AO5" s="148" t="s">
        <v>302</v>
      </c>
      <c r="AP5" s="109"/>
      <c r="AQ5" s="113"/>
    </row>
    <row r="6" spans="1:53" ht="15" customHeight="1" x14ac:dyDescent="0.15"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X6" s="91"/>
      <c r="Y6" s="91"/>
      <c r="Z6" s="91"/>
      <c r="AA6" s="91"/>
      <c r="AB6" s="91"/>
      <c r="AC6" s="91"/>
      <c r="AD6" s="91"/>
      <c r="AJ6" s="89" t="s">
        <v>303</v>
      </c>
      <c r="AK6" s="89">
        <v>20</v>
      </c>
      <c r="AL6" s="43" t="s">
        <v>293</v>
      </c>
      <c r="AM6" s="38">
        <v>80</v>
      </c>
      <c r="AN6" s="43" t="s">
        <v>304</v>
      </c>
      <c r="AO6" s="149">
        <v>20</v>
      </c>
      <c r="AP6" s="109"/>
      <c r="AQ6" s="113"/>
    </row>
    <row r="7" spans="1:53" ht="15" customHeight="1" x14ac:dyDescent="0.15"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X7" s="91"/>
      <c r="Y7" s="91"/>
      <c r="Z7" s="91"/>
      <c r="AA7" s="91"/>
      <c r="AB7" s="91"/>
      <c r="AC7" s="91"/>
      <c r="AD7" s="91"/>
      <c r="AJ7" s="89" t="s">
        <v>305</v>
      </c>
      <c r="AK7" s="89">
        <v>16</v>
      </c>
      <c r="AL7" s="43" t="s">
        <v>79</v>
      </c>
      <c r="AM7" s="38">
        <v>160</v>
      </c>
      <c r="AN7" s="43" t="s">
        <v>306</v>
      </c>
      <c r="AO7" s="149" t="s">
        <v>307</v>
      </c>
      <c r="AP7" s="109"/>
      <c r="AQ7" s="113"/>
    </row>
    <row r="8" spans="1:53" ht="15" customHeight="1" x14ac:dyDescent="0.15">
      <c r="B8" s="11" t="s">
        <v>303</v>
      </c>
      <c r="C8" s="11"/>
      <c r="D8" s="11"/>
      <c r="E8" s="11"/>
      <c r="F8" s="11"/>
      <c r="G8" s="11"/>
      <c r="H8" s="11"/>
      <c r="I8" s="11"/>
      <c r="J8" s="11"/>
      <c r="K8" s="11"/>
      <c r="L8" s="91"/>
      <c r="M8" s="91"/>
      <c r="N8" s="11" t="s">
        <v>305</v>
      </c>
      <c r="O8" s="11"/>
      <c r="P8" s="11"/>
      <c r="Q8" s="11"/>
      <c r="R8" s="11"/>
      <c r="S8" s="11"/>
      <c r="T8" s="11"/>
      <c r="U8" s="11"/>
      <c r="X8" s="11" t="s">
        <v>308</v>
      </c>
      <c r="Y8" s="11"/>
      <c r="Z8" s="11"/>
      <c r="AA8" s="11"/>
      <c r="AB8" s="11"/>
      <c r="AC8" s="11"/>
      <c r="AD8" s="11"/>
      <c r="AE8" s="11"/>
      <c r="AF8" s="11"/>
      <c r="AG8" s="11"/>
      <c r="AJ8" s="89" t="s">
        <v>308</v>
      </c>
      <c r="AK8" s="89">
        <v>20</v>
      </c>
      <c r="AL8" s="43" t="s">
        <v>79</v>
      </c>
      <c r="AM8" s="38">
        <v>200</v>
      </c>
      <c r="AN8" s="43" t="s">
        <v>309</v>
      </c>
      <c r="AO8" s="149">
        <v>20</v>
      </c>
      <c r="AP8" s="109"/>
      <c r="AQ8" s="113"/>
    </row>
    <row r="9" spans="1:53" ht="15" customHeight="1" x14ac:dyDescent="0.15">
      <c r="B9" s="11"/>
      <c r="C9" s="11"/>
      <c r="D9" s="11"/>
      <c r="E9" s="11"/>
      <c r="F9" s="11"/>
      <c r="G9" s="11"/>
      <c r="H9" s="11"/>
      <c r="I9" s="11"/>
      <c r="J9" s="11"/>
      <c r="K9" s="11"/>
      <c r="L9" s="91"/>
      <c r="M9" s="91"/>
      <c r="N9" s="11"/>
      <c r="O9" s="11"/>
      <c r="P9" s="11"/>
      <c r="Q9" s="11"/>
      <c r="R9" s="11"/>
      <c r="S9" s="11"/>
      <c r="T9" s="11"/>
      <c r="U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J9" s="89" t="s">
        <v>310</v>
      </c>
      <c r="AK9" s="89">
        <v>20</v>
      </c>
      <c r="AL9" s="43" t="s">
        <v>311</v>
      </c>
      <c r="AM9" s="149">
        <v>120</v>
      </c>
      <c r="AN9" s="109"/>
      <c r="AO9" s="113"/>
      <c r="AP9" s="2" t="s">
        <v>293</v>
      </c>
      <c r="AQ9" s="38">
        <v>80</v>
      </c>
    </row>
    <row r="10" spans="1:53" ht="15" customHeight="1" x14ac:dyDescent="0.15"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X10" s="91"/>
      <c r="Y10" s="91"/>
      <c r="Z10" s="91"/>
      <c r="AA10" s="91"/>
      <c r="AB10" s="91"/>
      <c r="AC10" s="91"/>
      <c r="AD10" s="91"/>
      <c r="AJ10" s="89" t="s">
        <v>312</v>
      </c>
      <c r="AK10" s="89">
        <v>16</v>
      </c>
      <c r="AL10" s="43" t="s">
        <v>313</v>
      </c>
      <c r="AM10" s="38">
        <v>48</v>
      </c>
      <c r="AN10" s="43" t="s">
        <v>314</v>
      </c>
      <c r="AO10" s="148" t="s">
        <v>307</v>
      </c>
      <c r="AP10" s="109"/>
      <c r="AQ10" s="113"/>
    </row>
    <row r="11" spans="1:53" ht="15" customHeight="1" x14ac:dyDescent="0.15"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X11" s="91"/>
      <c r="Y11" s="91"/>
      <c r="Z11" s="91"/>
      <c r="AA11" s="91"/>
      <c r="AB11" s="91"/>
      <c r="AC11" s="91"/>
      <c r="AD11" s="91"/>
      <c r="AJ11" s="89" t="s">
        <v>315</v>
      </c>
      <c r="AK11" s="89">
        <v>20</v>
      </c>
      <c r="AL11" s="43" t="s">
        <v>316</v>
      </c>
      <c r="AM11" s="92" t="s">
        <v>317</v>
      </c>
      <c r="AN11" s="43" t="s">
        <v>318</v>
      </c>
      <c r="AO11" s="149">
        <v>10</v>
      </c>
      <c r="AP11" s="109"/>
      <c r="AQ11" s="113"/>
    </row>
    <row r="12" spans="1:53" ht="15" customHeight="1" x14ac:dyDescent="0.15">
      <c r="B12" s="11" t="s">
        <v>310</v>
      </c>
      <c r="C12" s="11"/>
      <c r="D12" s="11"/>
      <c r="E12" s="11"/>
      <c r="F12" s="11"/>
      <c r="G12" s="11"/>
      <c r="H12" s="11"/>
      <c r="I12" s="11"/>
      <c r="J12" s="11"/>
      <c r="K12" s="11"/>
      <c r="L12" s="91"/>
      <c r="M12" s="91"/>
      <c r="N12" s="11" t="s">
        <v>312</v>
      </c>
      <c r="O12" s="11"/>
      <c r="P12" s="11"/>
      <c r="Q12" s="11"/>
      <c r="R12" s="11"/>
      <c r="S12" s="11"/>
      <c r="T12" s="11"/>
      <c r="U12" s="11"/>
      <c r="X12" s="11" t="s">
        <v>315</v>
      </c>
      <c r="Y12" s="11"/>
      <c r="Z12" s="11"/>
      <c r="AA12" s="11"/>
      <c r="AB12" s="11"/>
      <c r="AC12" s="11"/>
      <c r="AD12" s="11"/>
      <c r="AE12" s="11"/>
      <c r="AF12" s="11"/>
      <c r="AG12" s="11"/>
      <c r="AJ12" s="89" t="s">
        <v>319</v>
      </c>
      <c r="AK12" s="89">
        <v>20</v>
      </c>
      <c r="AL12" s="43" t="s">
        <v>300</v>
      </c>
      <c r="AM12" s="38">
        <v>80</v>
      </c>
      <c r="AN12" s="90" t="s">
        <v>320</v>
      </c>
      <c r="AO12" s="38">
        <v>20</v>
      </c>
      <c r="AP12" s="43" t="s">
        <v>321</v>
      </c>
      <c r="AQ12" s="38">
        <v>120</v>
      </c>
    </row>
    <row r="13" spans="1:53" ht="15" customHeight="1" x14ac:dyDescent="0.1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91"/>
      <c r="M13" s="91"/>
      <c r="N13" s="11"/>
      <c r="O13" s="11"/>
      <c r="P13" s="11"/>
      <c r="Q13" s="11"/>
      <c r="R13" s="11"/>
      <c r="S13" s="11"/>
      <c r="T13" s="11"/>
      <c r="U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J13" s="89" t="s">
        <v>322</v>
      </c>
      <c r="AK13" s="89">
        <v>16</v>
      </c>
      <c r="AL13" s="43" t="s">
        <v>78</v>
      </c>
      <c r="AM13" s="38">
        <v>64</v>
      </c>
      <c r="AN13" s="90" t="s">
        <v>323</v>
      </c>
      <c r="AO13" s="148" t="s">
        <v>307</v>
      </c>
      <c r="AP13" s="109"/>
      <c r="AQ13" s="113"/>
    </row>
    <row r="14" spans="1:53" ht="15" customHeight="1" x14ac:dyDescent="0.15">
      <c r="T14" s="91"/>
      <c r="U14" s="91"/>
      <c r="AJ14" s="89" t="s">
        <v>324</v>
      </c>
      <c r="AK14" s="89">
        <v>20</v>
      </c>
      <c r="AL14" s="43" t="s">
        <v>325</v>
      </c>
      <c r="AM14" s="2">
        <v>5</v>
      </c>
      <c r="AN14" s="90" t="s">
        <v>326</v>
      </c>
      <c r="AO14" s="149">
        <v>15</v>
      </c>
      <c r="AP14" s="109"/>
      <c r="AQ14" s="113"/>
    </row>
    <row r="15" spans="1:53" ht="15" customHeight="1" x14ac:dyDescent="0.15">
      <c r="T15" s="91"/>
      <c r="U15" s="91"/>
      <c r="AJ15" s="89" t="s">
        <v>327</v>
      </c>
      <c r="AK15" s="38">
        <v>20</v>
      </c>
      <c r="AL15" s="2" t="s">
        <v>328</v>
      </c>
      <c r="AM15" s="38">
        <v>200</v>
      </c>
      <c r="AN15" s="93" t="s">
        <v>329</v>
      </c>
      <c r="AO15" s="38">
        <v>20</v>
      </c>
      <c r="AP15" s="2" t="s">
        <v>330</v>
      </c>
      <c r="AQ15" s="38">
        <v>200</v>
      </c>
    </row>
    <row r="16" spans="1:53" ht="15" customHeight="1" x14ac:dyDescent="0.15">
      <c r="B16" s="11" t="s">
        <v>319</v>
      </c>
      <c r="C16" s="11"/>
      <c r="D16" s="11"/>
      <c r="E16" s="11"/>
      <c r="F16" s="11"/>
      <c r="G16" s="11"/>
      <c r="H16" s="11"/>
      <c r="I16" s="11"/>
      <c r="J16" s="11"/>
      <c r="K16" s="11"/>
      <c r="L16" s="91"/>
      <c r="M16" s="91"/>
      <c r="N16" s="11" t="s">
        <v>322</v>
      </c>
      <c r="O16" s="11"/>
      <c r="P16" s="11"/>
      <c r="Q16" s="11"/>
      <c r="R16" s="11"/>
      <c r="S16" s="11"/>
      <c r="T16" s="11"/>
      <c r="U16" s="11"/>
      <c r="X16" s="11" t="s">
        <v>324</v>
      </c>
      <c r="Y16" s="11"/>
      <c r="Z16" s="11"/>
      <c r="AA16" s="11"/>
      <c r="AB16" s="11"/>
      <c r="AC16" s="11"/>
      <c r="AD16" s="11"/>
      <c r="AE16" s="11"/>
      <c r="AF16" s="11"/>
      <c r="AG16" s="11"/>
      <c r="AJ16" s="89" t="s">
        <v>331</v>
      </c>
      <c r="AK16" s="89">
        <v>16</v>
      </c>
      <c r="AL16" s="43" t="s">
        <v>332</v>
      </c>
      <c r="AM16" s="38">
        <v>96</v>
      </c>
      <c r="AN16" s="93" t="s">
        <v>333</v>
      </c>
      <c r="AO16" s="148" t="s">
        <v>334</v>
      </c>
      <c r="AP16" s="109"/>
      <c r="AQ16" s="113"/>
    </row>
    <row r="17" spans="2:43" ht="15" customHeight="1" x14ac:dyDescent="0.1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91"/>
      <c r="M17" s="91"/>
      <c r="N17" s="11"/>
      <c r="O17" s="11"/>
      <c r="P17" s="11"/>
      <c r="Q17" s="11"/>
      <c r="R17" s="11"/>
      <c r="S17" s="11"/>
      <c r="T17" s="11"/>
      <c r="U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J17" s="89" t="s">
        <v>335</v>
      </c>
      <c r="AK17" s="38">
        <v>20</v>
      </c>
      <c r="AL17" s="43" t="s">
        <v>336</v>
      </c>
      <c r="AM17" s="149">
        <v>80</v>
      </c>
      <c r="AN17" s="109"/>
      <c r="AO17" s="113"/>
      <c r="AP17" s="2" t="s">
        <v>330</v>
      </c>
      <c r="AQ17" s="38">
        <v>200</v>
      </c>
    </row>
    <row r="18" spans="2:43" ht="15" customHeight="1" x14ac:dyDescent="0.15">
      <c r="T18" s="91"/>
      <c r="U18" s="91"/>
      <c r="AJ18" s="43" t="s">
        <v>337</v>
      </c>
      <c r="AK18" s="89">
        <v>20</v>
      </c>
      <c r="AL18" s="43" t="s">
        <v>338</v>
      </c>
      <c r="AM18" s="147" t="s">
        <v>339</v>
      </c>
      <c r="AN18" s="109"/>
      <c r="AO18" s="109"/>
      <c r="AP18" s="43" t="s">
        <v>293</v>
      </c>
      <c r="AQ18" s="38">
        <v>80</v>
      </c>
    </row>
    <row r="19" spans="2:43" ht="15" customHeight="1" x14ac:dyDescent="0.15">
      <c r="T19" s="91"/>
      <c r="U19" s="91"/>
      <c r="AJ19" s="43" t="s">
        <v>340</v>
      </c>
      <c r="AK19" s="89">
        <v>16</v>
      </c>
      <c r="AL19" s="43" t="s">
        <v>341</v>
      </c>
      <c r="AM19" s="38">
        <v>160</v>
      </c>
      <c r="AN19" s="90" t="s">
        <v>342</v>
      </c>
      <c r="AO19" s="148" t="s">
        <v>307</v>
      </c>
      <c r="AP19" s="109"/>
      <c r="AQ19" s="113"/>
    </row>
    <row r="20" spans="2:43" ht="15" customHeight="1" x14ac:dyDescent="0.15">
      <c r="B20" s="11" t="s">
        <v>327</v>
      </c>
      <c r="C20" s="11"/>
      <c r="D20" s="11"/>
      <c r="E20" s="11"/>
      <c r="F20" s="11"/>
      <c r="G20" s="11"/>
      <c r="H20" s="11"/>
      <c r="I20" s="11"/>
      <c r="J20" s="11"/>
      <c r="K20" s="11"/>
      <c r="L20" s="91"/>
      <c r="M20" s="91"/>
      <c r="N20" s="11" t="s">
        <v>331</v>
      </c>
      <c r="O20" s="11"/>
      <c r="P20" s="11"/>
      <c r="Q20" s="11"/>
      <c r="R20" s="11"/>
      <c r="S20" s="11"/>
      <c r="T20" s="11"/>
      <c r="U20" s="11"/>
      <c r="X20" s="11" t="s">
        <v>335</v>
      </c>
      <c r="Y20" s="11"/>
      <c r="Z20" s="11"/>
      <c r="AA20" s="11"/>
      <c r="AB20" s="11"/>
      <c r="AC20" s="11"/>
      <c r="AD20" s="11"/>
      <c r="AE20" s="11"/>
      <c r="AF20" s="11"/>
      <c r="AG20" s="11"/>
      <c r="AJ20" s="28" t="s">
        <v>343</v>
      </c>
      <c r="AK20" s="88">
        <v>20</v>
      </c>
      <c r="AL20" s="28" t="s">
        <v>344</v>
      </c>
      <c r="AM20" s="150">
        <v>60</v>
      </c>
      <c r="AN20" s="116"/>
      <c r="AO20" s="117"/>
      <c r="AP20" s="27" t="s">
        <v>300</v>
      </c>
      <c r="AQ20" s="44">
        <v>80</v>
      </c>
    </row>
    <row r="21" spans="2:43" ht="15" customHeight="1" x14ac:dyDescent="0.1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91"/>
      <c r="M21" s="91"/>
      <c r="N21" s="11"/>
      <c r="O21" s="11"/>
      <c r="P21" s="11"/>
      <c r="Q21" s="11"/>
      <c r="R21" s="11"/>
      <c r="S21" s="11"/>
      <c r="T21" s="11"/>
      <c r="U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43" ht="15" customHeight="1" x14ac:dyDescent="0.15">
      <c r="T22" s="91"/>
      <c r="U22" s="91"/>
      <c r="X22" s="91"/>
      <c r="Y22" s="91"/>
      <c r="AK22" s="2" t="s">
        <v>345</v>
      </c>
    </row>
    <row r="23" spans="2:43" ht="15" customHeight="1" x14ac:dyDescent="0.15">
      <c r="AK23" s="2" t="s">
        <v>346</v>
      </c>
      <c r="AL23" s="2" t="s">
        <v>347</v>
      </c>
    </row>
    <row r="24" spans="2:43" ht="15" customHeight="1" x14ac:dyDescent="0.15">
      <c r="B24" s="11" t="s">
        <v>337</v>
      </c>
      <c r="C24" s="11"/>
      <c r="D24" s="11"/>
      <c r="E24" s="11"/>
      <c r="F24" s="11"/>
      <c r="G24" s="11"/>
      <c r="H24" s="11"/>
      <c r="I24" s="11"/>
      <c r="J24" s="11"/>
      <c r="K24" s="11"/>
      <c r="L24" s="91"/>
      <c r="M24" s="91"/>
      <c r="N24" s="11" t="s">
        <v>340</v>
      </c>
      <c r="O24" s="11"/>
      <c r="P24" s="11"/>
      <c r="Q24" s="11"/>
      <c r="R24" s="11"/>
      <c r="S24" s="11"/>
      <c r="T24" s="11"/>
      <c r="U24" s="11"/>
      <c r="X24" s="11" t="s">
        <v>343</v>
      </c>
      <c r="Y24" s="11"/>
      <c r="Z24" s="11"/>
      <c r="AA24" s="11"/>
      <c r="AB24" s="11"/>
      <c r="AC24" s="11"/>
      <c r="AD24" s="11"/>
      <c r="AE24" s="11"/>
      <c r="AF24" s="11"/>
      <c r="AG24" s="11"/>
      <c r="AK24" s="2" t="s">
        <v>348</v>
      </c>
      <c r="AL24" s="2" t="s">
        <v>349</v>
      </c>
    </row>
    <row r="25" spans="2:43" ht="15" customHeight="1" x14ac:dyDescent="0.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91"/>
      <c r="M25" s="91"/>
      <c r="N25" s="11"/>
      <c r="O25" s="11"/>
      <c r="P25" s="11"/>
      <c r="Q25" s="11"/>
      <c r="R25" s="11"/>
      <c r="S25" s="11"/>
      <c r="T25" s="11"/>
      <c r="U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K25" s="2" t="s">
        <v>350</v>
      </c>
      <c r="AL25" s="2" t="s">
        <v>351</v>
      </c>
    </row>
    <row r="26" spans="2:43" ht="15" customHeight="1" x14ac:dyDescent="0.15">
      <c r="AK26" s="2" t="s">
        <v>352</v>
      </c>
      <c r="AL26" s="2" t="s">
        <v>353</v>
      </c>
    </row>
    <row r="27" spans="2:43" ht="15" customHeight="1" x14ac:dyDescent="0.15"/>
    <row r="28" spans="2:43" ht="15" customHeight="1" x14ac:dyDescent="0.15"/>
    <row r="29" spans="2:43" ht="15" customHeight="1" x14ac:dyDescent="0.15"/>
    <row r="30" spans="2:43" ht="15" customHeight="1" x14ac:dyDescent="0.15"/>
    <row r="31" spans="2:43" ht="15" customHeight="1" x14ac:dyDescent="0.15"/>
    <row r="32" spans="2:43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299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ht="15" customHeight="1" x14ac:dyDescent="0.15"/>
    <row r="306" ht="15" customHeight="1" x14ac:dyDescent="0.15"/>
    <row r="307" ht="15" customHeight="1" x14ac:dyDescent="0.15"/>
    <row r="308" ht="15" customHeight="1" x14ac:dyDescent="0.15"/>
    <row r="309" ht="15" customHeight="1" x14ac:dyDescent="0.15"/>
    <row r="310" ht="15" customHeight="1" x14ac:dyDescent="0.15"/>
    <row r="311" ht="15" customHeight="1" x14ac:dyDescent="0.15"/>
    <row r="312" ht="15" customHeight="1" x14ac:dyDescent="0.15"/>
    <row r="313" ht="15" customHeight="1" x14ac:dyDescent="0.15"/>
    <row r="314" ht="15" customHeight="1" x14ac:dyDescent="0.15"/>
    <row r="315" ht="15" customHeight="1" x14ac:dyDescent="0.15"/>
    <row r="316" ht="15" customHeight="1" x14ac:dyDescent="0.15"/>
    <row r="317" ht="15" customHeight="1" x14ac:dyDescent="0.15"/>
    <row r="318" ht="15" customHeight="1" x14ac:dyDescent="0.15"/>
    <row r="319" ht="15" customHeight="1" x14ac:dyDescent="0.15"/>
    <row r="320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3" ht="15" customHeight="1" x14ac:dyDescent="0.15"/>
    <row r="444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1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8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68" ht="15" customHeight="1" x14ac:dyDescent="0.15"/>
    <row r="469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79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6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ht="15" customHeight="1" x14ac:dyDescent="0.15"/>
    <row r="498" ht="15" customHeight="1" x14ac:dyDescent="0.15"/>
    <row r="499" ht="15" customHeight="1" x14ac:dyDescent="0.15"/>
    <row r="500" ht="15" customHeight="1" x14ac:dyDescent="0.15"/>
    <row r="501" ht="15" customHeight="1" x14ac:dyDescent="0.15"/>
    <row r="502" ht="15" customHeight="1" x14ac:dyDescent="0.15"/>
    <row r="503" ht="15" customHeight="1" x14ac:dyDescent="0.15"/>
    <row r="504" ht="15" customHeight="1" x14ac:dyDescent="0.15"/>
    <row r="505" ht="15" customHeight="1" x14ac:dyDescent="0.15"/>
    <row r="506" ht="15" customHeight="1" x14ac:dyDescent="0.15"/>
    <row r="507" ht="15" customHeight="1" x14ac:dyDescent="0.15"/>
    <row r="508" ht="15" customHeight="1" x14ac:dyDescent="0.15"/>
    <row r="509" ht="15" customHeight="1" x14ac:dyDescent="0.15"/>
    <row r="510" ht="15" customHeight="1" x14ac:dyDescent="0.15"/>
    <row r="511" ht="15" customHeight="1" x14ac:dyDescent="0.15"/>
    <row r="512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26" ht="15" customHeight="1" x14ac:dyDescent="0.15"/>
    <row r="527" ht="15" customHeight="1" x14ac:dyDescent="0.15"/>
    <row r="528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ht="15" customHeight="1" x14ac:dyDescent="0.15"/>
    <row r="706" ht="15" customHeight="1" x14ac:dyDescent="0.15"/>
    <row r="707" ht="15" customHeight="1" x14ac:dyDescent="0.15"/>
    <row r="708" ht="15" customHeight="1" x14ac:dyDescent="0.15"/>
    <row r="709" ht="15" customHeight="1" x14ac:dyDescent="0.15"/>
    <row r="710" ht="15" customHeight="1" x14ac:dyDescent="0.15"/>
    <row r="711" ht="15" customHeight="1" x14ac:dyDescent="0.15"/>
    <row r="712" ht="15" customHeight="1" x14ac:dyDescent="0.15"/>
    <row r="713" ht="15" customHeight="1" x14ac:dyDescent="0.15"/>
    <row r="714" ht="15" customHeight="1" x14ac:dyDescent="0.15"/>
    <row r="715" ht="15" customHeight="1" x14ac:dyDescent="0.15"/>
    <row r="716" ht="15" customHeight="1" x14ac:dyDescent="0.15"/>
    <row r="717" ht="15" customHeight="1" x14ac:dyDescent="0.15"/>
    <row r="718" ht="15" customHeight="1" x14ac:dyDescent="0.15"/>
    <row r="719" ht="15" customHeight="1" x14ac:dyDescent="0.15"/>
    <row r="720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7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5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1" ht="15" customHeight="1" x14ac:dyDescent="0.15"/>
    <row r="822" ht="15" customHeight="1" x14ac:dyDescent="0.15"/>
    <row r="823" ht="15" customHeight="1" x14ac:dyDescent="0.15"/>
    <row r="824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39" ht="15" customHeight="1" x14ac:dyDescent="0.15"/>
    <row r="840" ht="15" customHeight="1" x14ac:dyDescent="0.15"/>
    <row r="841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6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2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4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ht="15" customHeight="1" x14ac:dyDescent="0.15"/>
    <row r="882" ht="15" customHeight="1" x14ac:dyDescent="0.15"/>
    <row r="883" ht="15" customHeight="1" x14ac:dyDescent="0.15"/>
    <row r="884" ht="15" customHeight="1" x14ac:dyDescent="0.15"/>
    <row r="885" ht="15" customHeight="1" x14ac:dyDescent="0.15"/>
    <row r="886" ht="15" customHeight="1" x14ac:dyDescent="0.15"/>
    <row r="887" ht="15" customHeight="1" x14ac:dyDescent="0.15"/>
    <row r="888" ht="15" customHeight="1" x14ac:dyDescent="0.15"/>
    <row r="889" ht="15" customHeight="1" x14ac:dyDescent="0.15"/>
    <row r="890" ht="15" customHeight="1" x14ac:dyDescent="0.15"/>
    <row r="891" ht="15" customHeight="1" x14ac:dyDescent="0.15"/>
    <row r="892" ht="15" customHeight="1" x14ac:dyDescent="0.15"/>
    <row r="893" ht="15" customHeight="1" x14ac:dyDescent="0.15"/>
    <row r="894" ht="15" customHeight="1" x14ac:dyDescent="0.15"/>
    <row r="895" ht="15" customHeight="1" x14ac:dyDescent="0.15"/>
    <row r="896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06" ht="15" customHeight="1" x14ac:dyDescent="0.15"/>
    <row r="907" ht="15" customHeight="1" x14ac:dyDescent="0.15"/>
    <row r="908" ht="15" customHeight="1" x14ac:dyDescent="0.15"/>
    <row r="909" ht="15" customHeight="1" x14ac:dyDescent="0.15"/>
    <row r="910" ht="15" customHeight="1" x14ac:dyDescent="0.15"/>
    <row r="911" ht="15" customHeight="1" x14ac:dyDescent="0.15"/>
    <row r="912" ht="15" customHeight="1" x14ac:dyDescent="0.15"/>
    <row r="913" ht="15" customHeight="1" x14ac:dyDescent="0.15"/>
    <row r="914" ht="15" customHeight="1" x14ac:dyDescent="0.15"/>
    <row r="915" ht="15" customHeight="1" x14ac:dyDescent="0.15"/>
    <row r="916" ht="15" customHeight="1" x14ac:dyDescent="0.15"/>
    <row r="917" ht="15" customHeight="1" x14ac:dyDescent="0.15"/>
    <row r="918" ht="15" customHeight="1" x14ac:dyDescent="0.15"/>
    <row r="919" ht="15" customHeight="1" x14ac:dyDescent="0.15"/>
    <row r="920" ht="15" customHeight="1" x14ac:dyDescent="0.15"/>
    <row r="921" ht="15" customHeight="1" x14ac:dyDescent="0.15"/>
    <row r="922" ht="15" customHeight="1" x14ac:dyDescent="0.15"/>
    <row r="923" ht="15" customHeight="1" x14ac:dyDescent="0.15"/>
    <row r="924" ht="15" customHeight="1" x14ac:dyDescent="0.15"/>
    <row r="925" ht="15" customHeight="1" x14ac:dyDescent="0.15"/>
    <row r="926" ht="15" customHeight="1" x14ac:dyDescent="0.15"/>
    <row r="927" ht="15" customHeight="1" x14ac:dyDescent="0.15"/>
    <row r="928" ht="15" customHeight="1" x14ac:dyDescent="0.15"/>
    <row r="929" ht="15" customHeight="1" x14ac:dyDescent="0.15"/>
    <row r="930" ht="15" customHeight="1" x14ac:dyDescent="0.15"/>
    <row r="931" ht="15" customHeight="1" x14ac:dyDescent="0.15"/>
    <row r="932" ht="15" customHeight="1" x14ac:dyDescent="0.15"/>
    <row r="933" ht="15" customHeight="1" x14ac:dyDescent="0.15"/>
    <row r="934" ht="15" customHeight="1" x14ac:dyDescent="0.15"/>
    <row r="935" ht="15" customHeight="1" x14ac:dyDescent="0.15"/>
    <row r="936" ht="15" customHeight="1" x14ac:dyDescent="0.15"/>
    <row r="937" ht="15" customHeight="1" x14ac:dyDescent="0.15"/>
    <row r="938" ht="15" customHeight="1" x14ac:dyDescent="0.15"/>
    <row r="939" ht="15" customHeight="1" x14ac:dyDescent="0.15"/>
    <row r="940" ht="15" customHeight="1" x14ac:dyDescent="0.15"/>
    <row r="941" ht="15" customHeight="1" x14ac:dyDescent="0.15"/>
    <row r="942" ht="15" customHeight="1" x14ac:dyDescent="0.15"/>
    <row r="943" ht="15" customHeight="1" x14ac:dyDescent="0.15"/>
    <row r="944" ht="15" customHeight="1" x14ac:dyDescent="0.15"/>
    <row r="945" ht="15" customHeight="1" x14ac:dyDescent="0.15"/>
    <row r="946" ht="15" customHeight="1" x14ac:dyDescent="0.15"/>
    <row r="947" ht="15" customHeight="1" x14ac:dyDescent="0.15"/>
    <row r="948" ht="15" customHeight="1" x14ac:dyDescent="0.15"/>
    <row r="949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0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</sheetData>
  <mergeCells count="18">
    <mergeCell ref="AM20:AO20"/>
    <mergeCell ref="AO8:AQ8"/>
    <mergeCell ref="AM9:AO9"/>
    <mergeCell ref="AO10:AQ10"/>
    <mergeCell ref="AO11:AQ11"/>
    <mergeCell ref="AO13:AQ13"/>
    <mergeCell ref="AO14:AQ14"/>
    <mergeCell ref="AO16:AQ16"/>
    <mergeCell ref="AO6:AQ6"/>
    <mergeCell ref="AO7:AQ7"/>
    <mergeCell ref="AM17:AO17"/>
    <mergeCell ref="AM18:AO18"/>
    <mergeCell ref="AO19:AQ19"/>
    <mergeCell ref="AL1:AM1"/>
    <mergeCell ref="AN1:AO1"/>
    <mergeCell ref="AP1:AQ1"/>
    <mergeCell ref="AM4:AQ4"/>
    <mergeCell ref="AO5:AQ5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11"/>
  <sheetViews>
    <sheetView workbookViewId="0"/>
  </sheetViews>
  <sheetFormatPr baseColWidth="10" defaultColWidth="12.6640625" defaultRowHeight="15.75" customHeight="1" x14ac:dyDescent="0.15"/>
  <cols>
    <col min="2" max="18" width="3.1640625" customWidth="1"/>
  </cols>
  <sheetData>
    <row r="1" spans="1:18" ht="15.75" customHeight="1" x14ac:dyDescent="0.15">
      <c r="A1" s="12" t="s">
        <v>354</v>
      </c>
    </row>
    <row r="3" spans="1:18" ht="15.75" customHeight="1" x14ac:dyDescent="0.15">
      <c r="A3" s="12"/>
      <c r="B3" s="47" t="s">
        <v>210</v>
      </c>
      <c r="C3" s="94"/>
      <c r="D3" s="94"/>
      <c r="G3" s="47"/>
      <c r="H3" s="94"/>
      <c r="I3" s="94"/>
    </row>
    <row r="4" spans="1:18" ht="15.75" customHeight="1" x14ac:dyDescent="0.15">
      <c r="A4" s="12" t="s">
        <v>211</v>
      </c>
      <c r="B4" s="47" t="s">
        <v>119</v>
      </c>
      <c r="C4" s="94"/>
      <c r="D4" s="94"/>
      <c r="G4" s="151" t="s">
        <v>212</v>
      </c>
      <c r="H4" s="109"/>
      <c r="I4" s="109"/>
    </row>
    <row r="5" spans="1:18" ht="15.75" customHeight="1" x14ac:dyDescent="0.15">
      <c r="A5" s="36" t="s">
        <v>12</v>
      </c>
      <c r="B5" s="152" t="s">
        <v>215</v>
      </c>
      <c r="C5" s="109"/>
      <c r="D5" s="109"/>
      <c r="G5" s="152">
        <v>17.5</v>
      </c>
      <c r="H5" s="109"/>
      <c r="I5" s="109"/>
    </row>
    <row r="7" spans="1:18" ht="15.75" customHeight="1" x14ac:dyDescent="0.15">
      <c r="B7" s="95">
        <v>8</v>
      </c>
      <c r="C7" s="95">
        <v>8</v>
      </c>
      <c r="D7" s="11"/>
      <c r="E7" s="11"/>
      <c r="F7" s="95">
        <v>8</v>
      </c>
      <c r="G7" s="95">
        <v>8</v>
      </c>
      <c r="H7" s="11"/>
      <c r="I7" s="11"/>
      <c r="J7" s="95">
        <v>8</v>
      </c>
      <c r="K7" s="95">
        <v>8</v>
      </c>
      <c r="L7" s="11"/>
      <c r="M7" s="11"/>
      <c r="N7" s="95">
        <v>6</v>
      </c>
      <c r="O7" s="95">
        <v>6</v>
      </c>
      <c r="P7" s="11"/>
      <c r="Q7" s="11"/>
      <c r="R7" s="95">
        <v>6</v>
      </c>
    </row>
    <row r="9" spans="1:18" ht="15.75" customHeight="1" x14ac:dyDescent="0.15">
      <c r="B9" s="95"/>
      <c r="C9" s="2" t="s">
        <v>355</v>
      </c>
    </row>
    <row r="11" spans="1:18" ht="15.75" customHeight="1" x14ac:dyDescent="0.15">
      <c r="B11" s="2" t="s">
        <v>356</v>
      </c>
    </row>
  </sheetData>
  <mergeCells count="3">
    <mergeCell ref="G4:I4"/>
    <mergeCell ref="B5:D5"/>
    <mergeCell ref="G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7"/>
  <sheetViews>
    <sheetView tabSelected="1" workbookViewId="0">
      <selection activeCell="D21" sqref="D21"/>
    </sheetView>
  </sheetViews>
  <sheetFormatPr baseColWidth="10" defaultColWidth="12.6640625" defaultRowHeight="15.75" customHeight="1" x14ac:dyDescent="0.15"/>
  <cols>
    <col min="1" max="31" width="6.33203125" customWidth="1"/>
  </cols>
  <sheetData>
    <row r="1" spans="1:31" ht="18.75" customHeight="1" x14ac:dyDescent="0.2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" x14ac:dyDescent="0.15">
      <c r="B2" s="2"/>
      <c r="M2" s="2"/>
      <c r="W2" s="2"/>
    </row>
    <row r="3" spans="1:31" ht="13" x14ac:dyDescent="0.15">
      <c r="B3" s="12" t="s">
        <v>66</v>
      </c>
      <c r="M3" s="12" t="s">
        <v>67</v>
      </c>
      <c r="W3" s="12" t="s">
        <v>68</v>
      </c>
    </row>
    <row r="4" spans="1:31" ht="13" x14ac:dyDescent="0.15">
      <c r="A4" s="2"/>
      <c r="B4" s="2" t="s">
        <v>12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13" t="s">
        <v>25</v>
      </c>
      <c r="L4" s="2"/>
      <c r="M4" s="13" t="s">
        <v>28</v>
      </c>
      <c r="N4" s="13" t="s">
        <v>29</v>
      </c>
      <c r="O4" s="13" t="s">
        <v>30</v>
      </c>
      <c r="P4" s="2" t="s">
        <v>32</v>
      </c>
      <c r="Q4" s="2" t="s">
        <v>35</v>
      </c>
      <c r="R4" s="2" t="s">
        <v>39</v>
      </c>
      <c r="S4" s="2" t="s">
        <v>41</v>
      </c>
      <c r="T4" s="2" t="s">
        <v>43</v>
      </c>
      <c r="V4" s="2"/>
      <c r="W4" s="2" t="s">
        <v>48</v>
      </c>
      <c r="X4" s="2" t="s">
        <v>50</v>
      </c>
      <c r="Y4" s="13" t="s">
        <v>52</v>
      </c>
      <c r="Z4" s="13" t="s">
        <v>54</v>
      </c>
      <c r="AA4" s="13" t="s">
        <v>56</v>
      </c>
      <c r="AB4" s="13" t="s">
        <v>58</v>
      </c>
      <c r="AC4" s="13" t="s">
        <v>60</v>
      </c>
      <c r="AD4" s="13" t="s">
        <v>62</v>
      </c>
      <c r="AE4" s="13" t="s">
        <v>64</v>
      </c>
    </row>
    <row r="5" spans="1:31" ht="13" x14ac:dyDescent="0.15">
      <c r="A5" s="14" t="s">
        <v>69</v>
      </c>
      <c r="B5" s="104" t="s">
        <v>70</v>
      </c>
      <c r="C5" s="107" t="s">
        <v>71</v>
      </c>
      <c r="D5" s="108"/>
      <c r="E5" s="110" t="s">
        <v>72</v>
      </c>
      <c r="F5" s="15"/>
      <c r="G5" s="111" t="s">
        <v>73</v>
      </c>
      <c r="H5" s="108"/>
      <c r="I5" s="15"/>
      <c r="J5" s="112" t="s">
        <v>74</v>
      </c>
      <c r="L5" s="14" t="s">
        <v>69</v>
      </c>
      <c r="M5" s="114" t="s">
        <v>75</v>
      </c>
      <c r="N5" s="108"/>
      <c r="O5" s="131" t="s">
        <v>76</v>
      </c>
      <c r="P5" s="108"/>
      <c r="Q5" s="118" t="s">
        <v>77</v>
      </c>
      <c r="R5" s="108"/>
      <c r="S5" s="15"/>
      <c r="T5" s="16"/>
      <c r="V5" s="14" t="s">
        <v>69</v>
      </c>
      <c r="W5" s="17"/>
      <c r="X5" s="119" t="s">
        <v>78</v>
      </c>
      <c r="Y5" s="108"/>
      <c r="Z5" s="120" t="s">
        <v>79</v>
      </c>
      <c r="AA5" s="108"/>
      <c r="AB5" s="108"/>
      <c r="AC5" s="108"/>
      <c r="AD5" s="121" t="s">
        <v>80</v>
      </c>
      <c r="AE5" s="122"/>
    </row>
    <row r="6" spans="1:31" ht="13" x14ac:dyDescent="0.15">
      <c r="A6" s="14" t="s">
        <v>81</v>
      </c>
      <c r="B6" s="105"/>
      <c r="C6" s="109"/>
      <c r="D6" s="109"/>
      <c r="E6" s="109"/>
      <c r="F6" s="18"/>
      <c r="G6" s="109"/>
      <c r="H6" s="109"/>
      <c r="I6" s="18"/>
      <c r="J6" s="113"/>
      <c r="L6" s="14" t="s">
        <v>81</v>
      </c>
      <c r="M6" s="105"/>
      <c r="N6" s="109"/>
      <c r="O6" s="109"/>
      <c r="P6" s="109"/>
      <c r="Q6" s="109"/>
      <c r="R6" s="109"/>
      <c r="S6" s="18"/>
      <c r="T6" s="19"/>
      <c r="V6" s="14" t="s">
        <v>81</v>
      </c>
      <c r="W6" s="20"/>
      <c r="X6" s="109"/>
      <c r="Y6" s="109"/>
      <c r="Z6" s="109"/>
      <c r="AA6" s="109"/>
      <c r="AB6" s="109"/>
      <c r="AC6" s="109"/>
      <c r="AD6" s="109"/>
      <c r="AE6" s="113"/>
    </row>
    <row r="7" spans="1:31" ht="13" x14ac:dyDescent="0.15">
      <c r="A7" s="14" t="s">
        <v>82</v>
      </c>
      <c r="B7" s="105"/>
      <c r="C7" s="115" t="s">
        <v>83</v>
      </c>
      <c r="D7" s="109"/>
      <c r="E7" s="109"/>
      <c r="F7" s="109"/>
      <c r="G7" s="109"/>
      <c r="H7" s="109"/>
      <c r="I7" s="109"/>
      <c r="J7" s="113"/>
      <c r="L7" s="14" t="s">
        <v>82</v>
      </c>
      <c r="M7" s="132" t="s">
        <v>84</v>
      </c>
      <c r="N7" s="109"/>
      <c r="O7" s="109"/>
      <c r="P7" s="109"/>
      <c r="Q7" s="109"/>
      <c r="R7" s="115" t="s">
        <v>85</v>
      </c>
      <c r="S7" s="109"/>
      <c r="T7" s="113"/>
      <c r="V7" s="14" t="s">
        <v>82</v>
      </c>
      <c r="W7" s="123" t="s">
        <v>86</v>
      </c>
      <c r="X7" s="109"/>
      <c r="Y7" s="109"/>
      <c r="Z7" s="109"/>
      <c r="AA7" s="109"/>
      <c r="AB7" s="109"/>
      <c r="AC7" s="18"/>
      <c r="AD7" s="109"/>
      <c r="AE7" s="113"/>
    </row>
    <row r="8" spans="1:31" ht="13" x14ac:dyDescent="0.15">
      <c r="A8" s="14" t="s">
        <v>87</v>
      </c>
      <c r="B8" s="105"/>
      <c r="C8" s="109"/>
      <c r="D8" s="109"/>
      <c r="E8" s="109"/>
      <c r="F8" s="109"/>
      <c r="G8" s="109"/>
      <c r="H8" s="109"/>
      <c r="I8" s="109"/>
      <c r="J8" s="113"/>
      <c r="L8" s="14" t="s">
        <v>87</v>
      </c>
      <c r="M8" s="105"/>
      <c r="N8" s="109"/>
      <c r="O8" s="109"/>
      <c r="P8" s="109"/>
      <c r="Q8" s="109"/>
      <c r="R8" s="109"/>
      <c r="S8" s="109"/>
      <c r="T8" s="113"/>
      <c r="V8" s="14" t="s">
        <v>87</v>
      </c>
      <c r="W8" s="105"/>
      <c r="X8" s="109"/>
      <c r="Y8" s="109"/>
      <c r="Z8" s="109"/>
      <c r="AA8" s="109"/>
      <c r="AB8" s="109"/>
      <c r="AC8" s="18"/>
      <c r="AD8" s="109"/>
      <c r="AE8" s="113"/>
    </row>
    <row r="9" spans="1:31" ht="13" x14ac:dyDescent="0.15">
      <c r="A9" s="14" t="s">
        <v>88</v>
      </c>
      <c r="B9" s="105"/>
      <c r="C9" s="109"/>
      <c r="D9" s="109"/>
      <c r="E9" s="109"/>
      <c r="F9" s="109"/>
      <c r="G9" s="109"/>
      <c r="H9" s="109"/>
      <c r="I9" s="109"/>
      <c r="J9" s="113"/>
      <c r="L9" s="14" t="s">
        <v>88</v>
      </c>
      <c r="M9" s="105"/>
      <c r="N9" s="109"/>
      <c r="O9" s="109"/>
      <c r="P9" s="109"/>
      <c r="Q9" s="109"/>
      <c r="R9" s="109"/>
      <c r="S9" s="109"/>
      <c r="T9" s="113"/>
      <c r="V9" s="14" t="s">
        <v>88</v>
      </c>
      <c r="W9" s="105"/>
      <c r="X9" s="109"/>
      <c r="Y9" s="109"/>
      <c r="Z9" s="109"/>
      <c r="AA9" s="109"/>
      <c r="AB9" s="109"/>
      <c r="AC9" s="18"/>
      <c r="AD9" s="109"/>
      <c r="AE9" s="113"/>
    </row>
    <row r="10" spans="1:31" ht="13" x14ac:dyDescent="0.15">
      <c r="A10" s="14" t="s">
        <v>89</v>
      </c>
      <c r="B10" s="105"/>
      <c r="C10" s="109"/>
      <c r="D10" s="109"/>
      <c r="E10" s="109"/>
      <c r="F10" s="109"/>
      <c r="G10" s="109"/>
      <c r="H10" s="109"/>
      <c r="I10" s="109"/>
      <c r="J10" s="113"/>
      <c r="L10" s="14" t="s">
        <v>89</v>
      </c>
      <c r="M10" s="105"/>
      <c r="N10" s="109"/>
      <c r="O10" s="109"/>
      <c r="P10" s="109"/>
      <c r="Q10" s="109"/>
      <c r="R10" s="109"/>
      <c r="S10" s="109"/>
      <c r="T10" s="113"/>
      <c r="V10" s="14" t="s">
        <v>89</v>
      </c>
      <c r="W10" s="105"/>
      <c r="X10" s="109"/>
      <c r="Y10" s="109"/>
      <c r="Z10" s="109"/>
      <c r="AA10" s="109"/>
      <c r="AB10" s="109"/>
      <c r="AC10" s="18"/>
      <c r="AD10" s="124" t="s">
        <v>90</v>
      </c>
      <c r="AE10" s="125" t="s">
        <v>73</v>
      </c>
    </row>
    <row r="11" spans="1:31" ht="13" x14ac:dyDescent="0.15">
      <c r="A11" s="14" t="s">
        <v>91</v>
      </c>
      <c r="B11" s="105"/>
      <c r="C11" s="109"/>
      <c r="D11" s="109"/>
      <c r="E11" s="109"/>
      <c r="F11" s="109"/>
      <c r="G11" s="109"/>
      <c r="H11" s="109"/>
      <c r="I11" s="109"/>
      <c r="J11" s="113"/>
      <c r="L11" s="14" t="s">
        <v>91</v>
      </c>
      <c r="M11" s="105"/>
      <c r="N11" s="109"/>
      <c r="O11" s="109"/>
      <c r="P11" s="109"/>
      <c r="Q11" s="109"/>
      <c r="R11" s="109"/>
      <c r="S11" s="109"/>
      <c r="T11" s="113"/>
      <c r="V11" s="14" t="s">
        <v>91</v>
      </c>
      <c r="W11" s="105"/>
      <c r="X11" s="109"/>
      <c r="Y11" s="109"/>
      <c r="Z11" s="109"/>
      <c r="AA11" s="109"/>
      <c r="AB11" s="109"/>
      <c r="AC11" s="18"/>
      <c r="AD11" s="109"/>
      <c r="AE11" s="113"/>
    </row>
    <row r="12" spans="1:31" ht="13" x14ac:dyDescent="0.15">
      <c r="A12" s="14" t="s">
        <v>92</v>
      </c>
      <c r="B12" s="106"/>
      <c r="C12" s="116"/>
      <c r="D12" s="116"/>
      <c r="E12" s="116"/>
      <c r="F12" s="116"/>
      <c r="G12" s="116"/>
      <c r="H12" s="116"/>
      <c r="I12" s="116"/>
      <c r="J12" s="117"/>
      <c r="L12" s="14" t="s">
        <v>92</v>
      </c>
      <c r="M12" s="106"/>
      <c r="N12" s="116"/>
      <c r="O12" s="116"/>
      <c r="P12" s="116"/>
      <c r="Q12" s="116"/>
      <c r="R12" s="116"/>
      <c r="S12" s="116"/>
      <c r="T12" s="117"/>
      <c r="V12" s="14" t="s">
        <v>92</v>
      </c>
      <c r="W12" s="106"/>
      <c r="X12" s="116"/>
      <c r="Y12" s="116"/>
      <c r="Z12" s="116"/>
      <c r="AA12" s="116"/>
      <c r="AB12" s="116"/>
      <c r="AC12" s="21"/>
      <c r="AD12" s="21"/>
      <c r="AE12" s="22"/>
    </row>
    <row r="13" spans="1:31" ht="13" x14ac:dyDescent="0.15">
      <c r="B13" s="2"/>
      <c r="L13" s="2"/>
      <c r="V13" s="2"/>
    </row>
    <row r="14" spans="1:31" ht="13" x14ac:dyDescent="0.15">
      <c r="B14" s="2"/>
      <c r="L14" s="2"/>
      <c r="V14" s="2"/>
    </row>
    <row r="15" spans="1:31" ht="13" x14ac:dyDescent="0.15">
      <c r="B15" s="2"/>
      <c r="L15" s="2"/>
      <c r="Q15" s="12" t="s">
        <v>93</v>
      </c>
      <c r="W15" s="12" t="s">
        <v>94</v>
      </c>
    </row>
    <row r="16" spans="1:31" ht="13" x14ac:dyDescent="0.15">
      <c r="B16" s="2"/>
      <c r="G16" s="23"/>
      <c r="L16" s="2"/>
      <c r="P16" s="2"/>
      <c r="Q16" s="2" t="s">
        <v>34</v>
      </c>
      <c r="R16" s="2" t="s">
        <v>38</v>
      </c>
      <c r="S16" s="2" t="s">
        <v>40</v>
      </c>
      <c r="T16" s="2" t="s">
        <v>42</v>
      </c>
      <c r="V16" s="2"/>
      <c r="W16" s="2" t="s">
        <v>47</v>
      </c>
      <c r="X16" s="2" t="s">
        <v>49</v>
      </c>
      <c r="Y16" s="2" t="s">
        <v>51</v>
      </c>
      <c r="Z16" s="13" t="s">
        <v>53</v>
      </c>
      <c r="AA16" s="13" t="s">
        <v>55</v>
      </c>
      <c r="AB16" s="13" t="s">
        <v>57</v>
      </c>
      <c r="AC16" s="13" t="s">
        <v>59</v>
      </c>
      <c r="AD16" s="13" t="s">
        <v>61</v>
      </c>
      <c r="AE16" s="13" t="s">
        <v>63</v>
      </c>
    </row>
    <row r="17" spans="1:31" ht="13" x14ac:dyDescent="0.15">
      <c r="B17" s="2"/>
      <c r="G17" s="23"/>
      <c r="P17" s="14" t="s">
        <v>69</v>
      </c>
      <c r="Q17" s="24"/>
      <c r="R17" s="126" t="s">
        <v>90</v>
      </c>
      <c r="S17" s="108"/>
      <c r="T17" s="25"/>
      <c r="V17" s="14" t="s">
        <v>69</v>
      </c>
      <c r="W17" s="24"/>
      <c r="X17" s="26"/>
      <c r="Y17" s="26"/>
      <c r="Z17" s="15"/>
      <c r="AA17" s="126" t="s">
        <v>90</v>
      </c>
      <c r="AB17" s="108"/>
      <c r="AC17" s="137" t="s">
        <v>95</v>
      </c>
      <c r="AD17" s="138" t="s">
        <v>96</v>
      </c>
      <c r="AE17" s="139" t="s">
        <v>97</v>
      </c>
    </row>
    <row r="18" spans="1:31" ht="13" x14ac:dyDescent="0.15">
      <c r="B18" s="2"/>
      <c r="P18" s="14" t="s">
        <v>81</v>
      </c>
      <c r="Q18" s="133" t="s">
        <v>98</v>
      </c>
      <c r="R18" s="109"/>
      <c r="S18" s="109"/>
      <c r="T18" s="134" t="s">
        <v>99</v>
      </c>
      <c r="V18" s="14" t="s">
        <v>81</v>
      </c>
      <c r="W18" s="135" t="s">
        <v>100</v>
      </c>
      <c r="X18" s="128" t="s">
        <v>101</v>
      </c>
      <c r="Y18" s="109"/>
      <c r="Z18" s="109"/>
      <c r="AA18" s="109"/>
      <c r="AB18" s="109"/>
      <c r="AC18" s="109"/>
      <c r="AD18" s="109"/>
      <c r="AE18" s="113"/>
    </row>
    <row r="19" spans="1:31" ht="13" x14ac:dyDescent="0.15">
      <c r="P19" s="14" t="s">
        <v>82</v>
      </c>
      <c r="Q19" s="105"/>
      <c r="R19" s="136" t="s">
        <v>102</v>
      </c>
      <c r="S19" s="127" t="s">
        <v>103</v>
      </c>
      <c r="T19" s="113"/>
      <c r="V19" s="14" t="s">
        <v>82</v>
      </c>
      <c r="W19" s="105"/>
      <c r="X19" s="109"/>
      <c r="Y19" s="109"/>
      <c r="Z19" s="109"/>
      <c r="AA19" s="128" t="s">
        <v>101</v>
      </c>
      <c r="AB19" s="109"/>
      <c r="AC19" s="140" t="s">
        <v>104</v>
      </c>
      <c r="AD19" s="109"/>
      <c r="AE19" s="113"/>
    </row>
    <row r="20" spans="1:31" ht="13" x14ac:dyDescent="0.15">
      <c r="P20" s="14" t="s">
        <v>87</v>
      </c>
      <c r="Q20" s="105"/>
      <c r="R20" s="109"/>
      <c r="S20" s="109"/>
      <c r="T20" s="113"/>
      <c r="V20" s="14" t="s">
        <v>87</v>
      </c>
      <c r="W20" s="105"/>
      <c r="X20" s="128" t="s">
        <v>101</v>
      </c>
      <c r="Y20" s="109"/>
      <c r="Z20" s="109"/>
      <c r="AA20" s="109"/>
      <c r="AB20" s="109"/>
      <c r="AC20" s="109"/>
      <c r="AD20" s="109"/>
      <c r="AE20" s="113"/>
    </row>
    <row r="21" spans="1:31" ht="13" x14ac:dyDescent="0.15">
      <c r="A21" s="14"/>
      <c r="B21" s="2" t="s">
        <v>105</v>
      </c>
      <c r="K21" s="14"/>
      <c r="P21" s="14" t="s">
        <v>88</v>
      </c>
      <c r="Q21" s="105"/>
      <c r="R21" s="109"/>
      <c r="S21" s="127" t="s">
        <v>103</v>
      </c>
      <c r="T21" s="113"/>
      <c r="U21" s="14"/>
      <c r="V21" s="14" t="s">
        <v>88</v>
      </c>
      <c r="W21" s="105"/>
      <c r="X21" s="109"/>
      <c r="Y21" s="109"/>
      <c r="Z21" s="109"/>
      <c r="AA21" s="128" t="s">
        <v>101</v>
      </c>
      <c r="AB21" s="109"/>
      <c r="AC21" s="109"/>
      <c r="AD21" s="109"/>
      <c r="AE21" s="113"/>
    </row>
    <row r="22" spans="1:31" ht="13" x14ac:dyDescent="0.15">
      <c r="A22" s="14"/>
      <c r="B22" s="2" t="s">
        <v>106</v>
      </c>
      <c r="K22" s="14"/>
      <c r="P22" s="14" t="s">
        <v>89</v>
      </c>
      <c r="Q22" s="105"/>
      <c r="R22" s="109"/>
      <c r="S22" s="109"/>
      <c r="T22" s="113"/>
      <c r="U22" s="14"/>
      <c r="V22" s="14" t="s">
        <v>89</v>
      </c>
      <c r="W22" s="105"/>
      <c r="X22" s="128" t="s">
        <v>101</v>
      </c>
      <c r="Y22" s="109"/>
      <c r="Z22" s="109"/>
      <c r="AA22" s="109"/>
      <c r="AB22" s="109"/>
      <c r="AC22" s="109"/>
      <c r="AD22" s="109"/>
      <c r="AE22" s="113"/>
    </row>
    <row r="23" spans="1:31" ht="13" x14ac:dyDescent="0.15">
      <c r="A23" s="14"/>
      <c r="B23" s="2" t="s">
        <v>107</v>
      </c>
      <c r="K23" s="14"/>
      <c r="P23" s="14" t="s">
        <v>91</v>
      </c>
      <c r="Q23" s="105"/>
      <c r="R23" s="109"/>
      <c r="S23" s="127" t="s">
        <v>103</v>
      </c>
      <c r="T23" s="113"/>
      <c r="U23" s="14"/>
      <c r="V23" s="14" t="s">
        <v>91</v>
      </c>
      <c r="W23" s="105"/>
      <c r="X23" s="109"/>
      <c r="Y23" s="109"/>
      <c r="Z23" s="109"/>
      <c r="AA23" s="128" t="s">
        <v>101</v>
      </c>
      <c r="AB23" s="109"/>
      <c r="AC23" s="109"/>
      <c r="AD23" s="109"/>
      <c r="AE23" s="113"/>
    </row>
    <row r="24" spans="1:31" ht="13" x14ac:dyDescent="0.15">
      <c r="A24" s="14"/>
      <c r="K24" s="14"/>
      <c r="P24" s="14" t="s">
        <v>92</v>
      </c>
      <c r="Q24" s="106"/>
      <c r="R24" s="116"/>
      <c r="S24" s="109"/>
      <c r="T24" s="117"/>
      <c r="U24" s="14"/>
      <c r="V24" s="14" t="s">
        <v>92</v>
      </c>
      <c r="W24" s="106"/>
      <c r="X24" s="27"/>
      <c r="Y24" s="27"/>
      <c r="Z24" s="21"/>
      <c r="AA24" s="116"/>
      <c r="AB24" s="116"/>
      <c r="AC24" s="116"/>
      <c r="AD24" s="116"/>
      <c r="AE24" s="117"/>
    </row>
    <row r="25" spans="1:31" ht="13" x14ac:dyDescent="0.15">
      <c r="A25" s="14"/>
      <c r="K25" s="14"/>
      <c r="R25" s="18"/>
      <c r="S25" s="18"/>
      <c r="U25" s="14"/>
    </row>
    <row r="26" spans="1:31" ht="13" x14ac:dyDescent="0.15">
      <c r="A26" s="14"/>
      <c r="K26" s="14"/>
      <c r="R26" s="18"/>
      <c r="S26" s="18"/>
      <c r="U26" s="14"/>
    </row>
    <row r="27" spans="1:31" ht="13" x14ac:dyDescent="0.15">
      <c r="Z27" s="18"/>
    </row>
    <row r="28" spans="1:31" ht="13" x14ac:dyDescent="0.15">
      <c r="B28" s="12" t="s">
        <v>108</v>
      </c>
      <c r="W28" s="18"/>
      <c r="X28" s="18"/>
      <c r="Z28" s="18"/>
    </row>
    <row r="29" spans="1:31" ht="13" x14ac:dyDescent="0.15">
      <c r="A29" s="2"/>
      <c r="B29" s="2" t="s">
        <v>13</v>
      </c>
      <c r="C29" s="2" t="s">
        <v>14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W29" s="18"/>
      <c r="X29" s="18"/>
    </row>
    <row r="30" spans="1:31" ht="13" x14ac:dyDescent="0.15">
      <c r="A30" s="14" t="s">
        <v>69</v>
      </c>
      <c r="B30" s="24"/>
      <c r="C30" s="26"/>
      <c r="D30" s="26"/>
      <c r="E30" s="26"/>
      <c r="F30" s="26"/>
      <c r="G30" s="26"/>
      <c r="H30" s="129" t="s">
        <v>70</v>
      </c>
      <c r="I30" s="122"/>
    </row>
    <row r="31" spans="1:31" ht="13" x14ac:dyDescent="0.15">
      <c r="A31" s="14" t="s">
        <v>81</v>
      </c>
      <c r="B31" s="130" t="s">
        <v>109</v>
      </c>
      <c r="C31" s="109"/>
      <c r="D31" s="109"/>
      <c r="E31" s="109"/>
      <c r="F31" s="109"/>
      <c r="G31" s="109"/>
      <c r="H31" s="109"/>
      <c r="I31" s="113"/>
    </row>
    <row r="32" spans="1:31" ht="13" x14ac:dyDescent="0.15">
      <c r="A32" s="14" t="s">
        <v>82</v>
      </c>
      <c r="B32" s="109"/>
      <c r="C32" s="109"/>
      <c r="D32" s="109"/>
      <c r="E32" s="109"/>
      <c r="F32" s="109"/>
      <c r="G32" s="109"/>
      <c r="H32" s="109"/>
      <c r="I32" s="113"/>
    </row>
    <row r="33" spans="1:9" ht="13" x14ac:dyDescent="0.15">
      <c r="A33" s="14" t="s">
        <v>87</v>
      </c>
      <c r="B33" s="109"/>
      <c r="C33" s="109"/>
      <c r="D33" s="109"/>
      <c r="E33" s="109"/>
      <c r="F33" s="109"/>
      <c r="G33" s="109"/>
      <c r="H33" s="109"/>
      <c r="I33" s="113"/>
    </row>
    <row r="34" spans="1:9" ht="13" x14ac:dyDescent="0.15">
      <c r="A34" s="14" t="s">
        <v>88</v>
      </c>
      <c r="B34" s="109"/>
      <c r="C34" s="109"/>
      <c r="D34" s="109"/>
      <c r="E34" s="109"/>
      <c r="F34" s="109"/>
      <c r="G34" s="109"/>
      <c r="H34" s="109"/>
      <c r="I34" s="113"/>
    </row>
    <row r="35" spans="1:9" ht="13" x14ac:dyDescent="0.15">
      <c r="A35" s="14" t="s">
        <v>89</v>
      </c>
      <c r="B35" s="109"/>
      <c r="C35" s="109"/>
      <c r="D35" s="109"/>
      <c r="E35" s="109"/>
      <c r="F35" s="109"/>
      <c r="G35" s="109"/>
      <c r="H35" s="109"/>
      <c r="I35" s="113"/>
    </row>
    <row r="36" spans="1:9" ht="13" x14ac:dyDescent="0.15">
      <c r="A36" s="14" t="s">
        <v>91</v>
      </c>
      <c r="B36" s="109"/>
      <c r="C36" s="109"/>
      <c r="D36" s="109"/>
      <c r="E36" s="109"/>
      <c r="F36" s="109"/>
      <c r="G36" s="109"/>
      <c r="H36" s="109"/>
      <c r="I36" s="113"/>
    </row>
    <row r="37" spans="1:9" ht="13" x14ac:dyDescent="0.15">
      <c r="A37" s="14" t="s">
        <v>92</v>
      </c>
      <c r="B37" s="28"/>
      <c r="C37" s="27"/>
      <c r="D37" s="27"/>
      <c r="E37" s="27"/>
      <c r="F37" s="27"/>
      <c r="G37" s="27"/>
      <c r="H37" s="116"/>
      <c r="I37" s="117"/>
    </row>
  </sheetData>
  <mergeCells count="38">
    <mergeCell ref="AC19:AE24"/>
    <mergeCell ref="X20:Z21"/>
    <mergeCell ref="H30:I37"/>
    <mergeCell ref="B31:G36"/>
    <mergeCell ref="O5:P6"/>
    <mergeCell ref="M7:Q12"/>
    <mergeCell ref="R7:T12"/>
    <mergeCell ref="Q18:Q24"/>
    <mergeCell ref="T18:T24"/>
    <mergeCell ref="R19:R24"/>
    <mergeCell ref="S19:S20"/>
    <mergeCell ref="AA19:AB20"/>
    <mergeCell ref="AA21:AB22"/>
    <mergeCell ref="S21:S22"/>
    <mergeCell ref="S23:S24"/>
    <mergeCell ref="W18:W24"/>
    <mergeCell ref="X22:Z23"/>
    <mergeCell ref="AA23:AB24"/>
    <mergeCell ref="AA17:AB18"/>
    <mergeCell ref="X18:Z19"/>
    <mergeCell ref="AD5:AE9"/>
    <mergeCell ref="W7:AB12"/>
    <mergeCell ref="AD10:AD11"/>
    <mergeCell ref="AE10:AE11"/>
    <mergeCell ref="R17:S18"/>
    <mergeCell ref="AC17:AC18"/>
    <mergeCell ref="AD17:AD18"/>
    <mergeCell ref="AE17:AE18"/>
    <mergeCell ref="M5:N6"/>
    <mergeCell ref="C7:J12"/>
    <mergeCell ref="Q5:R6"/>
    <mergeCell ref="X5:Y6"/>
    <mergeCell ref="Z5:AC6"/>
    <mergeCell ref="B5:B12"/>
    <mergeCell ref="C5:D6"/>
    <mergeCell ref="E5:E6"/>
    <mergeCell ref="G5:H6"/>
    <mergeCell ref="J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66"/>
  <sheetViews>
    <sheetView workbookViewId="0">
      <pane ySplit="9" topLeftCell="A10" activePane="bottomLeft" state="frozen"/>
      <selection pane="bottomLeft" activeCell="B10" sqref="B10:B14"/>
    </sheetView>
  </sheetViews>
  <sheetFormatPr baseColWidth="10" defaultColWidth="12.6640625" defaultRowHeight="15.75" customHeight="1" x14ac:dyDescent="0.15"/>
  <cols>
    <col min="1" max="1" width="2.6640625" customWidth="1"/>
    <col min="3" max="3" width="18.83203125" customWidth="1"/>
    <col min="4" max="10" width="10.1640625" customWidth="1"/>
    <col min="11" max="11" width="15.6640625" customWidth="1"/>
  </cols>
  <sheetData>
    <row r="1" spans="1:30" ht="18.75" customHeight="1" x14ac:dyDescent="0.2">
      <c r="A1" s="1" t="s">
        <v>110</v>
      </c>
      <c r="B1" s="1"/>
      <c r="C1" s="1"/>
      <c r="D1" s="1"/>
      <c r="E1" s="1"/>
      <c r="F1" s="12"/>
      <c r="G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" x14ac:dyDescent="0.15">
      <c r="A2" s="12"/>
      <c r="B2" s="12"/>
      <c r="C2" s="12"/>
      <c r="D2" s="12"/>
      <c r="E2" s="12"/>
      <c r="F2" s="12"/>
      <c r="G2" s="12"/>
      <c r="I2" s="12"/>
      <c r="J2" s="12"/>
      <c r="K2" s="12"/>
    </row>
    <row r="3" spans="1:30" ht="13" x14ac:dyDescent="0.15">
      <c r="A3" s="12"/>
      <c r="B3" s="12"/>
      <c r="C3" s="12"/>
      <c r="D3" s="29" t="s">
        <v>111</v>
      </c>
      <c r="E3" s="29" t="s">
        <v>112</v>
      </c>
      <c r="F3" s="29" t="s">
        <v>113</v>
      </c>
      <c r="G3" s="12"/>
      <c r="I3" s="12"/>
      <c r="J3" s="12"/>
      <c r="K3" s="12"/>
    </row>
    <row r="4" spans="1:30" ht="13" x14ac:dyDescent="0.15">
      <c r="A4" s="12"/>
      <c r="B4" s="12"/>
      <c r="C4" s="12"/>
      <c r="D4" s="6" t="s">
        <v>114</v>
      </c>
      <c r="E4" s="6">
        <v>20.440000000000001</v>
      </c>
      <c r="F4" s="6">
        <v>16.75</v>
      </c>
      <c r="I4" s="12"/>
      <c r="J4" s="12"/>
      <c r="K4" s="12"/>
    </row>
    <row r="5" spans="1:30" ht="13" x14ac:dyDescent="0.15">
      <c r="A5" s="12"/>
      <c r="B5" s="12"/>
      <c r="C5" s="12"/>
      <c r="D5" s="6" t="s">
        <v>115</v>
      </c>
      <c r="E5" s="6">
        <v>21.18</v>
      </c>
      <c r="F5" s="6">
        <v>17.399999999999999</v>
      </c>
      <c r="I5" s="12"/>
      <c r="J5" s="12"/>
      <c r="K5" s="12"/>
    </row>
    <row r="6" spans="1:30" ht="13" x14ac:dyDescent="0.15">
      <c r="A6" s="12"/>
      <c r="B6" s="12"/>
      <c r="C6" s="12"/>
      <c r="D6" s="6" t="s">
        <v>116</v>
      </c>
      <c r="E6" s="6">
        <v>18.96</v>
      </c>
      <c r="F6" s="6">
        <v>15.55</v>
      </c>
      <c r="G6" s="12"/>
      <c r="I6" s="12"/>
      <c r="J6" s="12"/>
      <c r="K6" s="12"/>
    </row>
    <row r="7" spans="1:30" ht="13" x14ac:dyDescent="0.15">
      <c r="A7" s="12"/>
      <c r="B7" s="12"/>
      <c r="C7" s="12"/>
      <c r="D7" s="2"/>
      <c r="E7" s="2"/>
      <c r="F7" s="12"/>
      <c r="G7" s="12"/>
      <c r="I7" s="12"/>
      <c r="J7" s="12"/>
      <c r="K7" s="12"/>
    </row>
    <row r="8" spans="1:30" ht="13" x14ac:dyDescent="0.15">
      <c r="A8" s="30"/>
      <c r="B8" s="31"/>
      <c r="C8" s="31"/>
      <c r="D8" s="31"/>
      <c r="E8" s="31"/>
      <c r="F8" s="141" t="s">
        <v>117</v>
      </c>
      <c r="G8" s="108"/>
      <c r="H8" s="108"/>
      <c r="I8" s="142" t="s">
        <v>118</v>
      </c>
      <c r="J8" s="108"/>
      <c r="K8" s="32"/>
    </row>
    <row r="9" spans="1:30" ht="13" x14ac:dyDescent="0.15">
      <c r="A9" s="33"/>
      <c r="B9" s="34" t="s">
        <v>119</v>
      </c>
      <c r="C9" s="34" t="s">
        <v>120</v>
      </c>
      <c r="D9" s="34" t="s">
        <v>111</v>
      </c>
      <c r="E9" s="34" t="s">
        <v>121</v>
      </c>
      <c r="F9" s="34" t="s">
        <v>122</v>
      </c>
      <c r="G9" s="34" t="s">
        <v>123</v>
      </c>
      <c r="H9" s="34" t="s">
        <v>124</v>
      </c>
      <c r="I9" s="34" t="s">
        <v>125</v>
      </c>
      <c r="J9" s="34" t="s">
        <v>126</v>
      </c>
      <c r="K9" s="35" t="s">
        <v>127</v>
      </c>
    </row>
    <row r="10" spans="1:30" ht="13" x14ac:dyDescent="0.15">
      <c r="A10" s="143" t="s">
        <v>128</v>
      </c>
      <c r="B10" s="144" t="s">
        <v>129</v>
      </c>
      <c r="C10" s="2" t="s">
        <v>130</v>
      </c>
      <c r="D10" s="2" t="s">
        <v>131</v>
      </c>
      <c r="E10" s="2">
        <v>1</v>
      </c>
      <c r="F10" s="2">
        <v>10</v>
      </c>
      <c r="G10" s="2" t="s">
        <v>132</v>
      </c>
      <c r="H10" s="2">
        <f t="shared" ref="H10:H14" si="0">$E$5*E10*F10</f>
        <v>211.8</v>
      </c>
      <c r="I10" s="37">
        <v>6.4</v>
      </c>
      <c r="J10" s="37">
        <f t="shared" ref="J10:J30" si="1">H10*I10</f>
        <v>1355.5200000000002</v>
      </c>
      <c r="K10" s="38" t="s">
        <v>133</v>
      </c>
    </row>
    <row r="11" spans="1:30" ht="13" x14ac:dyDescent="0.15">
      <c r="A11" s="105"/>
      <c r="B11" s="109"/>
      <c r="C11" s="2" t="s">
        <v>134</v>
      </c>
      <c r="D11" s="39" t="s">
        <v>131</v>
      </c>
      <c r="E11" s="2">
        <v>1</v>
      </c>
      <c r="F11" s="2">
        <v>10</v>
      </c>
      <c r="G11" s="2" t="s">
        <v>132</v>
      </c>
      <c r="H11" s="2">
        <f t="shared" si="0"/>
        <v>211.8</v>
      </c>
      <c r="I11" s="37">
        <v>6.4</v>
      </c>
      <c r="J11" s="37">
        <f t="shared" si="1"/>
        <v>1355.5200000000002</v>
      </c>
      <c r="K11" s="145" t="s">
        <v>135</v>
      </c>
    </row>
    <row r="12" spans="1:30" ht="13" x14ac:dyDescent="0.15">
      <c r="A12" s="105"/>
      <c r="B12" s="109"/>
      <c r="C12" s="2" t="s">
        <v>136</v>
      </c>
      <c r="D12" s="39" t="s">
        <v>131</v>
      </c>
      <c r="E12" s="2">
        <v>1</v>
      </c>
      <c r="F12" s="2">
        <v>10</v>
      </c>
      <c r="G12" s="2" t="s">
        <v>132</v>
      </c>
      <c r="H12" s="2">
        <f t="shared" si="0"/>
        <v>211.8</v>
      </c>
      <c r="I12" s="37">
        <v>6.4</v>
      </c>
      <c r="J12" s="37">
        <f t="shared" si="1"/>
        <v>1355.5200000000002</v>
      </c>
      <c r="K12" s="113"/>
    </row>
    <row r="13" spans="1:30" ht="13" x14ac:dyDescent="0.15">
      <c r="A13" s="105"/>
      <c r="B13" s="109"/>
      <c r="C13" s="2" t="s">
        <v>137</v>
      </c>
      <c r="D13" s="2" t="s">
        <v>131</v>
      </c>
      <c r="E13" s="2">
        <v>1</v>
      </c>
      <c r="F13" s="2">
        <v>10</v>
      </c>
      <c r="G13" s="2" t="s">
        <v>132</v>
      </c>
      <c r="H13" s="2">
        <f t="shared" si="0"/>
        <v>211.8</v>
      </c>
      <c r="I13" s="37">
        <v>6.4</v>
      </c>
      <c r="J13" s="37">
        <f t="shared" si="1"/>
        <v>1355.5200000000002</v>
      </c>
      <c r="K13" s="38" t="s">
        <v>138</v>
      </c>
    </row>
    <row r="14" spans="1:30" ht="13" x14ac:dyDescent="0.15">
      <c r="A14" s="105"/>
      <c r="B14" s="109"/>
      <c r="C14" s="2" t="s">
        <v>139</v>
      </c>
      <c r="D14" s="2" t="s">
        <v>131</v>
      </c>
      <c r="E14" s="2">
        <v>1</v>
      </c>
      <c r="F14" s="2">
        <v>10</v>
      </c>
      <c r="G14" s="2" t="s">
        <v>132</v>
      </c>
      <c r="H14" s="2">
        <f t="shared" si="0"/>
        <v>211.8</v>
      </c>
      <c r="I14" s="37">
        <v>6.4</v>
      </c>
      <c r="J14" s="37">
        <f t="shared" si="1"/>
        <v>1355.5200000000002</v>
      </c>
      <c r="K14" s="38" t="s">
        <v>138</v>
      </c>
    </row>
    <row r="15" spans="1:30" ht="13" x14ac:dyDescent="0.15">
      <c r="A15" s="105"/>
      <c r="B15" s="144" t="s">
        <v>101</v>
      </c>
      <c r="C15" s="2" t="s">
        <v>140</v>
      </c>
      <c r="D15" s="2" t="s">
        <v>141</v>
      </c>
      <c r="E15" s="2">
        <v>6</v>
      </c>
      <c r="F15" s="2">
        <v>1.5</v>
      </c>
      <c r="G15" s="2" t="s">
        <v>132</v>
      </c>
      <c r="H15" s="2">
        <f t="shared" ref="H15:H18" si="2">$E$4*E15*F15</f>
        <v>183.96000000000004</v>
      </c>
      <c r="I15" s="37">
        <v>9.15</v>
      </c>
      <c r="J15" s="37">
        <f t="shared" si="1"/>
        <v>1683.2340000000004</v>
      </c>
      <c r="K15" s="38"/>
    </row>
    <row r="16" spans="1:30" ht="13" x14ac:dyDescent="0.15">
      <c r="A16" s="105"/>
      <c r="B16" s="109"/>
      <c r="C16" s="2" t="s">
        <v>142</v>
      </c>
      <c r="D16" s="2" t="s">
        <v>143</v>
      </c>
      <c r="E16" s="2">
        <v>3</v>
      </c>
      <c r="F16" s="2">
        <v>1.5</v>
      </c>
      <c r="G16" s="2" t="s">
        <v>132</v>
      </c>
      <c r="H16" s="2">
        <f t="shared" si="2"/>
        <v>91.980000000000018</v>
      </c>
      <c r="I16" s="37">
        <v>9.15</v>
      </c>
      <c r="J16" s="37">
        <f t="shared" si="1"/>
        <v>841.61700000000019</v>
      </c>
      <c r="K16" s="38"/>
    </row>
    <row r="17" spans="1:11" ht="13" x14ac:dyDescent="0.15">
      <c r="A17" s="105"/>
      <c r="B17" s="109"/>
      <c r="C17" s="2" t="s">
        <v>144</v>
      </c>
      <c r="D17" s="2" t="s">
        <v>141</v>
      </c>
      <c r="E17" s="2">
        <v>6</v>
      </c>
      <c r="F17" s="2">
        <v>1.5</v>
      </c>
      <c r="G17" s="2" t="s">
        <v>132</v>
      </c>
      <c r="H17" s="2">
        <f t="shared" si="2"/>
        <v>183.96000000000004</v>
      </c>
      <c r="I17" s="37">
        <v>9.15</v>
      </c>
      <c r="J17" s="37">
        <f t="shared" si="1"/>
        <v>1683.2340000000004</v>
      </c>
      <c r="K17" s="38"/>
    </row>
    <row r="18" spans="1:11" ht="13" x14ac:dyDescent="0.15">
      <c r="A18" s="105"/>
      <c r="B18" s="2" t="s">
        <v>104</v>
      </c>
      <c r="C18" s="2" t="s">
        <v>145</v>
      </c>
      <c r="D18" s="2" t="s">
        <v>141</v>
      </c>
      <c r="E18" s="2">
        <v>2</v>
      </c>
      <c r="F18" s="2">
        <v>2</v>
      </c>
      <c r="G18" s="2" t="s">
        <v>132</v>
      </c>
      <c r="H18" s="2">
        <f t="shared" si="2"/>
        <v>81.760000000000005</v>
      </c>
      <c r="I18" s="37">
        <v>9.5</v>
      </c>
      <c r="J18" s="37">
        <f t="shared" si="1"/>
        <v>776.72</v>
      </c>
      <c r="K18" s="38" t="s">
        <v>146</v>
      </c>
    </row>
    <row r="19" spans="1:11" ht="13" x14ac:dyDescent="0.15">
      <c r="A19" s="105"/>
      <c r="B19" s="144" t="s">
        <v>147</v>
      </c>
      <c r="C19" s="2" t="s">
        <v>148</v>
      </c>
      <c r="D19" s="2" t="s">
        <v>149</v>
      </c>
      <c r="E19" s="2">
        <v>2</v>
      </c>
      <c r="F19" s="2">
        <v>1.5</v>
      </c>
      <c r="G19" s="2" t="s">
        <v>132</v>
      </c>
      <c r="H19" s="2">
        <f t="shared" ref="H19:H30" si="3">$E$5*E19*F19</f>
        <v>63.54</v>
      </c>
      <c r="I19" s="37">
        <v>8.9499999999999993</v>
      </c>
      <c r="J19" s="37">
        <f t="shared" si="1"/>
        <v>568.68299999999999</v>
      </c>
      <c r="K19" s="38" t="s">
        <v>150</v>
      </c>
    </row>
    <row r="20" spans="1:11" ht="13" x14ac:dyDescent="0.15">
      <c r="A20" s="105"/>
      <c r="B20" s="109"/>
      <c r="C20" s="2" t="s">
        <v>151</v>
      </c>
      <c r="D20" s="2" t="s">
        <v>149</v>
      </c>
      <c r="E20" s="2">
        <v>2</v>
      </c>
      <c r="F20" s="2">
        <v>1.5</v>
      </c>
      <c r="G20" s="2" t="s">
        <v>132</v>
      </c>
      <c r="H20" s="2">
        <f t="shared" si="3"/>
        <v>63.54</v>
      </c>
      <c r="I20" s="37">
        <v>12.6</v>
      </c>
      <c r="J20" s="37">
        <f t="shared" si="1"/>
        <v>800.60399999999993</v>
      </c>
      <c r="K20" s="38" t="s">
        <v>150</v>
      </c>
    </row>
    <row r="21" spans="1:11" ht="13" x14ac:dyDescent="0.15">
      <c r="A21" s="105"/>
      <c r="B21" s="109"/>
      <c r="C21" s="2" t="s">
        <v>152</v>
      </c>
      <c r="D21" s="2" t="s">
        <v>149</v>
      </c>
      <c r="E21" s="2">
        <v>2</v>
      </c>
      <c r="F21" s="2">
        <v>1.5</v>
      </c>
      <c r="G21" s="2" t="s">
        <v>132</v>
      </c>
      <c r="H21" s="2">
        <f t="shared" si="3"/>
        <v>63.54</v>
      </c>
      <c r="I21" s="37">
        <v>8.9499999999999993</v>
      </c>
      <c r="J21" s="37">
        <f t="shared" si="1"/>
        <v>568.68299999999999</v>
      </c>
      <c r="K21" s="38" t="s">
        <v>150</v>
      </c>
    </row>
    <row r="22" spans="1:11" ht="13" x14ac:dyDescent="0.15">
      <c r="A22" s="105"/>
      <c r="B22" s="109"/>
      <c r="C22" s="2" t="s">
        <v>153</v>
      </c>
      <c r="D22" s="2" t="s">
        <v>149</v>
      </c>
      <c r="E22" s="2">
        <v>2</v>
      </c>
      <c r="F22" s="2">
        <v>1.5</v>
      </c>
      <c r="G22" s="2" t="s">
        <v>132</v>
      </c>
      <c r="H22" s="2">
        <f t="shared" si="3"/>
        <v>63.54</v>
      </c>
      <c r="I22" s="37">
        <v>8.9499999999999993</v>
      </c>
      <c r="J22" s="37">
        <f t="shared" si="1"/>
        <v>568.68299999999999</v>
      </c>
      <c r="K22" s="38" t="s">
        <v>150</v>
      </c>
    </row>
    <row r="23" spans="1:11" ht="13" x14ac:dyDescent="0.15">
      <c r="A23" s="105"/>
      <c r="B23" s="144" t="s">
        <v>154</v>
      </c>
      <c r="C23" s="2" t="s">
        <v>155</v>
      </c>
      <c r="D23" s="2" t="s">
        <v>131</v>
      </c>
      <c r="E23" s="2">
        <v>1</v>
      </c>
      <c r="F23" s="2">
        <v>3</v>
      </c>
      <c r="G23" s="2" t="s">
        <v>132</v>
      </c>
      <c r="H23" s="2">
        <f t="shared" si="3"/>
        <v>63.54</v>
      </c>
      <c r="I23" s="37">
        <v>16.5</v>
      </c>
      <c r="J23" s="37">
        <f t="shared" si="1"/>
        <v>1048.4100000000001</v>
      </c>
      <c r="K23" s="38" t="s">
        <v>156</v>
      </c>
    </row>
    <row r="24" spans="1:11" ht="13" x14ac:dyDescent="0.15">
      <c r="A24" s="105"/>
      <c r="B24" s="109"/>
      <c r="C24" s="2" t="s">
        <v>157</v>
      </c>
      <c r="D24" s="2" t="s">
        <v>131</v>
      </c>
      <c r="E24" s="2">
        <v>1</v>
      </c>
      <c r="F24" s="2">
        <v>3</v>
      </c>
      <c r="G24" s="2" t="s">
        <v>132</v>
      </c>
      <c r="H24" s="2">
        <f t="shared" si="3"/>
        <v>63.54</v>
      </c>
      <c r="I24" s="37">
        <v>16.5</v>
      </c>
      <c r="J24" s="37">
        <f t="shared" si="1"/>
        <v>1048.4100000000001</v>
      </c>
      <c r="K24" s="38" t="s">
        <v>135</v>
      </c>
    </row>
    <row r="25" spans="1:11" ht="13" x14ac:dyDescent="0.15">
      <c r="A25" s="105"/>
      <c r="B25" s="109"/>
      <c r="C25" s="2" t="s">
        <v>158</v>
      </c>
      <c r="D25" s="2" t="s">
        <v>131</v>
      </c>
      <c r="E25" s="2">
        <v>1</v>
      </c>
      <c r="F25" s="2">
        <v>3</v>
      </c>
      <c r="G25" s="2" t="s">
        <v>132</v>
      </c>
      <c r="H25" s="2">
        <f t="shared" si="3"/>
        <v>63.54</v>
      </c>
      <c r="I25" s="37">
        <v>16.5</v>
      </c>
      <c r="J25" s="37">
        <f t="shared" si="1"/>
        <v>1048.4100000000001</v>
      </c>
      <c r="K25" s="38" t="s">
        <v>138</v>
      </c>
    </row>
    <row r="26" spans="1:11" ht="13" x14ac:dyDescent="0.15">
      <c r="A26" s="105"/>
      <c r="B26" s="2" t="s">
        <v>71</v>
      </c>
      <c r="C26" s="2" t="s">
        <v>159</v>
      </c>
      <c r="D26" s="2" t="s">
        <v>149</v>
      </c>
      <c r="E26" s="2">
        <v>4</v>
      </c>
      <c r="F26" s="2">
        <v>0.7</v>
      </c>
      <c r="G26" s="2" t="s">
        <v>132</v>
      </c>
      <c r="H26" s="2">
        <f t="shared" si="3"/>
        <v>59.303999999999995</v>
      </c>
      <c r="I26" s="37">
        <v>11.05</v>
      </c>
      <c r="J26" s="37">
        <f t="shared" si="1"/>
        <v>655.30920000000003</v>
      </c>
      <c r="K26" s="38" t="s">
        <v>135</v>
      </c>
    </row>
    <row r="27" spans="1:11" ht="13" x14ac:dyDescent="0.15">
      <c r="A27" s="105"/>
      <c r="B27" s="144" t="s">
        <v>86</v>
      </c>
      <c r="C27" s="2" t="s">
        <v>160</v>
      </c>
      <c r="D27" s="2" t="s">
        <v>161</v>
      </c>
      <c r="E27" s="2">
        <v>1.5</v>
      </c>
      <c r="F27" s="2">
        <v>4.5</v>
      </c>
      <c r="G27" s="2" t="s">
        <v>132</v>
      </c>
      <c r="H27" s="2">
        <f t="shared" si="3"/>
        <v>142.965</v>
      </c>
      <c r="I27" s="37">
        <v>7.95</v>
      </c>
      <c r="J27" s="37">
        <f t="shared" si="1"/>
        <v>1136.5717500000001</v>
      </c>
      <c r="K27" s="38" t="s">
        <v>133</v>
      </c>
    </row>
    <row r="28" spans="1:11" ht="13" x14ac:dyDescent="0.15">
      <c r="A28" s="105"/>
      <c r="B28" s="109"/>
      <c r="C28" s="2" t="s">
        <v>162</v>
      </c>
      <c r="D28" s="2" t="s">
        <v>161</v>
      </c>
      <c r="E28" s="2">
        <v>3</v>
      </c>
      <c r="F28" s="2">
        <v>4.5</v>
      </c>
      <c r="G28" s="2" t="s">
        <v>132</v>
      </c>
      <c r="H28" s="2">
        <f t="shared" si="3"/>
        <v>285.93</v>
      </c>
      <c r="I28" s="37">
        <v>7.95</v>
      </c>
      <c r="J28" s="37">
        <f t="shared" si="1"/>
        <v>2273.1435000000001</v>
      </c>
      <c r="K28" s="38" t="s">
        <v>146</v>
      </c>
    </row>
    <row r="29" spans="1:11" ht="13" x14ac:dyDescent="0.15">
      <c r="A29" s="105"/>
      <c r="B29" s="109"/>
      <c r="C29" s="2" t="s">
        <v>163</v>
      </c>
      <c r="D29" s="2" t="s">
        <v>161</v>
      </c>
      <c r="E29" s="2">
        <v>1.5</v>
      </c>
      <c r="F29" s="2">
        <v>4.5</v>
      </c>
      <c r="G29" s="2" t="s">
        <v>132</v>
      </c>
      <c r="H29" s="2">
        <f t="shared" si="3"/>
        <v>142.965</v>
      </c>
      <c r="I29" s="37">
        <v>7.95</v>
      </c>
      <c r="J29" s="37">
        <f t="shared" si="1"/>
        <v>1136.5717500000001</v>
      </c>
      <c r="K29" s="38" t="s">
        <v>133</v>
      </c>
    </row>
    <row r="30" spans="1:11" ht="13" x14ac:dyDescent="0.15">
      <c r="A30" s="143" t="s">
        <v>164</v>
      </c>
      <c r="B30" s="2" t="s">
        <v>80</v>
      </c>
      <c r="C30" s="2" t="s">
        <v>165</v>
      </c>
      <c r="D30" s="2" t="s">
        <v>161</v>
      </c>
      <c r="E30" s="2">
        <v>2</v>
      </c>
      <c r="F30" s="2">
        <v>1</v>
      </c>
      <c r="G30" s="2" t="s">
        <v>132</v>
      </c>
      <c r="H30" s="2">
        <f t="shared" si="3"/>
        <v>42.36</v>
      </c>
      <c r="I30" s="37">
        <v>24.15</v>
      </c>
      <c r="J30" s="37">
        <f t="shared" si="1"/>
        <v>1022.9939999999999</v>
      </c>
      <c r="K30" s="38"/>
    </row>
    <row r="31" spans="1:11" ht="13" x14ac:dyDescent="0.15">
      <c r="A31" s="105"/>
      <c r="B31" s="2" t="s">
        <v>166</v>
      </c>
      <c r="C31" s="2" t="s">
        <v>165</v>
      </c>
      <c r="D31" s="2" t="s">
        <v>141</v>
      </c>
      <c r="E31" s="2">
        <v>0.2</v>
      </c>
      <c r="G31" s="2"/>
      <c r="K31" s="38"/>
    </row>
    <row r="32" spans="1:11" ht="13" x14ac:dyDescent="0.15">
      <c r="A32" s="105"/>
      <c r="B32" s="2" t="s">
        <v>167</v>
      </c>
      <c r="C32" s="2" t="s">
        <v>168</v>
      </c>
      <c r="D32" s="2" t="s">
        <v>149</v>
      </c>
      <c r="E32" s="2">
        <v>1</v>
      </c>
      <c r="F32" s="2">
        <v>25</v>
      </c>
      <c r="G32" s="2" t="s">
        <v>169</v>
      </c>
      <c r="H32" s="2">
        <f>$E$5*E32*F32</f>
        <v>529.5</v>
      </c>
      <c r="I32" s="37">
        <v>1.5</v>
      </c>
      <c r="J32" s="37">
        <f>H32*I32</f>
        <v>794.25</v>
      </c>
      <c r="K32" s="38"/>
    </row>
    <row r="33" spans="1:15" ht="13" x14ac:dyDescent="0.15">
      <c r="A33" s="105"/>
      <c r="B33" s="2" t="s">
        <v>170</v>
      </c>
      <c r="C33" s="2" t="s">
        <v>165</v>
      </c>
      <c r="D33" s="2" t="s">
        <v>141</v>
      </c>
      <c r="E33" s="2">
        <v>0.3</v>
      </c>
      <c r="G33" s="2" t="s">
        <v>132</v>
      </c>
      <c r="K33" s="38"/>
    </row>
    <row r="34" spans="1:15" ht="13" x14ac:dyDescent="0.15">
      <c r="A34" s="105"/>
      <c r="B34" s="144" t="s">
        <v>79</v>
      </c>
      <c r="C34" s="2" t="s">
        <v>171</v>
      </c>
      <c r="D34" s="2" t="s">
        <v>161</v>
      </c>
      <c r="E34" s="2">
        <v>1</v>
      </c>
      <c r="F34" s="2">
        <v>5.5</v>
      </c>
      <c r="G34" s="2" t="s">
        <v>172</v>
      </c>
      <c r="H34" s="2">
        <f t="shared" ref="H34:H38" si="4">$E$5*E34*F34</f>
        <v>116.49</v>
      </c>
      <c r="I34" s="37">
        <v>3.05</v>
      </c>
      <c r="J34" s="37">
        <f t="shared" ref="J34:J38" si="5">H34*I34</f>
        <v>355.29449999999997</v>
      </c>
      <c r="K34" s="38" t="s">
        <v>173</v>
      </c>
      <c r="M34" s="40" t="s">
        <v>174</v>
      </c>
      <c r="N34" s="40"/>
      <c r="O34" s="40"/>
    </row>
    <row r="35" spans="1:15" ht="13" x14ac:dyDescent="0.15">
      <c r="A35" s="105"/>
      <c r="B35" s="109"/>
      <c r="C35" s="2" t="s">
        <v>175</v>
      </c>
      <c r="D35" s="2" t="s">
        <v>161</v>
      </c>
      <c r="E35" s="2">
        <v>1</v>
      </c>
      <c r="F35" s="2">
        <v>5.5</v>
      </c>
      <c r="G35" s="2" t="s">
        <v>172</v>
      </c>
      <c r="H35" s="2">
        <f t="shared" si="4"/>
        <v>116.49</v>
      </c>
      <c r="I35" s="37">
        <v>3.05</v>
      </c>
      <c r="J35" s="37">
        <f t="shared" si="5"/>
        <v>355.29449999999997</v>
      </c>
      <c r="K35" s="38" t="s">
        <v>173</v>
      </c>
      <c r="M35" s="41">
        <v>2.6</v>
      </c>
      <c r="N35" s="40"/>
      <c r="O35" s="40"/>
    </row>
    <row r="36" spans="1:15" ht="13" x14ac:dyDescent="0.15">
      <c r="A36" s="105"/>
      <c r="B36" s="109"/>
      <c r="C36" s="2" t="s">
        <v>176</v>
      </c>
      <c r="D36" s="2" t="s">
        <v>161</v>
      </c>
      <c r="E36" s="2">
        <v>1</v>
      </c>
      <c r="F36" s="2">
        <v>5.5</v>
      </c>
      <c r="G36" s="2" t="s">
        <v>172</v>
      </c>
      <c r="H36" s="2">
        <f t="shared" si="4"/>
        <v>116.49</v>
      </c>
      <c r="I36" s="37">
        <v>3.05</v>
      </c>
      <c r="J36" s="37">
        <f t="shared" si="5"/>
        <v>355.29449999999997</v>
      </c>
      <c r="K36" s="38" t="s">
        <v>173</v>
      </c>
      <c r="M36" s="40"/>
      <c r="N36" s="40"/>
      <c r="O36" s="40"/>
    </row>
    <row r="37" spans="1:15" ht="13" x14ac:dyDescent="0.15">
      <c r="A37" s="105"/>
      <c r="B37" s="109"/>
      <c r="C37" s="2" t="s">
        <v>177</v>
      </c>
      <c r="D37" s="2" t="s">
        <v>161</v>
      </c>
      <c r="E37" s="2">
        <v>1</v>
      </c>
      <c r="F37" s="2">
        <v>5.5</v>
      </c>
      <c r="G37" s="2" t="s">
        <v>172</v>
      </c>
      <c r="H37" s="2">
        <f t="shared" si="4"/>
        <v>116.49</v>
      </c>
      <c r="I37" s="37">
        <v>3.05</v>
      </c>
      <c r="J37" s="37">
        <f t="shared" si="5"/>
        <v>355.29449999999997</v>
      </c>
      <c r="K37" s="38" t="s">
        <v>173</v>
      </c>
      <c r="M37" s="40" t="s">
        <v>178</v>
      </c>
      <c r="N37" s="40"/>
      <c r="O37" s="40" t="s">
        <v>179</v>
      </c>
    </row>
    <row r="38" spans="1:15" ht="13" x14ac:dyDescent="0.15">
      <c r="A38" s="143" t="s">
        <v>180</v>
      </c>
      <c r="B38" s="2" t="s">
        <v>74</v>
      </c>
      <c r="C38" s="2" t="s">
        <v>181</v>
      </c>
      <c r="D38" s="2" t="s">
        <v>149</v>
      </c>
      <c r="E38" s="2">
        <v>1</v>
      </c>
      <c r="F38" s="13">
        <v>7</v>
      </c>
      <c r="G38" s="2" t="s">
        <v>172</v>
      </c>
      <c r="H38" s="2">
        <f t="shared" si="4"/>
        <v>148.26</v>
      </c>
      <c r="I38" s="37">
        <v>3</v>
      </c>
      <c r="J38" s="37">
        <f t="shared" si="5"/>
        <v>444.78</v>
      </c>
      <c r="K38" s="38"/>
      <c r="M38" s="41">
        <f>M35/2.204</f>
        <v>1.1796733212341197</v>
      </c>
      <c r="N38" s="40"/>
      <c r="O38" s="41">
        <v>12</v>
      </c>
    </row>
    <row r="39" spans="1:15" ht="13" x14ac:dyDescent="0.15">
      <c r="A39" s="105"/>
      <c r="B39" s="2" t="s">
        <v>75</v>
      </c>
      <c r="D39" s="2"/>
      <c r="F39" s="2"/>
      <c r="G39" s="2" t="s">
        <v>132</v>
      </c>
      <c r="K39" s="38"/>
      <c r="M39" s="40"/>
      <c r="N39" s="40"/>
      <c r="O39" s="40"/>
    </row>
    <row r="40" spans="1:15" ht="13" x14ac:dyDescent="0.15">
      <c r="A40" s="105"/>
      <c r="B40" s="144" t="s">
        <v>78</v>
      </c>
      <c r="C40" s="2" t="s">
        <v>182</v>
      </c>
      <c r="D40" s="2" t="s">
        <v>161</v>
      </c>
      <c r="E40" s="2">
        <v>0.5</v>
      </c>
      <c r="F40" s="2">
        <v>11.5</v>
      </c>
      <c r="G40" s="2" t="s">
        <v>169</v>
      </c>
      <c r="H40" s="2">
        <f t="shared" ref="H40:H43" si="6">$E$5*E40*F40</f>
        <v>121.785</v>
      </c>
      <c r="I40" s="37">
        <v>2.5</v>
      </c>
      <c r="J40" s="37">
        <f t="shared" ref="J40:J43" si="7">H40*I40</f>
        <v>304.46249999999998</v>
      </c>
      <c r="K40" s="38"/>
      <c r="M40" s="40" t="s">
        <v>183</v>
      </c>
      <c r="N40" s="40"/>
      <c r="O40" s="40" t="s">
        <v>184</v>
      </c>
    </row>
    <row r="41" spans="1:15" ht="13" x14ac:dyDescent="0.15">
      <c r="A41" s="105"/>
      <c r="B41" s="109"/>
      <c r="C41" s="2" t="s">
        <v>185</v>
      </c>
      <c r="D41" s="2" t="s">
        <v>161</v>
      </c>
      <c r="E41" s="2">
        <v>0.5</v>
      </c>
      <c r="F41" s="2">
        <v>11.5</v>
      </c>
      <c r="G41" s="2" t="s">
        <v>169</v>
      </c>
      <c r="H41" s="2">
        <f t="shared" si="6"/>
        <v>121.785</v>
      </c>
      <c r="I41" s="37">
        <v>2.5</v>
      </c>
      <c r="J41" s="37">
        <f t="shared" si="7"/>
        <v>304.46249999999998</v>
      </c>
      <c r="K41" s="38"/>
      <c r="M41" s="40"/>
      <c r="N41" s="40"/>
      <c r="O41" s="40"/>
    </row>
    <row r="42" spans="1:15" ht="13" x14ac:dyDescent="0.15">
      <c r="A42" s="105"/>
      <c r="B42" s="109"/>
      <c r="C42" s="2" t="s">
        <v>186</v>
      </c>
      <c r="D42" s="2" t="s">
        <v>161</v>
      </c>
      <c r="E42" s="2">
        <v>0.5</v>
      </c>
      <c r="F42" s="2">
        <v>11.5</v>
      </c>
      <c r="G42" s="2" t="s">
        <v>169</v>
      </c>
      <c r="H42" s="2">
        <f t="shared" si="6"/>
        <v>121.785</v>
      </c>
      <c r="I42" s="37">
        <v>2.5</v>
      </c>
      <c r="J42" s="37">
        <f t="shared" si="7"/>
        <v>304.46249999999998</v>
      </c>
      <c r="K42" s="38"/>
      <c r="M42" s="40"/>
      <c r="N42" s="40"/>
      <c r="O42" s="40"/>
    </row>
    <row r="43" spans="1:15" ht="13" x14ac:dyDescent="0.15">
      <c r="A43" s="105"/>
      <c r="B43" s="109"/>
      <c r="C43" s="2" t="s">
        <v>187</v>
      </c>
      <c r="D43" s="2" t="s">
        <v>161</v>
      </c>
      <c r="E43" s="2">
        <v>0.5</v>
      </c>
      <c r="F43" s="2">
        <v>11.5</v>
      </c>
      <c r="G43" s="2" t="s">
        <v>169</v>
      </c>
      <c r="H43" s="2">
        <f t="shared" si="6"/>
        <v>121.785</v>
      </c>
      <c r="I43" s="37">
        <v>2.5</v>
      </c>
      <c r="J43" s="37">
        <f t="shared" si="7"/>
        <v>304.46249999999998</v>
      </c>
      <c r="K43" s="38"/>
      <c r="M43" s="40"/>
      <c r="N43" s="40"/>
      <c r="O43" s="40"/>
    </row>
    <row r="44" spans="1:15" ht="13" x14ac:dyDescent="0.15">
      <c r="A44" s="105"/>
      <c r="B44" s="2" t="s">
        <v>97</v>
      </c>
      <c r="D44" s="2" t="s">
        <v>141</v>
      </c>
      <c r="E44" s="2">
        <v>1</v>
      </c>
      <c r="F44" s="2">
        <v>1.2</v>
      </c>
      <c r="G44" s="2" t="s">
        <v>132</v>
      </c>
      <c r="K44" s="38"/>
      <c r="M44" s="41">
        <f>M38/1.1</f>
        <v>1.0724302920310178</v>
      </c>
      <c r="N44" s="40"/>
      <c r="O44" s="41">
        <f>O38/1.1</f>
        <v>10.909090909090908</v>
      </c>
    </row>
    <row r="45" spans="1:15" ht="13" x14ac:dyDescent="0.15">
      <c r="A45" s="105"/>
      <c r="B45" s="2" t="s">
        <v>188</v>
      </c>
      <c r="C45" s="2" t="s">
        <v>189</v>
      </c>
      <c r="D45" s="2" t="s">
        <v>116</v>
      </c>
      <c r="E45" s="2">
        <v>3</v>
      </c>
      <c r="F45" s="2"/>
      <c r="G45" s="2" t="s">
        <v>172</v>
      </c>
      <c r="I45" s="2">
        <v>3.95</v>
      </c>
      <c r="K45" s="38" t="s">
        <v>190</v>
      </c>
    </row>
    <row r="46" spans="1:15" ht="13" x14ac:dyDescent="0.15">
      <c r="A46" s="105"/>
      <c r="B46" s="2"/>
      <c r="C46" s="2" t="s">
        <v>191</v>
      </c>
      <c r="D46" s="2"/>
      <c r="E46" s="2"/>
      <c r="F46" s="2"/>
      <c r="G46" s="2"/>
      <c r="K46" s="38"/>
    </row>
    <row r="47" spans="1:15" ht="13" x14ac:dyDescent="0.15">
      <c r="A47" s="105"/>
      <c r="B47" s="144" t="s">
        <v>73</v>
      </c>
      <c r="C47" s="2" t="s">
        <v>192</v>
      </c>
      <c r="D47" s="2" t="s">
        <v>149</v>
      </c>
      <c r="E47" s="2">
        <v>2</v>
      </c>
      <c r="F47" s="2">
        <v>8</v>
      </c>
      <c r="G47" s="2" t="s">
        <v>169</v>
      </c>
      <c r="H47" s="2">
        <f t="shared" ref="H47:H48" si="8">$E$5*E47*F47</f>
        <v>338.88</v>
      </c>
      <c r="I47" s="42">
        <v>4.25</v>
      </c>
      <c r="J47" s="37">
        <f t="shared" ref="J47:J50" si="9">H47*I47</f>
        <v>1440.24</v>
      </c>
      <c r="K47" s="38" t="s">
        <v>135</v>
      </c>
    </row>
    <row r="48" spans="1:15" ht="13" x14ac:dyDescent="0.15">
      <c r="A48" s="105"/>
      <c r="B48" s="109"/>
      <c r="C48" s="2" t="s">
        <v>192</v>
      </c>
      <c r="D48" s="2" t="s">
        <v>161</v>
      </c>
      <c r="E48" s="2">
        <v>1</v>
      </c>
      <c r="F48" s="2">
        <v>8</v>
      </c>
      <c r="G48" s="2" t="s">
        <v>169</v>
      </c>
      <c r="H48" s="2">
        <f t="shared" si="8"/>
        <v>169.44</v>
      </c>
      <c r="I48" s="42">
        <v>4.25</v>
      </c>
      <c r="J48" s="37">
        <f t="shared" si="9"/>
        <v>720.12</v>
      </c>
      <c r="K48" s="38" t="s">
        <v>135</v>
      </c>
    </row>
    <row r="49" spans="1:11" ht="13" x14ac:dyDescent="0.15">
      <c r="A49" s="105"/>
      <c r="B49" s="144" t="s">
        <v>193</v>
      </c>
      <c r="C49" s="2" t="s">
        <v>194</v>
      </c>
      <c r="D49" s="2" t="s">
        <v>143</v>
      </c>
      <c r="E49" s="2">
        <v>2</v>
      </c>
      <c r="F49" s="2">
        <v>1.2</v>
      </c>
      <c r="G49" s="2" t="s">
        <v>132</v>
      </c>
      <c r="H49" s="2">
        <f>$E$4*E49*F49</f>
        <v>49.056000000000004</v>
      </c>
      <c r="I49" s="42">
        <v>10.75</v>
      </c>
      <c r="J49" s="37">
        <f t="shared" si="9"/>
        <v>527.35200000000009</v>
      </c>
      <c r="K49" s="38" t="s">
        <v>195</v>
      </c>
    </row>
    <row r="50" spans="1:11" ht="13" x14ac:dyDescent="0.15">
      <c r="A50" s="105"/>
      <c r="B50" s="109"/>
      <c r="C50" s="2" t="s">
        <v>194</v>
      </c>
      <c r="D50" s="2" t="s">
        <v>161</v>
      </c>
      <c r="E50" s="2">
        <v>1</v>
      </c>
      <c r="F50" s="2">
        <v>1.2</v>
      </c>
      <c r="G50" s="2" t="s">
        <v>132</v>
      </c>
      <c r="H50" s="2">
        <f>$E$5*E50*F50</f>
        <v>25.416</v>
      </c>
      <c r="I50" s="42">
        <v>10.75</v>
      </c>
      <c r="J50" s="37">
        <f t="shared" si="9"/>
        <v>273.22199999999998</v>
      </c>
      <c r="K50" s="38" t="s">
        <v>195</v>
      </c>
    </row>
    <row r="51" spans="1:11" ht="13" x14ac:dyDescent="0.15">
      <c r="A51" s="105"/>
      <c r="B51" s="2" t="s">
        <v>95</v>
      </c>
      <c r="D51" s="2"/>
      <c r="G51" s="2"/>
      <c r="K51" s="38" t="s">
        <v>138</v>
      </c>
    </row>
    <row r="52" spans="1:11" ht="13" x14ac:dyDescent="0.15">
      <c r="A52" s="105"/>
      <c r="B52" s="2" t="s">
        <v>96</v>
      </c>
      <c r="D52" s="2"/>
      <c r="G52" s="2"/>
      <c r="K52" s="38"/>
    </row>
    <row r="53" spans="1:11" ht="13" x14ac:dyDescent="0.15">
      <c r="A53" s="143" t="s">
        <v>109</v>
      </c>
      <c r="B53" s="2" t="s">
        <v>196</v>
      </c>
      <c r="D53" s="2"/>
      <c r="F53" s="2">
        <v>17.5</v>
      </c>
      <c r="G53" s="2"/>
      <c r="K53" s="38"/>
    </row>
    <row r="54" spans="1:11" ht="13" x14ac:dyDescent="0.15">
      <c r="A54" s="105"/>
      <c r="B54" s="2" t="s">
        <v>197</v>
      </c>
      <c r="D54" s="2"/>
      <c r="G54" s="2"/>
      <c r="K54" s="38"/>
    </row>
    <row r="55" spans="1:11" ht="13" x14ac:dyDescent="0.15">
      <c r="A55" s="105"/>
      <c r="B55" s="2" t="s">
        <v>198</v>
      </c>
      <c r="D55" s="2"/>
      <c r="F55" s="2">
        <v>10</v>
      </c>
      <c r="G55" s="2" t="s">
        <v>172</v>
      </c>
      <c r="K55" s="38"/>
    </row>
    <row r="56" spans="1:11" ht="13" x14ac:dyDescent="0.15">
      <c r="A56" s="105"/>
      <c r="B56" s="2" t="s">
        <v>199</v>
      </c>
      <c r="D56" s="2"/>
      <c r="F56" s="2">
        <v>12.5</v>
      </c>
      <c r="G56" s="2" t="s">
        <v>172</v>
      </c>
      <c r="K56" s="38"/>
    </row>
    <row r="57" spans="1:11" ht="13" x14ac:dyDescent="0.15">
      <c r="A57" s="105"/>
      <c r="B57" s="2" t="s">
        <v>200</v>
      </c>
      <c r="D57" s="2"/>
      <c r="F57" s="2">
        <v>12.5</v>
      </c>
      <c r="G57" s="2" t="s">
        <v>172</v>
      </c>
      <c r="K57" s="38"/>
    </row>
    <row r="58" spans="1:11" ht="13" x14ac:dyDescent="0.15">
      <c r="A58" s="105"/>
      <c r="B58" s="2" t="s">
        <v>201</v>
      </c>
      <c r="D58" s="2"/>
      <c r="F58" s="2">
        <v>17.5</v>
      </c>
      <c r="G58" s="2" t="s">
        <v>172</v>
      </c>
      <c r="K58" s="38"/>
    </row>
    <row r="59" spans="1:11" ht="13" x14ac:dyDescent="0.15">
      <c r="A59" s="105"/>
      <c r="B59" s="2" t="s">
        <v>202</v>
      </c>
      <c r="D59" s="2"/>
      <c r="F59" s="2">
        <v>17.5</v>
      </c>
      <c r="G59" s="2" t="s">
        <v>172</v>
      </c>
      <c r="K59" s="38"/>
    </row>
    <row r="60" spans="1:11" ht="13" x14ac:dyDescent="0.15">
      <c r="A60" s="43"/>
      <c r="D60" s="2"/>
      <c r="G60" s="2"/>
      <c r="K60" s="38"/>
    </row>
    <row r="61" spans="1:11" ht="13" x14ac:dyDescent="0.15">
      <c r="A61" s="43"/>
      <c r="B61" s="2" t="s">
        <v>203</v>
      </c>
      <c r="C61" s="2" t="s">
        <v>204</v>
      </c>
      <c r="D61" s="2" t="s">
        <v>143</v>
      </c>
      <c r="E61" s="2">
        <v>1</v>
      </c>
      <c r="F61" s="2" t="s">
        <v>165</v>
      </c>
      <c r="G61" s="2"/>
      <c r="I61" s="42">
        <v>750</v>
      </c>
      <c r="J61" s="42">
        <v>750</v>
      </c>
      <c r="K61" s="38" t="s">
        <v>205</v>
      </c>
    </row>
    <row r="62" spans="1:11" ht="13" x14ac:dyDescent="0.15">
      <c r="A62" s="43"/>
      <c r="B62" s="2" t="s">
        <v>170</v>
      </c>
      <c r="C62" s="2" t="s">
        <v>165</v>
      </c>
      <c r="D62" s="2"/>
      <c r="G62" s="2"/>
      <c r="K62" s="38"/>
    </row>
    <row r="63" spans="1:11" ht="13" x14ac:dyDescent="0.15">
      <c r="A63" s="43"/>
      <c r="D63" s="2"/>
      <c r="G63" s="2"/>
      <c r="K63" s="38"/>
    </row>
    <row r="64" spans="1:11" ht="13" x14ac:dyDescent="0.15">
      <c r="A64" s="28"/>
      <c r="B64" s="27" t="s">
        <v>200</v>
      </c>
      <c r="C64" s="27" t="s">
        <v>206</v>
      </c>
      <c r="D64" s="27"/>
      <c r="E64" s="27"/>
      <c r="F64" s="27"/>
      <c r="G64" s="27"/>
      <c r="H64" s="27"/>
      <c r="I64" s="27"/>
      <c r="J64" s="27"/>
      <c r="K64" s="44"/>
    </row>
    <row r="66" spans="1:11" ht="13" x14ac:dyDescent="0.15">
      <c r="A66" s="2"/>
      <c r="B66" s="45" t="s">
        <v>207</v>
      </c>
      <c r="C66" s="45"/>
      <c r="D66" s="45"/>
      <c r="E66" s="45"/>
      <c r="F66" s="45"/>
      <c r="G66" s="45"/>
      <c r="H66" s="45"/>
      <c r="I66" s="45"/>
      <c r="J66" s="46">
        <f>SUM(J10:J64)</f>
        <v>31227.870200000008</v>
      </c>
      <c r="K66" s="5"/>
    </row>
  </sheetData>
  <mergeCells count="16">
    <mergeCell ref="A38:A52"/>
    <mergeCell ref="A53:A59"/>
    <mergeCell ref="B23:B25"/>
    <mergeCell ref="B27:B29"/>
    <mergeCell ref="A30:A37"/>
    <mergeCell ref="B34:B37"/>
    <mergeCell ref="B40:B43"/>
    <mergeCell ref="B47:B48"/>
    <mergeCell ref="B49:B50"/>
    <mergeCell ref="F8:H8"/>
    <mergeCell ref="I8:J8"/>
    <mergeCell ref="A10:A29"/>
    <mergeCell ref="B10:B14"/>
    <mergeCell ref="K11:K12"/>
    <mergeCell ref="B15:B17"/>
    <mergeCell ref="B19:B22"/>
  </mergeCells>
  <dataValidations count="2">
    <dataValidation type="list" allowBlank="1" showErrorMessage="1" sqref="D10:D64" xr:uid="{00000000-0002-0000-0200-000000000000}">
      <formula1>"E,C,D,B,A,F"</formula1>
    </dataValidation>
    <dataValidation type="list" allowBlank="1" showErrorMessage="1" sqref="G10:G64" xr:uid="{00000000-0002-0000-0200-000001000000}">
      <formula1>"kg,tête,botte"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FE2F3"/>
    <outlinePr summaryBelow="0" summaryRight="0"/>
  </sheetPr>
  <dimension ref="A1:I16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4" width="10.1640625" customWidth="1"/>
    <col min="5" max="5" width="15.1640625" customWidth="1"/>
    <col min="6" max="6" width="25.1640625" customWidth="1"/>
    <col min="9" max="9" width="15.1640625" customWidth="1"/>
  </cols>
  <sheetData>
    <row r="1" spans="1:9" ht="18.75" customHeight="1" x14ac:dyDescent="0.2">
      <c r="A1" s="1" t="s">
        <v>66</v>
      </c>
    </row>
    <row r="3" spans="1:9" ht="13" x14ac:dyDescent="0.15">
      <c r="A3" s="2" t="s">
        <v>208</v>
      </c>
    </row>
    <row r="4" spans="1:9" ht="13" x14ac:dyDescent="0.15">
      <c r="A4" s="2" t="s">
        <v>209</v>
      </c>
    </row>
    <row r="6" spans="1:9" ht="13" x14ac:dyDescent="0.15">
      <c r="A6" s="12"/>
      <c r="B6" s="47" t="s">
        <v>210</v>
      </c>
      <c r="C6" s="47"/>
      <c r="D6" s="47"/>
      <c r="E6" s="47"/>
      <c r="F6" s="48" t="s">
        <v>210</v>
      </c>
      <c r="G6" s="48"/>
      <c r="H6" s="48"/>
      <c r="I6" s="48"/>
    </row>
    <row r="7" spans="1:9" ht="13" x14ac:dyDescent="0.15">
      <c r="A7" s="12" t="s">
        <v>211</v>
      </c>
      <c r="B7" s="47" t="s">
        <v>119</v>
      </c>
      <c r="C7" s="47" t="s">
        <v>212</v>
      </c>
      <c r="D7" s="47" t="s">
        <v>213</v>
      </c>
      <c r="E7" s="47" t="s">
        <v>214</v>
      </c>
      <c r="F7" s="48" t="s">
        <v>119</v>
      </c>
      <c r="G7" s="48" t="s">
        <v>212</v>
      </c>
      <c r="H7" s="48" t="s">
        <v>213</v>
      </c>
      <c r="I7" s="48" t="s">
        <v>214</v>
      </c>
    </row>
    <row r="8" spans="1:9" ht="13" x14ac:dyDescent="0.15">
      <c r="A8" s="36" t="s">
        <v>12</v>
      </c>
      <c r="B8" s="49" t="s">
        <v>215</v>
      </c>
      <c r="C8" s="49">
        <v>17.5</v>
      </c>
      <c r="D8" s="49"/>
      <c r="E8" s="50"/>
      <c r="F8" s="51" t="s">
        <v>165</v>
      </c>
      <c r="G8" s="51" t="s">
        <v>165</v>
      </c>
      <c r="H8" s="51" t="s">
        <v>165</v>
      </c>
      <c r="I8" s="51" t="s">
        <v>165</v>
      </c>
    </row>
    <row r="9" spans="1:9" ht="13" x14ac:dyDescent="0.15">
      <c r="A9" s="36" t="s">
        <v>18</v>
      </c>
      <c r="B9" s="49" t="s">
        <v>216</v>
      </c>
      <c r="C9" s="49">
        <v>17.5</v>
      </c>
      <c r="D9" s="49">
        <v>116</v>
      </c>
      <c r="E9" s="52">
        <v>45397</v>
      </c>
      <c r="F9" s="51" t="s">
        <v>217</v>
      </c>
      <c r="G9" s="51">
        <v>17.5</v>
      </c>
      <c r="H9" s="51">
        <v>58</v>
      </c>
      <c r="I9" s="53">
        <v>45440</v>
      </c>
    </row>
    <row r="10" spans="1:9" ht="13" x14ac:dyDescent="0.15">
      <c r="A10" s="36" t="s">
        <v>19</v>
      </c>
      <c r="B10" s="49" t="s">
        <v>218</v>
      </c>
      <c r="C10" s="49">
        <v>17.5</v>
      </c>
      <c r="D10" s="49">
        <v>116</v>
      </c>
      <c r="E10" s="52">
        <v>45397</v>
      </c>
      <c r="F10" s="51" t="s">
        <v>217</v>
      </c>
      <c r="G10" s="51">
        <v>17.5</v>
      </c>
      <c r="H10" s="51">
        <v>58</v>
      </c>
      <c r="I10" s="53">
        <v>45440</v>
      </c>
    </row>
    <row r="11" spans="1:9" ht="13" x14ac:dyDescent="0.15">
      <c r="A11" s="36" t="s">
        <v>20</v>
      </c>
      <c r="B11" s="49" t="s">
        <v>219</v>
      </c>
      <c r="C11" s="49">
        <v>17.5</v>
      </c>
      <c r="D11" s="49">
        <v>465</v>
      </c>
      <c r="E11" s="52">
        <v>45397</v>
      </c>
      <c r="F11" s="51" t="s">
        <v>220</v>
      </c>
      <c r="G11" s="51">
        <v>17.5</v>
      </c>
      <c r="H11" s="51">
        <v>58</v>
      </c>
      <c r="I11" s="53">
        <v>45450</v>
      </c>
    </row>
    <row r="12" spans="1:9" ht="13" x14ac:dyDescent="0.15">
      <c r="A12" s="36" t="s">
        <v>21</v>
      </c>
      <c r="B12" s="49" t="s">
        <v>221</v>
      </c>
      <c r="C12" s="49"/>
      <c r="D12" s="49"/>
      <c r="E12" s="49" t="s">
        <v>222</v>
      </c>
      <c r="F12" s="51" t="s">
        <v>220</v>
      </c>
      <c r="G12" s="51">
        <v>17.5</v>
      </c>
      <c r="H12" s="51">
        <v>58</v>
      </c>
      <c r="I12" s="53">
        <v>45450</v>
      </c>
    </row>
    <row r="13" spans="1:9" ht="13" x14ac:dyDescent="0.15">
      <c r="A13" s="36" t="s">
        <v>22</v>
      </c>
      <c r="B13" s="49" t="s">
        <v>223</v>
      </c>
      <c r="C13" s="49">
        <v>17.5</v>
      </c>
      <c r="D13" s="49">
        <v>175</v>
      </c>
      <c r="E13" s="49" t="s">
        <v>222</v>
      </c>
      <c r="F13" s="51" t="s">
        <v>224</v>
      </c>
      <c r="G13" s="51">
        <v>17.5</v>
      </c>
      <c r="H13" s="51">
        <v>58</v>
      </c>
      <c r="I13" s="53">
        <v>45440</v>
      </c>
    </row>
    <row r="14" spans="1:9" ht="13" x14ac:dyDescent="0.15">
      <c r="A14" s="36" t="s">
        <v>23</v>
      </c>
      <c r="B14" s="49" t="s">
        <v>225</v>
      </c>
      <c r="C14" s="49">
        <v>17.5</v>
      </c>
      <c r="D14" s="49">
        <v>175</v>
      </c>
      <c r="E14" s="52">
        <v>45399</v>
      </c>
      <c r="F14" s="51" t="s">
        <v>224</v>
      </c>
      <c r="G14" s="51">
        <v>17.5</v>
      </c>
      <c r="H14" s="51">
        <v>58</v>
      </c>
      <c r="I14" s="53">
        <v>45440</v>
      </c>
    </row>
    <row r="15" spans="1:9" ht="13" x14ac:dyDescent="0.15">
      <c r="A15" s="36" t="s">
        <v>24</v>
      </c>
      <c r="B15" s="49" t="s">
        <v>226</v>
      </c>
      <c r="C15" s="49"/>
      <c r="D15" s="49"/>
      <c r="E15" s="52"/>
      <c r="F15" s="51" t="s">
        <v>227</v>
      </c>
      <c r="G15" s="51">
        <v>17.5</v>
      </c>
      <c r="H15" s="51">
        <v>58</v>
      </c>
      <c r="I15" s="53">
        <v>45440</v>
      </c>
    </row>
    <row r="16" spans="1:9" ht="13" x14ac:dyDescent="0.15">
      <c r="A16" s="36" t="s">
        <v>25</v>
      </c>
      <c r="B16" s="49" t="s">
        <v>228</v>
      </c>
      <c r="C16" s="49">
        <v>17.5</v>
      </c>
      <c r="D16" s="49">
        <v>435</v>
      </c>
      <c r="E16" s="52">
        <v>45404</v>
      </c>
      <c r="F16" s="51" t="s">
        <v>227</v>
      </c>
      <c r="G16" s="51">
        <v>17.5</v>
      </c>
      <c r="H16" s="51">
        <v>58</v>
      </c>
      <c r="I16" s="53">
        <v>45440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2CC"/>
    <outlinePr summaryBelow="0" summaryRight="0"/>
  </sheetPr>
  <dimension ref="A1:I15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4" width="10.1640625" customWidth="1"/>
    <col min="5" max="5" width="15.1640625" customWidth="1"/>
    <col min="6" max="6" width="25.1640625" customWidth="1"/>
    <col min="7" max="8" width="10.1640625" customWidth="1"/>
    <col min="9" max="9" width="15.1640625" customWidth="1"/>
  </cols>
  <sheetData>
    <row r="1" spans="1:9" ht="18.75" customHeight="1" x14ac:dyDescent="0.2">
      <c r="A1" s="1" t="s">
        <v>67</v>
      </c>
    </row>
    <row r="3" spans="1:9" ht="13" x14ac:dyDescent="0.15">
      <c r="A3" s="2" t="s">
        <v>208</v>
      </c>
    </row>
    <row r="4" spans="1:9" ht="13" x14ac:dyDescent="0.15">
      <c r="A4" s="2" t="s">
        <v>209</v>
      </c>
    </row>
    <row r="6" spans="1:9" ht="13" x14ac:dyDescent="0.15">
      <c r="A6" s="12"/>
      <c r="B6" s="54" t="s">
        <v>210</v>
      </c>
      <c r="C6" s="54"/>
      <c r="D6" s="54"/>
      <c r="E6" s="54"/>
      <c r="F6" s="55" t="s">
        <v>229</v>
      </c>
      <c r="G6" s="55"/>
      <c r="H6" s="55"/>
      <c r="I6" s="55"/>
    </row>
    <row r="7" spans="1:9" ht="13" x14ac:dyDescent="0.15">
      <c r="A7" s="12" t="s">
        <v>211</v>
      </c>
      <c r="B7" s="54" t="s">
        <v>119</v>
      </c>
      <c r="C7" s="54" t="s">
        <v>230</v>
      </c>
      <c r="D7" s="54" t="s">
        <v>213</v>
      </c>
      <c r="E7" s="54" t="s">
        <v>214</v>
      </c>
      <c r="F7" s="55" t="s">
        <v>119</v>
      </c>
      <c r="G7" s="55" t="s">
        <v>230</v>
      </c>
      <c r="H7" s="55" t="s">
        <v>213</v>
      </c>
      <c r="I7" s="55" t="s">
        <v>214</v>
      </c>
    </row>
    <row r="8" spans="1:9" ht="13" x14ac:dyDescent="0.15">
      <c r="A8" s="36" t="s">
        <v>28</v>
      </c>
      <c r="B8" s="56" t="s">
        <v>231</v>
      </c>
      <c r="C8" s="56">
        <v>17.5</v>
      </c>
      <c r="D8" s="56">
        <v>445</v>
      </c>
      <c r="E8" s="57">
        <v>45411</v>
      </c>
      <c r="F8" s="58" t="s">
        <v>232</v>
      </c>
      <c r="G8" s="58">
        <v>17.5</v>
      </c>
      <c r="H8" s="58">
        <v>39</v>
      </c>
      <c r="I8" s="59">
        <v>45433</v>
      </c>
    </row>
    <row r="9" spans="1:9" ht="13" x14ac:dyDescent="0.15">
      <c r="A9" s="36" t="s">
        <v>29</v>
      </c>
      <c r="B9" s="56" t="s">
        <v>233</v>
      </c>
      <c r="C9" s="56">
        <v>17.5</v>
      </c>
      <c r="D9" s="56">
        <v>445</v>
      </c>
      <c r="E9" s="57">
        <v>45390</v>
      </c>
      <c r="F9" s="58" t="s">
        <v>234</v>
      </c>
      <c r="G9" s="58">
        <v>17.5</v>
      </c>
      <c r="H9" s="58">
        <v>39</v>
      </c>
      <c r="I9" s="59">
        <v>45433</v>
      </c>
    </row>
    <row r="10" spans="1:9" ht="13" x14ac:dyDescent="0.15">
      <c r="A10" s="36" t="s">
        <v>30</v>
      </c>
      <c r="B10" s="56" t="s">
        <v>233</v>
      </c>
      <c r="C10" s="56">
        <v>17.5</v>
      </c>
      <c r="D10" s="56">
        <v>696</v>
      </c>
      <c r="E10" s="57">
        <v>45397</v>
      </c>
      <c r="F10" s="58" t="s">
        <v>235</v>
      </c>
      <c r="G10" s="58">
        <v>17.5</v>
      </c>
      <c r="H10" s="58">
        <v>39</v>
      </c>
      <c r="I10" s="59">
        <v>45433</v>
      </c>
    </row>
    <row r="11" spans="1:9" ht="13" x14ac:dyDescent="0.15">
      <c r="A11" s="36" t="s">
        <v>32</v>
      </c>
      <c r="B11" s="56" t="s">
        <v>233</v>
      </c>
      <c r="C11" s="56">
        <v>17.5</v>
      </c>
      <c r="D11" s="56">
        <v>696</v>
      </c>
      <c r="E11" s="57">
        <v>45404</v>
      </c>
      <c r="F11" s="58" t="s">
        <v>236</v>
      </c>
      <c r="G11" s="58">
        <v>17.5</v>
      </c>
      <c r="H11" s="58">
        <v>39</v>
      </c>
      <c r="I11" s="59">
        <v>45433</v>
      </c>
    </row>
    <row r="12" spans="1:9" ht="13" x14ac:dyDescent="0.15">
      <c r="A12" s="36" t="s">
        <v>35</v>
      </c>
      <c r="B12" s="56" t="s">
        <v>237</v>
      </c>
      <c r="C12" s="60" t="s">
        <v>238</v>
      </c>
      <c r="D12" s="60" t="s">
        <v>239</v>
      </c>
      <c r="E12" s="57">
        <v>45398</v>
      </c>
      <c r="F12" s="58" t="s">
        <v>240</v>
      </c>
      <c r="G12" s="58">
        <v>17.5</v>
      </c>
      <c r="H12" s="58">
        <v>39</v>
      </c>
      <c r="I12" s="59">
        <v>45453</v>
      </c>
    </row>
    <row r="13" spans="1:9" ht="13" x14ac:dyDescent="0.15">
      <c r="A13" s="36" t="s">
        <v>39</v>
      </c>
      <c r="B13" s="56" t="s">
        <v>241</v>
      </c>
      <c r="C13" s="56">
        <v>17.5</v>
      </c>
      <c r="D13" s="56">
        <v>350</v>
      </c>
      <c r="E13" s="57">
        <v>45399</v>
      </c>
      <c r="F13" s="58" t="s">
        <v>242</v>
      </c>
      <c r="G13" s="58">
        <v>17.5</v>
      </c>
      <c r="H13" s="58">
        <v>58</v>
      </c>
      <c r="I13" s="59">
        <v>45449</v>
      </c>
    </row>
    <row r="14" spans="1:9" ht="13" x14ac:dyDescent="0.15">
      <c r="A14" s="36" t="s">
        <v>41</v>
      </c>
      <c r="B14" s="56"/>
      <c r="C14" s="56"/>
      <c r="D14" s="56"/>
      <c r="E14" s="57"/>
      <c r="F14" s="58" t="s">
        <v>243</v>
      </c>
      <c r="G14" s="58">
        <v>17.5</v>
      </c>
      <c r="H14" s="58">
        <v>58</v>
      </c>
      <c r="I14" s="59">
        <v>45449</v>
      </c>
    </row>
    <row r="15" spans="1:9" ht="13" x14ac:dyDescent="0.15">
      <c r="A15" s="36" t="s">
        <v>43</v>
      </c>
      <c r="B15" s="56"/>
      <c r="C15" s="61"/>
      <c r="D15" s="61"/>
      <c r="E15" s="57"/>
      <c r="F15" s="58" t="s">
        <v>244</v>
      </c>
      <c r="G15" s="58">
        <v>17.5</v>
      </c>
      <c r="H15" s="58">
        <v>58</v>
      </c>
      <c r="I15" s="59">
        <v>45449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AD1DC"/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4" width="10.1640625" customWidth="1"/>
    <col min="5" max="5" width="15.1640625" customWidth="1"/>
    <col min="6" max="6" width="25.1640625" customWidth="1"/>
    <col min="7" max="8" width="10.1640625" customWidth="1"/>
    <col min="9" max="9" width="15.1640625" customWidth="1"/>
  </cols>
  <sheetData>
    <row r="1" spans="1:26" ht="18.75" customHeight="1" x14ac:dyDescent="0.2">
      <c r="A1" s="1" t="s">
        <v>68</v>
      </c>
      <c r="B1" s="62"/>
      <c r="C1" s="63"/>
      <c r="D1" s="62"/>
      <c r="E1" s="63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3" x14ac:dyDescent="0.15">
      <c r="C2" s="64"/>
      <c r="E2" s="64"/>
    </row>
    <row r="3" spans="1:26" ht="13" x14ac:dyDescent="0.15">
      <c r="A3" s="2" t="s">
        <v>208</v>
      </c>
      <c r="C3" s="64"/>
      <c r="E3" s="64"/>
    </row>
    <row r="4" spans="1:26" ht="13" x14ac:dyDescent="0.15">
      <c r="A4" s="2" t="s">
        <v>209</v>
      </c>
      <c r="C4" s="64"/>
      <c r="E4" s="64"/>
    </row>
    <row r="5" spans="1:26" ht="13" x14ac:dyDescent="0.15">
      <c r="C5" s="64"/>
      <c r="E5" s="64"/>
    </row>
    <row r="6" spans="1:26" ht="13" x14ac:dyDescent="0.15">
      <c r="A6" s="12"/>
      <c r="B6" s="65" t="s">
        <v>210</v>
      </c>
      <c r="C6" s="66"/>
      <c r="D6" s="65"/>
      <c r="E6" s="66"/>
      <c r="F6" s="67" t="s">
        <v>229</v>
      </c>
      <c r="G6" s="68"/>
      <c r="H6" s="67"/>
      <c r="I6" s="68"/>
    </row>
    <row r="7" spans="1:26" ht="13" x14ac:dyDescent="0.15">
      <c r="A7" s="12" t="s">
        <v>211</v>
      </c>
      <c r="B7" s="65" t="s">
        <v>245</v>
      </c>
      <c r="C7" s="66" t="s">
        <v>212</v>
      </c>
      <c r="D7" s="65" t="s">
        <v>246</v>
      </c>
      <c r="E7" s="66" t="s">
        <v>214</v>
      </c>
      <c r="F7" s="67" t="s">
        <v>119</v>
      </c>
      <c r="G7" s="68" t="s">
        <v>212</v>
      </c>
      <c r="H7" s="67" t="s">
        <v>213</v>
      </c>
      <c r="I7" s="68" t="s">
        <v>214</v>
      </c>
    </row>
    <row r="8" spans="1:26" ht="13" x14ac:dyDescent="0.15">
      <c r="A8" s="36" t="s">
        <v>48</v>
      </c>
      <c r="B8" s="69"/>
      <c r="C8" s="70"/>
      <c r="D8" s="71"/>
      <c r="E8" s="72"/>
      <c r="F8" s="73" t="s">
        <v>247</v>
      </c>
      <c r="G8" s="74">
        <v>17.5</v>
      </c>
      <c r="H8" s="73">
        <v>58</v>
      </c>
      <c r="I8" s="75">
        <v>45447</v>
      </c>
    </row>
    <row r="9" spans="1:26" ht="13" x14ac:dyDescent="0.15">
      <c r="A9" s="36" t="s">
        <v>50</v>
      </c>
      <c r="B9" s="69" t="s">
        <v>248</v>
      </c>
      <c r="C9" s="71" t="s">
        <v>249</v>
      </c>
      <c r="D9" s="71" t="s">
        <v>250</v>
      </c>
      <c r="E9" s="72">
        <v>45411</v>
      </c>
      <c r="F9" s="73" t="s">
        <v>247</v>
      </c>
      <c r="G9" s="74">
        <v>17.5</v>
      </c>
      <c r="H9" s="73">
        <v>58</v>
      </c>
      <c r="I9" s="75">
        <v>45447</v>
      </c>
    </row>
    <row r="10" spans="1:26" ht="13" x14ac:dyDescent="0.15">
      <c r="A10" s="36" t="s">
        <v>52</v>
      </c>
      <c r="B10" s="69" t="s">
        <v>251</v>
      </c>
      <c r="C10" s="71" t="s">
        <v>249</v>
      </c>
      <c r="D10" s="71" t="s">
        <v>250</v>
      </c>
      <c r="E10" s="72">
        <v>45411</v>
      </c>
      <c r="F10" s="73" t="s">
        <v>252</v>
      </c>
      <c r="G10" s="74">
        <v>17.5</v>
      </c>
      <c r="H10" s="73">
        <v>58</v>
      </c>
      <c r="I10" s="75">
        <v>45447</v>
      </c>
    </row>
    <row r="11" spans="1:26" ht="13" x14ac:dyDescent="0.15">
      <c r="A11" s="36" t="s">
        <v>54</v>
      </c>
      <c r="B11" s="69" t="s">
        <v>253</v>
      </c>
      <c r="C11" s="71" t="s">
        <v>249</v>
      </c>
      <c r="D11" s="71" t="s">
        <v>254</v>
      </c>
      <c r="E11" s="72">
        <v>45408</v>
      </c>
      <c r="F11" s="73" t="s">
        <v>255</v>
      </c>
      <c r="G11" s="74">
        <v>17.5</v>
      </c>
      <c r="H11" s="73">
        <v>58</v>
      </c>
      <c r="I11" s="75">
        <v>45449</v>
      </c>
    </row>
    <row r="12" spans="1:26" ht="28" x14ac:dyDescent="0.15">
      <c r="A12" s="36" t="s">
        <v>56</v>
      </c>
      <c r="B12" s="69" t="s">
        <v>256</v>
      </c>
      <c r="C12" s="71" t="s">
        <v>249</v>
      </c>
      <c r="D12" s="71" t="s">
        <v>254</v>
      </c>
      <c r="E12" s="72">
        <v>45408</v>
      </c>
      <c r="F12" s="76" t="s">
        <v>257</v>
      </c>
      <c r="G12" s="74">
        <v>17.5</v>
      </c>
      <c r="H12" s="73">
        <v>58</v>
      </c>
      <c r="I12" s="75">
        <v>45449</v>
      </c>
    </row>
    <row r="13" spans="1:26" ht="13" x14ac:dyDescent="0.15">
      <c r="A13" s="36" t="s">
        <v>58</v>
      </c>
      <c r="B13" s="69" t="s">
        <v>258</v>
      </c>
      <c r="C13" s="71" t="s">
        <v>249</v>
      </c>
      <c r="D13" s="71" t="s">
        <v>254</v>
      </c>
      <c r="E13" s="72">
        <v>45393</v>
      </c>
      <c r="F13" s="73" t="s">
        <v>259</v>
      </c>
      <c r="G13" s="74">
        <v>17.5</v>
      </c>
      <c r="H13" s="73">
        <v>58</v>
      </c>
      <c r="I13" s="75">
        <v>45449</v>
      </c>
    </row>
    <row r="14" spans="1:26" ht="13" x14ac:dyDescent="0.15">
      <c r="A14" s="36" t="s">
        <v>60</v>
      </c>
      <c r="B14" s="69" t="s">
        <v>256</v>
      </c>
      <c r="C14" s="71" t="s">
        <v>249</v>
      </c>
      <c r="D14" s="71" t="s">
        <v>254</v>
      </c>
      <c r="E14" s="72">
        <v>45393</v>
      </c>
      <c r="F14" s="73"/>
      <c r="G14" s="74"/>
      <c r="H14" s="73"/>
      <c r="I14" s="77"/>
    </row>
    <row r="15" spans="1:26" ht="13" x14ac:dyDescent="0.15">
      <c r="A15" s="36" t="s">
        <v>62</v>
      </c>
      <c r="B15" s="69" t="s">
        <v>260</v>
      </c>
      <c r="C15" s="71">
        <v>17.5</v>
      </c>
      <c r="D15" s="71">
        <v>230</v>
      </c>
      <c r="E15" s="78">
        <v>45226</v>
      </c>
      <c r="F15" s="73" t="s">
        <v>261</v>
      </c>
      <c r="G15" s="74">
        <v>17.5</v>
      </c>
      <c r="H15" s="73">
        <v>175</v>
      </c>
      <c r="I15" s="77">
        <v>45509</v>
      </c>
    </row>
    <row r="16" spans="1:26" ht="13" x14ac:dyDescent="0.15">
      <c r="A16" s="2" t="s">
        <v>64</v>
      </c>
      <c r="B16" s="69" t="s">
        <v>260</v>
      </c>
      <c r="C16" s="71">
        <v>17.5</v>
      </c>
      <c r="D16" s="71">
        <v>230</v>
      </c>
      <c r="E16" s="78">
        <v>45226</v>
      </c>
      <c r="F16" s="73" t="s">
        <v>262</v>
      </c>
      <c r="G16" s="74">
        <v>17.5</v>
      </c>
      <c r="H16" s="73">
        <v>175</v>
      </c>
      <c r="I16" s="77">
        <v>45509</v>
      </c>
    </row>
    <row r="17" spans="3:5" ht="13" x14ac:dyDescent="0.15">
      <c r="C17" s="64"/>
      <c r="E17" s="64"/>
    </row>
    <row r="18" spans="3:5" ht="13" x14ac:dyDescent="0.15">
      <c r="C18" s="64"/>
      <c r="E18" s="64"/>
    </row>
    <row r="19" spans="3:5" ht="13" x14ac:dyDescent="0.15">
      <c r="C19" s="64"/>
      <c r="E19" s="64"/>
    </row>
    <row r="20" spans="3:5" ht="13" x14ac:dyDescent="0.15">
      <c r="C20" s="64"/>
      <c r="E20" s="64"/>
    </row>
    <row r="21" spans="3:5" ht="13" x14ac:dyDescent="0.15">
      <c r="C21" s="64"/>
      <c r="E21" s="64"/>
    </row>
    <row r="22" spans="3:5" ht="13" x14ac:dyDescent="0.15">
      <c r="C22" s="64"/>
      <c r="E22" s="64"/>
    </row>
    <row r="23" spans="3:5" ht="13" x14ac:dyDescent="0.15">
      <c r="C23" s="64"/>
      <c r="D23" s="2" t="s">
        <v>263</v>
      </c>
      <c r="E23" s="64"/>
    </row>
    <row r="24" spans="3:5" ht="13" x14ac:dyDescent="0.15">
      <c r="C24" s="64"/>
      <c r="E24" s="64"/>
    </row>
    <row r="25" spans="3:5" ht="13" x14ac:dyDescent="0.15">
      <c r="C25" s="64"/>
      <c r="E25" s="64"/>
    </row>
    <row r="26" spans="3:5" ht="13" x14ac:dyDescent="0.15">
      <c r="C26" s="64"/>
      <c r="E26" s="64"/>
    </row>
    <row r="27" spans="3:5" ht="13" x14ac:dyDescent="0.15">
      <c r="C27" s="64"/>
      <c r="E27" s="64"/>
    </row>
    <row r="28" spans="3:5" ht="13" x14ac:dyDescent="0.15">
      <c r="C28" s="64"/>
      <c r="E28" s="64"/>
    </row>
    <row r="29" spans="3:5" ht="13" x14ac:dyDescent="0.15">
      <c r="C29" s="64"/>
      <c r="E29" s="64"/>
    </row>
    <row r="30" spans="3:5" ht="13" x14ac:dyDescent="0.15">
      <c r="C30" s="64"/>
      <c r="E30" s="64"/>
    </row>
    <row r="31" spans="3:5" ht="13" x14ac:dyDescent="0.15">
      <c r="C31" s="64"/>
      <c r="E31" s="64"/>
    </row>
    <row r="32" spans="3:5" ht="13" x14ac:dyDescent="0.15">
      <c r="C32" s="64"/>
      <c r="E32" s="64"/>
    </row>
    <row r="33" spans="3:5" ht="13" x14ac:dyDescent="0.15">
      <c r="C33" s="64"/>
      <c r="E33" s="64"/>
    </row>
    <row r="34" spans="3:5" ht="13" x14ac:dyDescent="0.15">
      <c r="C34" s="64"/>
      <c r="E34" s="64"/>
    </row>
    <row r="35" spans="3:5" ht="13" x14ac:dyDescent="0.15">
      <c r="C35" s="64"/>
      <c r="E35" s="64"/>
    </row>
    <row r="36" spans="3:5" ht="13" x14ac:dyDescent="0.15">
      <c r="C36" s="64"/>
      <c r="E36" s="64"/>
    </row>
    <row r="37" spans="3:5" ht="13" x14ac:dyDescent="0.15">
      <c r="C37" s="64"/>
      <c r="E37" s="64"/>
    </row>
    <row r="38" spans="3:5" ht="13" x14ac:dyDescent="0.15">
      <c r="C38" s="64"/>
      <c r="E38" s="64"/>
    </row>
    <row r="39" spans="3:5" ht="13" x14ac:dyDescent="0.15">
      <c r="C39" s="64"/>
      <c r="E39" s="64"/>
    </row>
    <row r="40" spans="3:5" ht="13" x14ac:dyDescent="0.15">
      <c r="C40" s="64"/>
      <c r="E40" s="64"/>
    </row>
    <row r="41" spans="3:5" ht="13" x14ac:dyDescent="0.15">
      <c r="C41" s="64"/>
      <c r="E41" s="64"/>
    </row>
    <row r="42" spans="3:5" ht="13" x14ac:dyDescent="0.15">
      <c r="C42" s="64"/>
      <c r="E42" s="64"/>
    </row>
    <row r="43" spans="3:5" ht="13" x14ac:dyDescent="0.15">
      <c r="C43" s="64"/>
      <c r="E43" s="64"/>
    </row>
    <row r="44" spans="3:5" ht="13" x14ac:dyDescent="0.15">
      <c r="C44" s="64"/>
      <c r="E44" s="64"/>
    </row>
    <row r="45" spans="3:5" ht="13" x14ac:dyDescent="0.15">
      <c r="C45" s="64"/>
      <c r="E45" s="64"/>
    </row>
    <row r="46" spans="3:5" ht="13" x14ac:dyDescent="0.15">
      <c r="C46" s="64"/>
      <c r="E46" s="64"/>
    </row>
    <row r="47" spans="3:5" ht="13" x14ac:dyDescent="0.15">
      <c r="C47" s="64"/>
      <c r="E47" s="64"/>
    </row>
    <row r="48" spans="3:5" ht="13" x14ac:dyDescent="0.15">
      <c r="C48" s="64"/>
      <c r="E48" s="64"/>
    </row>
    <row r="49" spans="3:5" ht="13" x14ac:dyDescent="0.15">
      <c r="C49" s="64"/>
      <c r="E49" s="64"/>
    </row>
    <row r="50" spans="3:5" ht="13" x14ac:dyDescent="0.15">
      <c r="C50" s="64"/>
      <c r="E50" s="64"/>
    </row>
    <row r="51" spans="3:5" ht="13" x14ac:dyDescent="0.15">
      <c r="C51" s="64"/>
      <c r="E51" s="64"/>
    </row>
    <row r="52" spans="3:5" ht="13" x14ac:dyDescent="0.15">
      <c r="C52" s="64"/>
      <c r="E52" s="64"/>
    </row>
    <row r="53" spans="3:5" ht="13" x14ac:dyDescent="0.15">
      <c r="C53" s="64"/>
      <c r="E53" s="64"/>
    </row>
    <row r="54" spans="3:5" ht="13" x14ac:dyDescent="0.15">
      <c r="C54" s="64"/>
      <c r="E54" s="64"/>
    </row>
    <row r="55" spans="3:5" ht="13" x14ac:dyDescent="0.15">
      <c r="C55" s="64"/>
      <c r="E55" s="64"/>
    </row>
    <row r="56" spans="3:5" ht="13" x14ac:dyDescent="0.15">
      <c r="C56" s="64"/>
      <c r="E56" s="64"/>
    </row>
    <row r="57" spans="3:5" ht="13" x14ac:dyDescent="0.15">
      <c r="C57" s="64"/>
      <c r="E57" s="64"/>
    </row>
    <row r="58" spans="3:5" ht="13" x14ac:dyDescent="0.15">
      <c r="C58" s="64"/>
      <c r="E58" s="64"/>
    </row>
    <row r="59" spans="3:5" ht="13" x14ac:dyDescent="0.15">
      <c r="C59" s="64"/>
      <c r="E59" s="64"/>
    </row>
    <row r="60" spans="3:5" ht="13" x14ac:dyDescent="0.15">
      <c r="C60" s="64"/>
      <c r="E60" s="64"/>
    </row>
    <row r="61" spans="3:5" ht="13" x14ac:dyDescent="0.15">
      <c r="C61" s="64"/>
      <c r="E61" s="64"/>
    </row>
    <row r="62" spans="3:5" ht="13" x14ac:dyDescent="0.15">
      <c r="C62" s="64"/>
      <c r="E62" s="64"/>
    </row>
    <row r="63" spans="3:5" ht="13" x14ac:dyDescent="0.15">
      <c r="C63" s="64"/>
      <c r="E63" s="64"/>
    </row>
    <row r="64" spans="3:5" ht="13" x14ac:dyDescent="0.15">
      <c r="C64" s="64"/>
      <c r="E64" s="64"/>
    </row>
    <row r="65" spans="3:5" ht="13" x14ac:dyDescent="0.15">
      <c r="C65" s="64"/>
      <c r="E65" s="64"/>
    </row>
    <row r="66" spans="3:5" ht="13" x14ac:dyDescent="0.15">
      <c r="C66" s="64"/>
      <c r="E66" s="64"/>
    </row>
    <row r="67" spans="3:5" ht="13" x14ac:dyDescent="0.15">
      <c r="C67" s="64"/>
      <c r="E67" s="64"/>
    </row>
    <row r="68" spans="3:5" ht="13" x14ac:dyDescent="0.15">
      <c r="C68" s="64"/>
      <c r="E68" s="64"/>
    </row>
    <row r="69" spans="3:5" ht="13" x14ac:dyDescent="0.15">
      <c r="C69" s="64"/>
      <c r="E69" s="64"/>
    </row>
    <row r="70" spans="3:5" ht="13" x14ac:dyDescent="0.15">
      <c r="C70" s="64"/>
      <c r="E70" s="64"/>
    </row>
    <row r="71" spans="3:5" ht="13" x14ac:dyDescent="0.15">
      <c r="C71" s="64"/>
      <c r="E71" s="64"/>
    </row>
    <row r="72" spans="3:5" ht="13" x14ac:dyDescent="0.15">
      <c r="C72" s="64"/>
      <c r="E72" s="64"/>
    </row>
    <row r="73" spans="3:5" ht="13" x14ac:dyDescent="0.15">
      <c r="C73" s="64"/>
      <c r="E73" s="64"/>
    </row>
    <row r="74" spans="3:5" ht="13" x14ac:dyDescent="0.15">
      <c r="C74" s="64"/>
      <c r="E74" s="64"/>
    </row>
    <row r="75" spans="3:5" ht="13" x14ac:dyDescent="0.15">
      <c r="C75" s="64"/>
      <c r="E75" s="64"/>
    </row>
    <row r="76" spans="3:5" ht="13" x14ac:dyDescent="0.15">
      <c r="C76" s="64"/>
      <c r="E76" s="64"/>
    </row>
    <row r="77" spans="3:5" ht="13" x14ac:dyDescent="0.15">
      <c r="C77" s="64"/>
      <c r="E77" s="64"/>
    </row>
    <row r="78" spans="3:5" ht="13" x14ac:dyDescent="0.15">
      <c r="C78" s="64"/>
      <c r="E78" s="64"/>
    </row>
    <row r="79" spans="3:5" ht="13" x14ac:dyDescent="0.15">
      <c r="C79" s="64"/>
      <c r="E79" s="64"/>
    </row>
    <row r="80" spans="3:5" ht="13" x14ac:dyDescent="0.15">
      <c r="C80" s="64"/>
      <c r="E80" s="64"/>
    </row>
    <row r="81" spans="3:5" ht="13" x14ac:dyDescent="0.15">
      <c r="C81" s="64"/>
      <c r="E81" s="64"/>
    </row>
    <row r="82" spans="3:5" ht="13" x14ac:dyDescent="0.15">
      <c r="C82" s="64"/>
      <c r="E82" s="64"/>
    </row>
    <row r="83" spans="3:5" ht="13" x14ac:dyDescent="0.15">
      <c r="C83" s="64"/>
      <c r="E83" s="64"/>
    </row>
    <row r="84" spans="3:5" ht="13" x14ac:dyDescent="0.15">
      <c r="C84" s="64"/>
      <c r="E84" s="64"/>
    </row>
    <row r="85" spans="3:5" ht="13" x14ac:dyDescent="0.15">
      <c r="C85" s="64"/>
      <c r="E85" s="64"/>
    </row>
    <row r="86" spans="3:5" ht="13" x14ac:dyDescent="0.15">
      <c r="C86" s="64"/>
      <c r="E86" s="64"/>
    </row>
    <row r="87" spans="3:5" ht="13" x14ac:dyDescent="0.15">
      <c r="C87" s="64"/>
      <c r="E87" s="64"/>
    </row>
    <row r="88" spans="3:5" ht="13" x14ac:dyDescent="0.15">
      <c r="C88" s="64"/>
      <c r="E88" s="64"/>
    </row>
    <row r="89" spans="3:5" ht="13" x14ac:dyDescent="0.15">
      <c r="C89" s="64"/>
      <c r="E89" s="64"/>
    </row>
    <row r="90" spans="3:5" ht="13" x14ac:dyDescent="0.15">
      <c r="C90" s="64"/>
      <c r="E90" s="64"/>
    </row>
    <row r="91" spans="3:5" ht="13" x14ac:dyDescent="0.15">
      <c r="C91" s="64"/>
      <c r="E91" s="64"/>
    </row>
    <row r="92" spans="3:5" ht="13" x14ac:dyDescent="0.15">
      <c r="C92" s="64"/>
      <c r="E92" s="64"/>
    </row>
    <row r="93" spans="3:5" ht="13" x14ac:dyDescent="0.15">
      <c r="C93" s="64"/>
      <c r="E93" s="64"/>
    </row>
    <row r="94" spans="3:5" ht="13" x14ac:dyDescent="0.15">
      <c r="C94" s="64"/>
      <c r="E94" s="64"/>
    </row>
    <row r="95" spans="3:5" ht="13" x14ac:dyDescent="0.15">
      <c r="C95" s="64"/>
      <c r="E95" s="64"/>
    </row>
    <row r="96" spans="3:5" ht="13" x14ac:dyDescent="0.15">
      <c r="C96" s="64"/>
      <c r="E96" s="64"/>
    </row>
    <row r="97" spans="3:5" ht="13" x14ac:dyDescent="0.15">
      <c r="C97" s="64"/>
      <c r="E97" s="64"/>
    </row>
    <row r="98" spans="3:5" ht="13" x14ac:dyDescent="0.15">
      <c r="C98" s="64"/>
      <c r="E98" s="64"/>
    </row>
    <row r="99" spans="3:5" ht="13" x14ac:dyDescent="0.15">
      <c r="C99" s="64"/>
      <c r="E99" s="64"/>
    </row>
    <row r="100" spans="3:5" ht="13" x14ac:dyDescent="0.15">
      <c r="C100" s="64"/>
      <c r="E100" s="64"/>
    </row>
    <row r="101" spans="3:5" ht="13" x14ac:dyDescent="0.15">
      <c r="C101" s="64"/>
      <c r="E101" s="64"/>
    </row>
    <row r="102" spans="3:5" ht="13" x14ac:dyDescent="0.15">
      <c r="C102" s="64"/>
      <c r="E102" s="64"/>
    </row>
    <row r="103" spans="3:5" ht="13" x14ac:dyDescent="0.15">
      <c r="C103" s="64"/>
      <c r="E103" s="64"/>
    </row>
    <row r="104" spans="3:5" ht="13" x14ac:dyDescent="0.15">
      <c r="C104" s="64"/>
      <c r="E104" s="64"/>
    </row>
    <row r="105" spans="3:5" ht="13" x14ac:dyDescent="0.15">
      <c r="C105" s="64"/>
      <c r="E105" s="64"/>
    </row>
    <row r="106" spans="3:5" ht="13" x14ac:dyDescent="0.15">
      <c r="C106" s="64"/>
      <c r="E106" s="64"/>
    </row>
    <row r="107" spans="3:5" ht="13" x14ac:dyDescent="0.15">
      <c r="C107" s="64"/>
      <c r="E107" s="64"/>
    </row>
    <row r="108" spans="3:5" ht="13" x14ac:dyDescent="0.15">
      <c r="C108" s="64"/>
      <c r="E108" s="64"/>
    </row>
    <row r="109" spans="3:5" ht="13" x14ac:dyDescent="0.15">
      <c r="C109" s="64"/>
      <c r="E109" s="64"/>
    </row>
    <row r="110" spans="3:5" ht="13" x14ac:dyDescent="0.15">
      <c r="C110" s="64"/>
      <c r="E110" s="64"/>
    </row>
    <row r="111" spans="3:5" ht="13" x14ac:dyDescent="0.15">
      <c r="C111" s="64"/>
      <c r="E111" s="64"/>
    </row>
    <row r="112" spans="3:5" ht="13" x14ac:dyDescent="0.15">
      <c r="C112" s="64"/>
      <c r="E112" s="64"/>
    </row>
    <row r="113" spans="3:5" ht="13" x14ac:dyDescent="0.15">
      <c r="C113" s="64"/>
      <c r="E113" s="64"/>
    </row>
    <row r="114" spans="3:5" ht="13" x14ac:dyDescent="0.15">
      <c r="C114" s="64"/>
      <c r="E114" s="64"/>
    </row>
    <row r="115" spans="3:5" ht="13" x14ac:dyDescent="0.15">
      <c r="C115" s="64"/>
      <c r="E115" s="64"/>
    </row>
    <row r="116" spans="3:5" ht="13" x14ac:dyDescent="0.15">
      <c r="C116" s="64"/>
      <c r="E116" s="64"/>
    </row>
    <row r="117" spans="3:5" ht="13" x14ac:dyDescent="0.15">
      <c r="C117" s="64"/>
      <c r="E117" s="64"/>
    </row>
    <row r="118" spans="3:5" ht="13" x14ac:dyDescent="0.15">
      <c r="C118" s="64"/>
      <c r="E118" s="64"/>
    </row>
    <row r="119" spans="3:5" ht="13" x14ac:dyDescent="0.15">
      <c r="C119" s="64"/>
      <c r="E119" s="64"/>
    </row>
    <row r="120" spans="3:5" ht="13" x14ac:dyDescent="0.15">
      <c r="C120" s="64"/>
      <c r="E120" s="64"/>
    </row>
    <row r="121" spans="3:5" ht="13" x14ac:dyDescent="0.15">
      <c r="C121" s="64"/>
      <c r="E121" s="64"/>
    </row>
    <row r="122" spans="3:5" ht="13" x14ac:dyDescent="0.15">
      <c r="C122" s="64"/>
      <c r="E122" s="64"/>
    </row>
    <row r="123" spans="3:5" ht="13" x14ac:dyDescent="0.15">
      <c r="C123" s="64"/>
      <c r="E123" s="64"/>
    </row>
    <row r="124" spans="3:5" ht="13" x14ac:dyDescent="0.15">
      <c r="C124" s="64"/>
      <c r="E124" s="64"/>
    </row>
    <row r="125" spans="3:5" ht="13" x14ac:dyDescent="0.15">
      <c r="C125" s="64"/>
      <c r="E125" s="64"/>
    </row>
    <row r="126" spans="3:5" ht="13" x14ac:dyDescent="0.15">
      <c r="C126" s="64"/>
      <c r="E126" s="64"/>
    </row>
    <row r="127" spans="3:5" ht="13" x14ac:dyDescent="0.15">
      <c r="C127" s="64"/>
      <c r="E127" s="64"/>
    </row>
    <row r="128" spans="3:5" ht="13" x14ac:dyDescent="0.15">
      <c r="C128" s="64"/>
      <c r="E128" s="64"/>
    </row>
    <row r="129" spans="3:5" ht="13" x14ac:dyDescent="0.15">
      <c r="C129" s="64"/>
      <c r="E129" s="64"/>
    </row>
    <row r="130" spans="3:5" ht="13" x14ac:dyDescent="0.15">
      <c r="C130" s="64"/>
      <c r="E130" s="64"/>
    </row>
    <row r="131" spans="3:5" ht="13" x14ac:dyDescent="0.15">
      <c r="C131" s="64"/>
      <c r="E131" s="64"/>
    </row>
    <row r="132" spans="3:5" ht="13" x14ac:dyDescent="0.15">
      <c r="C132" s="64"/>
      <c r="E132" s="64"/>
    </row>
    <row r="133" spans="3:5" ht="13" x14ac:dyDescent="0.15">
      <c r="C133" s="64"/>
      <c r="E133" s="64"/>
    </row>
    <row r="134" spans="3:5" ht="13" x14ac:dyDescent="0.15">
      <c r="C134" s="64"/>
      <c r="E134" s="64"/>
    </row>
    <row r="135" spans="3:5" ht="13" x14ac:dyDescent="0.15">
      <c r="C135" s="64"/>
      <c r="E135" s="64"/>
    </row>
    <row r="136" spans="3:5" ht="13" x14ac:dyDescent="0.15">
      <c r="C136" s="64"/>
      <c r="E136" s="64"/>
    </row>
    <row r="137" spans="3:5" ht="13" x14ac:dyDescent="0.15">
      <c r="C137" s="64"/>
      <c r="E137" s="64"/>
    </row>
    <row r="138" spans="3:5" ht="13" x14ac:dyDescent="0.15">
      <c r="C138" s="64"/>
      <c r="E138" s="64"/>
    </row>
    <row r="139" spans="3:5" ht="13" x14ac:dyDescent="0.15">
      <c r="C139" s="64"/>
      <c r="E139" s="64"/>
    </row>
    <row r="140" spans="3:5" ht="13" x14ac:dyDescent="0.15">
      <c r="C140" s="64"/>
      <c r="E140" s="64"/>
    </row>
    <row r="141" spans="3:5" ht="13" x14ac:dyDescent="0.15">
      <c r="C141" s="64"/>
      <c r="E141" s="64"/>
    </row>
    <row r="142" spans="3:5" ht="13" x14ac:dyDescent="0.15">
      <c r="C142" s="64"/>
      <c r="E142" s="64"/>
    </row>
    <row r="143" spans="3:5" ht="13" x14ac:dyDescent="0.15">
      <c r="C143" s="64"/>
      <c r="E143" s="64"/>
    </row>
    <row r="144" spans="3:5" ht="13" x14ac:dyDescent="0.15">
      <c r="C144" s="64"/>
      <c r="E144" s="64"/>
    </row>
    <row r="145" spans="3:5" ht="13" x14ac:dyDescent="0.15">
      <c r="C145" s="64"/>
      <c r="E145" s="64"/>
    </row>
    <row r="146" spans="3:5" ht="13" x14ac:dyDescent="0.15">
      <c r="C146" s="64"/>
      <c r="E146" s="64"/>
    </row>
    <row r="147" spans="3:5" ht="13" x14ac:dyDescent="0.15">
      <c r="C147" s="64"/>
      <c r="E147" s="64"/>
    </row>
    <row r="148" spans="3:5" ht="13" x14ac:dyDescent="0.15">
      <c r="C148" s="64"/>
      <c r="E148" s="64"/>
    </row>
    <row r="149" spans="3:5" ht="13" x14ac:dyDescent="0.15">
      <c r="C149" s="64"/>
      <c r="E149" s="64"/>
    </row>
    <row r="150" spans="3:5" ht="13" x14ac:dyDescent="0.15">
      <c r="C150" s="64"/>
      <c r="E150" s="64"/>
    </row>
    <row r="151" spans="3:5" ht="13" x14ac:dyDescent="0.15">
      <c r="C151" s="64"/>
      <c r="E151" s="64"/>
    </row>
    <row r="152" spans="3:5" ht="13" x14ac:dyDescent="0.15">
      <c r="C152" s="64"/>
      <c r="E152" s="64"/>
    </row>
    <row r="153" spans="3:5" ht="13" x14ac:dyDescent="0.15">
      <c r="C153" s="64"/>
      <c r="E153" s="64"/>
    </row>
    <row r="154" spans="3:5" ht="13" x14ac:dyDescent="0.15">
      <c r="C154" s="64"/>
      <c r="E154" s="64"/>
    </row>
    <row r="155" spans="3:5" ht="13" x14ac:dyDescent="0.15">
      <c r="C155" s="64"/>
      <c r="E155" s="64"/>
    </row>
    <row r="156" spans="3:5" ht="13" x14ac:dyDescent="0.15">
      <c r="C156" s="64"/>
      <c r="E156" s="64"/>
    </row>
    <row r="157" spans="3:5" ht="13" x14ac:dyDescent="0.15">
      <c r="C157" s="64"/>
      <c r="E157" s="64"/>
    </row>
    <row r="158" spans="3:5" ht="13" x14ac:dyDescent="0.15">
      <c r="C158" s="64"/>
      <c r="E158" s="64"/>
    </row>
    <row r="159" spans="3:5" ht="13" x14ac:dyDescent="0.15">
      <c r="C159" s="64"/>
      <c r="E159" s="64"/>
    </row>
    <row r="160" spans="3:5" ht="13" x14ac:dyDescent="0.15">
      <c r="C160" s="64"/>
      <c r="E160" s="64"/>
    </row>
    <row r="161" spans="3:5" ht="13" x14ac:dyDescent="0.15">
      <c r="C161" s="64"/>
      <c r="E161" s="64"/>
    </row>
    <row r="162" spans="3:5" ht="13" x14ac:dyDescent="0.15">
      <c r="C162" s="64"/>
      <c r="E162" s="64"/>
    </row>
    <row r="163" spans="3:5" ht="13" x14ac:dyDescent="0.15">
      <c r="C163" s="64"/>
      <c r="E163" s="64"/>
    </row>
    <row r="164" spans="3:5" ht="13" x14ac:dyDescent="0.15">
      <c r="C164" s="64"/>
      <c r="E164" s="64"/>
    </row>
    <row r="165" spans="3:5" ht="13" x14ac:dyDescent="0.15">
      <c r="C165" s="64"/>
      <c r="E165" s="64"/>
    </row>
    <row r="166" spans="3:5" ht="13" x14ac:dyDescent="0.15">
      <c r="C166" s="64"/>
      <c r="E166" s="64"/>
    </row>
    <row r="167" spans="3:5" ht="13" x14ac:dyDescent="0.15">
      <c r="C167" s="64"/>
      <c r="E167" s="64"/>
    </row>
    <row r="168" spans="3:5" ht="13" x14ac:dyDescent="0.15">
      <c r="C168" s="64"/>
      <c r="E168" s="64"/>
    </row>
    <row r="169" spans="3:5" ht="13" x14ac:dyDescent="0.15">
      <c r="C169" s="64"/>
      <c r="E169" s="64"/>
    </row>
    <row r="170" spans="3:5" ht="13" x14ac:dyDescent="0.15">
      <c r="C170" s="64"/>
      <c r="E170" s="64"/>
    </row>
    <row r="171" spans="3:5" ht="13" x14ac:dyDescent="0.15">
      <c r="C171" s="64"/>
      <c r="E171" s="64"/>
    </row>
    <row r="172" spans="3:5" ht="13" x14ac:dyDescent="0.15">
      <c r="C172" s="64"/>
      <c r="E172" s="64"/>
    </row>
    <row r="173" spans="3:5" ht="13" x14ac:dyDescent="0.15">
      <c r="C173" s="64"/>
      <c r="E173" s="64"/>
    </row>
    <row r="174" spans="3:5" ht="13" x14ac:dyDescent="0.15">
      <c r="C174" s="64"/>
      <c r="E174" s="64"/>
    </row>
    <row r="175" spans="3:5" ht="13" x14ac:dyDescent="0.15">
      <c r="C175" s="64"/>
      <c r="E175" s="64"/>
    </row>
    <row r="176" spans="3:5" ht="13" x14ac:dyDescent="0.15">
      <c r="C176" s="64"/>
      <c r="E176" s="64"/>
    </row>
    <row r="177" spans="3:5" ht="13" x14ac:dyDescent="0.15">
      <c r="C177" s="64"/>
      <c r="E177" s="64"/>
    </row>
    <row r="178" spans="3:5" ht="13" x14ac:dyDescent="0.15">
      <c r="C178" s="64"/>
      <c r="E178" s="64"/>
    </row>
    <row r="179" spans="3:5" ht="13" x14ac:dyDescent="0.15">
      <c r="C179" s="64"/>
      <c r="E179" s="64"/>
    </row>
    <row r="180" spans="3:5" ht="13" x14ac:dyDescent="0.15">
      <c r="C180" s="64"/>
      <c r="E180" s="64"/>
    </row>
    <row r="181" spans="3:5" ht="13" x14ac:dyDescent="0.15">
      <c r="C181" s="64"/>
      <c r="E181" s="64"/>
    </row>
    <row r="182" spans="3:5" ht="13" x14ac:dyDescent="0.15">
      <c r="C182" s="64"/>
      <c r="E182" s="64"/>
    </row>
    <row r="183" spans="3:5" ht="13" x14ac:dyDescent="0.15">
      <c r="C183" s="64"/>
      <c r="E183" s="64"/>
    </row>
    <row r="184" spans="3:5" ht="13" x14ac:dyDescent="0.15">
      <c r="C184" s="64"/>
      <c r="E184" s="64"/>
    </row>
    <row r="185" spans="3:5" ht="13" x14ac:dyDescent="0.15">
      <c r="C185" s="64"/>
      <c r="E185" s="64"/>
    </row>
    <row r="186" spans="3:5" ht="13" x14ac:dyDescent="0.15">
      <c r="C186" s="64"/>
      <c r="E186" s="64"/>
    </row>
    <row r="187" spans="3:5" ht="13" x14ac:dyDescent="0.15">
      <c r="C187" s="64"/>
      <c r="E187" s="64"/>
    </row>
    <row r="188" spans="3:5" ht="13" x14ac:dyDescent="0.15">
      <c r="C188" s="64"/>
      <c r="E188" s="64"/>
    </row>
    <row r="189" spans="3:5" ht="13" x14ac:dyDescent="0.15">
      <c r="C189" s="64"/>
      <c r="E189" s="64"/>
    </row>
    <row r="190" spans="3:5" ht="13" x14ac:dyDescent="0.15">
      <c r="C190" s="64"/>
      <c r="E190" s="64"/>
    </row>
    <row r="191" spans="3:5" ht="13" x14ac:dyDescent="0.15">
      <c r="C191" s="64"/>
      <c r="E191" s="64"/>
    </row>
    <row r="192" spans="3:5" ht="13" x14ac:dyDescent="0.15">
      <c r="C192" s="64"/>
      <c r="E192" s="64"/>
    </row>
    <row r="193" spans="3:5" ht="13" x14ac:dyDescent="0.15">
      <c r="C193" s="64"/>
      <c r="E193" s="64"/>
    </row>
    <row r="194" spans="3:5" ht="13" x14ac:dyDescent="0.15">
      <c r="C194" s="64"/>
      <c r="E194" s="64"/>
    </row>
    <row r="195" spans="3:5" ht="13" x14ac:dyDescent="0.15">
      <c r="C195" s="64"/>
      <c r="E195" s="64"/>
    </row>
    <row r="196" spans="3:5" ht="13" x14ac:dyDescent="0.15">
      <c r="C196" s="64"/>
      <c r="E196" s="64"/>
    </row>
    <row r="197" spans="3:5" ht="13" x14ac:dyDescent="0.15">
      <c r="C197" s="64"/>
      <c r="E197" s="64"/>
    </row>
    <row r="198" spans="3:5" ht="13" x14ac:dyDescent="0.15">
      <c r="C198" s="64"/>
      <c r="E198" s="64"/>
    </row>
    <row r="199" spans="3:5" ht="13" x14ac:dyDescent="0.15">
      <c r="C199" s="64"/>
      <c r="E199" s="64"/>
    </row>
    <row r="200" spans="3:5" ht="13" x14ac:dyDescent="0.15">
      <c r="C200" s="64"/>
      <c r="E200" s="64"/>
    </row>
    <row r="201" spans="3:5" ht="13" x14ac:dyDescent="0.15">
      <c r="C201" s="64"/>
      <c r="E201" s="64"/>
    </row>
    <row r="202" spans="3:5" ht="13" x14ac:dyDescent="0.15">
      <c r="C202" s="64"/>
      <c r="E202" s="64"/>
    </row>
    <row r="203" spans="3:5" ht="13" x14ac:dyDescent="0.15">
      <c r="C203" s="64"/>
      <c r="E203" s="64"/>
    </row>
    <row r="204" spans="3:5" ht="13" x14ac:dyDescent="0.15">
      <c r="C204" s="64"/>
      <c r="E204" s="64"/>
    </row>
    <row r="205" spans="3:5" ht="13" x14ac:dyDescent="0.15">
      <c r="C205" s="64"/>
      <c r="E205" s="64"/>
    </row>
    <row r="206" spans="3:5" ht="13" x14ac:dyDescent="0.15">
      <c r="C206" s="64"/>
      <c r="E206" s="64"/>
    </row>
    <row r="207" spans="3:5" ht="13" x14ac:dyDescent="0.15">
      <c r="C207" s="64"/>
      <c r="E207" s="64"/>
    </row>
    <row r="208" spans="3:5" ht="13" x14ac:dyDescent="0.15">
      <c r="C208" s="64"/>
      <c r="E208" s="64"/>
    </row>
    <row r="209" spans="3:5" ht="13" x14ac:dyDescent="0.15">
      <c r="C209" s="64"/>
      <c r="E209" s="64"/>
    </row>
    <row r="210" spans="3:5" ht="13" x14ac:dyDescent="0.15">
      <c r="C210" s="64"/>
      <c r="E210" s="64"/>
    </row>
    <row r="211" spans="3:5" ht="13" x14ac:dyDescent="0.15">
      <c r="C211" s="64"/>
      <c r="E211" s="64"/>
    </row>
    <row r="212" spans="3:5" ht="13" x14ac:dyDescent="0.15">
      <c r="C212" s="64"/>
      <c r="E212" s="64"/>
    </row>
    <row r="213" spans="3:5" ht="13" x14ac:dyDescent="0.15">
      <c r="C213" s="64"/>
      <c r="E213" s="64"/>
    </row>
    <row r="214" spans="3:5" ht="13" x14ac:dyDescent="0.15">
      <c r="C214" s="64"/>
      <c r="E214" s="64"/>
    </row>
    <row r="215" spans="3:5" ht="13" x14ac:dyDescent="0.15">
      <c r="C215" s="64"/>
      <c r="E215" s="64"/>
    </row>
    <row r="216" spans="3:5" ht="13" x14ac:dyDescent="0.15">
      <c r="C216" s="64"/>
      <c r="E216" s="64"/>
    </row>
    <row r="217" spans="3:5" ht="13" x14ac:dyDescent="0.15">
      <c r="C217" s="64"/>
      <c r="E217" s="64"/>
    </row>
    <row r="218" spans="3:5" ht="13" x14ac:dyDescent="0.15">
      <c r="C218" s="64"/>
      <c r="E218" s="64"/>
    </row>
    <row r="219" spans="3:5" ht="13" x14ac:dyDescent="0.15">
      <c r="C219" s="64"/>
      <c r="E219" s="64"/>
    </row>
    <row r="220" spans="3:5" ht="13" x14ac:dyDescent="0.15">
      <c r="C220" s="64"/>
      <c r="E220" s="64"/>
    </row>
    <row r="221" spans="3:5" ht="13" x14ac:dyDescent="0.15">
      <c r="C221" s="64"/>
      <c r="E221" s="64"/>
    </row>
    <row r="222" spans="3:5" ht="13" x14ac:dyDescent="0.15">
      <c r="C222" s="64"/>
      <c r="E222" s="64"/>
    </row>
    <row r="223" spans="3:5" ht="13" x14ac:dyDescent="0.15">
      <c r="C223" s="64"/>
      <c r="E223" s="64"/>
    </row>
    <row r="224" spans="3:5" ht="13" x14ac:dyDescent="0.15">
      <c r="C224" s="64"/>
      <c r="E224" s="64"/>
    </row>
    <row r="225" spans="3:5" ht="13" x14ac:dyDescent="0.15">
      <c r="C225" s="64"/>
      <c r="E225" s="64"/>
    </row>
    <row r="226" spans="3:5" ht="13" x14ac:dyDescent="0.15">
      <c r="C226" s="64"/>
      <c r="E226" s="64"/>
    </row>
    <row r="227" spans="3:5" ht="13" x14ac:dyDescent="0.15">
      <c r="C227" s="64"/>
      <c r="E227" s="64"/>
    </row>
    <row r="228" spans="3:5" ht="13" x14ac:dyDescent="0.15">
      <c r="C228" s="64"/>
      <c r="E228" s="64"/>
    </row>
    <row r="229" spans="3:5" ht="13" x14ac:dyDescent="0.15">
      <c r="C229" s="64"/>
      <c r="E229" s="64"/>
    </row>
    <row r="230" spans="3:5" ht="13" x14ac:dyDescent="0.15">
      <c r="C230" s="64"/>
      <c r="E230" s="64"/>
    </row>
    <row r="231" spans="3:5" ht="13" x14ac:dyDescent="0.15">
      <c r="C231" s="64"/>
      <c r="E231" s="64"/>
    </row>
    <row r="232" spans="3:5" ht="13" x14ac:dyDescent="0.15">
      <c r="C232" s="64"/>
      <c r="E232" s="64"/>
    </row>
    <row r="233" spans="3:5" ht="13" x14ac:dyDescent="0.15">
      <c r="C233" s="64"/>
      <c r="E233" s="64"/>
    </row>
    <row r="234" spans="3:5" ht="13" x14ac:dyDescent="0.15">
      <c r="C234" s="64"/>
      <c r="E234" s="64"/>
    </row>
    <row r="235" spans="3:5" ht="13" x14ac:dyDescent="0.15">
      <c r="C235" s="64"/>
      <c r="E235" s="64"/>
    </row>
    <row r="236" spans="3:5" ht="13" x14ac:dyDescent="0.15">
      <c r="C236" s="64"/>
      <c r="E236" s="64"/>
    </row>
    <row r="237" spans="3:5" ht="13" x14ac:dyDescent="0.15">
      <c r="C237" s="64"/>
      <c r="E237" s="64"/>
    </row>
    <row r="238" spans="3:5" ht="13" x14ac:dyDescent="0.15">
      <c r="C238" s="64"/>
      <c r="E238" s="64"/>
    </row>
    <row r="239" spans="3:5" ht="13" x14ac:dyDescent="0.15">
      <c r="C239" s="64"/>
      <c r="E239" s="64"/>
    </row>
    <row r="240" spans="3:5" ht="13" x14ac:dyDescent="0.15">
      <c r="C240" s="64"/>
      <c r="E240" s="64"/>
    </row>
    <row r="241" spans="3:5" ht="13" x14ac:dyDescent="0.15">
      <c r="C241" s="64"/>
      <c r="E241" s="64"/>
    </row>
    <row r="242" spans="3:5" ht="13" x14ac:dyDescent="0.15">
      <c r="C242" s="64"/>
      <c r="E242" s="64"/>
    </row>
    <row r="243" spans="3:5" ht="13" x14ac:dyDescent="0.15">
      <c r="C243" s="64"/>
      <c r="E243" s="64"/>
    </row>
    <row r="244" spans="3:5" ht="13" x14ac:dyDescent="0.15">
      <c r="C244" s="64"/>
      <c r="E244" s="64"/>
    </row>
    <row r="245" spans="3:5" ht="13" x14ac:dyDescent="0.15">
      <c r="C245" s="64"/>
      <c r="E245" s="64"/>
    </row>
    <row r="246" spans="3:5" ht="13" x14ac:dyDescent="0.15">
      <c r="C246" s="64"/>
      <c r="E246" s="64"/>
    </row>
    <row r="247" spans="3:5" ht="13" x14ac:dyDescent="0.15">
      <c r="C247" s="64"/>
      <c r="E247" s="64"/>
    </row>
    <row r="248" spans="3:5" ht="13" x14ac:dyDescent="0.15">
      <c r="C248" s="64"/>
      <c r="E248" s="64"/>
    </row>
    <row r="249" spans="3:5" ht="13" x14ac:dyDescent="0.15">
      <c r="C249" s="64"/>
      <c r="E249" s="64"/>
    </row>
    <row r="250" spans="3:5" ht="13" x14ac:dyDescent="0.15">
      <c r="C250" s="64"/>
      <c r="E250" s="64"/>
    </row>
    <row r="251" spans="3:5" ht="13" x14ac:dyDescent="0.15">
      <c r="C251" s="64"/>
      <c r="E251" s="64"/>
    </row>
    <row r="252" spans="3:5" ht="13" x14ac:dyDescent="0.15">
      <c r="C252" s="64"/>
      <c r="E252" s="64"/>
    </row>
    <row r="253" spans="3:5" ht="13" x14ac:dyDescent="0.15">
      <c r="C253" s="64"/>
      <c r="E253" s="64"/>
    </row>
    <row r="254" spans="3:5" ht="13" x14ac:dyDescent="0.15">
      <c r="C254" s="64"/>
      <c r="E254" s="64"/>
    </row>
    <row r="255" spans="3:5" ht="13" x14ac:dyDescent="0.15">
      <c r="C255" s="64"/>
      <c r="E255" s="64"/>
    </row>
    <row r="256" spans="3:5" ht="13" x14ac:dyDescent="0.15">
      <c r="C256" s="64"/>
      <c r="E256" s="64"/>
    </row>
    <row r="257" spans="3:5" ht="13" x14ac:dyDescent="0.15">
      <c r="C257" s="64"/>
      <c r="E257" s="64"/>
    </row>
    <row r="258" spans="3:5" ht="13" x14ac:dyDescent="0.15">
      <c r="C258" s="64"/>
      <c r="E258" s="64"/>
    </row>
    <row r="259" spans="3:5" ht="13" x14ac:dyDescent="0.15">
      <c r="C259" s="64"/>
      <c r="E259" s="64"/>
    </row>
    <row r="260" spans="3:5" ht="13" x14ac:dyDescent="0.15">
      <c r="C260" s="64"/>
      <c r="E260" s="64"/>
    </row>
    <row r="261" spans="3:5" ht="13" x14ac:dyDescent="0.15">
      <c r="C261" s="64"/>
      <c r="E261" s="64"/>
    </row>
    <row r="262" spans="3:5" ht="13" x14ac:dyDescent="0.15">
      <c r="C262" s="64"/>
      <c r="E262" s="64"/>
    </row>
    <row r="263" spans="3:5" ht="13" x14ac:dyDescent="0.15">
      <c r="C263" s="64"/>
      <c r="E263" s="64"/>
    </row>
    <row r="264" spans="3:5" ht="13" x14ac:dyDescent="0.15">
      <c r="C264" s="64"/>
      <c r="E264" s="64"/>
    </row>
    <row r="265" spans="3:5" ht="13" x14ac:dyDescent="0.15">
      <c r="C265" s="64"/>
      <c r="E265" s="64"/>
    </row>
    <row r="266" spans="3:5" ht="13" x14ac:dyDescent="0.15">
      <c r="C266" s="64"/>
      <c r="E266" s="64"/>
    </row>
    <row r="267" spans="3:5" ht="13" x14ac:dyDescent="0.15">
      <c r="C267" s="64"/>
      <c r="E267" s="64"/>
    </row>
    <row r="268" spans="3:5" ht="13" x14ac:dyDescent="0.15">
      <c r="C268" s="64"/>
      <c r="E268" s="64"/>
    </row>
    <row r="269" spans="3:5" ht="13" x14ac:dyDescent="0.15">
      <c r="C269" s="64"/>
      <c r="E269" s="64"/>
    </row>
    <row r="270" spans="3:5" ht="13" x14ac:dyDescent="0.15">
      <c r="C270" s="64"/>
      <c r="E270" s="64"/>
    </row>
    <row r="271" spans="3:5" ht="13" x14ac:dyDescent="0.15">
      <c r="C271" s="64"/>
      <c r="E271" s="64"/>
    </row>
    <row r="272" spans="3:5" ht="13" x14ac:dyDescent="0.15">
      <c r="C272" s="64"/>
      <c r="E272" s="64"/>
    </row>
    <row r="273" spans="3:5" ht="13" x14ac:dyDescent="0.15">
      <c r="C273" s="64"/>
      <c r="E273" s="64"/>
    </row>
    <row r="274" spans="3:5" ht="13" x14ac:dyDescent="0.15">
      <c r="C274" s="64"/>
      <c r="E274" s="64"/>
    </row>
    <row r="275" spans="3:5" ht="13" x14ac:dyDescent="0.15">
      <c r="C275" s="64"/>
      <c r="E275" s="64"/>
    </row>
    <row r="276" spans="3:5" ht="13" x14ac:dyDescent="0.15">
      <c r="C276" s="64"/>
      <c r="E276" s="64"/>
    </row>
    <row r="277" spans="3:5" ht="13" x14ac:dyDescent="0.15">
      <c r="C277" s="64"/>
      <c r="E277" s="64"/>
    </row>
    <row r="278" spans="3:5" ht="13" x14ac:dyDescent="0.15">
      <c r="C278" s="64"/>
      <c r="E278" s="64"/>
    </row>
    <row r="279" spans="3:5" ht="13" x14ac:dyDescent="0.15">
      <c r="C279" s="64"/>
      <c r="E279" s="64"/>
    </row>
    <row r="280" spans="3:5" ht="13" x14ac:dyDescent="0.15">
      <c r="C280" s="64"/>
      <c r="E280" s="64"/>
    </row>
    <row r="281" spans="3:5" ht="13" x14ac:dyDescent="0.15">
      <c r="C281" s="64"/>
      <c r="E281" s="64"/>
    </row>
    <row r="282" spans="3:5" ht="13" x14ac:dyDescent="0.15">
      <c r="C282" s="64"/>
      <c r="E282" s="64"/>
    </row>
    <row r="283" spans="3:5" ht="13" x14ac:dyDescent="0.15">
      <c r="C283" s="64"/>
      <c r="E283" s="64"/>
    </row>
    <row r="284" spans="3:5" ht="13" x14ac:dyDescent="0.15">
      <c r="C284" s="64"/>
      <c r="E284" s="64"/>
    </row>
    <row r="285" spans="3:5" ht="13" x14ac:dyDescent="0.15">
      <c r="C285" s="64"/>
      <c r="E285" s="64"/>
    </row>
    <row r="286" spans="3:5" ht="13" x14ac:dyDescent="0.15">
      <c r="C286" s="64"/>
      <c r="E286" s="64"/>
    </row>
    <row r="287" spans="3:5" ht="13" x14ac:dyDescent="0.15">
      <c r="C287" s="64"/>
      <c r="E287" s="64"/>
    </row>
    <row r="288" spans="3:5" ht="13" x14ac:dyDescent="0.15">
      <c r="C288" s="64"/>
      <c r="E288" s="64"/>
    </row>
    <row r="289" spans="3:5" ht="13" x14ac:dyDescent="0.15">
      <c r="C289" s="64"/>
      <c r="E289" s="64"/>
    </row>
    <row r="290" spans="3:5" ht="13" x14ac:dyDescent="0.15">
      <c r="C290" s="64"/>
      <c r="E290" s="64"/>
    </row>
    <row r="291" spans="3:5" ht="13" x14ac:dyDescent="0.15">
      <c r="C291" s="64"/>
      <c r="E291" s="64"/>
    </row>
    <row r="292" spans="3:5" ht="13" x14ac:dyDescent="0.15">
      <c r="C292" s="64"/>
      <c r="E292" s="64"/>
    </row>
    <row r="293" spans="3:5" ht="13" x14ac:dyDescent="0.15">
      <c r="C293" s="64"/>
      <c r="E293" s="64"/>
    </row>
    <row r="294" spans="3:5" ht="13" x14ac:dyDescent="0.15">
      <c r="C294" s="64"/>
      <c r="E294" s="64"/>
    </row>
    <row r="295" spans="3:5" ht="13" x14ac:dyDescent="0.15">
      <c r="C295" s="64"/>
      <c r="E295" s="64"/>
    </row>
    <row r="296" spans="3:5" ht="13" x14ac:dyDescent="0.15">
      <c r="C296" s="64"/>
      <c r="E296" s="64"/>
    </row>
    <row r="297" spans="3:5" ht="13" x14ac:dyDescent="0.15">
      <c r="C297" s="64"/>
      <c r="E297" s="64"/>
    </row>
    <row r="298" spans="3:5" ht="13" x14ac:dyDescent="0.15">
      <c r="C298" s="64"/>
      <c r="E298" s="64"/>
    </row>
    <row r="299" spans="3:5" ht="13" x14ac:dyDescent="0.15">
      <c r="C299" s="64"/>
      <c r="E299" s="64"/>
    </row>
    <row r="300" spans="3:5" ht="13" x14ac:dyDescent="0.15">
      <c r="C300" s="64"/>
      <c r="E300" s="64"/>
    </row>
    <row r="301" spans="3:5" ht="13" x14ac:dyDescent="0.15">
      <c r="C301" s="64"/>
      <c r="E301" s="64"/>
    </row>
    <row r="302" spans="3:5" ht="13" x14ac:dyDescent="0.15">
      <c r="C302" s="64"/>
      <c r="E302" s="64"/>
    </row>
    <row r="303" spans="3:5" ht="13" x14ac:dyDescent="0.15">
      <c r="C303" s="64"/>
      <c r="E303" s="64"/>
    </row>
    <row r="304" spans="3:5" ht="13" x14ac:dyDescent="0.15">
      <c r="C304" s="64"/>
      <c r="E304" s="64"/>
    </row>
    <row r="305" spans="3:5" ht="13" x14ac:dyDescent="0.15">
      <c r="C305" s="64"/>
      <c r="E305" s="64"/>
    </row>
    <row r="306" spans="3:5" ht="13" x14ac:dyDescent="0.15">
      <c r="C306" s="64"/>
      <c r="E306" s="64"/>
    </row>
    <row r="307" spans="3:5" ht="13" x14ac:dyDescent="0.15">
      <c r="C307" s="64"/>
      <c r="E307" s="64"/>
    </row>
    <row r="308" spans="3:5" ht="13" x14ac:dyDescent="0.15">
      <c r="C308" s="64"/>
      <c r="E308" s="64"/>
    </row>
    <row r="309" spans="3:5" ht="13" x14ac:dyDescent="0.15">
      <c r="C309" s="64"/>
      <c r="E309" s="64"/>
    </row>
    <row r="310" spans="3:5" ht="13" x14ac:dyDescent="0.15">
      <c r="C310" s="64"/>
      <c r="E310" s="64"/>
    </row>
    <row r="311" spans="3:5" ht="13" x14ac:dyDescent="0.15">
      <c r="C311" s="64"/>
      <c r="E311" s="64"/>
    </row>
    <row r="312" spans="3:5" ht="13" x14ac:dyDescent="0.15">
      <c r="C312" s="64"/>
      <c r="E312" s="64"/>
    </row>
    <row r="313" spans="3:5" ht="13" x14ac:dyDescent="0.15">
      <c r="C313" s="64"/>
      <c r="E313" s="64"/>
    </row>
    <row r="314" spans="3:5" ht="13" x14ac:dyDescent="0.15">
      <c r="C314" s="64"/>
      <c r="E314" s="64"/>
    </row>
    <row r="315" spans="3:5" ht="13" x14ac:dyDescent="0.15">
      <c r="C315" s="64"/>
      <c r="E315" s="64"/>
    </row>
    <row r="316" spans="3:5" ht="13" x14ac:dyDescent="0.15">
      <c r="C316" s="64"/>
      <c r="E316" s="64"/>
    </row>
    <row r="317" spans="3:5" ht="13" x14ac:dyDescent="0.15">
      <c r="C317" s="64"/>
      <c r="E317" s="64"/>
    </row>
    <row r="318" spans="3:5" ht="13" x14ac:dyDescent="0.15">
      <c r="C318" s="64"/>
      <c r="E318" s="64"/>
    </row>
    <row r="319" spans="3:5" ht="13" x14ac:dyDescent="0.15">
      <c r="C319" s="64"/>
      <c r="E319" s="64"/>
    </row>
    <row r="320" spans="3:5" ht="13" x14ac:dyDescent="0.15">
      <c r="C320" s="64"/>
      <c r="E320" s="64"/>
    </row>
    <row r="321" spans="3:5" ht="13" x14ac:dyDescent="0.15">
      <c r="C321" s="64"/>
      <c r="E321" s="64"/>
    </row>
    <row r="322" spans="3:5" ht="13" x14ac:dyDescent="0.15">
      <c r="C322" s="64"/>
      <c r="E322" s="64"/>
    </row>
    <row r="323" spans="3:5" ht="13" x14ac:dyDescent="0.15">
      <c r="C323" s="64"/>
      <c r="E323" s="64"/>
    </row>
    <row r="324" spans="3:5" ht="13" x14ac:dyDescent="0.15">
      <c r="C324" s="64"/>
      <c r="E324" s="64"/>
    </row>
    <row r="325" spans="3:5" ht="13" x14ac:dyDescent="0.15">
      <c r="C325" s="64"/>
      <c r="E325" s="64"/>
    </row>
    <row r="326" spans="3:5" ht="13" x14ac:dyDescent="0.15">
      <c r="C326" s="64"/>
      <c r="E326" s="64"/>
    </row>
    <row r="327" spans="3:5" ht="13" x14ac:dyDescent="0.15">
      <c r="C327" s="64"/>
      <c r="E327" s="64"/>
    </row>
    <row r="328" spans="3:5" ht="13" x14ac:dyDescent="0.15">
      <c r="C328" s="64"/>
      <c r="E328" s="64"/>
    </row>
    <row r="329" spans="3:5" ht="13" x14ac:dyDescent="0.15">
      <c r="C329" s="64"/>
      <c r="E329" s="64"/>
    </row>
    <row r="330" spans="3:5" ht="13" x14ac:dyDescent="0.15">
      <c r="C330" s="64"/>
      <c r="E330" s="64"/>
    </row>
    <row r="331" spans="3:5" ht="13" x14ac:dyDescent="0.15">
      <c r="C331" s="64"/>
      <c r="E331" s="64"/>
    </row>
    <row r="332" spans="3:5" ht="13" x14ac:dyDescent="0.15">
      <c r="C332" s="64"/>
      <c r="E332" s="64"/>
    </row>
    <row r="333" spans="3:5" ht="13" x14ac:dyDescent="0.15">
      <c r="C333" s="64"/>
      <c r="E333" s="64"/>
    </row>
    <row r="334" spans="3:5" ht="13" x14ac:dyDescent="0.15">
      <c r="C334" s="64"/>
      <c r="E334" s="64"/>
    </row>
    <row r="335" spans="3:5" ht="13" x14ac:dyDescent="0.15">
      <c r="C335" s="64"/>
      <c r="E335" s="64"/>
    </row>
    <row r="336" spans="3:5" ht="13" x14ac:dyDescent="0.15">
      <c r="C336" s="64"/>
      <c r="E336" s="64"/>
    </row>
    <row r="337" spans="3:5" ht="13" x14ac:dyDescent="0.15">
      <c r="C337" s="64"/>
      <c r="E337" s="64"/>
    </row>
    <row r="338" spans="3:5" ht="13" x14ac:dyDescent="0.15">
      <c r="C338" s="64"/>
      <c r="E338" s="64"/>
    </row>
    <row r="339" spans="3:5" ht="13" x14ac:dyDescent="0.15">
      <c r="C339" s="64"/>
      <c r="E339" s="64"/>
    </row>
    <row r="340" spans="3:5" ht="13" x14ac:dyDescent="0.15">
      <c r="C340" s="64"/>
      <c r="E340" s="64"/>
    </row>
    <row r="341" spans="3:5" ht="13" x14ac:dyDescent="0.15">
      <c r="C341" s="64"/>
      <c r="E341" s="64"/>
    </row>
    <row r="342" spans="3:5" ht="13" x14ac:dyDescent="0.15">
      <c r="C342" s="64"/>
      <c r="E342" s="64"/>
    </row>
    <row r="343" spans="3:5" ht="13" x14ac:dyDescent="0.15">
      <c r="C343" s="64"/>
      <c r="E343" s="64"/>
    </row>
    <row r="344" spans="3:5" ht="13" x14ac:dyDescent="0.15">
      <c r="C344" s="64"/>
      <c r="E344" s="64"/>
    </row>
    <row r="345" spans="3:5" ht="13" x14ac:dyDescent="0.15">
      <c r="C345" s="64"/>
      <c r="E345" s="64"/>
    </row>
    <row r="346" spans="3:5" ht="13" x14ac:dyDescent="0.15">
      <c r="C346" s="64"/>
      <c r="E346" s="64"/>
    </row>
    <row r="347" spans="3:5" ht="13" x14ac:dyDescent="0.15">
      <c r="C347" s="64"/>
      <c r="E347" s="64"/>
    </row>
    <row r="348" spans="3:5" ht="13" x14ac:dyDescent="0.15">
      <c r="C348" s="64"/>
      <c r="E348" s="64"/>
    </row>
    <row r="349" spans="3:5" ht="13" x14ac:dyDescent="0.15">
      <c r="C349" s="64"/>
      <c r="E349" s="64"/>
    </row>
    <row r="350" spans="3:5" ht="13" x14ac:dyDescent="0.15">
      <c r="C350" s="64"/>
      <c r="E350" s="64"/>
    </row>
    <row r="351" spans="3:5" ht="13" x14ac:dyDescent="0.15">
      <c r="C351" s="64"/>
      <c r="E351" s="64"/>
    </row>
    <row r="352" spans="3:5" ht="13" x14ac:dyDescent="0.15">
      <c r="C352" s="64"/>
      <c r="E352" s="64"/>
    </row>
    <row r="353" spans="3:5" ht="13" x14ac:dyDescent="0.15">
      <c r="C353" s="64"/>
      <c r="E353" s="64"/>
    </row>
    <row r="354" spans="3:5" ht="13" x14ac:dyDescent="0.15">
      <c r="C354" s="64"/>
      <c r="E354" s="64"/>
    </row>
    <row r="355" spans="3:5" ht="13" x14ac:dyDescent="0.15">
      <c r="C355" s="64"/>
      <c r="E355" s="64"/>
    </row>
    <row r="356" spans="3:5" ht="13" x14ac:dyDescent="0.15">
      <c r="C356" s="64"/>
      <c r="E356" s="64"/>
    </row>
    <row r="357" spans="3:5" ht="13" x14ac:dyDescent="0.15">
      <c r="C357" s="64"/>
      <c r="E357" s="64"/>
    </row>
    <row r="358" spans="3:5" ht="13" x14ac:dyDescent="0.15">
      <c r="C358" s="64"/>
      <c r="E358" s="64"/>
    </row>
    <row r="359" spans="3:5" ht="13" x14ac:dyDescent="0.15">
      <c r="C359" s="64"/>
      <c r="E359" s="64"/>
    </row>
    <row r="360" spans="3:5" ht="13" x14ac:dyDescent="0.15">
      <c r="C360" s="64"/>
      <c r="E360" s="64"/>
    </row>
    <row r="361" spans="3:5" ht="13" x14ac:dyDescent="0.15">
      <c r="C361" s="64"/>
      <c r="E361" s="64"/>
    </row>
    <row r="362" spans="3:5" ht="13" x14ac:dyDescent="0.15">
      <c r="C362" s="64"/>
      <c r="E362" s="64"/>
    </row>
    <row r="363" spans="3:5" ht="13" x14ac:dyDescent="0.15">
      <c r="C363" s="64"/>
      <c r="E363" s="64"/>
    </row>
    <row r="364" spans="3:5" ht="13" x14ac:dyDescent="0.15">
      <c r="C364" s="64"/>
      <c r="E364" s="64"/>
    </row>
    <row r="365" spans="3:5" ht="13" x14ac:dyDescent="0.15">
      <c r="C365" s="64"/>
      <c r="E365" s="64"/>
    </row>
    <row r="366" spans="3:5" ht="13" x14ac:dyDescent="0.15">
      <c r="C366" s="64"/>
      <c r="E366" s="64"/>
    </row>
    <row r="367" spans="3:5" ht="13" x14ac:dyDescent="0.15">
      <c r="C367" s="64"/>
      <c r="E367" s="64"/>
    </row>
    <row r="368" spans="3:5" ht="13" x14ac:dyDescent="0.15">
      <c r="C368" s="64"/>
      <c r="E368" s="64"/>
    </row>
    <row r="369" spans="3:5" ht="13" x14ac:dyDescent="0.15">
      <c r="C369" s="64"/>
      <c r="E369" s="64"/>
    </row>
    <row r="370" spans="3:5" ht="13" x14ac:dyDescent="0.15">
      <c r="C370" s="64"/>
      <c r="E370" s="64"/>
    </row>
    <row r="371" spans="3:5" ht="13" x14ac:dyDescent="0.15">
      <c r="C371" s="64"/>
      <c r="E371" s="64"/>
    </row>
    <row r="372" spans="3:5" ht="13" x14ac:dyDescent="0.15">
      <c r="C372" s="64"/>
      <c r="E372" s="64"/>
    </row>
    <row r="373" spans="3:5" ht="13" x14ac:dyDescent="0.15">
      <c r="C373" s="64"/>
      <c r="E373" s="64"/>
    </row>
    <row r="374" spans="3:5" ht="13" x14ac:dyDescent="0.15">
      <c r="C374" s="64"/>
      <c r="E374" s="64"/>
    </row>
    <row r="375" spans="3:5" ht="13" x14ac:dyDescent="0.15">
      <c r="C375" s="64"/>
      <c r="E375" s="64"/>
    </row>
    <row r="376" spans="3:5" ht="13" x14ac:dyDescent="0.15">
      <c r="C376" s="64"/>
      <c r="E376" s="64"/>
    </row>
    <row r="377" spans="3:5" ht="13" x14ac:dyDescent="0.15">
      <c r="C377" s="64"/>
      <c r="E377" s="64"/>
    </row>
    <row r="378" spans="3:5" ht="13" x14ac:dyDescent="0.15">
      <c r="C378" s="64"/>
      <c r="E378" s="64"/>
    </row>
    <row r="379" spans="3:5" ht="13" x14ac:dyDescent="0.15">
      <c r="C379" s="64"/>
      <c r="E379" s="64"/>
    </row>
    <row r="380" spans="3:5" ht="13" x14ac:dyDescent="0.15">
      <c r="C380" s="64"/>
      <c r="E380" s="64"/>
    </row>
    <row r="381" spans="3:5" ht="13" x14ac:dyDescent="0.15">
      <c r="C381" s="64"/>
      <c r="E381" s="64"/>
    </row>
    <row r="382" spans="3:5" ht="13" x14ac:dyDescent="0.15">
      <c r="C382" s="64"/>
      <c r="E382" s="64"/>
    </row>
    <row r="383" spans="3:5" ht="13" x14ac:dyDescent="0.15">
      <c r="C383" s="64"/>
      <c r="E383" s="64"/>
    </row>
    <row r="384" spans="3:5" ht="13" x14ac:dyDescent="0.15">
      <c r="C384" s="64"/>
      <c r="E384" s="64"/>
    </row>
    <row r="385" spans="3:5" ht="13" x14ac:dyDescent="0.15">
      <c r="C385" s="64"/>
      <c r="E385" s="64"/>
    </row>
    <row r="386" spans="3:5" ht="13" x14ac:dyDescent="0.15">
      <c r="C386" s="64"/>
      <c r="E386" s="64"/>
    </row>
    <row r="387" spans="3:5" ht="13" x14ac:dyDescent="0.15">
      <c r="C387" s="64"/>
      <c r="E387" s="64"/>
    </row>
    <row r="388" spans="3:5" ht="13" x14ac:dyDescent="0.15">
      <c r="C388" s="64"/>
      <c r="E388" s="64"/>
    </row>
    <row r="389" spans="3:5" ht="13" x14ac:dyDescent="0.15">
      <c r="C389" s="64"/>
      <c r="E389" s="64"/>
    </row>
    <row r="390" spans="3:5" ht="13" x14ac:dyDescent="0.15">
      <c r="C390" s="64"/>
      <c r="E390" s="64"/>
    </row>
    <row r="391" spans="3:5" ht="13" x14ac:dyDescent="0.15">
      <c r="C391" s="64"/>
      <c r="E391" s="64"/>
    </row>
    <row r="392" spans="3:5" ht="13" x14ac:dyDescent="0.15">
      <c r="C392" s="64"/>
      <c r="E392" s="64"/>
    </row>
    <row r="393" spans="3:5" ht="13" x14ac:dyDescent="0.15">
      <c r="C393" s="64"/>
      <c r="E393" s="64"/>
    </row>
    <row r="394" spans="3:5" ht="13" x14ac:dyDescent="0.15">
      <c r="C394" s="64"/>
      <c r="E394" s="64"/>
    </row>
    <row r="395" spans="3:5" ht="13" x14ac:dyDescent="0.15">
      <c r="C395" s="64"/>
      <c r="E395" s="64"/>
    </row>
    <row r="396" spans="3:5" ht="13" x14ac:dyDescent="0.15">
      <c r="C396" s="64"/>
      <c r="E396" s="64"/>
    </row>
    <row r="397" spans="3:5" ht="13" x14ac:dyDescent="0.15">
      <c r="C397" s="64"/>
      <c r="E397" s="64"/>
    </row>
    <row r="398" spans="3:5" ht="13" x14ac:dyDescent="0.15">
      <c r="C398" s="64"/>
      <c r="E398" s="64"/>
    </row>
    <row r="399" spans="3:5" ht="13" x14ac:dyDescent="0.15">
      <c r="C399" s="64"/>
      <c r="E399" s="64"/>
    </row>
    <row r="400" spans="3:5" ht="13" x14ac:dyDescent="0.15">
      <c r="C400" s="64"/>
      <c r="E400" s="64"/>
    </row>
    <row r="401" spans="3:5" ht="13" x14ac:dyDescent="0.15">
      <c r="C401" s="64"/>
      <c r="E401" s="64"/>
    </row>
    <row r="402" spans="3:5" ht="13" x14ac:dyDescent="0.15">
      <c r="C402" s="64"/>
      <c r="E402" s="64"/>
    </row>
    <row r="403" spans="3:5" ht="13" x14ac:dyDescent="0.15">
      <c r="C403" s="64"/>
      <c r="E403" s="64"/>
    </row>
    <row r="404" spans="3:5" ht="13" x14ac:dyDescent="0.15">
      <c r="C404" s="64"/>
      <c r="E404" s="64"/>
    </row>
    <row r="405" spans="3:5" ht="13" x14ac:dyDescent="0.15">
      <c r="C405" s="64"/>
      <c r="E405" s="64"/>
    </row>
    <row r="406" spans="3:5" ht="13" x14ac:dyDescent="0.15">
      <c r="C406" s="64"/>
      <c r="E406" s="64"/>
    </row>
    <row r="407" spans="3:5" ht="13" x14ac:dyDescent="0.15">
      <c r="C407" s="64"/>
      <c r="E407" s="64"/>
    </row>
    <row r="408" spans="3:5" ht="13" x14ac:dyDescent="0.15">
      <c r="C408" s="64"/>
      <c r="E408" s="64"/>
    </row>
    <row r="409" spans="3:5" ht="13" x14ac:dyDescent="0.15">
      <c r="C409" s="64"/>
      <c r="E409" s="64"/>
    </row>
    <row r="410" spans="3:5" ht="13" x14ac:dyDescent="0.15">
      <c r="C410" s="64"/>
      <c r="E410" s="64"/>
    </row>
    <row r="411" spans="3:5" ht="13" x14ac:dyDescent="0.15">
      <c r="C411" s="64"/>
      <c r="E411" s="64"/>
    </row>
    <row r="412" spans="3:5" ht="13" x14ac:dyDescent="0.15">
      <c r="C412" s="64"/>
      <c r="E412" s="64"/>
    </row>
    <row r="413" spans="3:5" ht="13" x14ac:dyDescent="0.15">
      <c r="C413" s="64"/>
      <c r="E413" s="64"/>
    </row>
    <row r="414" spans="3:5" ht="13" x14ac:dyDescent="0.15">
      <c r="C414" s="64"/>
      <c r="E414" s="64"/>
    </row>
    <row r="415" spans="3:5" ht="13" x14ac:dyDescent="0.15">
      <c r="C415" s="64"/>
      <c r="E415" s="64"/>
    </row>
    <row r="416" spans="3:5" ht="13" x14ac:dyDescent="0.15">
      <c r="C416" s="64"/>
      <c r="E416" s="64"/>
    </row>
    <row r="417" spans="3:5" ht="13" x14ac:dyDescent="0.15">
      <c r="C417" s="64"/>
      <c r="E417" s="64"/>
    </row>
    <row r="418" spans="3:5" ht="13" x14ac:dyDescent="0.15">
      <c r="C418" s="64"/>
      <c r="E418" s="64"/>
    </row>
    <row r="419" spans="3:5" ht="13" x14ac:dyDescent="0.15">
      <c r="C419" s="64"/>
      <c r="E419" s="64"/>
    </row>
    <row r="420" spans="3:5" ht="13" x14ac:dyDescent="0.15">
      <c r="C420" s="64"/>
      <c r="E420" s="64"/>
    </row>
    <row r="421" spans="3:5" ht="13" x14ac:dyDescent="0.15">
      <c r="C421" s="64"/>
      <c r="E421" s="64"/>
    </row>
    <row r="422" spans="3:5" ht="13" x14ac:dyDescent="0.15">
      <c r="C422" s="64"/>
      <c r="E422" s="64"/>
    </row>
    <row r="423" spans="3:5" ht="13" x14ac:dyDescent="0.15">
      <c r="C423" s="64"/>
      <c r="E423" s="64"/>
    </row>
    <row r="424" spans="3:5" ht="13" x14ac:dyDescent="0.15">
      <c r="C424" s="64"/>
      <c r="E424" s="64"/>
    </row>
    <row r="425" spans="3:5" ht="13" x14ac:dyDescent="0.15">
      <c r="C425" s="64"/>
      <c r="E425" s="64"/>
    </row>
    <row r="426" spans="3:5" ht="13" x14ac:dyDescent="0.15">
      <c r="C426" s="64"/>
      <c r="E426" s="64"/>
    </row>
    <row r="427" spans="3:5" ht="13" x14ac:dyDescent="0.15">
      <c r="C427" s="64"/>
      <c r="E427" s="64"/>
    </row>
    <row r="428" spans="3:5" ht="13" x14ac:dyDescent="0.15">
      <c r="C428" s="64"/>
      <c r="E428" s="64"/>
    </row>
    <row r="429" spans="3:5" ht="13" x14ac:dyDescent="0.15">
      <c r="C429" s="64"/>
      <c r="E429" s="64"/>
    </row>
    <row r="430" spans="3:5" ht="13" x14ac:dyDescent="0.15">
      <c r="C430" s="64"/>
      <c r="E430" s="64"/>
    </row>
    <row r="431" spans="3:5" ht="13" x14ac:dyDescent="0.15">
      <c r="C431" s="64"/>
      <c r="E431" s="64"/>
    </row>
    <row r="432" spans="3:5" ht="13" x14ac:dyDescent="0.15">
      <c r="C432" s="64"/>
      <c r="E432" s="64"/>
    </row>
    <row r="433" spans="3:5" ht="13" x14ac:dyDescent="0.15">
      <c r="C433" s="64"/>
      <c r="E433" s="64"/>
    </row>
    <row r="434" spans="3:5" ht="13" x14ac:dyDescent="0.15">
      <c r="C434" s="64"/>
      <c r="E434" s="64"/>
    </row>
    <row r="435" spans="3:5" ht="13" x14ac:dyDescent="0.15">
      <c r="C435" s="64"/>
      <c r="E435" s="64"/>
    </row>
    <row r="436" spans="3:5" ht="13" x14ac:dyDescent="0.15">
      <c r="C436" s="64"/>
      <c r="E436" s="64"/>
    </row>
    <row r="437" spans="3:5" ht="13" x14ac:dyDescent="0.15">
      <c r="C437" s="64"/>
      <c r="E437" s="64"/>
    </row>
    <row r="438" spans="3:5" ht="13" x14ac:dyDescent="0.15">
      <c r="C438" s="64"/>
      <c r="E438" s="64"/>
    </row>
    <row r="439" spans="3:5" ht="13" x14ac:dyDescent="0.15">
      <c r="C439" s="64"/>
      <c r="E439" s="64"/>
    </row>
    <row r="440" spans="3:5" ht="13" x14ac:dyDescent="0.15">
      <c r="C440" s="64"/>
      <c r="E440" s="64"/>
    </row>
    <row r="441" spans="3:5" ht="13" x14ac:dyDescent="0.15">
      <c r="C441" s="64"/>
      <c r="E441" s="64"/>
    </row>
    <row r="442" spans="3:5" ht="13" x14ac:dyDescent="0.15">
      <c r="C442" s="64"/>
      <c r="E442" s="64"/>
    </row>
    <row r="443" spans="3:5" ht="13" x14ac:dyDescent="0.15">
      <c r="C443" s="64"/>
      <c r="E443" s="64"/>
    </row>
    <row r="444" spans="3:5" ht="13" x14ac:dyDescent="0.15">
      <c r="C444" s="64"/>
      <c r="E444" s="64"/>
    </row>
    <row r="445" spans="3:5" ht="13" x14ac:dyDescent="0.15">
      <c r="C445" s="64"/>
      <c r="E445" s="64"/>
    </row>
    <row r="446" spans="3:5" ht="13" x14ac:dyDescent="0.15">
      <c r="C446" s="64"/>
      <c r="E446" s="64"/>
    </row>
    <row r="447" spans="3:5" ht="13" x14ac:dyDescent="0.15">
      <c r="C447" s="64"/>
      <c r="E447" s="64"/>
    </row>
    <row r="448" spans="3:5" ht="13" x14ac:dyDescent="0.15">
      <c r="C448" s="64"/>
      <c r="E448" s="64"/>
    </row>
    <row r="449" spans="3:5" ht="13" x14ac:dyDescent="0.15">
      <c r="C449" s="64"/>
      <c r="E449" s="64"/>
    </row>
    <row r="450" spans="3:5" ht="13" x14ac:dyDescent="0.15">
      <c r="C450" s="64"/>
      <c r="E450" s="64"/>
    </row>
    <row r="451" spans="3:5" ht="13" x14ac:dyDescent="0.15">
      <c r="C451" s="64"/>
      <c r="E451" s="64"/>
    </row>
    <row r="452" spans="3:5" ht="13" x14ac:dyDescent="0.15">
      <c r="C452" s="64"/>
      <c r="E452" s="64"/>
    </row>
    <row r="453" spans="3:5" ht="13" x14ac:dyDescent="0.15">
      <c r="C453" s="64"/>
      <c r="E453" s="64"/>
    </row>
    <row r="454" spans="3:5" ht="13" x14ac:dyDescent="0.15">
      <c r="C454" s="64"/>
      <c r="E454" s="64"/>
    </row>
    <row r="455" spans="3:5" ht="13" x14ac:dyDescent="0.15">
      <c r="C455" s="64"/>
      <c r="E455" s="64"/>
    </row>
    <row r="456" spans="3:5" ht="13" x14ac:dyDescent="0.15">
      <c r="C456" s="64"/>
      <c r="E456" s="64"/>
    </row>
    <row r="457" spans="3:5" ht="13" x14ac:dyDescent="0.15">
      <c r="C457" s="64"/>
      <c r="E457" s="64"/>
    </row>
    <row r="458" spans="3:5" ht="13" x14ac:dyDescent="0.15">
      <c r="C458" s="64"/>
      <c r="E458" s="64"/>
    </row>
    <row r="459" spans="3:5" ht="13" x14ac:dyDescent="0.15">
      <c r="C459" s="64"/>
      <c r="E459" s="64"/>
    </row>
    <row r="460" spans="3:5" ht="13" x14ac:dyDescent="0.15">
      <c r="C460" s="64"/>
      <c r="E460" s="64"/>
    </row>
    <row r="461" spans="3:5" ht="13" x14ac:dyDescent="0.15">
      <c r="C461" s="64"/>
      <c r="E461" s="64"/>
    </row>
    <row r="462" spans="3:5" ht="13" x14ac:dyDescent="0.15">
      <c r="C462" s="64"/>
      <c r="E462" s="64"/>
    </row>
    <row r="463" spans="3:5" ht="13" x14ac:dyDescent="0.15">
      <c r="C463" s="64"/>
      <c r="E463" s="64"/>
    </row>
    <row r="464" spans="3:5" ht="13" x14ac:dyDescent="0.15">
      <c r="C464" s="64"/>
      <c r="E464" s="64"/>
    </row>
    <row r="465" spans="3:5" ht="13" x14ac:dyDescent="0.15">
      <c r="C465" s="64"/>
      <c r="E465" s="64"/>
    </row>
    <row r="466" spans="3:5" ht="13" x14ac:dyDescent="0.15">
      <c r="C466" s="64"/>
      <c r="E466" s="64"/>
    </row>
    <row r="467" spans="3:5" ht="13" x14ac:dyDescent="0.15">
      <c r="C467" s="64"/>
      <c r="E467" s="64"/>
    </row>
    <row r="468" spans="3:5" ht="13" x14ac:dyDescent="0.15">
      <c r="C468" s="64"/>
      <c r="E468" s="64"/>
    </row>
    <row r="469" spans="3:5" ht="13" x14ac:dyDescent="0.15">
      <c r="C469" s="64"/>
      <c r="E469" s="64"/>
    </row>
    <row r="470" spans="3:5" ht="13" x14ac:dyDescent="0.15">
      <c r="C470" s="64"/>
      <c r="E470" s="64"/>
    </row>
    <row r="471" spans="3:5" ht="13" x14ac:dyDescent="0.15">
      <c r="C471" s="64"/>
      <c r="E471" s="64"/>
    </row>
    <row r="472" spans="3:5" ht="13" x14ac:dyDescent="0.15">
      <c r="C472" s="64"/>
      <c r="E472" s="64"/>
    </row>
    <row r="473" spans="3:5" ht="13" x14ac:dyDescent="0.15">
      <c r="C473" s="64"/>
      <c r="E473" s="64"/>
    </row>
    <row r="474" spans="3:5" ht="13" x14ac:dyDescent="0.15">
      <c r="C474" s="64"/>
      <c r="E474" s="64"/>
    </row>
    <row r="475" spans="3:5" ht="13" x14ac:dyDescent="0.15">
      <c r="C475" s="64"/>
      <c r="E475" s="64"/>
    </row>
    <row r="476" spans="3:5" ht="13" x14ac:dyDescent="0.15">
      <c r="C476" s="64"/>
      <c r="E476" s="64"/>
    </row>
    <row r="477" spans="3:5" ht="13" x14ac:dyDescent="0.15">
      <c r="C477" s="64"/>
      <c r="E477" s="64"/>
    </row>
    <row r="478" spans="3:5" ht="13" x14ac:dyDescent="0.15">
      <c r="C478" s="64"/>
      <c r="E478" s="64"/>
    </row>
    <row r="479" spans="3:5" ht="13" x14ac:dyDescent="0.15">
      <c r="C479" s="64"/>
      <c r="E479" s="64"/>
    </row>
    <row r="480" spans="3:5" ht="13" x14ac:dyDescent="0.15">
      <c r="C480" s="64"/>
      <c r="E480" s="64"/>
    </row>
    <row r="481" spans="3:5" ht="13" x14ac:dyDescent="0.15">
      <c r="C481" s="64"/>
      <c r="E481" s="64"/>
    </row>
    <row r="482" spans="3:5" ht="13" x14ac:dyDescent="0.15">
      <c r="C482" s="64"/>
      <c r="E482" s="64"/>
    </row>
    <row r="483" spans="3:5" ht="13" x14ac:dyDescent="0.15">
      <c r="C483" s="64"/>
      <c r="E483" s="64"/>
    </row>
    <row r="484" spans="3:5" ht="13" x14ac:dyDescent="0.15">
      <c r="C484" s="64"/>
      <c r="E484" s="64"/>
    </row>
    <row r="485" spans="3:5" ht="13" x14ac:dyDescent="0.15">
      <c r="C485" s="64"/>
      <c r="E485" s="64"/>
    </row>
    <row r="486" spans="3:5" ht="13" x14ac:dyDescent="0.15">
      <c r="C486" s="64"/>
      <c r="E486" s="64"/>
    </row>
    <row r="487" spans="3:5" ht="13" x14ac:dyDescent="0.15">
      <c r="C487" s="64"/>
      <c r="E487" s="64"/>
    </row>
    <row r="488" spans="3:5" ht="13" x14ac:dyDescent="0.15">
      <c r="C488" s="64"/>
      <c r="E488" s="64"/>
    </row>
    <row r="489" spans="3:5" ht="13" x14ac:dyDescent="0.15">
      <c r="C489" s="64"/>
      <c r="E489" s="64"/>
    </row>
    <row r="490" spans="3:5" ht="13" x14ac:dyDescent="0.15">
      <c r="C490" s="64"/>
      <c r="E490" s="64"/>
    </row>
    <row r="491" spans="3:5" ht="13" x14ac:dyDescent="0.15">
      <c r="C491" s="64"/>
      <c r="E491" s="64"/>
    </row>
    <row r="492" spans="3:5" ht="13" x14ac:dyDescent="0.15">
      <c r="C492" s="64"/>
      <c r="E492" s="64"/>
    </row>
    <row r="493" spans="3:5" ht="13" x14ac:dyDescent="0.15">
      <c r="C493" s="64"/>
      <c r="E493" s="64"/>
    </row>
    <row r="494" spans="3:5" ht="13" x14ac:dyDescent="0.15">
      <c r="C494" s="64"/>
      <c r="E494" s="64"/>
    </row>
    <row r="495" spans="3:5" ht="13" x14ac:dyDescent="0.15">
      <c r="C495" s="64"/>
      <c r="E495" s="64"/>
    </row>
    <row r="496" spans="3:5" ht="13" x14ac:dyDescent="0.15">
      <c r="C496" s="64"/>
      <c r="E496" s="64"/>
    </row>
    <row r="497" spans="3:5" ht="13" x14ac:dyDescent="0.15">
      <c r="C497" s="64"/>
      <c r="E497" s="64"/>
    </row>
    <row r="498" spans="3:5" ht="13" x14ac:dyDescent="0.15">
      <c r="C498" s="64"/>
      <c r="E498" s="64"/>
    </row>
    <row r="499" spans="3:5" ht="13" x14ac:dyDescent="0.15">
      <c r="C499" s="64"/>
      <c r="E499" s="64"/>
    </row>
    <row r="500" spans="3:5" ht="13" x14ac:dyDescent="0.15">
      <c r="C500" s="64"/>
      <c r="E500" s="64"/>
    </row>
    <row r="501" spans="3:5" ht="13" x14ac:dyDescent="0.15">
      <c r="C501" s="64"/>
      <c r="E501" s="64"/>
    </row>
    <row r="502" spans="3:5" ht="13" x14ac:dyDescent="0.15">
      <c r="C502" s="64"/>
      <c r="E502" s="64"/>
    </row>
    <row r="503" spans="3:5" ht="13" x14ac:dyDescent="0.15">
      <c r="C503" s="64"/>
      <c r="E503" s="64"/>
    </row>
    <row r="504" spans="3:5" ht="13" x14ac:dyDescent="0.15">
      <c r="C504" s="64"/>
      <c r="E504" s="64"/>
    </row>
    <row r="505" spans="3:5" ht="13" x14ac:dyDescent="0.15">
      <c r="C505" s="64"/>
      <c r="E505" s="64"/>
    </row>
    <row r="506" spans="3:5" ht="13" x14ac:dyDescent="0.15">
      <c r="C506" s="64"/>
      <c r="E506" s="64"/>
    </row>
    <row r="507" spans="3:5" ht="13" x14ac:dyDescent="0.15">
      <c r="C507" s="64"/>
      <c r="E507" s="64"/>
    </row>
    <row r="508" spans="3:5" ht="13" x14ac:dyDescent="0.15">
      <c r="C508" s="64"/>
      <c r="E508" s="64"/>
    </row>
    <row r="509" spans="3:5" ht="13" x14ac:dyDescent="0.15">
      <c r="C509" s="64"/>
      <c r="E509" s="64"/>
    </row>
    <row r="510" spans="3:5" ht="13" x14ac:dyDescent="0.15">
      <c r="C510" s="64"/>
      <c r="E510" s="64"/>
    </row>
    <row r="511" spans="3:5" ht="13" x14ac:dyDescent="0.15">
      <c r="C511" s="64"/>
      <c r="E511" s="64"/>
    </row>
    <row r="512" spans="3:5" ht="13" x14ac:dyDescent="0.15">
      <c r="C512" s="64"/>
      <c r="E512" s="64"/>
    </row>
    <row r="513" spans="3:5" ht="13" x14ac:dyDescent="0.15">
      <c r="C513" s="64"/>
      <c r="E513" s="64"/>
    </row>
    <row r="514" spans="3:5" ht="13" x14ac:dyDescent="0.15">
      <c r="C514" s="64"/>
      <c r="E514" s="64"/>
    </row>
    <row r="515" spans="3:5" ht="13" x14ac:dyDescent="0.15">
      <c r="C515" s="64"/>
      <c r="E515" s="64"/>
    </row>
    <row r="516" spans="3:5" ht="13" x14ac:dyDescent="0.15">
      <c r="C516" s="64"/>
      <c r="E516" s="64"/>
    </row>
    <row r="517" spans="3:5" ht="13" x14ac:dyDescent="0.15">
      <c r="C517" s="64"/>
      <c r="E517" s="64"/>
    </row>
    <row r="518" spans="3:5" ht="13" x14ac:dyDescent="0.15">
      <c r="C518" s="64"/>
      <c r="E518" s="64"/>
    </row>
    <row r="519" spans="3:5" ht="13" x14ac:dyDescent="0.15">
      <c r="C519" s="64"/>
      <c r="E519" s="64"/>
    </row>
    <row r="520" spans="3:5" ht="13" x14ac:dyDescent="0.15">
      <c r="C520" s="64"/>
      <c r="E520" s="64"/>
    </row>
    <row r="521" spans="3:5" ht="13" x14ac:dyDescent="0.15">
      <c r="C521" s="64"/>
      <c r="E521" s="64"/>
    </row>
    <row r="522" spans="3:5" ht="13" x14ac:dyDescent="0.15">
      <c r="C522" s="64"/>
      <c r="E522" s="64"/>
    </row>
    <row r="523" spans="3:5" ht="13" x14ac:dyDescent="0.15">
      <c r="C523" s="64"/>
      <c r="E523" s="64"/>
    </row>
    <row r="524" spans="3:5" ht="13" x14ac:dyDescent="0.15">
      <c r="C524" s="64"/>
      <c r="E524" s="64"/>
    </row>
    <row r="525" spans="3:5" ht="13" x14ac:dyDescent="0.15">
      <c r="C525" s="64"/>
      <c r="E525" s="64"/>
    </row>
    <row r="526" spans="3:5" ht="13" x14ac:dyDescent="0.15">
      <c r="C526" s="64"/>
      <c r="E526" s="64"/>
    </row>
    <row r="527" spans="3:5" ht="13" x14ac:dyDescent="0.15">
      <c r="C527" s="64"/>
      <c r="E527" s="64"/>
    </row>
    <row r="528" spans="3:5" ht="13" x14ac:dyDescent="0.15">
      <c r="C528" s="64"/>
      <c r="E528" s="64"/>
    </row>
    <row r="529" spans="3:5" ht="13" x14ac:dyDescent="0.15">
      <c r="C529" s="64"/>
      <c r="E529" s="64"/>
    </row>
    <row r="530" spans="3:5" ht="13" x14ac:dyDescent="0.15">
      <c r="C530" s="64"/>
      <c r="E530" s="64"/>
    </row>
    <row r="531" spans="3:5" ht="13" x14ac:dyDescent="0.15">
      <c r="C531" s="64"/>
      <c r="E531" s="64"/>
    </row>
    <row r="532" spans="3:5" ht="13" x14ac:dyDescent="0.15">
      <c r="C532" s="64"/>
      <c r="E532" s="64"/>
    </row>
    <row r="533" spans="3:5" ht="13" x14ac:dyDescent="0.15">
      <c r="C533" s="64"/>
      <c r="E533" s="64"/>
    </row>
    <row r="534" spans="3:5" ht="13" x14ac:dyDescent="0.15">
      <c r="C534" s="64"/>
      <c r="E534" s="64"/>
    </row>
    <row r="535" spans="3:5" ht="13" x14ac:dyDescent="0.15">
      <c r="C535" s="64"/>
      <c r="E535" s="64"/>
    </row>
    <row r="536" spans="3:5" ht="13" x14ac:dyDescent="0.15">
      <c r="C536" s="64"/>
      <c r="E536" s="64"/>
    </row>
    <row r="537" spans="3:5" ht="13" x14ac:dyDescent="0.15">
      <c r="C537" s="64"/>
      <c r="E537" s="64"/>
    </row>
    <row r="538" spans="3:5" ht="13" x14ac:dyDescent="0.15">
      <c r="C538" s="64"/>
      <c r="E538" s="64"/>
    </row>
    <row r="539" spans="3:5" ht="13" x14ac:dyDescent="0.15">
      <c r="C539" s="64"/>
      <c r="E539" s="64"/>
    </row>
    <row r="540" spans="3:5" ht="13" x14ac:dyDescent="0.15">
      <c r="C540" s="64"/>
      <c r="E540" s="64"/>
    </row>
    <row r="541" spans="3:5" ht="13" x14ac:dyDescent="0.15">
      <c r="C541" s="64"/>
      <c r="E541" s="64"/>
    </row>
    <row r="542" spans="3:5" ht="13" x14ac:dyDescent="0.15">
      <c r="C542" s="64"/>
      <c r="E542" s="64"/>
    </row>
    <row r="543" spans="3:5" ht="13" x14ac:dyDescent="0.15">
      <c r="C543" s="64"/>
      <c r="E543" s="64"/>
    </row>
    <row r="544" spans="3:5" ht="13" x14ac:dyDescent="0.15">
      <c r="C544" s="64"/>
      <c r="E544" s="64"/>
    </row>
    <row r="545" spans="3:5" ht="13" x14ac:dyDescent="0.15">
      <c r="C545" s="64"/>
      <c r="E545" s="64"/>
    </row>
    <row r="546" spans="3:5" ht="13" x14ac:dyDescent="0.15">
      <c r="C546" s="64"/>
      <c r="E546" s="64"/>
    </row>
    <row r="547" spans="3:5" ht="13" x14ac:dyDescent="0.15">
      <c r="C547" s="64"/>
      <c r="E547" s="64"/>
    </row>
    <row r="548" spans="3:5" ht="13" x14ac:dyDescent="0.15">
      <c r="C548" s="64"/>
      <c r="E548" s="64"/>
    </row>
    <row r="549" spans="3:5" ht="13" x14ac:dyDescent="0.15">
      <c r="C549" s="64"/>
      <c r="E549" s="64"/>
    </row>
    <row r="550" spans="3:5" ht="13" x14ac:dyDescent="0.15">
      <c r="C550" s="64"/>
      <c r="E550" s="64"/>
    </row>
    <row r="551" spans="3:5" ht="13" x14ac:dyDescent="0.15">
      <c r="C551" s="64"/>
      <c r="E551" s="64"/>
    </row>
    <row r="552" spans="3:5" ht="13" x14ac:dyDescent="0.15">
      <c r="C552" s="64"/>
      <c r="E552" s="64"/>
    </row>
    <row r="553" spans="3:5" ht="13" x14ac:dyDescent="0.15">
      <c r="C553" s="64"/>
      <c r="E553" s="64"/>
    </row>
    <row r="554" spans="3:5" ht="13" x14ac:dyDescent="0.15">
      <c r="C554" s="64"/>
      <c r="E554" s="64"/>
    </row>
    <row r="555" spans="3:5" ht="13" x14ac:dyDescent="0.15">
      <c r="C555" s="64"/>
      <c r="E555" s="64"/>
    </row>
    <row r="556" spans="3:5" ht="13" x14ac:dyDescent="0.15">
      <c r="C556" s="64"/>
      <c r="E556" s="64"/>
    </row>
    <row r="557" spans="3:5" ht="13" x14ac:dyDescent="0.15">
      <c r="C557" s="64"/>
      <c r="E557" s="64"/>
    </row>
    <row r="558" spans="3:5" ht="13" x14ac:dyDescent="0.15">
      <c r="C558" s="64"/>
      <c r="E558" s="64"/>
    </row>
    <row r="559" spans="3:5" ht="13" x14ac:dyDescent="0.15">
      <c r="C559" s="64"/>
      <c r="E559" s="64"/>
    </row>
    <row r="560" spans="3:5" ht="13" x14ac:dyDescent="0.15">
      <c r="C560" s="64"/>
      <c r="E560" s="64"/>
    </row>
    <row r="561" spans="3:5" ht="13" x14ac:dyDescent="0.15">
      <c r="C561" s="64"/>
      <c r="E561" s="64"/>
    </row>
    <row r="562" spans="3:5" ht="13" x14ac:dyDescent="0.15">
      <c r="C562" s="64"/>
      <c r="E562" s="64"/>
    </row>
    <row r="563" spans="3:5" ht="13" x14ac:dyDescent="0.15">
      <c r="C563" s="64"/>
      <c r="E563" s="64"/>
    </row>
    <row r="564" spans="3:5" ht="13" x14ac:dyDescent="0.15">
      <c r="C564" s="64"/>
      <c r="E564" s="64"/>
    </row>
    <row r="565" spans="3:5" ht="13" x14ac:dyDescent="0.15">
      <c r="C565" s="64"/>
      <c r="E565" s="64"/>
    </row>
    <row r="566" spans="3:5" ht="13" x14ac:dyDescent="0.15">
      <c r="C566" s="64"/>
      <c r="E566" s="64"/>
    </row>
    <row r="567" spans="3:5" ht="13" x14ac:dyDescent="0.15">
      <c r="C567" s="64"/>
      <c r="E567" s="64"/>
    </row>
    <row r="568" spans="3:5" ht="13" x14ac:dyDescent="0.15">
      <c r="C568" s="64"/>
      <c r="E568" s="64"/>
    </row>
    <row r="569" spans="3:5" ht="13" x14ac:dyDescent="0.15">
      <c r="C569" s="64"/>
      <c r="E569" s="64"/>
    </row>
    <row r="570" spans="3:5" ht="13" x14ac:dyDescent="0.15">
      <c r="C570" s="64"/>
      <c r="E570" s="64"/>
    </row>
    <row r="571" spans="3:5" ht="13" x14ac:dyDescent="0.15">
      <c r="C571" s="64"/>
      <c r="E571" s="64"/>
    </row>
    <row r="572" spans="3:5" ht="13" x14ac:dyDescent="0.15">
      <c r="C572" s="64"/>
      <c r="E572" s="64"/>
    </row>
    <row r="573" spans="3:5" ht="13" x14ac:dyDescent="0.15">
      <c r="C573" s="64"/>
      <c r="E573" s="64"/>
    </row>
    <row r="574" spans="3:5" ht="13" x14ac:dyDescent="0.15">
      <c r="C574" s="64"/>
      <c r="E574" s="64"/>
    </row>
    <row r="575" spans="3:5" ht="13" x14ac:dyDescent="0.15">
      <c r="C575" s="64"/>
      <c r="E575" s="64"/>
    </row>
    <row r="576" spans="3:5" ht="13" x14ac:dyDescent="0.15">
      <c r="C576" s="64"/>
      <c r="E576" s="64"/>
    </row>
    <row r="577" spans="3:5" ht="13" x14ac:dyDescent="0.15">
      <c r="C577" s="64"/>
      <c r="E577" s="64"/>
    </row>
    <row r="578" spans="3:5" ht="13" x14ac:dyDescent="0.15">
      <c r="C578" s="64"/>
      <c r="E578" s="64"/>
    </row>
    <row r="579" spans="3:5" ht="13" x14ac:dyDescent="0.15">
      <c r="C579" s="64"/>
      <c r="E579" s="64"/>
    </row>
    <row r="580" spans="3:5" ht="13" x14ac:dyDescent="0.15">
      <c r="C580" s="64"/>
      <c r="E580" s="64"/>
    </row>
    <row r="581" spans="3:5" ht="13" x14ac:dyDescent="0.15">
      <c r="C581" s="64"/>
      <c r="E581" s="64"/>
    </row>
    <row r="582" spans="3:5" ht="13" x14ac:dyDescent="0.15">
      <c r="C582" s="64"/>
      <c r="E582" s="64"/>
    </row>
    <row r="583" spans="3:5" ht="13" x14ac:dyDescent="0.15">
      <c r="C583" s="64"/>
      <c r="E583" s="64"/>
    </row>
    <row r="584" spans="3:5" ht="13" x14ac:dyDescent="0.15">
      <c r="C584" s="64"/>
      <c r="E584" s="64"/>
    </row>
    <row r="585" spans="3:5" ht="13" x14ac:dyDescent="0.15">
      <c r="C585" s="64"/>
      <c r="E585" s="64"/>
    </row>
    <row r="586" spans="3:5" ht="13" x14ac:dyDescent="0.15">
      <c r="C586" s="64"/>
      <c r="E586" s="64"/>
    </row>
    <row r="587" spans="3:5" ht="13" x14ac:dyDescent="0.15">
      <c r="C587" s="64"/>
      <c r="E587" s="64"/>
    </row>
    <row r="588" spans="3:5" ht="13" x14ac:dyDescent="0.15">
      <c r="C588" s="64"/>
      <c r="E588" s="64"/>
    </row>
    <row r="589" spans="3:5" ht="13" x14ac:dyDescent="0.15">
      <c r="C589" s="64"/>
      <c r="E589" s="64"/>
    </row>
    <row r="590" spans="3:5" ht="13" x14ac:dyDescent="0.15">
      <c r="C590" s="64"/>
      <c r="E590" s="64"/>
    </row>
    <row r="591" spans="3:5" ht="13" x14ac:dyDescent="0.15">
      <c r="C591" s="64"/>
      <c r="E591" s="64"/>
    </row>
    <row r="592" spans="3:5" ht="13" x14ac:dyDescent="0.15">
      <c r="C592" s="64"/>
      <c r="E592" s="64"/>
    </row>
    <row r="593" spans="3:5" ht="13" x14ac:dyDescent="0.15">
      <c r="C593" s="64"/>
      <c r="E593" s="64"/>
    </row>
    <row r="594" spans="3:5" ht="13" x14ac:dyDescent="0.15">
      <c r="C594" s="64"/>
      <c r="E594" s="64"/>
    </row>
    <row r="595" spans="3:5" ht="13" x14ac:dyDescent="0.15">
      <c r="C595" s="64"/>
      <c r="E595" s="64"/>
    </row>
    <row r="596" spans="3:5" ht="13" x14ac:dyDescent="0.15">
      <c r="C596" s="64"/>
      <c r="E596" s="64"/>
    </row>
    <row r="597" spans="3:5" ht="13" x14ac:dyDescent="0.15">
      <c r="C597" s="64"/>
      <c r="E597" s="64"/>
    </row>
    <row r="598" spans="3:5" ht="13" x14ac:dyDescent="0.15">
      <c r="C598" s="64"/>
      <c r="E598" s="64"/>
    </row>
    <row r="599" spans="3:5" ht="13" x14ac:dyDescent="0.15">
      <c r="C599" s="64"/>
      <c r="E599" s="64"/>
    </row>
    <row r="600" spans="3:5" ht="13" x14ac:dyDescent="0.15">
      <c r="C600" s="64"/>
      <c r="E600" s="64"/>
    </row>
    <row r="601" spans="3:5" ht="13" x14ac:dyDescent="0.15">
      <c r="C601" s="64"/>
      <c r="E601" s="64"/>
    </row>
    <row r="602" spans="3:5" ht="13" x14ac:dyDescent="0.15">
      <c r="C602" s="64"/>
      <c r="E602" s="64"/>
    </row>
    <row r="603" spans="3:5" ht="13" x14ac:dyDescent="0.15">
      <c r="C603" s="64"/>
      <c r="E603" s="64"/>
    </row>
    <row r="604" spans="3:5" ht="13" x14ac:dyDescent="0.15">
      <c r="C604" s="64"/>
      <c r="E604" s="64"/>
    </row>
    <row r="605" spans="3:5" ht="13" x14ac:dyDescent="0.15">
      <c r="C605" s="64"/>
      <c r="E605" s="64"/>
    </row>
    <row r="606" spans="3:5" ht="13" x14ac:dyDescent="0.15">
      <c r="C606" s="64"/>
      <c r="E606" s="64"/>
    </row>
    <row r="607" spans="3:5" ht="13" x14ac:dyDescent="0.15">
      <c r="C607" s="64"/>
      <c r="E607" s="64"/>
    </row>
    <row r="608" spans="3:5" ht="13" x14ac:dyDescent="0.15">
      <c r="C608" s="64"/>
      <c r="E608" s="64"/>
    </row>
    <row r="609" spans="3:5" ht="13" x14ac:dyDescent="0.15">
      <c r="C609" s="64"/>
      <c r="E609" s="64"/>
    </row>
    <row r="610" spans="3:5" ht="13" x14ac:dyDescent="0.15">
      <c r="C610" s="64"/>
      <c r="E610" s="64"/>
    </row>
    <row r="611" spans="3:5" ht="13" x14ac:dyDescent="0.15">
      <c r="C611" s="64"/>
      <c r="E611" s="64"/>
    </row>
    <row r="612" spans="3:5" ht="13" x14ac:dyDescent="0.15">
      <c r="C612" s="64"/>
      <c r="E612" s="64"/>
    </row>
    <row r="613" spans="3:5" ht="13" x14ac:dyDescent="0.15">
      <c r="C613" s="64"/>
      <c r="E613" s="64"/>
    </row>
    <row r="614" spans="3:5" ht="13" x14ac:dyDescent="0.15">
      <c r="C614" s="64"/>
      <c r="E614" s="64"/>
    </row>
    <row r="615" spans="3:5" ht="13" x14ac:dyDescent="0.15">
      <c r="C615" s="64"/>
      <c r="E615" s="64"/>
    </row>
    <row r="616" spans="3:5" ht="13" x14ac:dyDescent="0.15">
      <c r="C616" s="64"/>
      <c r="E616" s="64"/>
    </row>
    <row r="617" spans="3:5" ht="13" x14ac:dyDescent="0.15">
      <c r="C617" s="64"/>
      <c r="E617" s="64"/>
    </row>
    <row r="618" spans="3:5" ht="13" x14ac:dyDescent="0.15">
      <c r="C618" s="64"/>
      <c r="E618" s="64"/>
    </row>
    <row r="619" spans="3:5" ht="13" x14ac:dyDescent="0.15">
      <c r="C619" s="64"/>
      <c r="E619" s="64"/>
    </row>
    <row r="620" spans="3:5" ht="13" x14ac:dyDescent="0.15">
      <c r="C620" s="64"/>
      <c r="E620" s="64"/>
    </row>
    <row r="621" spans="3:5" ht="13" x14ac:dyDescent="0.15">
      <c r="C621" s="64"/>
      <c r="E621" s="64"/>
    </row>
    <row r="622" spans="3:5" ht="13" x14ac:dyDescent="0.15">
      <c r="C622" s="64"/>
      <c r="E622" s="64"/>
    </row>
    <row r="623" spans="3:5" ht="13" x14ac:dyDescent="0.15">
      <c r="C623" s="64"/>
      <c r="E623" s="64"/>
    </row>
    <row r="624" spans="3:5" ht="13" x14ac:dyDescent="0.15">
      <c r="C624" s="64"/>
      <c r="E624" s="64"/>
    </row>
    <row r="625" spans="3:5" ht="13" x14ac:dyDescent="0.15">
      <c r="C625" s="64"/>
      <c r="E625" s="64"/>
    </row>
    <row r="626" spans="3:5" ht="13" x14ac:dyDescent="0.15">
      <c r="C626" s="64"/>
      <c r="E626" s="64"/>
    </row>
    <row r="627" spans="3:5" ht="13" x14ac:dyDescent="0.15">
      <c r="C627" s="64"/>
      <c r="E627" s="64"/>
    </row>
    <row r="628" spans="3:5" ht="13" x14ac:dyDescent="0.15">
      <c r="C628" s="64"/>
      <c r="E628" s="64"/>
    </row>
    <row r="629" spans="3:5" ht="13" x14ac:dyDescent="0.15">
      <c r="C629" s="64"/>
      <c r="E629" s="64"/>
    </row>
    <row r="630" spans="3:5" ht="13" x14ac:dyDescent="0.15">
      <c r="C630" s="64"/>
      <c r="E630" s="64"/>
    </row>
    <row r="631" spans="3:5" ht="13" x14ac:dyDescent="0.15">
      <c r="C631" s="64"/>
      <c r="E631" s="64"/>
    </row>
    <row r="632" spans="3:5" ht="13" x14ac:dyDescent="0.15">
      <c r="C632" s="64"/>
      <c r="E632" s="64"/>
    </row>
    <row r="633" spans="3:5" ht="13" x14ac:dyDescent="0.15">
      <c r="C633" s="64"/>
      <c r="E633" s="64"/>
    </row>
    <row r="634" spans="3:5" ht="13" x14ac:dyDescent="0.15">
      <c r="C634" s="64"/>
      <c r="E634" s="64"/>
    </row>
    <row r="635" spans="3:5" ht="13" x14ac:dyDescent="0.15">
      <c r="C635" s="64"/>
      <c r="E635" s="64"/>
    </row>
    <row r="636" spans="3:5" ht="13" x14ac:dyDescent="0.15">
      <c r="C636" s="64"/>
      <c r="E636" s="64"/>
    </row>
    <row r="637" spans="3:5" ht="13" x14ac:dyDescent="0.15">
      <c r="C637" s="64"/>
      <c r="E637" s="64"/>
    </row>
    <row r="638" spans="3:5" ht="13" x14ac:dyDescent="0.15">
      <c r="C638" s="64"/>
      <c r="E638" s="64"/>
    </row>
    <row r="639" spans="3:5" ht="13" x14ac:dyDescent="0.15">
      <c r="C639" s="64"/>
      <c r="E639" s="64"/>
    </row>
    <row r="640" spans="3:5" ht="13" x14ac:dyDescent="0.15">
      <c r="C640" s="64"/>
      <c r="E640" s="64"/>
    </row>
    <row r="641" spans="3:5" ht="13" x14ac:dyDescent="0.15">
      <c r="C641" s="64"/>
      <c r="E641" s="64"/>
    </row>
    <row r="642" spans="3:5" ht="13" x14ac:dyDescent="0.15">
      <c r="C642" s="64"/>
      <c r="E642" s="64"/>
    </row>
    <row r="643" spans="3:5" ht="13" x14ac:dyDescent="0.15">
      <c r="C643" s="64"/>
      <c r="E643" s="64"/>
    </row>
    <row r="644" spans="3:5" ht="13" x14ac:dyDescent="0.15">
      <c r="C644" s="64"/>
      <c r="E644" s="64"/>
    </row>
    <row r="645" spans="3:5" ht="13" x14ac:dyDescent="0.15">
      <c r="C645" s="64"/>
      <c r="E645" s="64"/>
    </row>
    <row r="646" spans="3:5" ht="13" x14ac:dyDescent="0.15">
      <c r="C646" s="64"/>
      <c r="E646" s="64"/>
    </row>
    <row r="647" spans="3:5" ht="13" x14ac:dyDescent="0.15">
      <c r="C647" s="64"/>
      <c r="E647" s="64"/>
    </row>
    <row r="648" spans="3:5" ht="13" x14ac:dyDescent="0.15">
      <c r="C648" s="64"/>
      <c r="E648" s="64"/>
    </row>
    <row r="649" spans="3:5" ht="13" x14ac:dyDescent="0.15">
      <c r="C649" s="64"/>
      <c r="E649" s="64"/>
    </row>
    <row r="650" spans="3:5" ht="13" x14ac:dyDescent="0.15">
      <c r="C650" s="64"/>
      <c r="E650" s="64"/>
    </row>
    <row r="651" spans="3:5" ht="13" x14ac:dyDescent="0.15">
      <c r="C651" s="64"/>
      <c r="E651" s="64"/>
    </row>
    <row r="652" spans="3:5" ht="13" x14ac:dyDescent="0.15">
      <c r="C652" s="64"/>
      <c r="E652" s="64"/>
    </row>
    <row r="653" spans="3:5" ht="13" x14ac:dyDescent="0.15">
      <c r="C653" s="64"/>
      <c r="E653" s="64"/>
    </row>
    <row r="654" spans="3:5" ht="13" x14ac:dyDescent="0.15">
      <c r="C654" s="64"/>
      <c r="E654" s="64"/>
    </row>
    <row r="655" spans="3:5" ht="13" x14ac:dyDescent="0.15">
      <c r="C655" s="64"/>
      <c r="E655" s="64"/>
    </row>
    <row r="656" spans="3:5" ht="13" x14ac:dyDescent="0.15">
      <c r="C656" s="64"/>
      <c r="E656" s="64"/>
    </row>
    <row r="657" spans="3:5" ht="13" x14ac:dyDescent="0.15">
      <c r="C657" s="64"/>
      <c r="E657" s="64"/>
    </row>
    <row r="658" spans="3:5" ht="13" x14ac:dyDescent="0.15">
      <c r="C658" s="64"/>
      <c r="E658" s="64"/>
    </row>
    <row r="659" spans="3:5" ht="13" x14ac:dyDescent="0.15">
      <c r="C659" s="64"/>
      <c r="E659" s="64"/>
    </row>
    <row r="660" spans="3:5" ht="13" x14ac:dyDescent="0.15">
      <c r="C660" s="64"/>
      <c r="E660" s="64"/>
    </row>
    <row r="661" spans="3:5" ht="13" x14ac:dyDescent="0.15">
      <c r="C661" s="64"/>
      <c r="E661" s="64"/>
    </row>
    <row r="662" spans="3:5" ht="13" x14ac:dyDescent="0.15">
      <c r="C662" s="64"/>
      <c r="E662" s="64"/>
    </row>
    <row r="663" spans="3:5" ht="13" x14ac:dyDescent="0.15">
      <c r="C663" s="64"/>
      <c r="E663" s="64"/>
    </row>
    <row r="664" spans="3:5" ht="13" x14ac:dyDescent="0.15">
      <c r="C664" s="64"/>
      <c r="E664" s="64"/>
    </row>
    <row r="665" spans="3:5" ht="13" x14ac:dyDescent="0.15">
      <c r="C665" s="64"/>
      <c r="E665" s="64"/>
    </row>
    <row r="666" spans="3:5" ht="13" x14ac:dyDescent="0.15">
      <c r="C666" s="64"/>
      <c r="E666" s="64"/>
    </row>
    <row r="667" spans="3:5" ht="13" x14ac:dyDescent="0.15">
      <c r="C667" s="64"/>
      <c r="E667" s="64"/>
    </row>
    <row r="668" spans="3:5" ht="13" x14ac:dyDescent="0.15">
      <c r="C668" s="64"/>
      <c r="E668" s="64"/>
    </row>
    <row r="669" spans="3:5" ht="13" x14ac:dyDescent="0.15">
      <c r="C669" s="64"/>
      <c r="E669" s="64"/>
    </row>
    <row r="670" spans="3:5" ht="13" x14ac:dyDescent="0.15">
      <c r="C670" s="64"/>
      <c r="E670" s="64"/>
    </row>
    <row r="671" spans="3:5" ht="13" x14ac:dyDescent="0.15">
      <c r="C671" s="64"/>
      <c r="E671" s="64"/>
    </row>
    <row r="672" spans="3:5" ht="13" x14ac:dyDescent="0.15">
      <c r="C672" s="64"/>
      <c r="E672" s="64"/>
    </row>
    <row r="673" spans="3:5" ht="13" x14ac:dyDescent="0.15">
      <c r="C673" s="64"/>
      <c r="E673" s="64"/>
    </row>
    <row r="674" spans="3:5" ht="13" x14ac:dyDescent="0.15">
      <c r="C674" s="64"/>
      <c r="E674" s="64"/>
    </row>
    <row r="675" spans="3:5" ht="13" x14ac:dyDescent="0.15">
      <c r="C675" s="64"/>
      <c r="E675" s="64"/>
    </row>
    <row r="676" spans="3:5" ht="13" x14ac:dyDescent="0.15">
      <c r="C676" s="64"/>
      <c r="E676" s="64"/>
    </row>
    <row r="677" spans="3:5" ht="13" x14ac:dyDescent="0.15">
      <c r="C677" s="64"/>
      <c r="E677" s="64"/>
    </row>
    <row r="678" spans="3:5" ht="13" x14ac:dyDescent="0.15">
      <c r="C678" s="64"/>
      <c r="E678" s="64"/>
    </row>
    <row r="679" spans="3:5" ht="13" x14ac:dyDescent="0.15">
      <c r="C679" s="64"/>
      <c r="E679" s="64"/>
    </row>
    <row r="680" spans="3:5" ht="13" x14ac:dyDescent="0.15">
      <c r="C680" s="64"/>
      <c r="E680" s="64"/>
    </row>
    <row r="681" spans="3:5" ht="13" x14ac:dyDescent="0.15">
      <c r="C681" s="64"/>
      <c r="E681" s="64"/>
    </row>
    <row r="682" spans="3:5" ht="13" x14ac:dyDescent="0.15">
      <c r="C682" s="64"/>
      <c r="E682" s="64"/>
    </row>
    <row r="683" spans="3:5" ht="13" x14ac:dyDescent="0.15">
      <c r="C683" s="64"/>
      <c r="E683" s="64"/>
    </row>
    <row r="684" spans="3:5" ht="13" x14ac:dyDescent="0.15">
      <c r="C684" s="64"/>
      <c r="E684" s="64"/>
    </row>
    <row r="685" spans="3:5" ht="13" x14ac:dyDescent="0.15">
      <c r="C685" s="64"/>
      <c r="E685" s="64"/>
    </row>
    <row r="686" spans="3:5" ht="13" x14ac:dyDescent="0.15">
      <c r="C686" s="64"/>
      <c r="E686" s="64"/>
    </row>
    <row r="687" spans="3:5" ht="13" x14ac:dyDescent="0.15">
      <c r="C687" s="64"/>
      <c r="E687" s="64"/>
    </row>
    <row r="688" spans="3:5" ht="13" x14ac:dyDescent="0.15">
      <c r="C688" s="64"/>
      <c r="E688" s="64"/>
    </row>
    <row r="689" spans="3:5" ht="13" x14ac:dyDescent="0.15">
      <c r="C689" s="64"/>
      <c r="E689" s="64"/>
    </row>
    <row r="690" spans="3:5" ht="13" x14ac:dyDescent="0.15">
      <c r="C690" s="64"/>
      <c r="E690" s="64"/>
    </row>
    <row r="691" spans="3:5" ht="13" x14ac:dyDescent="0.15">
      <c r="C691" s="64"/>
      <c r="E691" s="64"/>
    </row>
    <row r="692" spans="3:5" ht="13" x14ac:dyDescent="0.15">
      <c r="C692" s="64"/>
      <c r="E692" s="64"/>
    </row>
    <row r="693" spans="3:5" ht="13" x14ac:dyDescent="0.15">
      <c r="C693" s="64"/>
      <c r="E693" s="64"/>
    </row>
    <row r="694" spans="3:5" ht="13" x14ac:dyDescent="0.15">
      <c r="C694" s="64"/>
      <c r="E694" s="64"/>
    </row>
    <row r="695" spans="3:5" ht="13" x14ac:dyDescent="0.15">
      <c r="C695" s="64"/>
      <c r="E695" s="64"/>
    </row>
    <row r="696" spans="3:5" ht="13" x14ac:dyDescent="0.15">
      <c r="C696" s="64"/>
      <c r="E696" s="64"/>
    </row>
    <row r="697" spans="3:5" ht="13" x14ac:dyDescent="0.15">
      <c r="C697" s="64"/>
      <c r="E697" s="64"/>
    </row>
    <row r="698" spans="3:5" ht="13" x14ac:dyDescent="0.15">
      <c r="C698" s="64"/>
      <c r="E698" s="64"/>
    </row>
    <row r="699" spans="3:5" ht="13" x14ac:dyDescent="0.15">
      <c r="C699" s="64"/>
      <c r="E699" s="64"/>
    </row>
    <row r="700" spans="3:5" ht="13" x14ac:dyDescent="0.15">
      <c r="C700" s="64"/>
      <c r="E700" s="64"/>
    </row>
    <row r="701" spans="3:5" ht="13" x14ac:dyDescent="0.15">
      <c r="C701" s="64"/>
      <c r="E701" s="64"/>
    </row>
    <row r="702" spans="3:5" ht="13" x14ac:dyDescent="0.15">
      <c r="C702" s="64"/>
      <c r="E702" s="64"/>
    </row>
    <row r="703" spans="3:5" ht="13" x14ac:dyDescent="0.15">
      <c r="C703" s="64"/>
      <c r="E703" s="64"/>
    </row>
    <row r="704" spans="3:5" ht="13" x14ac:dyDescent="0.15">
      <c r="C704" s="64"/>
      <c r="E704" s="64"/>
    </row>
    <row r="705" spans="3:5" ht="13" x14ac:dyDescent="0.15">
      <c r="C705" s="64"/>
      <c r="E705" s="64"/>
    </row>
    <row r="706" spans="3:5" ht="13" x14ac:dyDescent="0.15">
      <c r="C706" s="64"/>
      <c r="E706" s="64"/>
    </row>
    <row r="707" spans="3:5" ht="13" x14ac:dyDescent="0.15">
      <c r="C707" s="64"/>
      <c r="E707" s="64"/>
    </row>
    <row r="708" spans="3:5" ht="13" x14ac:dyDescent="0.15">
      <c r="C708" s="64"/>
      <c r="E708" s="64"/>
    </row>
    <row r="709" spans="3:5" ht="13" x14ac:dyDescent="0.15">
      <c r="C709" s="64"/>
      <c r="E709" s="64"/>
    </row>
    <row r="710" spans="3:5" ht="13" x14ac:dyDescent="0.15">
      <c r="C710" s="64"/>
      <c r="E710" s="64"/>
    </row>
    <row r="711" spans="3:5" ht="13" x14ac:dyDescent="0.15">
      <c r="C711" s="64"/>
      <c r="E711" s="64"/>
    </row>
    <row r="712" spans="3:5" ht="13" x14ac:dyDescent="0.15">
      <c r="C712" s="64"/>
      <c r="E712" s="64"/>
    </row>
    <row r="713" spans="3:5" ht="13" x14ac:dyDescent="0.15">
      <c r="C713" s="64"/>
      <c r="E713" s="64"/>
    </row>
    <row r="714" spans="3:5" ht="13" x14ac:dyDescent="0.15">
      <c r="C714" s="64"/>
      <c r="E714" s="64"/>
    </row>
    <row r="715" spans="3:5" ht="13" x14ac:dyDescent="0.15">
      <c r="C715" s="64"/>
      <c r="E715" s="64"/>
    </row>
    <row r="716" spans="3:5" ht="13" x14ac:dyDescent="0.15">
      <c r="C716" s="64"/>
      <c r="E716" s="64"/>
    </row>
    <row r="717" spans="3:5" ht="13" x14ac:dyDescent="0.15">
      <c r="C717" s="64"/>
      <c r="E717" s="64"/>
    </row>
    <row r="718" spans="3:5" ht="13" x14ac:dyDescent="0.15">
      <c r="C718" s="64"/>
      <c r="E718" s="64"/>
    </row>
    <row r="719" spans="3:5" ht="13" x14ac:dyDescent="0.15">
      <c r="C719" s="64"/>
      <c r="E719" s="64"/>
    </row>
    <row r="720" spans="3:5" ht="13" x14ac:dyDescent="0.15">
      <c r="C720" s="64"/>
      <c r="E720" s="64"/>
    </row>
    <row r="721" spans="3:5" ht="13" x14ac:dyDescent="0.15">
      <c r="C721" s="64"/>
      <c r="E721" s="64"/>
    </row>
    <row r="722" spans="3:5" ht="13" x14ac:dyDescent="0.15">
      <c r="C722" s="64"/>
      <c r="E722" s="64"/>
    </row>
    <row r="723" spans="3:5" ht="13" x14ac:dyDescent="0.15">
      <c r="C723" s="64"/>
      <c r="E723" s="64"/>
    </row>
    <row r="724" spans="3:5" ht="13" x14ac:dyDescent="0.15">
      <c r="C724" s="64"/>
      <c r="E724" s="64"/>
    </row>
    <row r="725" spans="3:5" ht="13" x14ac:dyDescent="0.15">
      <c r="C725" s="64"/>
      <c r="E725" s="64"/>
    </row>
    <row r="726" spans="3:5" ht="13" x14ac:dyDescent="0.15">
      <c r="C726" s="64"/>
      <c r="E726" s="64"/>
    </row>
    <row r="727" spans="3:5" ht="13" x14ac:dyDescent="0.15">
      <c r="C727" s="64"/>
      <c r="E727" s="64"/>
    </row>
    <row r="728" spans="3:5" ht="13" x14ac:dyDescent="0.15">
      <c r="C728" s="64"/>
      <c r="E728" s="64"/>
    </row>
    <row r="729" spans="3:5" ht="13" x14ac:dyDescent="0.15">
      <c r="C729" s="64"/>
      <c r="E729" s="64"/>
    </row>
    <row r="730" spans="3:5" ht="13" x14ac:dyDescent="0.15">
      <c r="C730" s="64"/>
      <c r="E730" s="64"/>
    </row>
    <row r="731" spans="3:5" ht="13" x14ac:dyDescent="0.15">
      <c r="C731" s="64"/>
      <c r="E731" s="64"/>
    </row>
    <row r="732" spans="3:5" ht="13" x14ac:dyDescent="0.15">
      <c r="C732" s="64"/>
      <c r="E732" s="64"/>
    </row>
    <row r="733" spans="3:5" ht="13" x14ac:dyDescent="0.15">
      <c r="C733" s="64"/>
      <c r="E733" s="64"/>
    </row>
    <row r="734" spans="3:5" ht="13" x14ac:dyDescent="0.15">
      <c r="C734" s="64"/>
      <c r="E734" s="64"/>
    </row>
    <row r="735" spans="3:5" ht="13" x14ac:dyDescent="0.15">
      <c r="C735" s="64"/>
      <c r="E735" s="64"/>
    </row>
    <row r="736" spans="3:5" ht="13" x14ac:dyDescent="0.15">
      <c r="C736" s="64"/>
      <c r="E736" s="64"/>
    </row>
    <row r="737" spans="3:5" ht="13" x14ac:dyDescent="0.15">
      <c r="C737" s="64"/>
      <c r="E737" s="64"/>
    </row>
    <row r="738" spans="3:5" ht="13" x14ac:dyDescent="0.15">
      <c r="C738" s="64"/>
      <c r="E738" s="64"/>
    </row>
    <row r="739" spans="3:5" ht="13" x14ac:dyDescent="0.15">
      <c r="C739" s="64"/>
      <c r="E739" s="64"/>
    </row>
    <row r="740" spans="3:5" ht="13" x14ac:dyDescent="0.15">
      <c r="C740" s="64"/>
      <c r="E740" s="64"/>
    </row>
    <row r="741" spans="3:5" ht="13" x14ac:dyDescent="0.15">
      <c r="C741" s="64"/>
      <c r="E741" s="64"/>
    </row>
    <row r="742" spans="3:5" ht="13" x14ac:dyDescent="0.15">
      <c r="C742" s="64"/>
      <c r="E742" s="64"/>
    </row>
    <row r="743" spans="3:5" ht="13" x14ac:dyDescent="0.15">
      <c r="C743" s="64"/>
      <c r="E743" s="64"/>
    </row>
    <row r="744" spans="3:5" ht="13" x14ac:dyDescent="0.15">
      <c r="C744" s="64"/>
      <c r="E744" s="64"/>
    </row>
    <row r="745" spans="3:5" ht="13" x14ac:dyDescent="0.15">
      <c r="C745" s="64"/>
      <c r="E745" s="64"/>
    </row>
    <row r="746" spans="3:5" ht="13" x14ac:dyDescent="0.15">
      <c r="C746" s="64"/>
      <c r="E746" s="64"/>
    </row>
    <row r="747" spans="3:5" ht="13" x14ac:dyDescent="0.15">
      <c r="C747" s="64"/>
      <c r="E747" s="64"/>
    </row>
    <row r="748" spans="3:5" ht="13" x14ac:dyDescent="0.15">
      <c r="C748" s="64"/>
      <c r="E748" s="64"/>
    </row>
    <row r="749" spans="3:5" ht="13" x14ac:dyDescent="0.15">
      <c r="C749" s="64"/>
      <c r="E749" s="64"/>
    </row>
    <row r="750" spans="3:5" ht="13" x14ac:dyDescent="0.15">
      <c r="C750" s="64"/>
      <c r="E750" s="64"/>
    </row>
    <row r="751" spans="3:5" ht="13" x14ac:dyDescent="0.15">
      <c r="C751" s="64"/>
      <c r="E751" s="64"/>
    </row>
    <row r="752" spans="3:5" ht="13" x14ac:dyDescent="0.15">
      <c r="C752" s="64"/>
      <c r="E752" s="64"/>
    </row>
    <row r="753" spans="3:5" ht="13" x14ac:dyDescent="0.15">
      <c r="C753" s="64"/>
      <c r="E753" s="64"/>
    </row>
    <row r="754" spans="3:5" ht="13" x14ac:dyDescent="0.15">
      <c r="C754" s="64"/>
      <c r="E754" s="64"/>
    </row>
    <row r="755" spans="3:5" ht="13" x14ac:dyDescent="0.15">
      <c r="C755" s="64"/>
      <c r="E755" s="64"/>
    </row>
    <row r="756" spans="3:5" ht="13" x14ac:dyDescent="0.15">
      <c r="C756" s="64"/>
      <c r="E756" s="64"/>
    </row>
    <row r="757" spans="3:5" ht="13" x14ac:dyDescent="0.15">
      <c r="C757" s="64"/>
      <c r="E757" s="64"/>
    </row>
    <row r="758" spans="3:5" ht="13" x14ac:dyDescent="0.15">
      <c r="C758" s="64"/>
      <c r="E758" s="64"/>
    </row>
    <row r="759" spans="3:5" ht="13" x14ac:dyDescent="0.15">
      <c r="C759" s="64"/>
      <c r="E759" s="64"/>
    </row>
    <row r="760" spans="3:5" ht="13" x14ac:dyDescent="0.15">
      <c r="C760" s="64"/>
      <c r="E760" s="64"/>
    </row>
    <row r="761" spans="3:5" ht="13" x14ac:dyDescent="0.15">
      <c r="C761" s="64"/>
      <c r="E761" s="64"/>
    </row>
    <row r="762" spans="3:5" ht="13" x14ac:dyDescent="0.15">
      <c r="C762" s="64"/>
      <c r="E762" s="64"/>
    </row>
    <row r="763" spans="3:5" ht="13" x14ac:dyDescent="0.15">
      <c r="C763" s="64"/>
      <c r="E763" s="64"/>
    </row>
    <row r="764" spans="3:5" ht="13" x14ac:dyDescent="0.15">
      <c r="C764" s="64"/>
      <c r="E764" s="64"/>
    </row>
    <row r="765" spans="3:5" ht="13" x14ac:dyDescent="0.15">
      <c r="C765" s="64"/>
      <c r="E765" s="64"/>
    </row>
    <row r="766" spans="3:5" ht="13" x14ac:dyDescent="0.15">
      <c r="C766" s="64"/>
      <c r="E766" s="64"/>
    </row>
    <row r="767" spans="3:5" ht="13" x14ac:dyDescent="0.15">
      <c r="C767" s="64"/>
      <c r="E767" s="64"/>
    </row>
    <row r="768" spans="3:5" ht="13" x14ac:dyDescent="0.15">
      <c r="C768" s="64"/>
      <c r="E768" s="64"/>
    </row>
    <row r="769" spans="3:5" ht="13" x14ac:dyDescent="0.15">
      <c r="C769" s="64"/>
      <c r="E769" s="64"/>
    </row>
    <row r="770" spans="3:5" ht="13" x14ac:dyDescent="0.15">
      <c r="C770" s="64"/>
      <c r="E770" s="64"/>
    </row>
    <row r="771" spans="3:5" ht="13" x14ac:dyDescent="0.15">
      <c r="C771" s="64"/>
      <c r="E771" s="64"/>
    </row>
    <row r="772" spans="3:5" ht="13" x14ac:dyDescent="0.15">
      <c r="C772" s="64"/>
      <c r="E772" s="64"/>
    </row>
    <row r="773" spans="3:5" ht="13" x14ac:dyDescent="0.15">
      <c r="C773" s="64"/>
      <c r="E773" s="64"/>
    </row>
    <row r="774" spans="3:5" ht="13" x14ac:dyDescent="0.15">
      <c r="C774" s="64"/>
      <c r="E774" s="64"/>
    </row>
    <row r="775" spans="3:5" ht="13" x14ac:dyDescent="0.15">
      <c r="C775" s="64"/>
      <c r="E775" s="64"/>
    </row>
    <row r="776" spans="3:5" ht="13" x14ac:dyDescent="0.15">
      <c r="C776" s="64"/>
      <c r="E776" s="64"/>
    </row>
    <row r="777" spans="3:5" ht="13" x14ac:dyDescent="0.15">
      <c r="C777" s="64"/>
      <c r="E777" s="64"/>
    </row>
    <row r="778" spans="3:5" ht="13" x14ac:dyDescent="0.15">
      <c r="C778" s="64"/>
      <c r="E778" s="64"/>
    </row>
    <row r="779" spans="3:5" ht="13" x14ac:dyDescent="0.15">
      <c r="C779" s="64"/>
      <c r="E779" s="64"/>
    </row>
    <row r="780" spans="3:5" ht="13" x14ac:dyDescent="0.15">
      <c r="C780" s="64"/>
      <c r="E780" s="64"/>
    </row>
    <row r="781" spans="3:5" ht="13" x14ac:dyDescent="0.15">
      <c r="C781" s="64"/>
      <c r="E781" s="64"/>
    </row>
    <row r="782" spans="3:5" ht="13" x14ac:dyDescent="0.15">
      <c r="C782" s="64"/>
      <c r="E782" s="64"/>
    </row>
    <row r="783" spans="3:5" ht="13" x14ac:dyDescent="0.15">
      <c r="C783" s="64"/>
      <c r="E783" s="64"/>
    </row>
    <row r="784" spans="3:5" ht="13" x14ac:dyDescent="0.15">
      <c r="C784" s="64"/>
      <c r="E784" s="64"/>
    </row>
    <row r="785" spans="3:5" ht="13" x14ac:dyDescent="0.15">
      <c r="C785" s="64"/>
      <c r="E785" s="64"/>
    </row>
    <row r="786" spans="3:5" ht="13" x14ac:dyDescent="0.15">
      <c r="C786" s="64"/>
      <c r="E786" s="64"/>
    </row>
    <row r="787" spans="3:5" ht="13" x14ac:dyDescent="0.15">
      <c r="C787" s="64"/>
      <c r="E787" s="64"/>
    </row>
    <row r="788" spans="3:5" ht="13" x14ac:dyDescent="0.15">
      <c r="C788" s="64"/>
      <c r="E788" s="64"/>
    </row>
    <row r="789" spans="3:5" ht="13" x14ac:dyDescent="0.15">
      <c r="C789" s="64"/>
      <c r="E789" s="64"/>
    </row>
    <row r="790" spans="3:5" ht="13" x14ac:dyDescent="0.15">
      <c r="C790" s="64"/>
      <c r="E790" s="64"/>
    </row>
    <row r="791" spans="3:5" ht="13" x14ac:dyDescent="0.15">
      <c r="C791" s="64"/>
      <c r="E791" s="64"/>
    </row>
    <row r="792" spans="3:5" ht="13" x14ac:dyDescent="0.15">
      <c r="C792" s="64"/>
      <c r="E792" s="64"/>
    </row>
    <row r="793" spans="3:5" ht="13" x14ac:dyDescent="0.15">
      <c r="C793" s="64"/>
      <c r="E793" s="64"/>
    </row>
    <row r="794" spans="3:5" ht="13" x14ac:dyDescent="0.15">
      <c r="C794" s="64"/>
      <c r="E794" s="64"/>
    </row>
    <row r="795" spans="3:5" ht="13" x14ac:dyDescent="0.15">
      <c r="C795" s="64"/>
      <c r="E795" s="64"/>
    </row>
    <row r="796" spans="3:5" ht="13" x14ac:dyDescent="0.15">
      <c r="C796" s="64"/>
      <c r="E796" s="64"/>
    </row>
    <row r="797" spans="3:5" ht="13" x14ac:dyDescent="0.15">
      <c r="C797" s="64"/>
      <c r="E797" s="64"/>
    </row>
    <row r="798" spans="3:5" ht="13" x14ac:dyDescent="0.15">
      <c r="C798" s="64"/>
      <c r="E798" s="64"/>
    </row>
    <row r="799" spans="3:5" ht="13" x14ac:dyDescent="0.15">
      <c r="C799" s="64"/>
      <c r="E799" s="64"/>
    </row>
    <row r="800" spans="3:5" ht="13" x14ac:dyDescent="0.15">
      <c r="C800" s="64"/>
      <c r="E800" s="64"/>
    </row>
    <row r="801" spans="3:5" ht="13" x14ac:dyDescent="0.15">
      <c r="C801" s="64"/>
      <c r="E801" s="64"/>
    </row>
    <row r="802" spans="3:5" ht="13" x14ac:dyDescent="0.15">
      <c r="C802" s="64"/>
      <c r="E802" s="64"/>
    </row>
    <row r="803" spans="3:5" ht="13" x14ac:dyDescent="0.15">
      <c r="C803" s="64"/>
      <c r="E803" s="64"/>
    </row>
    <row r="804" spans="3:5" ht="13" x14ac:dyDescent="0.15">
      <c r="C804" s="64"/>
      <c r="E804" s="64"/>
    </row>
    <row r="805" spans="3:5" ht="13" x14ac:dyDescent="0.15">
      <c r="C805" s="64"/>
      <c r="E805" s="64"/>
    </row>
    <row r="806" spans="3:5" ht="13" x14ac:dyDescent="0.15">
      <c r="C806" s="64"/>
      <c r="E806" s="64"/>
    </row>
    <row r="807" spans="3:5" ht="13" x14ac:dyDescent="0.15">
      <c r="C807" s="64"/>
      <c r="E807" s="64"/>
    </row>
    <row r="808" spans="3:5" ht="13" x14ac:dyDescent="0.15">
      <c r="C808" s="64"/>
      <c r="E808" s="64"/>
    </row>
    <row r="809" spans="3:5" ht="13" x14ac:dyDescent="0.15">
      <c r="C809" s="64"/>
      <c r="E809" s="64"/>
    </row>
    <row r="810" spans="3:5" ht="13" x14ac:dyDescent="0.15">
      <c r="C810" s="64"/>
      <c r="E810" s="64"/>
    </row>
    <row r="811" spans="3:5" ht="13" x14ac:dyDescent="0.15">
      <c r="C811" s="64"/>
      <c r="E811" s="64"/>
    </row>
    <row r="812" spans="3:5" ht="13" x14ac:dyDescent="0.15">
      <c r="C812" s="64"/>
      <c r="E812" s="64"/>
    </row>
    <row r="813" spans="3:5" ht="13" x14ac:dyDescent="0.15">
      <c r="C813" s="64"/>
      <c r="E813" s="64"/>
    </row>
    <row r="814" spans="3:5" ht="13" x14ac:dyDescent="0.15">
      <c r="C814" s="64"/>
      <c r="E814" s="64"/>
    </row>
    <row r="815" spans="3:5" ht="13" x14ac:dyDescent="0.15">
      <c r="C815" s="64"/>
      <c r="E815" s="64"/>
    </row>
    <row r="816" spans="3:5" ht="13" x14ac:dyDescent="0.15">
      <c r="C816" s="64"/>
      <c r="E816" s="64"/>
    </row>
    <row r="817" spans="3:5" ht="13" x14ac:dyDescent="0.15">
      <c r="C817" s="64"/>
      <c r="E817" s="64"/>
    </row>
    <row r="818" spans="3:5" ht="13" x14ac:dyDescent="0.15">
      <c r="C818" s="64"/>
      <c r="E818" s="64"/>
    </row>
    <row r="819" spans="3:5" ht="13" x14ac:dyDescent="0.15">
      <c r="C819" s="64"/>
      <c r="E819" s="64"/>
    </row>
    <row r="820" spans="3:5" ht="13" x14ac:dyDescent="0.15">
      <c r="C820" s="64"/>
      <c r="E820" s="64"/>
    </row>
    <row r="821" spans="3:5" ht="13" x14ac:dyDescent="0.15">
      <c r="C821" s="64"/>
      <c r="E821" s="64"/>
    </row>
    <row r="822" spans="3:5" ht="13" x14ac:dyDescent="0.15">
      <c r="C822" s="64"/>
      <c r="E822" s="64"/>
    </row>
    <row r="823" spans="3:5" ht="13" x14ac:dyDescent="0.15">
      <c r="C823" s="64"/>
      <c r="E823" s="64"/>
    </row>
    <row r="824" spans="3:5" ht="13" x14ac:dyDescent="0.15">
      <c r="C824" s="64"/>
      <c r="E824" s="64"/>
    </row>
    <row r="825" spans="3:5" ht="13" x14ac:dyDescent="0.15">
      <c r="C825" s="64"/>
      <c r="E825" s="64"/>
    </row>
    <row r="826" spans="3:5" ht="13" x14ac:dyDescent="0.15">
      <c r="C826" s="64"/>
      <c r="E826" s="64"/>
    </row>
    <row r="827" spans="3:5" ht="13" x14ac:dyDescent="0.15">
      <c r="C827" s="64"/>
      <c r="E827" s="64"/>
    </row>
    <row r="828" spans="3:5" ht="13" x14ac:dyDescent="0.15">
      <c r="C828" s="64"/>
      <c r="E828" s="64"/>
    </row>
    <row r="829" spans="3:5" ht="13" x14ac:dyDescent="0.15">
      <c r="C829" s="64"/>
      <c r="E829" s="64"/>
    </row>
    <row r="830" spans="3:5" ht="13" x14ac:dyDescent="0.15">
      <c r="C830" s="64"/>
      <c r="E830" s="64"/>
    </row>
    <row r="831" spans="3:5" ht="13" x14ac:dyDescent="0.15">
      <c r="C831" s="64"/>
      <c r="E831" s="64"/>
    </row>
    <row r="832" spans="3:5" ht="13" x14ac:dyDescent="0.15">
      <c r="C832" s="64"/>
      <c r="E832" s="64"/>
    </row>
    <row r="833" spans="3:5" ht="13" x14ac:dyDescent="0.15">
      <c r="C833" s="64"/>
      <c r="E833" s="64"/>
    </row>
    <row r="834" spans="3:5" ht="13" x14ac:dyDescent="0.15">
      <c r="C834" s="64"/>
      <c r="E834" s="64"/>
    </row>
    <row r="835" spans="3:5" ht="13" x14ac:dyDescent="0.15">
      <c r="C835" s="64"/>
      <c r="E835" s="64"/>
    </row>
    <row r="836" spans="3:5" ht="13" x14ac:dyDescent="0.15">
      <c r="C836" s="64"/>
      <c r="E836" s="64"/>
    </row>
    <row r="837" spans="3:5" ht="13" x14ac:dyDescent="0.15">
      <c r="C837" s="64"/>
      <c r="E837" s="64"/>
    </row>
    <row r="838" spans="3:5" ht="13" x14ac:dyDescent="0.15">
      <c r="C838" s="64"/>
      <c r="E838" s="64"/>
    </row>
    <row r="839" spans="3:5" ht="13" x14ac:dyDescent="0.15">
      <c r="C839" s="64"/>
      <c r="E839" s="64"/>
    </row>
    <row r="840" spans="3:5" ht="13" x14ac:dyDescent="0.15">
      <c r="C840" s="64"/>
      <c r="E840" s="64"/>
    </row>
    <row r="841" spans="3:5" ht="13" x14ac:dyDescent="0.15">
      <c r="C841" s="64"/>
      <c r="E841" s="64"/>
    </row>
    <row r="842" spans="3:5" ht="13" x14ac:dyDescent="0.15">
      <c r="C842" s="64"/>
      <c r="E842" s="64"/>
    </row>
    <row r="843" spans="3:5" ht="13" x14ac:dyDescent="0.15">
      <c r="C843" s="64"/>
      <c r="E843" s="64"/>
    </row>
    <row r="844" spans="3:5" ht="13" x14ac:dyDescent="0.15">
      <c r="C844" s="64"/>
      <c r="E844" s="64"/>
    </row>
    <row r="845" spans="3:5" ht="13" x14ac:dyDescent="0.15">
      <c r="C845" s="64"/>
      <c r="E845" s="64"/>
    </row>
    <row r="846" spans="3:5" ht="13" x14ac:dyDescent="0.15">
      <c r="C846" s="64"/>
      <c r="E846" s="64"/>
    </row>
    <row r="847" spans="3:5" ht="13" x14ac:dyDescent="0.15">
      <c r="C847" s="64"/>
      <c r="E847" s="64"/>
    </row>
    <row r="848" spans="3:5" ht="13" x14ac:dyDescent="0.15">
      <c r="C848" s="64"/>
      <c r="E848" s="64"/>
    </row>
    <row r="849" spans="3:5" ht="13" x14ac:dyDescent="0.15">
      <c r="C849" s="64"/>
      <c r="E849" s="64"/>
    </row>
    <row r="850" spans="3:5" ht="13" x14ac:dyDescent="0.15">
      <c r="C850" s="64"/>
      <c r="E850" s="64"/>
    </row>
    <row r="851" spans="3:5" ht="13" x14ac:dyDescent="0.15">
      <c r="C851" s="64"/>
      <c r="E851" s="64"/>
    </row>
    <row r="852" spans="3:5" ht="13" x14ac:dyDescent="0.15">
      <c r="C852" s="64"/>
      <c r="E852" s="64"/>
    </row>
    <row r="853" spans="3:5" ht="13" x14ac:dyDescent="0.15">
      <c r="C853" s="64"/>
      <c r="E853" s="64"/>
    </row>
    <row r="854" spans="3:5" ht="13" x14ac:dyDescent="0.15">
      <c r="C854" s="64"/>
      <c r="E854" s="64"/>
    </row>
    <row r="855" spans="3:5" ht="13" x14ac:dyDescent="0.15">
      <c r="C855" s="64"/>
      <c r="E855" s="64"/>
    </row>
    <row r="856" spans="3:5" ht="13" x14ac:dyDescent="0.15">
      <c r="C856" s="64"/>
      <c r="E856" s="64"/>
    </row>
    <row r="857" spans="3:5" ht="13" x14ac:dyDescent="0.15">
      <c r="C857" s="64"/>
      <c r="E857" s="64"/>
    </row>
    <row r="858" spans="3:5" ht="13" x14ac:dyDescent="0.15">
      <c r="C858" s="64"/>
      <c r="E858" s="64"/>
    </row>
    <row r="859" spans="3:5" ht="13" x14ac:dyDescent="0.15">
      <c r="C859" s="64"/>
      <c r="E859" s="64"/>
    </row>
    <row r="860" spans="3:5" ht="13" x14ac:dyDescent="0.15">
      <c r="C860" s="64"/>
      <c r="E860" s="64"/>
    </row>
    <row r="861" spans="3:5" ht="13" x14ac:dyDescent="0.15">
      <c r="C861" s="64"/>
      <c r="E861" s="64"/>
    </row>
    <row r="862" spans="3:5" ht="13" x14ac:dyDescent="0.15">
      <c r="C862" s="64"/>
      <c r="E862" s="64"/>
    </row>
    <row r="863" spans="3:5" ht="13" x14ac:dyDescent="0.15">
      <c r="C863" s="64"/>
      <c r="E863" s="64"/>
    </row>
    <row r="864" spans="3:5" ht="13" x14ac:dyDescent="0.15">
      <c r="C864" s="64"/>
      <c r="E864" s="64"/>
    </row>
    <row r="865" spans="3:5" ht="13" x14ac:dyDescent="0.15">
      <c r="C865" s="64"/>
      <c r="E865" s="64"/>
    </row>
    <row r="866" spans="3:5" ht="13" x14ac:dyDescent="0.15">
      <c r="C866" s="64"/>
      <c r="E866" s="64"/>
    </row>
    <row r="867" spans="3:5" ht="13" x14ac:dyDescent="0.15">
      <c r="C867" s="64"/>
      <c r="E867" s="64"/>
    </row>
    <row r="868" spans="3:5" ht="13" x14ac:dyDescent="0.15">
      <c r="C868" s="64"/>
      <c r="E868" s="64"/>
    </row>
    <row r="869" spans="3:5" ht="13" x14ac:dyDescent="0.15">
      <c r="C869" s="64"/>
      <c r="E869" s="64"/>
    </row>
    <row r="870" spans="3:5" ht="13" x14ac:dyDescent="0.15">
      <c r="C870" s="64"/>
      <c r="E870" s="64"/>
    </row>
    <row r="871" spans="3:5" ht="13" x14ac:dyDescent="0.15">
      <c r="C871" s="64"/>
      <c r="E871" s="64"/>
    </row>
    <row r="872" spans="3:5" ht="13" x14ac:dyDescent="0.15">
      <c r="C872" s="64"/>
      <c r="E872" s="64"/>
    </row>
    <row r="873" spans="3:5" ht="13" x14ac:dyDescent="0.15">
      <c r="C873" s="64"/>
      <c r="E873" s="64"/>
    </row>
    <row r="874" spans="3:5" ht="13" x14ac:dyDescent="0.15">
      <c r="C874" s="64"/>
      <c r="E874" s="64"/>
    </row>
    <row r="875" spans="3:5" ht="13" x14ac:dyDescent="0.15">
      <c r="C875" s="64"/>
      <c r="E875" s="64"/>
    </row>
    <row r="876" spans="3:5" ht="13" x14ac:dyDescent="0.15">
      <c r="C876" s="64"/>
      <c r="E876" s="64"/>
    </row>
    <row r="877" spans="3:5" ht="13" x14ac:dyDescent="0.15">
      <c r="C877" s="64"/>
      <c r="E877" s="64"/>
    </row>
    <row r="878" spans="3:5" ht="13" x14ac:dyDescent="0.15">
      <c r="C878" s="64"/>
      <c r="E878" s="64"/>
    </row>
    <row r="879" spans="3:5" ht="13" x14ac:dyDescent="0.15">
      <c r="C879" s="64"/>
      <c r="E879" s="64"/>
    </row>
    <row r="880" spans="3:5" ht="13" x14ac:dyDescent="0.15">
      <c r="C880" s="64"/>
      <c r="E880" s="64"/>
    </row>
    <row r="881" spans="3:5" ht="13" x14ac:dyDescent="0.15">
      <c r="C881" s="64"/>
      <c r="E881" s="64"/>
    </row>
    <row r="882" spans="3:5" ht="13" x14ac:dyDescent="0.15">
      <c r="C882" s="64"/>
      <c r="E882" s="64"/>
    </row>
    <row r="883" spans="3:5" ht="13" x14ac:dyDescent="0.15">
      <c r="C883" s="64"/>
      <c r="E883" s="64"/>
    </row>
    <row r="884" spans="3:5" ht="13" x14ac:dyDescent="0.15">
      <c r="C884" s="64"/>
      <c r="E884" s="64"/>
    </row>
    <row r="885" spans="3:5" ht="13" x14ac:dyDescent="0.15">
      <c r="C885" s="64"/>
      <c r="E885" s="64"/>
    </row>
    <row r="886" spans="3:5" ht="13" x14ac:dyDescent="0.15">
      <c r="C886" s="64"/>
      <c r="E886" s="64"/>
    </row>
    <row r="887" spans="3:5" ht="13" x14ac:dyDescent="0.15">
      <c r="C887" s="64"/>
      <c r="E887" s="64"/>
    </row>
    <row r="888" spans="3:5" ht="13" x14ac:dyDescent="0.15">
      <c r="C888" s="64"/>
      <c r="E888" s="64"/>
    </row>
    <row r="889" spans="3:5" ht="13" x14ac:dyDescent="0.15">
      <c r="C889" s="64"/>
      <c r="E889" s="64"/>
    </row>
    <row r="890" spans="3:5" ht="13" x14ac:dyDescent="0.15">
      <c r="C890" s="64"/>
      <c r="E890" s="64"/>
    </row>
    <row r="891" spans="3:5" ht="13" x14ac:dyDescent="0.15">
      <c r="C891" s="64"/>
      <c r="E891" s="64"/>
    </row>
    <row r="892" spans="3:5" ht="13" x14ac:dyDescent="0.15">
      <c r="C892" s="64"/>
      <c r="E892" s="64"/>
    </row>
    <row r="893" spans="3:5" ht="13" x14ac:dyDescent="0.15">
      <c r="C893" s="64"/>
      <c r="E893" s="64"/>
    </row>
    <row r="894" spans="3:5" ht="13" x14ac:dyDescent="0.15">
      <c r="C894" s="64"/>
      <c r="E894" s="64"/>
    </row>
    <row r="895" spans="3:5" ht="13" x14ac:dyDescent="0.15">
      <c r="C895" s="64"/>
      <c r="E895" s="64"/>
    </row>
    <row r="896" spans="3:5" ht="13" x14ac:dyDescent="0.15">
      <c r="C896" s="64"/>
      <c r="E896" s="64"/>
    </row>
    <row r="897" spans="3:5" ht="13" x14ac:dyDescent="0.15">
      <c r="C897" s="64"/>
      <c r="E897" s="64"/>
    </row>
    <row r="898" spans="3:5" ht="13" x14ac:dyDescent="0.15">
      <c r="C898" s="64"/>
      <c r="E898" s="64"/>
    </row>
    <row r="899" spans="3:5" ht="13" x14ac:dyDescent="0.15">
      <c r="C899" s="64"/>
      <c r="E899" s="64"/>
    </row>
    <row r="900" spans="3:5" ht="13" x14ac:dyDescent="0.15">
      <c r="C900" s="64"/>
      <c r="E900" s="64"/>
    </row>
    <row r="901" spans="3:5" ht="13" x14ac:dyDescent="0.15">
      <c r="C901" s="64"/>
      <c r="E901" s="64"/>
    </row>
    <row r="902" spans="3:5" ht="13" x14ac:dyDescent="0.15">
      <c r="C902" s="64"/>
      <c r="E902" s="64"/>
    </row>
    <row r="903" spans="3:5" ht="13" x14ac:dyDescent="0.15">
      <c r="C903" s="64"/>
      <c r="E903" s="64"/>
    </row>
    <row r="904" spans="3:5" ht="13" x14ac:dyDescent="0.15">
      <c r="C904" s="64"/>
      <c r="E904" s="64"/>
    </row>
    <row r="905" spans="3:5" ht="13" x14ac:dyDescent="0.15">
      <c r="C905" s="64"/>
      <c r="E905" s="64"/>
    </row>
    <row r="906" spans="3:5" ht="13" x14ac:dyDescent="0.15">
      <c r="C906" s="64"/>
      <c r="E906" s="64"/>
    </row>
    <row r="907" spans="3:5" ht="13" x14ac:dyDescent="0.15">
      <c r="C907" s="64"/>
      <c r="E907" s="64"/>
    </row>
    <row r="908" spans="3:5" ht="13" x14ac:dyDescent="0.15">
      <c r="C908" s="64"/>
      <c r="E908" s="64"/>
    </row>
    <row r="909" spans="3:5" ht="13" x14ac:dyDescent="0.15">
      <c r="C909" s="64"/>
      <c r="E909" s="64"/>
    </row>
    <row r="910" spans="3:5" ht="13" x14ac:dyDescent="0.15">
      <c r="C910" s="64"/>
      <c r="E910" s="64"/>
    </row>
    <row r="911" spans="3:5" ht="13" x14ac:dyDescent="0.15">
      <c r="C911" s="64"/>
      <c r="E911" s="64"/>
    </row>
    <row r="912" spans="3:5" ht="13" x14ac:dyDescent="0.15">
      <c r="C912" s="64"/>
      <c r="E912" s="64"/>
    </row>
    <row r="913" spans="3:5" ht="13" x14ac:dyDescent="0.15">
      <c r="C913" s="64"/>
      <c r="E913" s="64"/>
    </row>
    <row r="914" spans="3:5" ht="13" x14ac:dyDescent="0.15">
      <c r="C914" s="64"/>
      <c r="E914" s="64"/>
    </row>
    <row r="915" spans="3:5" ht="13" x14ac:dyDescent="0.15">
      <c r="C915" s="64"/>
      <c r="E915" s="64"/>
    </row>
    <row r="916" spans="3:5" ht="13" x14ac:dyDescent="0.15">
      <c r="C916" s="64"/>
      <c r="E916" s="64"/>
    </row>
    <row r="917" spans="3:5" ht="13" x14ac:dyDescent="0.15">
      <c r="C917" s="64"/>
      <c r="E917" s="64"/>
    </row>
    <row r="918" spans="3:5" ht="13" x14ac:dyDescent="0.15">
      <c r="C918" s="64"/>
      <c r="E918" s="64"/>
    </row>
    <row r="919" spans="3:5" ht="13" x14ac:dyDescent="0.15">
      <c r="C919" s="64"/>
      <c r="E919" s="64"/>
    </row>
    <row r="920" spans="3:5" ht="13" x14ac:dyDescent="0.15">
      <c r="C920" s="64"/>
      <c r="E920" s="64"/>
    </row>
    <row r="921" spans="3:5" ht="13" x14ac:dyDescent="0.15">
      <c r="C921" s="64"/>
      <c r="E921" s="64"/>
    </row>
    <row r="922" spans="3:5" ht="13" x14ac:dyDescent="0.15">
      <c r="C922" s="64"/>
      <c r="E922" s="64"/>
    </row>
    <row r="923" spans="3:5" ht="13" x14ac:dyDescent="0.15">
      <c r="C923" s="64"/>
      <c r="E923" s="64"/>
    </row>
    <row r="924" spans="3:5" ht="13" x14ac:dyDescent="0.15">
      <c r="C924" s="64"/>
      <c r="E924" s="64"/>
    </row>
    <row r="925" spans="3:5" ht="13" x14ac:dyDescent="0.15">
      <c r="C925" s="64"/>
      <c r="E925" s="64"/>
    </row>
    <row r="926" spans="3:5" ht="13" x14ac:dyDescent="0.15">
      <c r="C926" s="64"/>
      <c r="E926" s="64"/>
    </row>
    <row r="927" spans="3:5" ht="13" x14ac:dyDescent="0.15">
      <c r="C927" s="64"/>
      <c r="E927" s="64"/>
    </row>
    <row r="928" spans="3:5" ht="13" x14ac:dyDescent="0.15">
      <c r="C928" s="64"/>
      <c r="E928" s="64"/>
    </row>
    <row r="929" spans="3:5" ht="13" x14ac:dyDescent="0.15">
      <c r="C929" s="64"/>
      <c r="E929" s="64"/>
    </row>
    <row r="930" spans="3:5" ht="13" x14ac:dyDescent="0.15">
      <c r="C930" s="64"/>
      <c r="E930" s="64"/>
    </row>
    <row r="931" spans="3:5" ht="13" x14ac:dyDescent="0.15">
      <c r="C931" s="64"/>
      <c r="E931" s="64"/>
    </row>
    <row r="932" spans="3:5" ht="13" x14ac:dyDescent="0.15">
      <c r="C932" s="64"/>
      <c r="E932" s="64"/>
    </row>
    <row r="933" spans="3:5" ht="13" x14ac:dyDescent="0.15">
      <c r="C933" s="64"/>
      <c r="E933" s="64"/>
    </row>
    <row r="934" spans="3:5" ht="13" x14ac:dyDescent="0.15">
      <c r="C934" s="64"/>
      <c r="E934" s="64"/>
    </row>
    <row r="935" spans="3:5" ht="13" x14ac:dyDescent="0.15">
      <c r="C935" s="64"/>
      <c r="E935" s="64"/>
    </row>
    <row r="936" spans="3:5" ht="13" x14ac:dyDescent="0.15">
      <c r="C936" s="64"/>
      <c r="E936" s="64"/>
    </row>
    <row r="937" spans="3:5" ht="13" x14ac:dyDescent="0.15">
      <c r="C937" s="64"/>
      <c r="E937" s="64"/>
    </row>
    <row r="938" spans="3:5" ht="13" x14ac:dyDescent="0.15">
      <c r="C938" s="64"/>
      <c r="E938" s="64"/>
    </row>
    <row r="939" spans="3:5" ht="13" x14ac:dyDescent="0.15">
      <c r="C939" s="64"/>
      <c r="E939" s="64"/>
    </row>
    <row r="940" spans="3:5" ht="13" x14ac:dyDescent="0.15">
      <c r="C940" s="64"/>
      <c r="E940" s="64"/>
    </row>
    <row r="941" spans="3:5" ht="13" x14ac:dyDescent="0.15">
      <c r="C941" s="64"/>
      <c r="E941" s="64"/>
    </row>
    <row r="942" spans="3:5" ht="13" x14ac:dyDescent="0.15">
      <c r="C942" s="64"/>
      <c r="E942" s="64"/>
    </row>
    <row r="943" spans="3:5" ht="13" x14ac:dyDescent="0.15">
      <c r="C943" s="64"/>
      <c r="E943" s="64"/>
    </row>
    <row r="944" spans="3:5" ht="13" x14ac:dyDescent="0.15">
      <c r="C944" s="64"/>
      <c r="E944" s="64"/>
    </row>
    <row r="945" spans="3:5" ht="13" x14ac:dyDescent="0.15">
      <c r="C945" s="64"/>
      <c r="E945" s="64"/>
    </row>
    <row r="946" spans="3:5" ht="13" x14ac:dyDescent="0.15">
      <c r="C946" s="64"/>
      <c r="E946" s="64"/>
    </row>
    <row r="947" spans="3:5" ht="13" x14ac:dyDescent="0.15">
      <c r="C947" s="64"/>
      <c r="E947" s="64"/>
    </row>
    <row r="948" spans="3:5" ht="13" x14ac:dyDescent="0.15">
      <c r="C948" s="64"/>
      <c r="E948" s="64"/>
    </row>
    <row r="949" spans="3:5" ht="13" x14ac:dyDescent="0.15">
      <c r="C949" s="64"/>
      <c r="E949" s="64"/>
    </row>
    <row r="950" spans="3:5" ht="13" x14ac:dyDescent="0.15">
      <c r="C950" s="64"/>
      <c r="E950" s="64"/>
    </row>
    <row r="951" spans="3:5" ht="13" x14ac:dyDescent="0.15">
      <c r="C951" s="64"/>
      <c r="E951" s="64"/>
    </row>
    <row r="952" spans="3:5" ht="13" x14ac:dyDescent="0.15">
      <c r="C952" s="64"/>
      <c r="E952" s="64"/>
    </row>
    <row r="953" spans="3:5" ht="13" x14ac:dyDescent="0.15">
      <c r="C953" s="64"/>
      <c r="E953" s="64"/>
    </row>
    <row r="954" spans="3:5" ht="13" x14ac:dyDescent="0.15">
      <c r="C954" s="64"/>
      <c r="E954" s="64"/>
    </row>
    <row r="955" spans="3:5" ht="13" x14ac:dyDescent="0.15">
      <c r="C955" s="64"/>
      <c r="E955" s="64"/>
    </row>
    <row r="956" spans="3:5" ht="13" x14ac:dyDescent="0.15">
      <c r="C956" s="64"/>
      <c r="E956" s="64"/>
    </row>
    <row r="957" spans="3:5" ht="13" x14ac:dyDescent="0.15">
      <c r="C957" s="64"/>
      <c r="E957" s="64"/>
    </row>
    <row r="958" spans="3:5" ht="13" x14ac:dyDescent="0.15">
      <c r="C958" s="64"/>
      <c r="E958" s="64"/>
    </row>
    <row r="959" spans="3:5" ht="13" x14ac:dyDescent="0.15">
      <c r="C959" s="64"/>
      <c r="E959" s="64"/>
    </row>
    <row r="960" spans="3:5" ht="13" x14ac:dyDescent="0.15">
      <c r="C960" s="64"/>
      <c r="E960" s="64"/>
    </row>
    <row r="961" spans="3:5" ht="13" x14ac:dyDescent="0.15">
      <c r="C961" s="64"/>
      <c r="E961" s="64"/>
    </row>
    <row r="962" spans="3:5" ht="13" x14ac:dyDescent="0.15">
      <c r="C962" s="64"/>
      <c r="E962" s="64"/>
    </row>
    <row r="963" spans="3:5" ht="13" x14ac:dyDescent="0.15">
      <c r="C963" s="64"/>
      <c r="E963" s="64"/>
    </row>
    <row r="964" spans="3:5" ht="13" x14ac:dyDescent="0.15">
      <c r="C964" s="64"/>
      <c r="E964" s="64"/>
    </row>
    <row r="965" spans="3:5" ht="13" x14ac:dyDescent="0.15">
      <c r="C965" s="64"/>
      <c r="E965" s="64"/>
    </row>
    <row r="966" spans="3:5" ht="13" x14ac:dyDescent="0.15">
      <c r="C966" s="64"/>
      <c r="E966" s="64"/>
    </row>
    <row r="967" spans="3:5" ht="13" x14ac:dyDescent="0.15">
      <c r="C967" s="64"/>
      <c r="E967" s="64"/>
    </row>
    <row r="968" spans="3:5" ht="13" x14ac:dyDescent="0.15">
      <c r="C968" s="64"/>
      <c r="E968" s="64"/>
    </row>
    <row r="969" spans="3:5" ht="13" x14ac:dyDescent="0.15">
      <c r="C969" s="64"/>
      <c r="E969" s="64"/>
    </row>
    <row r="970" spans="3:5" ht="13" x14ac:dyDescent="0.15">
      <c r="C970" s="64"/>
      <c r="E970" s="64"/>
    </row>
    <row r="971" spans="3:5" ht="13" x14ac:dyDescent="0.15">
      <c r="C971" s="64"/>
      <c r="E971" s="64"/>
    </row>
    <row r="972" spans="3:5" ht="13" x14ac:dyDescent="0.15">
      <c r="C972" s="64"/>
      <c r="E972" s="64"/>
    </row>
    <row r="973" spans="3:5" ht="13" x14ac:dyDescent="0.15">
      <c r="C973" s="64"/>
      <c r="E973" s="64"/>
    </row>
    <row r="974" spans="3:5" ht="13" x14ac:dyDescent="0.15">
      <c r="C974" s="64"/>
      <c r="E974" s="64"/>
    </row>
    <row r="975" spans="3:5" ht="13" x14ac:dyDescent="0.15">
      <c r="C975" s="64"/>
      <c r="E975" s="64"/>
    </row>
    <row r="976" spans="3:5" ht="13" x14ac:dyDescent="0.15">
      <c r="C976" s="64"/>
      <c r="E976" s="64"/>
    </row>
    <row r="977" spans="3:5" ht="13" x14ac:dyDescent="0.15">
      <c r="C977" s="64"/>
      <c r="E977" s="64"/>
    </row>
    <row r="978" spans="3:5" ht="13" x14ac:dyDescent="0.15">
      <c r="C978" s="64"/>
      <c r="E978" s="64"/>
    </row>
    <row r="979" spans="3:5" ht="13" x14ac:dyDescent="0.15">
      <c r="C979" s="64"/>
      <c r="E979" s="64"/>
    </row>
    <row r="980" spans="3:5" ht="13" x14ac:dyDescent="0.15">
      <c r="C980" s="64"/>
      <c r="E980" s="64"/>
    </row>
    <row r="981" spans="3:5" ht="13" x14ac:dyDescent="0.15">
      <c r="C981" s="64"/>
      <c r="E981" s="64"/>
    </row>
    <row r="982" spans="3:5" ht="13" x14ac:dyDescent="0.15">
      <c r="C982" s="64"/>
      <c r="E982" s="64"/>
    </row>
    <row r="983" spans="3:5" ht="13" x14ac:dyDescent="0.15">
      <c r="C983" s="64"/>
      <c r="E983" s="64"/>
    </row>
    <row r="984" spans="3:5" ht="13" x14ac:dyDescent="0.15">
      <c r="C984" s="64"/>
      <c r="E984" s="64"/>
    </row>
    <row r="985" spans="3:5" ht="13" x14ac:dyDescent="0.15">
      <c r="C985" s="64"/>
      <c r="E985" s="64"/>
    </row>
    <row r="986" spans="3:5" ht="13" x14ac:dyDescent="0.15">
      <c r="C986" s="64"/>
      <c r="E986" s="64"/>
    </row>
    <row r="987" spans="3:5" ht="13" x14ac:dyDescent="0.15">
      <c r="C987" s="64"/>
      <c r="E987" s="64"/>
    </row>
    <row r="988" spans="3:5" ht="13" x14ac:dyDescent="0.15">
      <c r="C988" s="64"/>
      <c r="E988" s="64"/>
    </row>
    <row r="989" spans="3:5" ht="13" x14ac:dyDescent="0.15">
      <c r="C989" s="64"/>
      <c r="E989" s="64"/>
    </row>
    <row r="990" spans="3:5" ht="13" x14ac:dyDescent="0.15">
      <c r="C990" s="64"/>
      <c r="E990" s="64"/>
    </row>
    <row r="991" spans="3:5" ht="13" x14ac:dyDescent="0.15">
      <c r="C991" s="64"/>
      <c r="E991" s="64"/>
    </row>
    <row r="992" spans="3:5" ht="13" x14ac:dyDescent="0.15">
      <c r="C992" s="64"/>
      <c r="E992" s="64"/>
    </row>
    <row r="993" spans="3:5" ht="13" x14ac:dyDescent="0.15">
      <c r="C993" s="64"/>
      <c r="E993" s="64"/>
    </row>
    <row r="994" spans="3:5" ht="13" x14ac:dyDescent="0.15">
      <c r="C994" s="64"/>
      <c r="E994" s="64"/>
    </row>
    <row r="995" spans="3:5" ht="13" x14ac:dyDescent="0.15">
      <c r="C995" s="64"/>
      <c r="E995" s="64"/>
    </row>
    <row r="996" spans="3:5" ht="13" x14ac:dyDescent="0.15">
      <c r="C996" s="64"/>
      <c r="E996" s="64"/>
    </row>
    <row r="997" spans="3:5" ht="13" x14ac:dyDescent="0.15">
      <c r="C997" s="64"/>
      <c r="E997" s="64"/>
    </row>
    <row r="998" spans="3:5" ht="13" x14ac:dyDescent="0.15">
      <c r="C998" s="64"/>
      <c r="E998" s="64"/>
    </row>
    <row r="999" spans="3:5" ht="13" x14ac:dyDescent="0.15">
      <c r="C999" s="64"/>
      <c r="E999" s="64"/>
    </row>
    <row r="1000" spans="3:5" ht="13" x14ac:dyDescent="0.15">
      <c r="C1000" s="64"/>
      <c r="E1000" s="6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2CC"/>
    <outlinePr summaryBelow="0" summaryRight="0"/>
  </sheetPr>
  <dimension ref="A1:Z11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4" width="10.1640625" customWidth="1"/>
    <col min="5" max="5" width="15.1640625" customWidth="1"/>
    <col min="6" max="6" width="25.1640625" customWidth="1"/>
    <col min="7" max="8" width="10.1640625" customWidth="1"/>
    <col min="9" max="9" width="15.1640625" customWidth="1"/>
    <col min="10" max="10" width="25.1640625" customWidth="1"/>
    <col min="11" max="12" width="10.1640625" customWidth="1"/>
    <col min="13" max="13" width="15.1640625" customWidth="1"/>
  </cols>
  <sheetData>
    <row r="1" spans="1:26" ht="18.75" customHeight="1" x14ac:dyDescent="0.2">
      <c r="A1" s="1" t="s">
        <v>93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3" spans="1:26" ht="13" x14ac:dyDescent="0.15">
      <c r="A3" s="2" t="s">
        <v>208</v>
      </c>
    </row>
    <row r="4" spans="1:26" ht="13" x14ac:dyDescent="0.15">
      <c r="A4" s="2" t="s">
        <v>264</v>
      </c>
    </row>
    <row r="6" spans="1:26" ht="13" x14ac:dyDescent="0.15">
      <c r="A6" s="12"/>
      <c r="B6" s="54" t="s">
        <v>210</v>
      </c>
      <c r="C6" s="54"/>
      <c r="D6" s="54"/>
      <c r="E6" s="54"/>
      <c r="F6" s="55" t="s">
        <v>229</v>
      </c>
      <c r="G6" s="55"/>
      <c r="H6" s="55"/>
      <c r="I6" s="55"/>
      <c r="J6" s="54" t="s">
        <v>229</v>
      </c>
      <c r="K6" s="54"/>
      <c r="L6" s="54"/>
      <c r="M6" s="54"/>
    </row>
    <row r="7" spans="1:26" ht="13" x14ac:dyDescent="0.15">
      <c r="A7" s="12" t="s">
        <v>211</v>
      </c>
      <c r="B7" s="54" t="s">
        <v>119</v>
      </c>
      <c r="C7" s="54" t="s">
        <v>212</v>
      </c>
      <c r="D7" s="54" t="s">
        <v>213</v>
      </c>
      <c r="E7" s="54" t="s">
        <v>214</v>
      </c>
      <c r="F7" s="55" t="s">
        <v>119</v>
      </c>
      <c r="G7" s="55" t="s">
        <v>212</v>
      </c>
      <c r="H7" s="55" t="s">
        <v>213</v>
      </c>
      <c r="I7" s="55" t="s">
        <v>214</v>
      </c>
      <c r="J7" s="54" t="s">
        <v>119</v>
      </c>
      <c r="K7" s="54" t="s">
        <v>212</v>
      </c>
      <c r="L7" s="54" t="s">
        <v>213</v>
      </c>
      <c r="M7" s="54" t="s">
        <v>214</v>
      </c>
    </row>
    <row r="8" spans="1:26" ht="13" x14ac:dyDescent="0.15">
      <c r="A8" s="36" t="s">
        <v>34</v>
      </c>
      <c r="B8" s="56" t="s">
        <v>265</v>
      </c>
      <c r="C8" s="61" t="s">
        <v>266</v>
      </c>
      <c r="D8" s="61" t="s">
        <v>267</v>
      </c>
      <c r="E8" s="57">
        <v>45447</v>
      </c>
      <c r="F8" s="58" t="s">
        <v>165</v>
      </c>
      <c r="G8" s="58"/>
      <c r="H8" s="58"/>
      <c r="I8" s="58"/>
      <c r="J8" s="56" t="s">
        <v>165</v>
      </c>
      <c r="K8" s="56"/>
      <c r="L8" s="56"/>
      <c r="M8" s="56"/>
    </row>
    <row r="9" spans="1:26" ht="13" x14ac:dyDescent="0.15">
      <c r="A9" s="36" t="s">
        <v>38</v>
      </c>
      <c r="B9" s="56" t="s">
        <v>268</v>
      </c>
      <c r="C9" s="56"/>
      <c r="D9" s="56"/>
      <c r="E9" s="57"/>
      <c r="F9" s="58"/>
      <c r="G9" s="58"/>
      <c r="H9" s="58"/>
      <c r="I9" s="59"/>
      <c r="J9" s="56" t="s">
        <v>165</v>
      </c>
      <c r="K9" s="56"/>
      <c r="L9" s="56"/>
      <c r="M9" s="57"/>
    </row>
    <row r="10" spans="1:26" ht="13" x14ac:dyDescent="0.15">
      <c r="A10" s="36" t="s">
        <v>40</v>
      </c>
      <c r="B10" s="56" t="s">
        <v>269</v>
      </c>
      <c r="C10" s="56"/>
      <c r="D10" s="56"/>
      <c r="E10" s="56" t="s">
        <v>270</v>
      </c>
      <c r="F10" s="58" t="s">
        <v>271</v>
      </c>
      <c r="G10" s="58"/>
      <c r="H10" s="58"/>
      <c r="I10" s="58"/>
      <c r="J10" s="56" t="s">
        <v>271</v>
      </c>
      <c r="K10" s="56"/>
      <c r="L10" s="56"/>
      <c r="M10" s="56"/>
    </row>
    <row r="11" spans="1:26" ht="13" x14ac:dyDescent="0.15">
      <c r="A11" s="36" t="s">
        <v>42</v>
      </c>
      <c r="B11" s="56"/>
      <c r="C11" s="56"/>
      <c r="D11" s="56"/>
      <c r="E11" s="57"/>
      <c r="F11" s="58"/>
      <c r="G11" s="58"/>
      <c r="H11" s="58"/>
      <c r="I11" s="58"/>
      <c r="J11" s="56"/>
      <c r="K11" s="56"/>
      <c r="L11" s="56"/>
      <c r="M11" s="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AD1DC"/>
    <outlinePr summaryBelow="0" summaryRight="0"/>
  </sheetPr>
  <dimension ref="A1:Q22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4" width="10.1640625" customWidth="1"/>
    <col min="5" max="5" width="15.1640625" customWidth="1"/>
    <col min="6" max="6" width="25.1640625" customWidth="1"/>
    <col min="7" max="8" width="10.1640625" customWidth="1"/>
    <col min="9" max="9" width="15.1640625" customWidth="1"/>
    <col min="10" max="10" width="25.1640625" customWidth="1"/>
    <col min="11" max="12" width="10.1640625" customWidth="1"/>
    <col min="13" max="13" width="15.1640625" customWidth="1"/>
    <col min="14" max="14" width="25.1640625" customWidth="1"/>
    <col min="15" max="16" width="10.1640625" customWidth="1"/>
    <col min="17" max="17" width="15.1640625" customWidth="1"/>
  </cols>
  <sheetData>
    <row r="1" spans="1:17" ht="18.75" customHeight="1" x14ac:dyDescent="0.2">
      <c r="A1" s="1" t="s">
        <v>94</v>
      </c>
    </row>
    <row r="3" spans="1:17" ht="13" x14ac:dyDescent="0.15">
      <c r="A3" s="2" t="s">
        <v>208</v>
      </c>
    </row>
    <row r="4" spans="1:17" ht="13" x14ac:dyDescent="0.15">
      <c r="A4" s="2" t="s">
        <v>264</v>
      </c>
    </row>
    <row r="6" spans="1:17" ht="13" x14ac:dyDescent="0.15">
      <c r="A6" s="12"/>
      <c r="B6" s="65" t="s">
        <v>210</v>
      </c>
      <c r="C6" s="65"/>
      <c r="D6" s="65"/>
      <c r="E6" s="65"/>
      <c r="F6" s="67" t="s">
        <v>229</v>
      </c>
      <c r="G6" s="67"/>
      <c r="H6" s="67"/>
      <c r="I6" s="67"/>
      <c r="J6" s="65" t="s">
        <v>229</v>
      </c>
      <c r="K6" s="65"/>
      <c r="L6" s="65"/>
      <c r="M6" s="65"/>
      <c r="N6" s="67" t="s">
        <v>229</v>
      </c>
      <c r="O6" s="67"/>
      <c r="P6" s="67"/>
      <c r="Q6" s="67"/>
    </row>
    <row r="7" spans="1:17" ht="13" x14ac:dyDescent="0.15">
      <c r="A7" s="12" t="s">
        <v>211</v>
      </c>
      <c r="B7" s="65" t="s">
        <v>119</v>
      </c>
      <c r="C7" s="65" t="s">
        <v>230</v>
      </c>
      <c r="D7" s="65" t="s">
        <v>213</v>
      </c>
      <c r="E7" s="65" t="s">
        <v>214</v>
      </c>
      <c r="F7" s="67" t="s">
        <v>119</v>
      </c>
      <c r="G7" s="67" t="s">
        <v>230</v>
      </c>
      <c r="H7" s="67" t="s">
        <v>213</v>
      </c>
      <c r="I7" s="67" t="s">
        <v>214</v>
      </c>
      <c r="J7" s="65" t="s">
        <v>119</v>
      </c>
      <c r="K7" s="65" t="s">
        <v>230</v>
      </c>
      <c r="L7" s="65" t="s">
        <v>213</v>
      </c>
      <c r="M7" s="65" t="s">
        <v>214</v>
      </c>
      <c r="N7" s="67" t="s">
        <v>119</v>
      </c>
      <c r="O7" s="67" t="s">
        <v>230</v>
      </c>
      <c r="P7" s="67" t="s">
        <v>213</v>
      </c>
      <c r="Q7" s="67" t="s">
        <v>214</v>
      </c>
    </row>
    <row r="8" spans="1:17" ht="13" x14ac:dyDescent="0.15">
      <c r="A8" s="2" t="s">
        <v>47</v>
      </c>
      <c r="B8" s="79"/>
      <c r="C8" s="79"/>
      <c r="D8" s="79"/>
      <c r="E8" s="79"/>
      <c r="F8" s="80" t="s">
        <v>272</v>
      </c>
      <c r="G8" s="80">
        <v>16.75</v>
      </c>
      <c r="H8" s="80" t="s">
        <v>273</v>
      </c>
      <c r="I8" s="80" t="s">
        <v>274</v>
      </c>
      <c r="J8" s="79"/>
      <c r="K8" s="79"/>
      <c r="L8" s="79"/>
      <c r="M8" s="79"/>
      <c r="N8" s="80"/>
      <c r="O8" s="80"/>
      <c r="P8" s="80"/>
      <c r="Q8" s="80"/>
    </row>
    <row r="9" spans="1:17" ht="13" x14ac:dyDescent="0.15">
      <c r="A9" s="2" t="s">
        <v>49</v>
      </c>
      <c r="B9" s="79" t="s">
        <v>275</v>
      </c>
      <c r="C9" s="79">
        <v>16.75</v>
      </c>
      <c r="D9" s="79">
        <v>225</v>
      </c>
      <c r="E9" s="79" t="s">
        <v>276</v>
      </c>
      <c r="F9" s="80" t="s">
        <v>277</v>
      </c>
      <c r="G9" s="80"/>
      <c r="H9" s="80"/>
      <c r="I9" s="80"/>
      <c r="J9" s="79"/>
      <c r="K9" s="79"/>
      <c r="L9" s="79"/>
      <c r="M9" s="79"/>
      <c r="N9" s="80"/>
      <c r="O9" s="80"/>
      <c r="P9" s="80"/>
      <c r="Q9" s="80"/>
    </row>
    <row r="10" spans="1:17" ht="13" x14ac:dyDescent="0.15">
      <c r="A10" s="2" t="s">
        <v>51</v>
      </c>
      <c r="B10" s="79" t="s">
        <v>278</v>
      </c>
      <c r="C10" s="79">
        <v>16.75</v>
      </c>
      <c r="D10" s="79">
        <v>225</v>
      </c>
      <c r="E10" s="79" t="s">
        <v>276</v>
      </c>
      <c r="F10" s="80" t="s">
        <v>278</v>
      </c>
      <c r="G10" s="80"/>
      <c r="H10" s="80"/>
      <c r="I10" s="80"/>
      <c r="J10" s="79" t="s">
        <v>277</v>
      </c>
      <c r="K10" s="79"/>
      <c r="L10" s="79"/>
      <c r="M10" s="79"/>
      <c r="N10" s="80"/>
      <c r="O10" s="80"/>
      <c r="P10" s="80"/>
      <c r="Q10" s="80"/>
    </row>
    <row r="11" spans="1:17" ht="13" x14ac:dyDescent="0.15">
      <c r="A11" s="2" t="s">
        <v>53</v>
      </c>
      <c r="B11" s="79" t="s">
        <v>279</v>
      </c>
      <c r="C11" s="79">
        <v>16.75</v>
      </c>
      <c r="D11" s="79">
        <v>225</v>
      </c>
      <c r="E11" s="79" t="s">
        <v>276</v>
      </c>
      <c r="F11" s="80" t="s">
        <v>279</v>
      </c>
      <c r="G11" s="80"/>
      <c r="H11" s="80"/>
      <c r="I11" s="80"/>
      <c r="J11" s="79" t="s">
        <v>277</v>
      </c>
      <c r="K11" s="79"/>
      <c r="L11" s="79"/>
      <c r="M11" s="79"/>
      <c r="N11" s="80"/>
      <c r="O11" s="80"/>
      <c r="P11" s="80"/>
      <c r="Q11" s="80"/>
    </row>
    <row r="12" spans="1:17" ht="13" x14ac:dyDescent="0.15">
      <c r="A12" s="2" t="s">
        <v>55</v>
      </c>
      <c r="B12" s="79"/>
      <c r="C12" s="79"/>
      <c r="D12" s="79"/>
      <c r="E12" s="81"/>
      <c r="F12" s="80" t="s">
        <v>277</v>
      </c>
      <c r="G12" s="80"/>
      <c r="H12" s="80"/>
      <c r="I12" s="80"/>
      <c r="J12" s="79" t="s">
        <v>277</v>
      </c>
      <c r="K12" s="79"/>
      <c r="L12" s="79"/>
      <c r="M12" s="79"/>
      <c r="N12" s="80" t="s">
        <v>277</v>
      </c>
      <c r="O12" s="80"/>
      <c r="P12" s="80"/>
      <c r="Q12" s="80"/>
    </row>
    <row r="13" spans="1:17" ht="13" x14ac:dyDescent="0.15">
      <c r="A13" s="2" t="s">
        <v>57</v>
      </c>
      <c r="B13" s="79"/>
      <c r="C13" s="79"/>
      <c r="D13" s="79"/>
      <c r="E13" s="81"/>
      <c r="F13" s="80" t="s">
        <v>277</v>
      </c>
      <c r="G13" s="80"/>
      <c r="H13" s="80"/>
      <c r="I13" s="80"/>
      <c r="J13" s="79" t="s">
        <v>277</v>
      </c>
      <c r="K13" s="79"/>
      <c r="L13" s="79"/>
      <c r="M13" s="79"/>
      <c r="N13" s="80" t="s">
        <v>277</v>
      </c>
      <c r="O13" s="80"/>
      <c r="P13" s="80"/>
      <c r="Q13" s="80"/>
    </row>
    <row r="14" spans="1:17" ht="13" x14ac:dyDescent="0.15">
      <c r="A14" s="2" t="s">
        <v>59</v>
      </c>
      <c r="B14" s="79"/>
      <c r="C14" s="79"/>
      <c r="D14" s="79"/>
      <c r="E14" s="81"/>
      <c r="F14" s="80" t="s">
        <v>104</v>
      </c>
      <c r="G14" s="80">
        <v>16.75</v>
      </c>
      <c r="H14" s="80"/>
      <c r="I14" s="82">
        <v>45447</v>
      </c>
      <c r="J14" s="79"/>
      <c r="K14" s="79"/>
      <c r="L14" s="79"/>
      <c r="M14" s="79"/>
      <c r="N14" s="80"/>
      <c r="O14" s="80"/>
      <c r="P14" s="80"/>
      <c r="Q14" s="80"/>
    </row>
    <row r="15" spans="1:17" ht="13" x14ac:dyDescent="0.15">
      <c r="A15" s="2" t="s">
        <v>59</v>
      </c>
      <c r="B15" s="79" t="s">
        <v>96</v>
      </c>
      <c r="C15" s="79">
        <v>16.75</v>
      </c>
      <c r="D15" s="79"/>
      <c r="E15" s="81">
        <v>45399</v>
      </c>
      <c r="F15" s="80" t="s">
        <v>104</v>
      </c>
      <c r="G15" s="80">
        <v>16.75</v>
      </c>
      <c r="H15" s="80"/>
      <c r="I15" s="82">
        <v>45447</v>
      </c>
      <c r="J15" s="79"/>
      <c r="K15" s="79"/>
      <c r="L15" s="79"/>
      <c r="M15" s="79"/>
      <c r="N15" s="80"/>
      <c r="O15" s="80"/>
      <c r="P15" s="80"/>
      <c r="Q15" s="80"/>
    </row>
    <row r="16" spans="1:17" ht="13" x14ac:dyDescent="0.15">
      <c r="A16" s="2" t="s">
        <v>63</v>
      </c>
      <c r="B16" s="79" t="s">
        <v>97</v>
      </c>
      <c r="C16" s="79">
        <v>16.75</v>
      </c>
      <c r="D16" s="79"/>
      <c r="E16" s="81">
        <v>45408</v>
      </c>
      <c r="F16" s="80" t="s">
        <v>104</v>
      </c>
      <c r="G16" s="80">
        <v>16.75</v>
      </c>
      <c r="H16" s="80"/>
      <c r="I16" s="82">
        <v>45447</v>
      </c>
      <c r="J16" s="79"/>
      <c r="K16" s="79"/>
      <c r="L16" s="79"/>
      <c r="M16" s="79"/>
      <c r="N16" s="80"/>
      <c r="O16" s="80"/>
      <c r="P16" s="80"/>
      <c r="Q16" s="80"/>
    </row>
    <row r="21" spans="2:5" ht="13" x14ac:dyDescent="0.15">
      <c r="B21" s="2"/>
      <c r="C21" s="2"/>
      <c r="D21" s="2"/>
      <c r="E21" s="83"/>
    </row>
    <row r="22" spans="2:5" ht="13" x14ac:dyDescent="0.15">
      <c r="B22" s="2"/>
      <c r="C22" s="2"/>
      <c r="D22" s="2"/>
      <c r="E22" s="8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9EAD3"/>
    <outlinePr summaryBelow="0" summaryRight="0"/>
  </sheetPr>
  <dimension ref="A1:E18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4" max="4" width="25.1640625" customWidth="1"/>
    <col min="5" max="5" width="18.83203125" customWidth="1"/>
  </cols>
  <sheetData>
    <row r="1" spans="1:5" ht="18.75" customHeight="1" x14ac:dyDescent="0.2">
      <c r="A1" s="1" t="s">
        <v>108</v>
      </c>
    </row>
    <row r="3" spans="1:5" ht="13" x14ac:dyDescent="0.15">
      <c r="A3" s="2" t="s">
        <v>280</v>
      </c>
    </row>
    <row r="4" spans="1:5" ht="13" x14ac:dyDescent="0.15">
      <c r="A4" s="2" t="s">
        <v>281</v>
      </c>
    </row>
    <row r="6" spans="1:5" ht="13" x14ac:dyDescent="0.15">
      <c r="A6" s="12"/>
      <c r="B6" s="84" t="s">
        <v>210</v>
      </c>
      <c r="C6" s="84"/>
      <c r="D6" s="84"/>
      <c r="E6" s="84"/>
    </row>
    <row r="7" spans="1:5" ht="13" x14ac:dyDescent="0.15">
      <c r="A7" s="12" t="s">
        <v>211</v>
      </c>
      <c r="B7" s="84" t="s">
        <v>119</v>
      </c>
      <c r="C7" s="84" t="s">
        <v>212</v>
      </c>
      <c r="D7" s="84" t="s">
        <v>213</v>
      </c>
      <c r="E7" s="84" t="s">
        <v>214</v>
      </c>
    </row>
    <row r="8" spans="1:5" ht="13" x14ac:dyDescent="0.15">
      <c r="A8" s="2" t="s">
        <v>13</v>
      </c>
      <c r="B8" s="4" t="s">
        <v>198</v>
      </c>
      <c r="C8" s="4">
        <v>15.55</v>
      </c>
      <c r="D8" s="4"/>
      <c r="E8" s="85">
        <v>45425</v>
      </c>
    </row>
    <row r="9" spans="1:5" ht="13" x14ac:dyDescent="0.15">
      <c r="A9" s="2" t="s">
        <v>14</v>
      </c>
      <c r="B9" s="4" t="s">
        <v>198</v>
      </c>
      <c r="C9" s="4">
        <v>15.55</v>
      </c>
      <c r="D9" s="4"/>
      <c r="E9" s="85">
        <v>45425</v>
      </c>
    </row>
    <row r="10" spans="1:5" ht="13" x14ac:dyDescent="0.15">
      <c r="A10" s="2" t="s">
        <v>3</v>
      </c>
      <c r="B10" s="4" t="s">
        <v>198</v>
      </c>
      <c r="C10" s="4">
        <v>15.55</v>
      </c>
      <c r="D10" s="4"/>
      <c r="E10" s="85">
        <v>45425</v>
      </c>
    </row>
    <row r="11" spans="1:5" ht="13" x14ac:dyDescent="0.15">
      <c r="A11" s="2" t="s">
        <v>4</v>
      </c>
      <c r="B11" s="4" t="s">
        <v>200</v>
      </c>
      <c r="C11" s="4">
        <v>15.55</v>
      </c>
      <c r="D11" s="4"/>
      <c r="E11" s="85">
        <v>45427</v>
      </c>
    </row>
    <row r="12" spans="1:5" ht="13" x14ac:dyDescent="0.15">
      <c r="A12" s="2" t="s">
        <v>5</v>
      </c>
      <c r="B12" s="4" t="s">
        <v>200</v>
      </c>
      <c r="C12" s="4">
        <v>15.55</v>
      </c>
      <c r="D12" s="4"/>
      <c r="E12" s="85">
        <v>45427</v>
      </c>
    </row>
    <row r="13" spans="1:5" ht="13" x14ac:dyDescent="0.15">
      <c r="A13" s="2" t="s">
        <v>6</v>
      </c>
      <c r="B13" s="4" t="s">
        <v>202</v>
      </c>
      <c r="C13" s="86" t="s">
        <v>282</v>
      </c>
      <c r="D13" s="4"/>
      <c r="E13" s="4"/>
    </row>
    <row r="14" spans="1:5" ht="13" x14ac:dyDescent="0.15">
      <c r="A14" s="2" t="s">
        <v>7</v>
      </c>
      <c r="B14" s="4" t="s">
        <v>196</v>
      </c>
      <c r="C14" s="4">
        <v>15.55</v>
      </c>
      <c r="D14" s="4"/>
      <c r="E14" s="4"/>
    </row>
    <row r="15" spans="1:5" ht="13" x14ac:dyDescent="0.15">
      <c r="A15" s="2" t="s">
        <v>8</v>
      </c>
      <c r="B15" s="4" t="s">
        <v>201</v>
      </c>
      <c r="C15" s="4">
        <v>15.55</v>
      </c>
      <c r="D15" s="4"/>
      <c r="E15" s="4"/>
    </row>
    <row r="16" spans="1:5" ht="13" x14ac:dyDescent="0.15">
      <c r="A16" s="2" t="s">
        <v>9</v>
      </c>
    </row>
    <row r="17" spans="1:2" ht="13" x14ac:dyDescent="0.15">
      <c r="A17" s="2" t="s">
        <v>283</v>
      </c>
      <c r="B17" s="4" t="s">
        <v>215</v>
      </c>
    </row>
    <row r="18" spans="1:2" ht="13" x14ac:dyDescent="0.15">
      <c r="A18" s="2" t="s">
        <v>284</v>
      </c>
      <c r="B18" s="4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</vt:lpstr>
      <vt:lpstr>Aperçu</vt:lpstr>
      <vt:lpstr>Cultures</vt:lpstr>
      <vt:lpstr>Zone A</vt:lpstr>
      <vt:lpstr>Zone B</vt:lpstr>
      <vt:lpstr>Zone C</vt:lpstr>
      <vt:lpstr>Zone D</vt:lpstr>
      <vt:lpstr>Zone E</vt:lpstr>
      <vt:lpstr>Zone F</vt:lpstr>
      <vt:lpstr>Plan zone projet migrant(s)</vt:lpstr>
      <vt:lpstr>Zone recherche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Skye</cp:lastModifiedBy>
  <dcterms:modified xsi:type="dcterms:W3CDTF">2024-07-05T04:09:12Z</dcterms:modified>
</cp:coreProperties>
</file>