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jh\OneDrive\Desktop\Hult\Fall 2020\Python\Final Project\datasets\"/>
    </mc:Choice>
  </mc:AlternateContent>
  <xr:revisionPtr revIDLastSave="0" documentId="13_ncr:1_{4E2073C8-60AF-4365-A3B6-C83B89A98C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AL19" i="1"/>
  <c r="P19" i="1"/>
  <c r="P18" i="1"/>
  <c r="AL17" i="1"/>
  <c r="P17" i="1"/>
  <c r="P16" i="1"/>
  <c r="R15" i="1"/>
  <c r="P15" i="1"/>
  <c r="AL14" i="1"/>
  <c r="P14" i="1"/>
  <c r="P13" i="1"/>
</calcChain>
</file>

<file path=xl/sharedStrings.xml><?xml version="1.0" encoding="utf-8"?>
<sst xmlns="http://schemas.openxmlformats.org/spreadsheetml/2006/main" count="97" uniqueCount="49">
  <si>
    <t>AIDS estimated deaths (UNAIDS estimates)</t>
  </si>
  <si>
    <t>Adjusted net enrollment rate, primary (% of primary school age children)</t>
  </si>
  <si>
    <t>Adolescent fertility rate (births per 1,000 women ages 15-19)</t>
  </si>
  <si>
    <t>Antiretroviral therapy coverage (% of people living with HIV)</t>
  </si>
  <si>
    <t>Births attended by skilled health staff (% of total)</t>
  </si>
  <si>
    <t>CO2 emissions (metric tons per capita)</t>
  </si>
  <si>
    <t>Contributing family workers, female (% of female employment)</t>
  </si>
  <si>
    <t>Contributing family workers, male (% of male employment)</t>
  </si>
  <si>
    <t>Contributing family workers, total (% of total employment)</t>
  </si>
  <si>
    <t>Employment to population ratio, 15+, female (%) (modeled ILO estimate)</t>
  </si>
  <si>
    <t>Employment to population ratio, 15+, male (%) (modeled ILO estimate)</t>
  </si>
  <si>
    <t>Employment to population ratio, 15+, total (%) (modeled ILO estimate)</t>
  </si>
  <si>
    <t>Energy use (kg of oil equivalent) per $1,000 GDP (constant 2011 PPP)</t>
  </si>
  <si>
    <t>Fertility rate, total (births per woman)</t>
  </si>
  <si>
    <t>GDP per person employed (constant 2011 PPP $)</t>
  </si>
  <si>
    <t>GDP per unit of energy use (constant 2011 PPP $ per kg of oil equivalent)</t>
  </si>
  <si>
    <t>GNI per capita, Atlas method (current US$)</t>
  </si>
  <si>
    <t>Immunization, measles (% of children ages 12-23 months)</t>
  </si>
  <si>
    <t>Improved sanitation facilities (% of population with access)</t>
  </si>
  <si>
    <t>Improved water source (% of population with access)</t>
  </si>
  <si>
    <t>Incidence of tuberculosis (per 100,000 people)</t>
  </si>
  <si>
    <t>Income share held by lowest 20%</t>
  </si>
  <si>
    <t>Internet users (per 100 people)</t>
  </si>
  <si>
    <t>Life expectancy at birth, total (years)</t>
  </si>
  <si>
    <t>Literacy rate, adult total (% of people ages 15 and above)</t>
  </si>
  <si>
    <t>Maternal mortality ratio (modeled estimate, per 100,000 live births)</t>
  </si>
  <si>
    <t>Mobile cellular subscriptions (per 100 people)</t>
  </si>
  <si>
    <t>Mortality rate, infant (per 1,000 live births)</t>
  </si>
  <si>
    <t>Population, total</t>
  </si>
  <si>
    <t>Pregnant women receiving prenatal care (%)</t>
  </si>
  <si>
    <t>Prevalence of HIV, total (% of population ages 15-49)</t>
  </si>
  <si>
    <t>Prevalence of undernourishment (% of population)</t>
  </si>
  <si>
    <t>Primary completion rate, total (% of relevant age group)</t>
  </si>
  <si>
    <t>Proportion of seats held by women in national parliaments (%)</t>
  </si>
  <si>
    <t>School enrollment, primary (% net)</t>
  </si>
  <si>
    <t>Self-employed, total (% of total employment)</t>
  </si>
  <si>
    <t>Trade (% of GDP)</t>
  </si>
  <si>
    <t>Tuberculosis death rate (per 100,000 people), including HIV</t>
  </si>
  <si>
    <t>pop_group</t>
  </si>
  <si>
    <t>Country Name</t>
  </si>
  <si>
    <t>Faeroe Islands</t>
  </si>
  <si>
    <t>Gibraltar</t>
  </si>
  <si>
    <t>Greenland</t>
  </si>
  <si>
    <t>Isle of Man</t>
  </si>
  <si>
    <t>Liechtenstein</t>
  </si>
  <si>
    <t>St. Martin (French part)</t>
  </si>
  <si>
    <t>Monaco</t>
  </si>
  <si>
    <t>Sint Maarten (Dutch part)</t>
  </si>
  <si>
    <t>53854 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</si>
</sst>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workbookViewId="0">
      <selection activeCell="B8" sqref="B8"/>
    </sheetView>
  </sheetViews>
  <sheetFormatPr defaultRowHeight="15" x14ac:dyDescent="0.25"/>
  <cols>
    <col min="1" max="1" width="23.85546875" bestFit="1" customWidth="1"/>
    <col min="2" max="3" width="67.140625" bestFit="1" customWidth="1"/>
    <col min="4" max="4" width="55.85546875" bestFit="1" customWidth="1"/>
    <col min="5" max="5" width="56" bestFit="1" customWidth="1"/>
    <col min="6" max="6" width="45.5703125" bestFit="1" customWidth="1"/>
    <col min="7" max="7" width="35.7109375" bestFit="1" customWidth="1"/>
    <col min="8" max="8" width="59" bestFit="1" customWidth="1"/>
    <col min="9" max="9" width="55.140625" bestFit="1" customWidth="1"/>
    <col min="10" max="10" width="54.5703125" bestFit="1" customWidth="1"/>
    <col min="11" max="11" width="67.42578125" bestFit="1" customWidth="1"/>
    <col min="12" max="12" width="65.42578125" bestFit="1" customWidth="1"/>
    <col min="13" max="13" width="65.140625" bestFit="1" customWidth="1"/>
    <col min="14" max="14" width="62.5703125" bestFit="1" customWidth="1"/>
    <col min="15" max="15" width="35.42578125" bestFit="1" customWidth="1"/>
    <col min="16" max="16" width="44.5703125" bestFit="1" customWidth="1"/>
    <col min="17" max="17" width="66.5703125" bestFit="1" customWidth="1"/>
    <col min="18" max="18" width="39.5703125" bestFit="1" customWidth="1"/>
    <col min="19" max="19" width="53.140625" bestFit="1" customWidth="1"/>
    <col min="20" max="20" width="54.7109375" bestFit="1" customWidth="1"/>
    <col min="21" max="21" width="49" bestFit="1" customWidth="1"/>
    <col min="22" max="22" width="42.85546875" bestFit="1" customWidth="1"/>
    <col min="23" max="23" width="31" bestFit="1" customWidth="1"/>
    <col min="24" max="24" width="29" bestFit="1" customWidth="1"/>
    <col min="25" max="25" width="34.140625" bestFit="1" customWidth="1"/>
    <col min="26" max="27" width="62.42578125" bestFit="1" customWidth="1"/>
    <col min="28" max="28" width="42.7109375" bestFit="1" customWidth="1"/>
    <col min="29" max="29" width="39.7109375" bestFit="1" customWidth="1"/>
    <col min="30" max="30" width="16" bestFit="1" customWidth="1"/>
    <col min="31" max="31" width="51.7109375" bestFit="1" customWidth="1"/>
    <col min="32" max="32" width="48.5703125" bestFit="1" customWidth="1"/>
    <col min="33" max="33" width="47.42578125" bestFit="1" customWidth="1"/>
    <col min="34" max="34" width="51.7109375" bestFit="1" customWidth="1"/>
    <col min="35" max="35" width="57.85546875" bestFit="1" customWidth="1"/>
    <col min="36" max="36" width="32.7109375" bestFit="1" customWidth="1"/>
    <col min="37" max="37" width="42.5703125" bestFit="1" customWidth="1"/>
    <col min="38" max="38" width="16.140625" bestFit="1" customWidth="1"/>
    <col min="39" max="39" width="54.5703125" bestFit="1" customWidth="1"/>
    <col min="40" max="40" width="10.5703125" bestFit="1" customWidth="1"/>
  </cols>
  <sheetData>
    <row r="1" spans="1:40" x14ac:dyDescent="0.2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1" t="s">
        <v>40</v>
      </c>
      <c r="G2">
        <v>13.00864184799423</v>
      </c>
      <c r="O2">
        <v>2.6</v>
      </c>
      <c r="X2">
        <v>75.569999999999993</v>
      </c>
      <c r="Y2">
        <v>80.18780487804878</v>
      </c>
      <c r="AB2">
        <v>113.148396411261</v>
      </c>
      <c r="AD2">
        <v>48485</v>
      </c>
      <c r="AL2">
        <v>100.6177355116638</v>
      </c>
      <c r="AN2">
        <v>0</v>
      </c>
    </row>
    <row r="3" spans="1:40" x14ac:dyDescent="0.25">
      <c r="A3" s="1" t="s">
        <v>41</v>
      </c>
      <c r="C3">
        <v>99.701909999999998</v>
      </c>
      <c r="G3">
        <v>12.99560063546377</v>
      </c>
      <c r="X3">
        <v>58</v>
      </c>
      <c r="AB3">
        <v>79.4329707931077</v>
      </c>
      <c r="AD3">
        <v>32732</v>
      </c>
      <c r="AH3">
        <v>100.218338012695</v>
      </c>
      <c r="AJ3">
        <v>99.701909999999998</v>
      </c>
      <c r="AN3">
        <v>0</v>
      </c>
    </row>
    <row r="4" spans="1:40" x14ac:dyDescent="0.25">
      <c r="A4" s="1" t="s">
        <v>42</v>
      </c>
      <c r="G4">
        <v>11.71815083084789</v>
      </c>
      <c r="O4">
        <v>2.2469999999999999</v>
      </c>
      <c r="T4">
        <v>100</v>
      </c>
      <c r="U4">
        <v>100</v>
      </c>
      <c r="V4">
        <v>160</v>
      </c>
      <c r="X4">
        <v>62.82</v>
      </c>
      <c r="Y4">
        <v>70.213414634146346</v>
      </c>
      <c r="AB4">
        <v>98.196724195563107</v>
      </c>
      <c r="AD4">
        <v>56328</v>
      </c>
      <c r="AL4">
        <v>107.37322125157959</v>
      </c>
      <c r="AM4">
        <v>13</v>
      </c>
      <c r="AN4">
        <v>0</v>
      </c>
    </row>
    <row r="5" spans="1:40" x14ac:dyDescent="0.25">
      <c r="A5" s="1" t="s">
        <v>43</v>
      </c>
      <c r="F5">
        <v>81.430677081900001</v>
      </c>
      <c r="R5">
        <v>73290</v>
      </c>
      <c r="AD5">
        <v>78534</v>
      </c>
      <c r="AE5">
        <v>84.903397092000006</v>
      </c>
      <c r="AI5">
        <v>8.4792362768496421</v>
      </c>
      <c r="AN5">
        <v>0</v>
      </c>
    </row>
    <row r="6" spans="1:40" x14ac:dyDescent="0.25">
      <c r="A6" s="1" t="s">
        <v>44</v>
      </c>
      <c r="C6">
        <v>99.217597961425795</v>
      </c>
      <c r="G6">
        <v>1.754002419740581</v>
      </c>
      <c r="O6">
        <v>1.43</v>
      </c>
      <c r="R6">
        <v>121650</v>
      </c>
      <c r="X6">
        <v>70</v>
      </c>
      <c r="Y6">
        <v>82.682926829268297</v>
      </c>
      <c r="AB6">
        <v>95.664162516530197</v>
      </c>
      <c r="AD6">
        <v>35541</v>
      </c>
      <c r="AH6">
        <v>103.64964294433599</v>
      </c>
      <c r="AI6">
        <v>24</v>
      </c>
      <c r="AJ6">
        <v>93.496330261230497</v>
      </c>
      <c r="AN6">
        <v>0</v>
      </c>
    </row>
    <row r="7" spans="1:40" x14ac:dyDescent="0.25">
      <c r="A7" s="1" t="s">
        <v>45</v>
      </c>
      <c r="O7">
        <v>1.82</v>
      </c>
      <c r="Y7">
        <v>78.370731707317091</v>
      </c>
      <c r="AD7">
        <v>29376</v>
      </c>
      <c r="AN7">
        <v>0</v>
      </c>
    </row>
    <row r="8" spans="1:40" x14ac:dyDescent="0.25">
      <c r="A8" s="1" t="s">
        <v>46</v>
      </c>
      <c r="R8">
        <v>186080</v>
      </c>
      <c r="S8">
        <v>93</v>
      </c>
      <c r="T8">
        <v>100</v>
      </c>
      <c r="U8">
        <v>100</v>
      </c>
      <c r="V8">
        <v>3.2</v>
      </c>
      <c r="X8">
        <v>67.25</v>
      </c>
      <c r="AB8">
        <v>61.361671268792001</v>
      </c>
      <c r="AC8">
        <v>3.4</v>
      </c>
      <c r="AD8">
        <v>35853</v>
      </c>
      <c r="AI8">
        <v>25</v>
      </c>
      <c r="AM8">
        <v>0.26</v>
      </c>
      <c r="AN8">
        <v>0</v>
      </c>
    </row>
    <row r="9" spans="1:40" x14ac:dyDescent="0.25">
      <c r="A9" s="1" t="s">
        <v>47</v>
      </c>
      <c r="G9">
        <v>19.461324134270932</v>
      </c>
      <c r="O9">
        <v>1.7</v>
      </c>
      <c r="V9">
        <v>19</v>
      </c>
      <c r="Y9">
        <v>74.536585365853668</v>
      </c>
      <c r="AB9">
        <v>195.941138</v>
      </c>
      <c r="AD9">
        <v>33964</v>
      </c>
      <c r="AH9">
        <v>123.09197998046901</v>
      </c>
      <c r="AL9">
        <v>193.4865266986279</v>
      </c>
      <c r="AN9">
        <v>0</v>
      </c>
    </row>
    <row r="12" spans="1:40" x14ac:dyDescent="0.25">
      <c r="A12" s="1" t="s">
        <v>39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  <c r="Q12" s="1" t="s">
        <v>15</v>
      </c>
      <c r="R12" s="1" t="s">
        <v>16</v>
      </c>
      <c r="S12" s="1" t="s">
        <v>17</v>
      </c>
      <c r="T12" s="1" t="s">
        <v>18</v>
      </c>
      <c r="U12" s="1" t="s">
        <v>19</v>
      </c>
      <c r="V12" s="1" t="s">
        <v>20</v>
      </c>
      <c r="W12" s="1" t="s">
        <v>21</v>
      </c>
      <c r="X12" s="1" t="s">
        <v>22</v>
      </c>
      <c r="Y12" s="1" t="s">
        <v>23</v>
      </c>
      <c r="Z12" s="1" t="s">
        <v>24</v>
      </c>
      <c r="AA12" s="1" t="s">
        <v>25</v>
      </c>
      <c r="AB12" s="1" t="s">
        <v>26</v>
      </c>
      <c r="AC12" s="1" t="s">
        <v>27</v>
      </c>
      <c r="AD12" s="1" t="s">
        <v>28</v>
      </c>
      <c r="AE12" s="1" t="s">
        <v>29</v>
      </c>
      <c r="AF12" s="1" t="s">
        <v>30</v>
      </c>
      <c r="AG12" s="1" t="s">
        <v>31</v>
      </c>
      <c r="AH12" s="1" t="s">
        <v>32</v>
      </c>
      <c r="AI12" s="1" t="s">
        <v>33</v>
      </c>
      <c r="AJ12" s="1" t="s">
        <v>34</v>
      </c>
      <c r="AK12" s="1" t="s">
        <v>35</v>
      </c>
      <c r="AL12" s="1" t="s">
        <v>36</v>
      </c>
      <c r="AM12" s="1" t="s">
        <v>37</v>
      </c>
      <c r="AN12" s="1" t="s">
        <v>38</v>
      </c>
    </row>
    <row r="13" spans="1:40" x14ac:dyDescent="0.25">
      <c r="A13" s="1" t="s">
        <v>40</v>
      </c>
      <c r="G13">
        <v>13.00864184799423</v>
      </c>
      <c r="O13">
        <v>2.6</v>
      </c>
      <c r="P13">
        <f>2765000000/27540*97.8%</f>
        <v>98190.631808278864</v>
      </c>
      <c r="R13" t="s">
        <v>48</v>
      </c>
      <c r="T13">
        <v>100</v>
      </c>
      <c r="X13">
        <v>75.569999999999993</v>
      </c>
      <c r="Y13">
        <v>80.18780487804878</v>
      </c>
      <c r="AB13">
        <v>113.148396411261</v>
      </c>
      <c r="AC13">
        <v>5.0999999999999996</v>
      </c>
      <c r="AD13">
        <v>48485</v>
      </c>
      <c r="AL13">
        <v>100.6177355116638</v>
      </c>
      <c r="AN13">
        <v>0</v>
      </c>
    </row>
    <row r="14" spans="1:40" x14ac:dyDescent="0.25">
      <c r="A14" s="1" t="s">
        <v>41</v>
      </c>
      <c r="C14">
        <v>99.701909999999998</v>
      </c>
      <c r="G14">
        <v>12.99560063546377</v>
      </c>
      <c r="O14">
        <v>1.9</v>
      </c>
      <c r="P14">
        <f>2044000000/24420*99%</f>
        <v>82864.864864864867</v>
      </c>
      <c r="T14">
        <v>100</v>
      </c>
      <c r="U14">
        <v>100</v>
      </c>
      <c r="X14">
        <v>58</v>
      </c>
      <c r="Y14">
        <v>80</v>
      </c>
      <c r="AB14">
        <v>79.4329707931077</v>
      </c>
      <c r="AC14">
        <v>5.6</v>
      </c>
      <c r="AD14">
        <v>32732</v>
      </c>
      <c r="AH14">
        <v>100.218338012695</v>
      </c>
      <c r="AJ14">
        <v>99.701909999999998</v>
      </c>
      <c r="AL14">
        <f>(2967000000+202300000)/2044000000*100</f>
        <v>155.05381604696674</v>
      </c>
      <c r="AN14">
        <v>0</v>
      </c>
    </row>
    <row r="15" spans="1:40" x14ac:dyDescent="0.25">
      <c r="A15" s="1" t="s">
        <v>42</v>
      </c>
      <c r="G15">
        <v>11.71815083084789</v>
      </c>
      <c r="O15">
        <v>2.2469999999999999</v>
      </c>
      <c r="P15">
        <f>2413000000/26840*90.9%</f>
        <v>81721.944858420262</v>
      </c>
      <c r="R15">
        <f>2969509218/AD15</f>
        <v>52718.172454196851</v>
      </c>
      <c r="T15">
        <v>100</v>
      </c>
      <c r="U15">
        <v>100</v>
      </c>
      <c r="V15">
        <v>160</v>
      </c>
      <c r="X15">
        <v>62.82</v>
      </c>
      <c r="Y15">
        <v>70.213414634146346</v>
      </c>
      <c r="AB15">
        <v>98.196724195563107</v>
      </c>
      <c r="AC15">
        <v>8.3000000000000007</v>
      </c>
      <c r="AD15">
        <v>56328</v>
      </c>
      <c r="AL15">
        <v>107.37322125157959</v>
      </c>
      <c r="AM15">
        <v>13</v>
      </c>
      <c r="AN15">
        <v>0</v>
      </c>
    </row>
    <row r="16" spans="1:40" x14ac:dyDescent="0.25">
      <c r="A16" s="1" t="s">
        <v>43</v>
      </c>
      <c r="F16">
        <v>81.430677081900001</v>
      </c>
      <c r="O16">
        <v>1.9</v>
      </c>
      <c r="P16">
        <f>6792000000/41790*98.9%</f>
        <v>160739.12419239056</v>
      </c>
      <c r="R16">
        <v>73290</v>
      </c>
      <c r="U16">
        <v>100</v>
      </c>
      <c r="Y16">
        <v>81.599999999999994</v>
      </c>
      <c r="AC16">
        <v>3.9</v>
      </c>
      <c r="AD16">
        <v>78534</v>
      </c>
      <c r="AE16">
        <v>84.903397092000006</v>
      </c>
      <c r="AI16">
        <v>8.4792362768496421</v>
      </c>
      <c r="AN16">
        <v>0</v>
      </c>
    </row>
    <row r="17" spans="1:40" x14ac:dyDescent="0.25">
      <c r="A17" s="1" t="s">
        <v>44</v>
      </c>
      <c r="C17">
        <v>99.217597961425795</v>
      </c>
      <c r="G17">
        <v>1.754002419740581</v>
      </c>
      <c r="O17">
        <v>1.43</v>
      </c>
      <c r="P17">
        <f>4978000000/38520*97.6%</f>
        <v>126130.01038421599</v>
      </c>
      <c r="R17">
        <v>121650</v>
      </c>
      <c r="T17">
        <v>98</v>
      </c>
      <c r="U17">
        <v>100</v>
      </c>
      <c r="X17">
        <v>70</v>
      </c>
      <c r="Y17">
        <v>82.682926829268297</v>
      </c>
      <c r="AB17">
        <v>95.664162516530197</v>
      </c>
      <c r="AC17">
        <v>4.2</v>
      </c>
      <c r="AD17">
        <v>35541</v>
      </c>
      <c r="AH17">
        <v>103.64964294433599</v>
      </c>
      <c r="AI17">
        <v>24</v>
      </c>
      <c r="AJ17">
        <v>93.496330261230497</v>
      </c>
      <c r="AL17">
        <f>(3217000000+2230000000)/4978000000*100</f>
        <v>109.42145439935717</v>
      </c>
      <c r="AN17">
        <v>0</v>
      </c>
    </row>
    <row r="18" spans="1:40" x14ac:dyDescent="0.25">
      <c r="A18" s="1" t="s">
        <v>45</v>
      </c>
      <c r="O18">
        <v>1.82</v>
      </c>
      <c r="P18">
        <f>599000000/(45000-23200)*89.5%</f>
        <v>24591.972477064221</v>
      </c>
      <c r="T18">
        <v>100</v>
      </c>
      <c r="Y18">
        <v>78.370731707317091</v>
      </c>
      <c r="AC18">
        <v>5.6</v>
      </c>
      <c r="AD18">
        <v>29376</v>
      </c>
      <c r="AN18">
        <v>0</v>
      </c>
    </row>
    <row r="19" spans="1:40" x14ac:dyDescent="0.25">
      <c r="A19" s="1" t="s">
        <v>46</v>
      </c>
      <c r="O19">
        <v>1.55</v>
      </c>
      <c r="P19">
        <f>6006000000/52000*98%</f>
        <v>113190</v>
      </c>
      <c r="R19">
        <v>186080</v>
      </c>
      <c r="S19">
        <v>93</v>
      </c>
      <c r="T19">
        <v>100</v>
      </c>
      <c r="U19">
        <v>100</v>
      </c>
      <c r="V19">
        <v>3.2</v>
      </c>
      <c r="X19">
        <v>67.25</v>
      </c>
      <c r="Y19">
        <v>89.3</v>
      </c>
      <c r="AB19">
        <v>61.361671268792001</v>
      </c>
      <c r="AC19">
        <v>3.4</v>
      </c>
      <c r="AD19">
        <v>35853</v>
      </c>
      <c r="AI19">
        <v>25</v>
      </c>
      <c r="AL19">
        <f>(964600000+1371000000)/6006000000*100</f>
        <v>38.887778887778893</v>
      </c>
      <c r="AM19">
        <v>0.26</v>
      </c>
      <c r="AN19">
        <v>0</v>
      </c>
    </row>
    <row r="20" spans="1:40" x14ac:dyDescent="0.25">
      <c r="A20" s="1" t="s">
        <v>47</v>
      </c>
      <c r="G20">
        <v>19.461324134270932</v>
      </c>
      <c r="O20">
        <v>1.7</v>
      </c>
      <c r="P20">
        <f>794700000/23200*89.5%</f>
        <v>30657.607758620692</v>
      </c>
      <c r="V20">
        <v>19</v>
      </c>
      <c r="Y20">
        <v>74.536585365853668</v>
      </c>
      <c r="AB20">
        <v>195.941138</v>
      </c>
      <c r="AC20">
        <v>5.6</v>
      </c>
      <c r="AD20">
        <v>33964</v>
      </c>
      <c r="AH20">
        <v>123.09197998046901</v>
      </c>
      <c r="AL20">
        <v>193.4865266986279</v>
      </c>
      <c r="AN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Jeonghwan Lee</cp:lastModifiedBy>
  <dcterms:created xsi:type="dcterms:W3CDTF">2020-10-29T19:45:03Z</dcterms:created>
  <dcterms:modified xsi:type="dcterms:W3CDTF">2020-10-29T19:54:07Z</dcterms:modified>
</cp:coreProperties>
</file>