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n" sheetId="1" r:id="rId3"/>
    <sheet state="visible" name="Test" sheetId="2" r:id="rId4"/>
    <sheet state="visible" name="계수" sheetId="3" r:id="rId5"/>
  </sheets>
  <definedNames/>
  <calcPr/>
</workbook>
</file>

<file path=xl/sharedStrings.xml><?xml version="1.0" encoding="utf-8"?>
<sst xmlns="http://schemas.openxmlformats.org/spreadsheetml/2006/main" count="227" uniqueCount="21">
  <si>
    <t>Id</t>
  </si>
  <si>
    <t>SepalLengthCm</t>
  </si>
  <si>
    <t>SepalWidthCm</t>
  </si>
  <si>
    <t>PetalLengthCm</t>
  </si>
  <si>
    <t>PetalWidthCm</t>
  </si>
  <si>
    <t>virginica 점수</t>
  </si>
  <si>
    <t>virginica</t>
  </si>
  <si>
    <t>setosa 점수</t>
  </si>
  <si>
    <t>versicolor 점수</t>
  </si>
  <si>
    <t>최대값</t>
  </si>
  <si>
    <t>prediction</t>
  </si>
  <si>
    <t>(채점)</t>
  </si>
  <si>
    <t>Species</t>
  </si>
  <si>
    <t>from</t>
  </si>
  <si>
    <t>to</t>
  </si>
  <si>
    <t>점수</t>
  </si>
  <si>
    <t>Iris-virginica</t>
  </si>
  <si>
    <t>setosa</t>
  </si>
  <si>
    <t>Iris-setosa</t>
  </si>
  <si>
    <t>Iris-versicolor</t>
  </si>
  <si>
    <t>versicolor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</si>
</sst>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rgb="FF000000"/>
      <name val="Arial"/>
    </font>
    <font/>
    <font>
      <b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horizontal="left" readingOrder="0"/>
    </xf>
    <xf borderId="1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2" fillId="5" fontId="4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5" fontId="4" numFmtId="0" xfId="0" applyAlignment="1" applyBorder="1" applyFont="1">
      <alignment horizontal="center" readingOrder="0" vertical="bottom"/>
    </xf>
    <xf borderId="1" fillId="5" fontId="4" numFmtId="0" xfId="0" applyAlignment="1" applyBorder="1" applyFont="1">
      <alignment horizontal="center" vertical="bottom"/>
    </xf>
    <xf borderId="3" fillId="0" fontId="3" numFmtId="0" xfId="0" applyBorder="1" applyFont="1"/>
    <xf borderId="1" fillId="0" fontId="3" numFmtId="0" xfId="0" applyAlignment="1" applyBorder="1" applyFont="1">
      <alignment horizontal="center" readingOrder="0"/>
    </xf>
    <xf borderId="1" fillId="4" fontId="3" numFmtId="0" xfId="0" applyBorder="1" applyFont="1"/>
    <xf borderId="4" fillId="0" fontId="3" numFmtId="0" xfId="0" applyBorder="1" applyFont="1"/>
    <xf borderId="1" fillId="0" fontId="3" numFmtId="0" xfId="0" applyBorder="1" applyFont="1"/>
    <xf borderId="5" fillId="4" fontId="1" numFmtId="0" xfId="0" applyAlignment="1" applyBorder="1" applyFont="1">
      <alignment readingOrder="0"/>
    </xf>
    <xf borderId="5" fillId="6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2" max="12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3" t="s">
        <v>5</v>
      </c>
      <c r="H1" s="3" t="s">
        <v>7</v>
      </c>
      <c r="I1" s="4" t="s">
        <v>8</v>
      </c>
      <c r="J1" s="4" t="s">
        <v>9</v>
      </c>
      <c r="K1" s="4" t="s">
        <v>10</v>
      </c>
      <c r="L1" s="6" t="s">
        <v>11</v>
      </c>
    </row>
    <row r="2">
      <c r="A2" s="8">
        <v>1.0</v>
      </c>
      <c r="B2" s="8">
        <v>7.9</v>
      </c>
      <c r="C2" s="8">
        <v>3.8</v>
      </c>
      <c r="D2" s="8">
        <v>6.4</v>
      </c>
      <c r="E2" s="8">
        <v>2.0</v>
      </c>
      <c r="F2" s="8" t="s">
        <v>16</v>
      </c>
      <c r="G2" s="15">
        <f>VLOOKUP($B2, '계수'!$D$3:$F$5, 3, true)+VLOOKUP($C2, '계수'!$D$7:$F$9, 3, true)+VLOOKUP($D2, '계수'!$D$11:$F$13, 3, true)+VLOOKUP($E2, '계수'!$D$15:$F$17, 3, true)</f>
        <v>38</v>
      </c>
      <c r="H2" s="15">
        <f>VLOOKUP($B2, '계수'!$D$20:$F$22, 3, true)+VLOOKUP($C2, '계수'!$D$24:$F$26, 3, true)+VLOOKUP($D2, '계수'!$D$28:$F$30, 3, true)+VLOOKUP($E2, '계수'!$D$32:$F$34, 3, true)</f>
        <v>54</v>
      </c>
      <c r="I2" s="15">
        <f>VLOOKUP($B2, '계수'!$D$37:$F$39, 3, true)+VLOOKUP($C2, '계수'!$D$41:$F$43, 3, true)+VLOOKUP($D2, '계수'!$D$45:$F$47, 3, true)+VLOOKUP($E2, '계수'!$D$49:$F$51, 3, true)</f>
        <v>25</v>
      </c>
      <c r="J2" s="15">
        <f t="shared" ref="J2:J101" si="1">max(G2:I2)</f>
        <v>54</v>
      </c>
      <c r="K2" s="15" t="str">
        <f t="shared" ref="K2:K101" si="2">ifs(J2=G2,"Iris-virginica", J2=H2, "Iris-setosa", J2=I2, "Iris-versicolor")</f>
        <v>Iris-setosa</v>
      </c>
      <c r="L2">
        <f t="shared" ref="L2:L101" si="3">if(K2=F2, 1, 0)</f>
        <v>0</v>
      </c>
      <c r="N2" s="16" t="s">
        <v>15</v>
      </c>
      <c r="O2" s="17">
        <f>countif(L2:L101, "=1")/counta(A2:A101)</f>
        <v>0.77</v>
      </c>
    </row>
    <row r="3">
      <c r="A3" s="8">
        <v>2.0</v>
      </c>
      <c r="B3" s="8">
        <v>4.4</v>
      </c>
      <c r="C3" s="8">
        <v>3.0</v>
      </c>
      <c r="D3" s="8">
        <v>1.3</v>
      </c>
      <c r="E3" s="8">
        <v>0.2</v>
      </c>
      <c r="F3" s="8" t="s">
        <v>18</v>
      </c>
      <c r="G3" s="15">
        <f>VLOOKUP($B3, '계수'!$D$3:$F$5, 3, true)+VLOOKUP($C3, '계수'!$D$7:$F$9, 3, true)+VLOOKUP($D3, '계수'!$D$11:$F$13, 3, true)+VLOOKUP($E3, '계수'!$D$15:$F$17, 3, true)</f>
        <v>29</v>
      </c>
      <c r="H3" s="15">
        <f>VLOOKUP($B3, '계수'!$D$20:$F$22, 3, true)+VLOOKUP($C3, '계수'!$D$24:$F$26, 3, true)+VLOOKUP($D3, '계수'!$D$28:$F$30, 3, true)+VLOOKUP($E3, '계수'!$D$32:$F$34, 3, true)</f>
        <v>50</v>
      </c>
      <c r="I3" s="15">
        <f>VLOOKUP($B3, '계수'!$D$37:$F$39, 3, true)+VLOOKUP($C3, '계수'!$D$41:$F$43, 3, true)+VLOOKUP($D3, '계수'!$D$45:$F$47, 3, true)+VLOOKUP($E3, '계수'!$D$49:$F$51, 3, true)</f>
        <v>37</v>
      </c>
      <c r="J3" s="15">
        <f t="shared" si="1"/>
        <v>50</v>
      </c>
      <c r="K3" s="15" t="str">
        <f t="shared" si="2"/>
        <v>Iris-setosa</v>
      </c>
      <c r="L3">
        <f t="shared" si="3"/>
        <v>1</v>
      </c>
    </row>
    <row r="4">
      <c r="A4" s="8">
        <v>3.0</v>
      </c>
      <c r="B4" s="8">
        <v>6.3</v>
      </c>
      <c r="C4" s="8">
        <v>2.5</v>
      </c>
      <c r="D4" s="8">
        <v>4.9</v>
      </c>
      <c r="E4" s="8">
        <v>1.5</v>
      </c>
      <c r="F4" s="8" t="s">
        <v>19</v>
      </c>
      <c r="G4" s="15">
        <f>VLOOKUP($B4, '계수'!$D$3:$F$5, 3, true)+VLOOKUP($C4, '계수'!$D$7:$F$9, 3, true)+VLOOKUP($D4, '계수'!$D$11:$F$13, 3, true)+VLOOKUP($E4, '계수'!$D$15:$F$17, 3, true)</f>
        <v>22</v>
      </c>
      <c r="H4" s="15">
        <f>VLOOKUP($B4, '계수'!$D$20:$F$22, 3, true)+VLOOKUP($C4, '계수'!$D$24:$F$26, 3, true)+VLOOKUP($D4, '계수'!$D$28:$F$30, 3, true)+VLOOKUP($E4, '계수'!$D$32:$F$34, 3, true)</f>
        <v>28</v>
      </c>
      <c r="I4" s="15">
        <f>VLOOKUP($B4, '계수'!$D$37:$F$39, 3, true)+VLOOKUP($C4, '계수'!$D$41:$F$43, 3, true)+VLOOKUP($D4, '계수'!$D$45:$F$47, 3, true)+VLOOKUP($E4, '계수'!$D$49:$F$51, 3, true)</f>
        <v>30</v>
      </c>
      <c r="J4" s="15">
        <f t="shared" si="1"/>
        <v>30</v>
      </c>
      <c r="K4" s="15" t="str">
        <f t="shared" si="2"/>
        <v>Iris-versicolor</v>
      </c>
      <c r="L4">
        <f t="shared" si="3"/>
        <v>1</v>
      </c>
    </row>
    <row r="5">
      <c r="A5" s="8">
        <v>4.0</v>
      </c>
      <c r="B5" s="8">
        <v>4.6</v>
      </c>
      <c r="C5" s="8">
        <v>3.6</v>
      </c>
      <c r="D5" s="8">
        <v>1.0</v>
      </c>
      <c r="E5" s="8">
        <v>0.2</v>
      </c>
      <c r="F5" s="8" t="s">
        <v>18</v>
      </c>
      <c r="G5" s="15">
        <f>VLOOKUP($B5, '계수'!$D$3:$F$5, 3, true)+VLOOKUP($C5, '계수'!$D$7:$F$9, 3, true)+VLOOKUP($D5, '계수'!$D$11:$F$13, 3, true)+VLOOKUP($E5, '계수'!$D$15:$F$17, 3, true)</f>
        <v>33</v>
      </c>
      <c r="H5" s="15">
        <f>VLOOKUP($B5, '계수'!$D$20:$F$22, 3, true)+VLOOKUP($C5, '계수'!$D$24:$F$26, 3, true)+VLOOKUP($D5, '계수'!$D$28:$F$30, 3, true)+VLOOKUP($E5, '계수'!$D$32:$F$34, 3, true)</f>
        <v>62</v>
      </c>
      <c r="I5" s="15">
        <f>VLOOKUP($B5, '계수'!$D$37:$F$39, 3, true)+VLOOKUP($C5, '계수'!$D$41:$F$43, 3, true)+VLOOKUP($D5, '계수'!$D$45:$F$47, 3, true)+VLOOKUP($E5, '계수'!$D$49:$F$51, 3, true)</f>
        <v>35</v>
      </c>
      <c r="J5" s="15">
        <f t="shared" si="1"/>
        <v>62</v>
      </c>
      <c r="K5" s="15" t="str">
        <f t="shared" si="2"/>
        <v>Iris-setosa</v>
      </c>
      <c r="L5">
        <f t="shared" si="3"/>
        <v>1</v>
      </c>
    </row>
    <row r="6">
      <c r="A6" s="8">
        <v>5.0</v>
      </c>
      <c r="B6" s="8">
        <v>5.5</v>
      </c>
      <c r="C6" s="8">
        <v>2.4</v>
      </c>
      <c r="D6" s="8">
        <v>3.8</v>
      </c>
      <c r="E6" s="8">
        <v>1.1</v>
      </c>
      <c r="F6" s="8" t="s">
        <v>19</v>
      </c>
      <c r="G6" s="15">
        <f>VLOOKUP($B6, '계수'!$D$3:$F$5, 3, true)+VLOOKUP($C6, '계수'!$D$7:$F$9, 3, true)+VLOOKUP($D6, '계수'!$D$11:$F$13, 3, true)+VLOOKUP($E6, '계수'!$D$15:$F$17, 3, true)</f>
        <v>21</v>
      </c>
      <c r="H6" s="15">
        <f>VLOOKUP($B6, '계수'!$D$20:$F$22, 3, true)+VLOOKUP($C6, '계수'!$D$24:$F$26, 3, true)+VLOOKUP($D6, '계수'!$D$28:$F$30, 3, true)+VLOOKUP($E6, '계수'!$D$32:$F$34, 3, true)</f>
        <v>24</v>
      </c>
      <c r="I6" s="15">
        <f>VLOOKUP($B6, '계수'!$D$37:$F$39, 3, true)+VLOOKUP($C6, '계수'!$D$41:$F$43, 3, true)+VLOOKUP($D6, '계수'!$D$45:$F$47, 3, true)+VLOOKUP($E6, '계수'!$D$49:$F$51, 3, true)</f>
        <v>37</v>
      </c>
      <c r="J6" s="15">
        <f t="shared" si="1"/>
        <v>37</v>
      </c>
      <c r="K6" s="15" t="str">
        <f t="shared" si="2"/>
        <v>Iris-versicolor</v>
      </c>
      <c r="L6">
        <f t="shared" si="3"/>
        <v>1</v>
      </c>
    </row>
    <row r="7">
      <c r="A7" s="8">
        <v>6.0</v>
      </c>
      <c r="B7" s="8">
        <v>6.1</v>
      </c>
      <c r="C7" s="8">
        <v>2.9</v>
      </c>
      <c r="D7" s="8">
        <v>4.7</v>
      </c>
      <c r="E7" s="8">
        <v>1.4</v>
      </c>
      <c r="F7" s="8" t="s">
        <v>19</v>
      </c>
      <c r="G7" s="15">
        <f>VLOOKUP($B7, '계수'!$D$3:$F$5, 3, true)+VLOOKUP($C7, '계수'!$D$7:$F$9, 3, true)+VLOOKUP($D7, '계수'!$D$11:$F$13, 3, true)+VLOOKUP($E7, '계수'!$D$15:$F$17, 3, true)</f>
        <v>17</v>
      </c>
      <c r="H7" s="15">
        <f>VLOOKUP($B7, '계수'!$D$20:$F$22, 3, true)+VLOOKUP($C7, '계수'!$D$24:$F$26, 3, true)+VLOOKUP($D7, '계수'!$D$28:$F$30, 3, true)+VLOOKUP($E7, '계수'!$D$32:$F$34, 3, true)</f>
        <v>31</v>
      </c>
      <c r="I7" s="15">
        <f>VLOOKUP($B7, '계수'!$D$37:$F$39, 3, true)+VLOOKUP($C7, '계수'!$D$41:$F$43, 3, true)+VLOOKUP($D7, '계수'!$D$45:$F$47, 3, true)+VLOOKUP($E7, '계수'!$D$49:$F$51, 3, true)</f>
        <v>38</v>
      </c>
      <c r="J7" s="15">
        <f t="shared" si="1"/>
        <v>38</v>
      </c>
      <c r="K7" s="15" t="str">
        <f t="shared" si="2"/>
        <v>Iris-versicolor</v>
      </c>
      <c r="L7">
        <f t="shared" si="3"/>
        <v>1</v>
      </c>
    </row>
    <row r="8">
      <c r="A8" s="8">
        <v>7.0</v>
      </c>
      <c r="B8" s="8">
        <v>6.1</v>
      </c>
      <c r="C8" s="8">
        <v>2.8</v>
      </c>
      <c r="D8" s="8">
        <v>4.0</v>
      </c>
      <c r="E8" s="8">
        <v>1.3</v>
      </c>
      <c r="F8" s="8" t="s">
        <v>19</v>
      </c>
      <c r="G8" s="15">
        <f>VLOOKUP($B8, '계수'!$D$3:$F$5, 3, true)+VLOOKUP($C8, '계수'!$D$7:$F$9, 3, true)+VLOOKUP($D8, '계수'!$D$11:$F$13, 3, true)+VLOOKUP($E8, '계수'!$D$15:$F$17, 3, true)</f>
        <v>17</v>
      </c>
      <c r="H8" s="15">
        <f>VLOOKUP($B8, '계수'!$D$20:$F$22, 3, true)+VLOOKUP($C8, '계수'!$D$24:$F$26, 3, true)+VLOOKUP($D8, '계수'!$D$28:$F$30, 3, true)+VLOOKUP($E8, '계수'!$D$32:$F$34, 3, true)</f>
        <v>31</v>
      </c>
      <c r="I8" s="15">
        <f>VLOOKUP($B8, '계수'!$D$37:$F$39, 3, true)+VLOOKUP($C8, '계수'!$D$41:$F$43, 3, true)+VLOOKUP($D8, '계수'!$D$45:$F$47, 3, true)+VLOOKUP($E8, '계수'!$D$49:$F$51, 3, true)</f>
        <v>38</v>
      </c>
      <c r="J8" s="15">
        <f t="shared" si="1"/>
        <v>38</v>
      </c>
      <c r="K8" s="15" t="str">
        <f t="shared" si="2"/>
        <v>Iris-versicolor</v>
      </c>
      <c r="L8">
        <f t="shared" si="3"/>
        <v>1</v>
      </c>
    </row>
    <row r="9">
      <c r="A9" s="8">
        <v>8.0</v>
      </c>
      <c r="B9" s="8">
        <v>7.7</v>
      </c>
      <c r="C9" s="8">
        <v>2.8</v>
      </c>
      <c r="D9" s="8">
        <v>6.7</v>
      </c>
      <c r="E9" s="8">
        <v>2.0</v>
      </c>
      <c r="F9" s="8" t="s">
        <v>16</v>
      </c>
      <c r="G9" s="15">
        <f>VLOOKUP($B9, '계수'!$D$3:$F$5, 3, true)+VLOOKUP($C9, '계수'!$D$7:$F$9, 3, true)+VLOOKUP($D9, '계수'!$D$11:$F$13, 3, true)+VLOOKUP($E9, '계수'!$D$15:$F$17, 3, true)</f>
        <v>34</v>
      </c>
      <c r="H9" s="15">
        <f>VLOOKUP($B9, '계수'!$D$20:$F$22, 3, true)+VLOOKUP($C9, '계수'!$D$24:$F$26, 3, true)+VLOOKUP($D9, '계수'!$D$28:$F$30, 3, true)+VLOOKUP($E9, '계수'!$D$32:$F$34, 3, true)</f>
        <v>42</v>
      </c>
      <c r="I9" s="15">
        <f>VLOOKUP($B9, '계수'!$D$37:$F$39, 3, true)+VLOOKUP($C9, '계수'!$D$41:$F$43, 3, true)+VLOOKUP($D9, '계수'!$D$45:$F$47, 3, true)+VLOOKUP($E9, '계수'!$D$49:$F$51, 3, true)</f>
        <v>27</v>
      </c>
      <c r="J9" s="15">
        <f t="shared" si="1"/>
        <v>42</v>
      </c>
      <c r="K9" s="15" t="str">
        <f t="shared" si="2"/>
        <v>Iris-setosa</v>
      </c>
      <c r="L9">
        <f t="shared" si="3"/>
        <v>0</v>
      </c>
    </row>
    <row r="10">
      <c r="A10" s="8">
        <v>9.0</v>
      </c>
      <c r="B10" s="8">
        <v>4.8</v>
      </c>
      <c r="C10" s="8">
        <v>3.4</v>
      </c>
      <c r="D10" s="8">
        <v>1.9</v>
      </c>
      <c r="E10" s="8">
        <v>0.2</v>
      </c>
      <c r="F10" s="8" t="s">
        <v>18</v>
      </c>
      <c r="G10" s="15">
        <f>VLOOKUP($B10, '계수'!$D$3:$F$5, 3, true)+VLOOKUP($C10, '계수'!$D$7:$F$9, 3, true)+VLOOKUP($D10, '계수'!$D$11:$F$13, 3, true)+VLOOKUP($E10, '계수'!$D$15:$F$17, 3, true)</f>
        <v>36</v>
      </c>
      <c r="H10" s="15">
        <f>VLOOKUP($B10, '계수'!$D$20:$F$22, 3, true)+VLOOKUP($C10, '계수'!$D$24:$F$26, 3, true)+VLOOKUP($D10, '계수'!$D$28:$F$30, 3, true)+VLOOKUP($E10, '계수'!$D$32:$F$34, 3, true)</f>
        <v>52</v>
      </c>
      <c r="I10" s="15">
        <f>VLOOKUP($B10, '계수'!$D$37:$F$39, 3, true)+VLOOKUP($C10, '계수'!$D$41:$F$43, 3, true)+VLOOKUP($D10, '계수'!$D$45:$F$47, 3, true)+VLOOKUP($E10, '계수'!$D$49:$F$51, 3, true)</f>
        <v>40</v>
      </c>
      <c r="J10" s="15">
        <f t="shared" si="1"/>
        <v>52</v>
      </c>
      <c r="K10" s="15" t="str">
        <f t="shared" si="2"/>
        <v>Iris-setosa</v>
      </c>
      <c r="L10">
        <f t="shared" si="3"/>
        <v>1</v>
      </c>
    </row>
    <row r="11">
      <c r="A11" s="8">
        <v>10.0</v>
      </c>
      <c r="B11" s="8">
        <v>6.0</v>
      </c>
      <c r="C11" s="8">
        <v>2.9</v>
      </c>
      <c r="D11" s="8">
        <v>4.5</v>
      </c>
      <c r="E11" s="8">
        <v>1.5</v>
      </c>
      <c r="F11" s="8" t="s">
        <v>19</v>
      </c>
      <c r="G11" s="15">
        <f>VLOOKUP($B11, '계수'!$D$3:$F$5, 3, true)+VLOOKUP($C11, '계수'!$D$7:$F$9, 3, true)+VLOOKUP($D11, '계수'!$D$11:$F$13, 3, true)+VLOOKUP($E11, '계수'!$D$15:$F$17, 3, true)</f>
        <v>17</v>
      </c>
      <c r="H11" s="15">
        <f>VLOOKUP($B11, '계수'!$D$20:$F$22, 3, true)+VLOOKUP($C11, '계수'!$D$24:$F$26, 3, true)+VLOOKUP($D11, '계수'!$D$28:$F$30, 3, true)+VLOOKUP($E11, '계수'!$D$32:$F$34, 3, true)</f>
        <v>31</v>
      </c>
      <c r="I11" s="15">
        <f>VLOOKUP($B11, '계수'!$D$37:$F$39, 3, true)+VLOOKUP($C11, '계수'!$D$41:$F$43, 3, true)+VLOOKUP($D11, '계수'!$D$45:$F$47, 3, true)+VLOOKUP($E11, '계수'!$D$49:$F$51, 3, true)</f>
        <v>38</v>
      </c>
      <c r="J11" s="15">
        <f t="shared" si="1"/>
        <v>38</v>
      </c>
      <c r="K11" s="15" t="str">
        <f t="shared" si="2"/>
        <v>Iris-versicolor</v>
      </c>
      <c r="L11">
        <f t="shared" si="3"/>
        <v>1</v>
      </c>
    </row>
    <row r="12">
      <c r="A12" s="8">
        <v>11.0</v>
      </c>
      <c r="B12" s="8">
        <v>4.9</v>
      </c>
      <c r="C12" s="8">
        <v>2.5</v>
      </c>
      <c r="D12" s="8">
        <v>4.5</v>
      </c>
      <c r="E12" s="8">
        <v>1.7</v>
      </c>
      <c r="F12" s="8" t="s">
        <v>16</v>
      </c>
      <c r="G12" s="15">
        <f>VLOOKUP($B12, '계수'!$D$3:$F$5, 3, true)+VLOOKUP($C12, '계수'!$D$7:$F$9, 3, true)+VLOOKUP($D12, '계수'!$D$11:$F$13, 3, true)+VLOOKUP($E12, '계수'!$D$15:$F$17, 3, true)</f>
        <v>14</v>
      </c>
      <c r="H12" s="15">
        <f>VLOOKUP($B12, '계수'!$D$20:$F$22, 3, true)+VLOOKUP($C12, '계수'!$D$24:$F$26, 3, true)+VLOOKUP($D12, '계수'!$D$28:$F$30, 3, true)+VLOOKUP($E12, '계수'!$D$32:$F$34, 3, true)</f>
        <v>22</v>
      </c>
      <c r="I12" s="15">
        <f>VLOOKUP($B12, '계수'!$D$37:$F$39, 3, true)+VLOOKUP($C12, '계수'!$D$41:$F$43, 3, true)+VLOOKUP($D12, '계수'!$D$45:$F$47, 3, true)+VLOOKUP($E12, '계수'!$D$49:$F$51, 3, true)</f>
        <v>35</v>
      </c>
      <c r="J12" s="15">
        <f t="shared" si="1"/>
        <v>35</v>
      </c>
      <c r="K12" s="15" t="str">
        <f t="shared" si="2"/>
        <v>Iris-versicolor</v>
      </c>
      <c r="L12">
        <f t="shared" si="3"/>
        <v>0</v>
      </c>
    </row>
    <row r="13">
      <c r="A13" s="8">
        <v>12.0</v>
      </c>
      <c r="B13" s="8">
        <v>4.7</v>
      </c>
      <c r="C13" s="8">
        <v>3.2</v>
      </c>
      <c r="D13" s="8">
        <v>1.3</v>
      </c>
      <c r="E13" s="8">
        <v>0.2</v>
      </c>
      <c r="F13" s="8" t="s">
        <v>18</v>
      </c>
      <c r="G13" s="15">
        <f>VLOOKUP($B13, '계수'!$D$3:$F$5, 3, true)+VLOOKUP($C13, '계수'!$D$7:$F$9, 3, true)+VLOOKUP($D13, '계수'!$D$11:$F$13, 3, true)+VLOOKUP($E13, '계수'!$D$15:$F$17, 3, true)</f>
        <v>29</v>
      </c>
      <c r="H13" s="15">
        <f>VLOOKUP($B13, '계수'!$D$20:$F$22, 3, true)+VLOOKUP($C13, '계수'!$D$24:$F$26, 3, true)+VLOOKUP($D13, '계수'!$D$28:$F$30, 3, true)+VLOOKUP($E13, '계수'!$D$32:$F$34, 3, true)</f>
        <v>50</v>
      </c>
      <c r="I13" s="15">
        <f>VLOOKUP($B13, '계수'!$D$37:$F$39, 3, true)+VLOOKUP($C13, '계수'!$D$41:$F$43, 3, true)+VLOOKUP($D13, '계수'!$D$45:$F$47, 3, true)+VLOOKUP($E13, '계수'!$D$49:$F$51, 3, true)</f>
        <v>37</v>
      </c>
      <c r="J13" s="15">
        <f t="shared" si="1"/>
        <v>50</v>
      </c>
      <c r="K13" s="15" t="str">
        <f t="shared" si="2"/>
        <v>Iris-setosa</v>
      </c>
      <c r="L13">
        <f t="shared" si="3"/>
        <v>1</v>
      </c>
    </row>
    <row r="14">
      <c r="A14" s="8">
        <v>13.0</v>
      </c>
      <c r="B14" s="8">
        <v>4.9</v>
      </c>
      <c r="C14" s="8">
        <v>3.1</v>
      </c>
      <c r="D14" s="8">
        <v>1.5</v>
      </c>
      <c r="E14" s="8">
        <v>0.1</v>
      </c>
      <c r="F14" s="8" t="s">
        <v>18</v>
      </c>
      <c r="G14" s="15">
        <f>VLOOKUP($B14, '계수'!$D$3:$F$5, 3, true)+VLOOKUP($C14, '계수'!$D$7:$F$9, 3, true)+VLOOKUP($D14, '계수'!$D$11:$F$13, 3, true)+VLOOKUP($E14, '계수'!$D$15:$F$17, 3, true)</f>
        <v>29</v>
      </c>
      <c r="H14" s="15">
        <f>VLOOKUP($B14, '계수'!$D$20:$F$22, 3, true)+VLOOKUP($C14, '계수'!$D$24:$F$26, 3, true)+VLOOKUP($D14, '계수'!$D$28:$F$30, 3, true)+VLOOKUP($E14, '계수'!$D$32:$F$34, 3, true)</f>
        <v>50</v>
      </c>
      <c r="I14" s="15">
        <f>VLOOKUP($B14, '계수'!$D$37:$F$39, 3, true)+VLOOKUP($C14, '계수'!$D$41:$F$43, 3, true)+VLOOKUP($D14, '계수'!$D$45:$F$47, 3, true)+VLOOKUP($E14, '계수'!$D$49:$F$51, 3, true)</f>
        <v>37</v>
      </c>
      <c r="J14" s="15">
        <f t="shared" si="1"/>
        <v>50</v>
      </c>
      <c r="K14" s="15" t="str">
        <f t="shared" si="2"/>
        <v>Iris-setosa</v>
      </c>
      <c r="L14">
        <f t="shared" si="3"/>
        <v>1</v>
      </c>
    </row>
    <row r="15">
      <c r="A15" s="8">
        <v>14.0</v>
      </c>
      <c r="B15" s="8">
        <v>6.9</v>
      </c>
      <c r="C15" s="8">
        <v>3.1</v>
      </c>
      <c r="D15" s="8">
        <v>4.9</v>
      </c>
      <c r="E15" s="8">
        <v>1.5</v>
      </c>
      <c r="F15" s="8" t="s">
        <v>19</v>
      </c>
      <c r="G15" s="15">
        <f>VLOOKUP($B15, '계수'!$D$3:$F$5, 3, true)+VLOOKUP($C15, '계수'!$D$7:$F$9, 3, true)+VLOOKUP($D15, '계수'!$D$11:$F$13, 3, true)+VLOOKUP($E15, '계수'!$D$15:$F$17, 3, true)</f>
        <v>12</v>
      </c>
      <c r="H15" s="15">
        <f>VLOOKUP($B15, '계수'!$D$20:$F$22, 3, true)+VLOOKUP($C15, '계수'!$D$24:$F$26, 3, true)+VLOOKUP($D15, '계수'!$D$28:$F$30, 3, true)+VLOOKUP($E15, '계수'!$D$32:$F$34, 3, true)</f>
        <v>37</v>
      </c>
      <c r="I15" s="15">
        <f>VLOOKUP($B15, '계수'!$D$37:$F$39, 3, true)+VLOOKUP($C15, '계수'!$D$41:$F$43, 3, true)+VLOOKUP($D15, '계수'!$D$45:$F$47, 3, true)+VLOOKUP($E15, '계수'!$D$49:$F$51, 3, true)</f>
        <v>29</v>
      </c>
      <c r="J15" s="15">
        <f t="shared" si="1"/>
        <v>37</v>
      </c>
      <c r="K15" s="15" t="str">
        <f t="shared" si="2"/>
        <v>Iris-setosa</v>
      </c>
      <c r="L15">
        <f t="shared" si="3"/>
        <v>0</v>
      </c>
    </row>
    <row r="16">
      <c r="A16" s="8">
        <v>15.0</v>
      </c>
      <c r="B16" s="8">
        <v>6.0</v>
      </c>
      <c r="C16" s="8">
        <v>2.2</v>
      </c>
      <c r="D16" s="8">
        <v>4.0</v>
      </c>
      <c r="E16" s="8">
        <v>1.0</v>
      </c>
      <c r="F16" s="8" t="s">
        <v>19</v>
      </c>
      <c r="G16" s="15">
        <f>VLOOKUP($B16, '계수'!$D$3:$F$5, 3, true)+VLOOKUP($C16, '계수'!$D$7:$F$9, 3, true)+VLOOKUP($D16, '계수'!$D$11:$F$13, 3, true)+VLOOKUP($E16, '계수'!$D$15:$F$17, 3, true)</f>
        <v>21</v>
      </c>
      <c r="H16" s="15">
        <f>VLOOKUP($B16, '계수'!$D$20:$F$22, 3, true)+VLOOKUP($C16, '계수'!$D$24:$F$26, 3, true)+VLOOKUP($D16, '계수'!$D$28:$F$30, 3, true)+VLOOKUP($E16, '계수'!$D$32:$F$34, 3, true)</f>
        <v>24</v>
      </c>
      <c r="I16" s="15">
        <f>VLOOKUP($B16, '계수'!$D$37:$F$39, 3, true)+VLOOKUP($C16, '계수'!$D$41:$F$43, 3, true)+VLOOKUP($D16, '계수'!$D$45:$F$47, 3, true)+VLOOKUP($E16, '계수'!$D$49:$F$51, 3, true)</f>
        <v>37</v>
      </c>
      <c r="J16" s="15">
        <f t="shared" si="1"/>
        <v>37</v>
      </c>
      <c r="K16" s="15" t="str">
        <f t="shared" si="2"/>
        <v>Iris-versicolor</v>
      </c>
      <c r="L16">
        <f t="shared" si="3"/>
        <v>1</v>
      </c>
    </row>
    <row r="17">
      <c r="A17" s="8">
        <v>16.0</v>
      </c>
      <c r="B17" s="8">
        <v>6.0</v>
      </c>
      <c r="C17" s="8">
        <v>2.7</v>
      </c>
      <c r="D17" s="8">
        <v>5.1</v>
      </c>
      <c r="E17" s="8">
        <v>1.6</v>
      </c>
      <c r="F17" s="8" t="s">
        <v>19</v>
      </c>
      <c r="G17" s="15">
        <f>VLOOKUP($B17, '계수'!$D$3:$F$5, 3, true)+VLOOKUP($C17, '계수'!$D$7:$F$9, 3, true)+VLOOKUP($D17, '계수'!$D$11:$F$13, 3, true)+VLOOKUP($E17, '계수'!$D$15:$F$17, 3, true)</f>
        <v>22</v>
      </c>
      <c r="H17" s="15">
        <f>VLOOKUP($B17, '계수'!$D$20:$F$22, 3, true)+VLOOKUP($C17, '계수'!$D$24:$F$26, 3, true)+VLOOKUP($D17, '계수'!$D$28:$F$30, 3, true)+VLOOKUP($E17, '계수'!$D$32:$F$34, 3, true)</f>
        <v>28</v>
      </c>
      <c r="I17" s="15">
        <f>VLOOKUP($B17, '계수'!$D$37:$F$39, 3, true)+VLOOKUP($C17, '계수'!$D$41:$F$43, 3, true)+VLOOKUP($D17, '계수'!$D$45:$F$47, 3, true)+VLOOKUP($E17, '계수'!$D$49:$F$51, 3, true)</f>
        <v>30</v>
      </c>
      <c r="J17" s="15">
        <f t="shared" si="1"/>
        <v>30</v>
      </c>
      <c r="K17" s="15" t="str">
        <f t="shared" si="2"/>
        <v>Iris-versicolor</v>
      </c>
      <c r="L17">
        <f t="shared" si="3"/>
        <v>1</v>
      </c>
    </row>
    <row r="18">
      <c r="A18" s="8">
        <v>17.0</v>
      </c>
      <c r="B18" s="8">
        <v>7.7</v>
      </c>
      <c r="C18" s="8">
        <v>3.8</v>
      </c>
      <c r="D18" s="8">
        <v>6.7</v>
      </c>
      <c r="E18" s="8">
        <v>2.2</v>
      </c>
      <c r="F18" s="8" t="s">
        <v>16</v>
      </c>
      <c r="G18" s="15">
        <f>VLOOKUP($B18, '계수'!$D$3:$F$5, 3, true)+VLOOKUP($C18, '계수'!$D$7:$F$9, 3, true)+VLOOKUP($D18, '계수'!$D$11:$F$13, 3, true)+VLOOKUP($E18, '계수'!$D$15:$F$17, 3, true)</f>
        <v>38</v>
      </c>
      <c r="H18" s="15">
        <f>VLOOKUP($B18, '계수'!$D$20:$F$22, 3, true)+VLOOKUP($C18, '계수'!$D$24:$F$26, 3, true)+VLOOKUP($D18, '계수'!$D$28:$F$30, 3, true)+VLOOKUP($E18, '계수'!$D$32:$F$34, 3, true)</f>
        <v>54</v>
      </c>
      <c r="I18" s="15">
        <f>VLOOKUP($B18, '계수'!$D$37:$F$39, 3, true)+VLOOKUP($C18, '계수'!$D$41:$F$43, 3, true)+VLOOKUP($D18, '계수'!$D$45:$F$47, 3, true)+VLOOKUP($E18, '계수'!$D$49:$F$51, 3, true)</f>
        <v>25</v>
      </c>
      <c r="J18" s="15">
        <f t="shared" si="1"/>
        <v>54</v>
      </c>
      <c r="K18" s="15" t="str">
        <f t="shared" si="2"/>
        <v>Iris-setosa</v>
      </c>
      <c r="L18">
        <f t="shared" si="3"/>
        <v>0</v>
      </c>
    </row>
    <row r="19">
      <c r="A19" s="8">
        <v>18.0</v>
      </c>
      <c r="B19" s="8">
        <v>5.1</v>
      </c>
      <c r="C19" s="8">
        <v>2.5</v>
      </c>
      <c r="D19" s="8">
        <v>3.0</v>
      </c>
      <c r="E19" s="8">
        <v>1.1</v>
      </c>
      <c r="F19" s="8" t="s">
        <v>19</v>
      </c>
      <c r="G19" s="15">
        <f>VLOOKUP($B19, '계수'!$D$3:$F$5, 3, true)+VLOOKUP($C19, '계수'!$D$7:$F$9, 3, true)+VLOOKUP($D19, '계수'!$D$11:$F$13, 3, true)+VLOOKUP($E19, '계수'!$D$15:$F$17, 3, true)</f>
        <v>21</v>
      </c>
      <c r="H19" s="15">
        <f>VLOOKUP($B19, '계수'!$D$20:$F$22, 3, true)+VLOOKUP($C19, '계수'!$D$24:$F$26, 3, true)+VLOOKUP($D19, '계수'!$D$28:$F$30, 3, true)+VLOOKUP($E19, '계수'!$D$32:$F$34, 3, true)</f>
        <v>24</v>
      </c>
      <c r="I19" s="15">
        <f>VLOOKUP($B19, '계수'!$D$37:$F$39, 3, true)+VLOOKUP($C19, '계수'!$D$41:$F$43, 3, true)+VLOOKUP($D19, '계수'!$D$45:$F$47, 3, true)+VLOOKUP($E19, '계수'!$D$49:$F$51, 3, true)</f>
        <v>37</v>
      </c>
      <c r="J19" s="15">
        <f t="shared" si="1"/>
        <v>37</v>
      </c>
      <c r="K19" s="15" t="str">
        <f t="shared" si="2"/>
        <v>Iris-versicolor</v>
      </c>
      <c r="L19">
        <f t="shared" si="3"/>
        <v>1</v>
      </c>
    </row>
    <row r="20">
      <c r="A20" s="8">
        <v>19.0</v>
      </c>
      <c r="B20" s="8">
        <v>5.0</v>
      </c>
      <c r="C20" s="8">
        <v>3.2</v>
      </c>
      <c r="D20" s="8">
        <v>1.2</v>
      </c>
      <c r="E20" s="8">
        <v>0.2</v>
      </c>
      <c r="F20" s="8" t="s">
        <v>18</v>
      </c>
      <c r="G20" s="15">
        <f>VLOOKUP($B20, '계수'!$D$3:$F$5, 3, true)+VLOOKUP($C20, '계수'!$D$7:$F$9, 3, true)+VLOOKUP($D20, '계수'!$D$11:$F$13, 3, true)+VLOOKUP($E20, '계수'!$D$15:$F$17, 3, true)</f>
        <v>29</v>
      </c>
      <c r="H20" s="15">
        <f>VLOOKUP($B20, '계수'!$D$20:$F$22, 3, true)+VLOOKUP($C20, '계수'!$D$24:$F$26, 3, true)+VLOOKUP($D20, '계수'!$D$28:$F$30, 3, true)+VLOOKUP($E20, '계수'!$D$32:$F$34, 3, true)</f>
        <v>50</v>
      </c>
      <c r="I20" s="15">
        <f>VLOOKUP($B20, '계수'!$D$37:$F$39, 3, true)+VLOOKUP($C20, '계수'!$D$41:$F$43, 3, true)+VLOOKUP($D20, '계수'!$D$45:$F$47, 3, true)+VLOOKUP($E20, '계수'!$D$49:$F$51, 3, true)</f>
        <v>37</v>
      </c>
      <c r="J20" s="15">
        <f t="shared" si="1"/>
        <v>50</v>
      </c>
      <c r="K20" s="15" t="str">
        <f t="shared" si="2"/>
        <v>Iris-setosa</v>
      </c>
      <c r="L20">
        <f t="shared" si="3"/>
        <v>1</v>
      </c>
    </row>
    <row r="21">
      <c r="A21" s="8">
        <v>20.0</v>
      </c>
      <c r="B21" s="8">
        <v>5.0</v>
      </c>
      <c r="C21" s="8">
        <v>3.4</v>
      </c>
      <c r="D21" s="8">
        <v>1.6</v>
      </c>
      <c r="E21" s="8">
        <v>0.4</v>
      </c>
      <c r="F21" s="8" t="s">
        <v>18</v>
      </c>
      <c r="G21" s="15">
        <f>VLOOKUP($B21, '계수'!$D$3:$F$5, 3, true)+VLOOKUP($C21, '계수'!$D$7:$F$9, 3, true)+VLOOKUP($D21, '계수'!$D$11:$F$13, 3, true)+VLOOKUP($E21, '계수'!$D$15:$F$17, 3, true)</f>
        <v>33</v>
      </c>
      <c r="H21" s="15">
        <f>VLOOKUP($B21, '계수'!$D$20:$F$22, 3, true)+VLOOKUP($C21, '계수'!$D$24:$F$26, 3, true)+VLOOKUP($D21, '계수'!$D$28:$F$30, 3, true)+VLOOKUP($E21, '계수'!$D$32:$F$34, 3, true)</f>
        <v>62</v>
      </c>
      <c r="I21" s="15">
        <f>VLOOKUP($B21, '계수'!$D$37:$F$39, 3, true)+VLOOKUP($C21, '계수'!$D$41:$F$43, 3, true)+VLOOKUP($D21, '계수'!$D$45:$F$47, 3, true)+VLOOKUP($E21, '계수'!$D$49:$F$51, 3, true)</f>
        <v>35</v>
      </c>
      <c r="J21" s="15">
        <f t="shared" si="1"/>
        <v>62</v>
      </c>
      <c r="K21" s="15" t="str">
        <f t="shared" si="2"/>
        <v>Iris-setosa</v>
      </c>
      <c r="L21">
        <f t="shared" si="3"/>
        <v>1</v>
      </c>
    </row>
    <row r="22">
      <c r="A22" s="8">
        <v>21.0</v>
      </c>
      <c r="B22" s="8">
        <v>6.5</v>
      </c>
      <c r="C22" s="8">
        <v>3.0</v>
      </c>
      <c r="D22" s="8">
        <v>5.2</v>
      </c>
      <c r="E22" s="8">
        <v>2.0</v>
      </c>
      <c r="F22" s="8" t="s">
        <v>16</v>
      </c>
      <c r="G22" s="15">
        <f>VLOOKUP($B22, '계수'!$D$3:$F$5, 3, true)+VLOOKUP($C22, '계수'!$D$7:$F$9, 3, true)+VLOOKUP($D22, '계수'!$D$11:$F$13, 3, true)+VLOOKUP($E22, '계수'!$D$15:$F$17, 3, true)</f>
        <v>34</v>
      </c>
      <c r="H22" s="15">
        <f>VLOOKUP($B22, '계수'!$D$20:$F$22, 3, true)+VLOOKUP($C22, '계수'!$D$24:$F$26, 3, true)+VLOOKUP($D22, '계수'!$D$28:$F$30, 3, true)+VLOOKUP($E22, '계수'!$D$32:$F$34, 3, true)</f>
        <v>42</v>
      </c>
      <c r="I22" s="15">
        <f>VLOOKUP($B22, '계수'!$D$37:$F$39, 3, true)+VLOOKUP($C22, '계수'!$D$41:$F$43, 3, true)+VLOOKUP($D22, '계수'!$D$45:$F$47, 3, true)+VLOOKUP($E22, '계수'!$D$49:$F$51, 3, true)</f>
        <v>27</v>
      </c>
      <c r="J22" s="15">
        <f t="shared" si="1"/>
        <v>42</v>
      </c>
      <c r="K22" s="15" t="str">
        <f t="shared" si="2"/>
        <v>Iris-setosa</v>
      </c>
      <c r="L22">
        <f t="shared" si="3"/>
        <v>0</v>
      </c>
    </row>
    <row r="23">
      <c r="A23" s="8">
        <v>22.0</v>
      </c>
      <c r="B23" s="8">
        <v>4.8</v>
      </c>
      <c r="C23" s="8">
        <v>3.0</v>
      </c>
      <c r="D23" s="8">
        <v>1.4</v>
      </c>
      <c r="E23" s="8">
        <v>0.3</v>
      </c>
      <c r="F23" s="8" t="s">
        <v>18</v>
      </c>
      <c r="G23" s="15">
        <f>VLOOKUP($B23, '계수'!$D$3:$F$5, 3, true)+VLOOKUP($C23, '계수'!$D$7:$F$9, 3, true)+VLOOKUP($D23, '계수'!$D$11:$F$13, 3, true)+VLOOKUP($E23, '계수'!$D$15:$F$17, 3, true)</f>
        <v>29</v>
      </c>
      <c r="H23" s="15">
        <f>VLOOKUP($B23, '계수'!$D$20:$F$22, 3, true)+VLOOKUP($C23, '계수'!$D$24:$F$26, 3, true)+VLOOKUP($D23, '계수'!$D$28:$F$30, 3, true)+VLOOKUP($E23, '계수'!$D$32:$F$34, 3, true)</f>
        <v>50</v>
      </c>
      <c r="I23" s="15">
        <f>VLOOKUP($B23, '계수'!$D$37:$F$39, 3, true)+VLOOKUP($C23, '계수'!$D$41:$F$43, 3, true)+VLOOKUP($D23, '계수'!$D$45:$F$47, 3, true)+VLOOKUP($E23, '계수'!$D$49:$F$51, 3, true)</f>
        <v>37</v>
      </c>
      <c r="J23" s="15">
        <f t="shared" si="1"/>
        <v>50</v>
      </c>
      <c r="K23" s="15" t="str">
        <f t="shared" si="2"/>
        <v>Iris-setosa</v>
      </c>
      <c r="L23">
        <f t="shared" si="3"/>
        <v>1</v>
      </c>
    </row>
    <row r="24">
      <c r="A24" s="8">
        <v>23.0</v>
      </c>
      <c r="B24" s="8">
        <v>5.8</v>
      </c>
      <c r="C24" s="8">
        <v>2.7</v>
      </c>
      <c r="D24" s="8">
        <v>3.9</v>
      </c>
      <c r="E24" s="8">
        <v>1.2</v>
      </c>
      <c r="F24" s="8" t="s">
        <v>19</v>
      </c>
      <c r="G24" s="15">
        <f>VLOOKUP($B24, '계수'!$D$3:$F$5, 3, true)+VLOOKUP($C24, '계수'!$D$7:$F$9, 3, true)+VLOOKUP($D24, '계수'!$D$11:$F$13, 3, true)+VLOOKUP($E24, '계수'!$D$15:$F$17, 3, true)</f>
        <v>21</v>
      </c>
      <c r="H24" s="15">
        <f>VLOOKUP($B24, '계수'!$D$20:$F$22, 3, true)+VLOOKUP($C24, '계수'!$D$24:$F$26, 3, true)+VLOOKUP($D24, '계수'!$D$28:$F$30, 3, true)+VLOOKUP($E24, '계수'!$D$32:$F$34, 3, true)</f>
        <v>24</v>
      </c>
      <c r="I24" s="15">
        <f>VLOOKUP($B24, '계수'!$D$37:$F$39, 3, true)+VLOOKUP($C24, '계수'!$D$41:$F$43, 3, true)+VLOOKUP($D24, '계수'!$D$45:$F$47, 3, true)+VLOOKUP($E24, '계수'!$D$49:$F$51, 3, true)</f>
        <v>37</v>
      </c>
      <c r="J24" s="15">
        <f t="shared" si="1"/>
        <v>37</v>
      </c>
      <c r="K24" s="15" t="str">
        <f t="shared" si="2"/>
        <v>Iris-versicolor</v>
      </c>
      <c r="L24">
        <f t="shared" si="3"/>
        <v>1</v>
      </c>
    </row>
    <row r="25">
      <c r="A25" s="8">
        <v>24.0</v>
      </c>
      <c r="B25" s="8">
        <v>5.1</v>
      </c>
      <c r="C25" s="8">
        <v>3.8</v>
      </c>
      <c r="D25" s="8">
        <v>1.6</v>
      </c>
      <c r="E25" s="8">
        <v>0.2</v>
      </c>
      <c r="F25" s="8" t="s">
        <v>18</v>
      </c>
      <c r="G25" s="15">
        <f>VLOOKUP($B25, '계수'!$D$3:$F$5, 3, true)+VLOOKUP($C25, '계수'!$D$7:$F$9, 3, true)+VLOOKUP($D25, '계수'!$D$11:$F$13, 3, true)+VLOOKUP($E25, '계수'!$D$15:$F$17, 3, true)</f>
        <v>40</v>
      </c>
      <c r="H25" s="15">
        <f>VLOOKUP($B25, '계수'!$D$20:$F$22, 3, true)+VLOOKUP($C25, '계수'!$D$24:$F$26, 3, true)+VLOOKUP($D25, '계수'!$D$28:$F$30, 3, true)+VLOOKUP($E25, '계수'!$D$32:$F$34, 3, true)</f>
        <v>64</v>
      </c>
      <c r="I25" s="15">
        <f>VLOOKUP($B25, '계수'!$D$37:$F$39, 3, true)+VLOOKUP($C25, '계수'!$D$41:$F$43, 3, true)+VLOOKUP($D25, '계수'!$D$45:$F$47, 3, true)+VLOOKUP($E25, '계수'!$D$49:$F$51, 3, true)</f>
        <v>37</v>
      </c>
      <c r="J25" s="15">
        <f t="shared" si="1"/>
        <v>64</v>
      </c>
      <c r="K25" s="15" t="str">
        <f t="shared" si="2"/>
        <v>Iris-setosa</v>
      </c>
      <c r="L25">
        <f t="shared" si="3"/>
        <v>1</v>
      </c>
    </row>
    <row r="26">
      <c r="A26" s="8">
        <v>25.0</v>
      </c>
      <c r="B26" s="8">
        <v>5.5</v>
      </c>
      <c r="C26" s="8">
        <v>2.3</v>
      </c>
      <c r="D26" s="8">
        <v>4.0</v>
      </c>
      <c r="E26" s="8">
        <v>1.3</v>
      </c>
      <c r="F26" s="8" t="s">
        <v>19</v>
      </c>
      <c r="G26" s="15">
        <f>VLOOKUP($B26, '계수'!$D$3:$F$5, 3, true)+VLOOKUP($C26, '계수'!$D$7:$F$9, 3, true)+VLOOKUP($D26, '계수'!$D$11:$F$13, 3, true)+VLOOKUP($E26, '계수'!$D$15:$F$17, 3, true)</f>
        <v>21</v>
      </c>
      <c r="H26" s="15">
        <f>VLOOKUP($B26, '계수'!$D$20:$F$22, 3, true)+VLOOKUP($C26, '계수'!$D$24:$F$26, 3, true)+VLOOKUP($D26, '계수'!$D$28:$F$30, 3, true)+VLOOKUP($E26, '계수'!$D$32:$F$34, 3, true)</f>
        <v>24</v>
      </c>
      <c r="I26" s="15">
        <f>VLOOKUP($B26, '계수'!$D$37:$F$39, 3, true)+VLOOKUP($C26, '계수'!$D$41:$F$43, 3, true)+VLOOKUP($D26, '계수'!$D$45:$F$47, 3, true)+VLOOKUP($E26, '계수'!$D$49:$F$51, 3, true)</f>
        <v>37</v>
      </c>
      <c r="J26" s="15">
        <f t="shared" si="1"/>
        <v>37</v>
      </c>
      <c r="K26" s="15" t="str">
        <f t="shared" si="2"/>
        <v>Iris-versicolor</v>
      </c>
      <c r="L26">
        <f t="shared" si="3"/>
        <v>1</v>
      </c>
    </row>
    <row r="27">
      <c r="A27" s="8">
        <v>26.0</v>
      </c>
      <c r="B27" s="8">
        <v>6.5</v>
      </c>
      <c r="C27" s="8">
        <v>3.0</v>
      </c>
      <c r="D27" s="8">
        <v>5.8</v>
      </c>
      <c r="E27" s="8">
        <v>2.2</v>
      </c>
      <c r="F27" s="8" t="s">
        <v>16</v>
      </c>
      <c r="G27" s="15">
        <f>VLOOKUP($B27, '계수'!$D$3:$F$5, 3, true)+VLOOKUP($C27, '계수'!$D$7:$F$9, 3, true)+VLOOKUP($D27, '계수'!$D$11:$F$13, 3, true)+VLOOKUP($E27, '계수'!$D$15:$F$17, 3, true)</f>
        <v>34</v>
      </c>
      <c r="H27" s="15">
        <f>VLOOKUP($B27, '계수'!$D$20:$F$22, 3, true)+VLOOKUP($C27, '계수'!$D$24:$F$26, 3, true)+VLOOKUP($D27, '계수'!$D$28:$F$30, 3, true)+VLOOKUP($E27, '계수'!$D$32:$F$34, 3, true)</f>
        <v>42</v>
      </c>
      <c r="I27" s="15">
        <f>VLOOKUP($B27, '계수'!$D$37:$F$39, 3, true)+VLOOKUP($C27, '계수'!$D$41:$F$43, 3, true)+VLOOKUP($D27, '계수'!$D$45:$F$47, 3, true)+VLOOKUP($E27, '계수'!$D$49:$F$51, 3, true)</f>
        <v>27</v>
      </c>
      <c r="J27" s="15">
        <f t="shared" si="1"/>
        <v>42</v>
      </c>
      <c r="K27" s="15" t="str">
        <f t="shared" si="2"/>
        <v>Iris-setosa</v>
      </c>
      <c r="L27">
        <f t="shared" si="3"/>
        <v>0</v>
      </c>
    </row>
    <row r="28">
      <c r="A28" s="8">
        <v>27.0</v>
      </c>
      <c r="B28" s="8">
        <v>7.0</v>
      </c>
      <c r="C28" s="8">
        <v>3.2</v>
      </c>
      <c r="D28" s="8">
        <v>4.7</v>
      </c>
      <c r="E28" s="8">
        <v>1.4</v>
      </c>
      <c r="F28" s="8" t="s">
        <v>19</v>
      </c>
      <c r="G28" s="15">
        <f>VLOOKUP($B28, '계수'!$D$3:$F$5, 3, true)+VLOOKUP($C28, '계수'!$D$7:$F$9, 3, true)+VLOOKUP($D28, '계수'!$D$11:$F$13, 3, true)+VLOOKUP($E28, '계수'!$D$15:$F$17, 3, true)</f>
        <v>11</v>
      </c>
      <c r="H28" s="15">
        <f>VLOOKUP($B28, '계수'!$D$20:$F$22, 3, true)+VLOOKUP($C28, '계수'!$D$24:$F$26, 3, true)+VLOOKUP($D28, '계수'!$D$28:$F$30, 3, true)+VLOOKUP($E28, '계수'!$D$32:$F$34, 3, true)</f>
        <v>33</v>
      </c>
      <c r="I28" s="15">
        <f>VLOOKUP($B28, '계수'!$D$37:$F$39, 3, true)+VLOOKUP($C28, '계수'!$D$41:$F$43, 3, true)+VLOOKUP($D28, '계수'!$D$45:$F$47, 3, true)+VLOOKUP($E28, '계수'!$D$49:$F$51, 3, true)</f>
        <v>36</v>
      </c>
      <c r="J28" s="15">
        <f t="shared" si="1"/>
        <v>36</v>
      </c>
      <c r="K28" s="15" t="str">
        <f t="shared" si="2"/>
        <v>Iris-versicolor</v>
      </c>
      <c r="L28">
        <f t="shared" si="3"/>
        <v>1</v>
      </c>
    </row>
    <row r="29">
      <c r="A29" s="8">
        <v>28.0</v>
      </c>
      <c r="B29" s="8">
        <v>6.6</v>
      </c>
      <c r="C29" s="8">
        <v>2.9</v>
      </c>
      <c r="D29" s="8">
        <v>4.6</v>
      </c>
      <c r="E29" s="8">
        <v>1.3</v>
      </c>
      <c r="F29" s="8" t="s">
        <v>19</v>
      </c>
      <c r="G29" s="15">
        <f>VLOOKUP($B29, '계수'!$D$3:$F$5, 3, true)+VLOOKUP($C29, '계수'!$D$7:$F$9, 3, true)+VLOOKUP($D29, '계수'!$D$11:$F$13, 3, true)+VLOOKUP($E29, '계수'!$D$15:$F$17, 3, true)</f>
        <v>11</v>
      </c>
      <c r="H29" s="15">
        <f>VLOOKUP($B29, '계수'!$D$20:$F$22, 3, true)+VLOOKUP($C29, '계수'!$D$24:$F$26, 3, true)+VLOOKUP($D29, '계수'!$D$28:$F$30, 3, true)+VLOOKUP($E29, '계수'!$D$32:$F$34, 3, true)</f>
        <v>33</v>
      </c>
      <c r="I29" s="15">
        <f>VLOOKUP($B29, '계수'!$D$37:$F$39, 3, true)+VLOOKUP($C29, '계수'!$D$41:$F$43, 3, true)+VLOOKUP($D29, '계수'!$D$45:$F$47, 3, true)+VLOOKUP($E29, '계수'!$D$49:$F$51, 3, true)</f>
        <v>36</v>
      </c>
      <c r="J29" s="15">
        <f t="shared" si="1"/>
        <v>36</v>
      </c>
      <c r="K29" s="15" t="str">
        <f t="shared" si="2"/>
        <v>Iris-versicolor</v>
      </c>
      <c r="L29">
        <f t="shared" si="3"/>
        <v>1</v>
      </c>
    </row>
    <row r="30">
      <c r="A30" s="8">
        <v>29.0</v>
      </c>
      <c r="B30" s="8">
        <v>4.9</v>
      </c>
      <c r="C30" s="8">
        <v>3.0</v>
      </c>
      <c r="D30" s="8">
        <v>1.4</v>
      </c>
      <c r="E30" s="8">
        <v>0.2</v>
      </c>
      <c r="F30" s="8" t="s">
        <v>18</v>
      </c>
      <c r="G30" s="15">
        <f>VLOOKUP($B30, '계수'!$D$3:$F$5, 3, true)+VLOOKUP($C30, '계수'!$D$7:$F$9, 3, true)+VLOOKUP($D30, '계수'!$D$11:$F$13, 3, true)+VLOOKUP($E30, '계수'!$D$15:$F$17, 3, true)</f>
        <v>29</v>
      </c>
      <c r="H30" s="15">
        <f>VLOOKUP($B30, '계수'!$D$20:$F$22, 3, true)+VLOOKUP($C30, '계수'!$D$24:$F$26, 3, true)+VLOOKUP($D30, '계수'!$D$28:$F$30, 3, true)+VLOOKUP($E30, '계수'!$D$32:$F$34, 3, true)</f>
        <v>50</v>
      </c>
      <c r="I30" s="15">
        <f>VLOOKUP($B30, '계수'!$D$37:$F$39, 3, true)+VLOOKUP($C30, '계수'!$D$41:$F$43, 3, true)+VLOOKUP($D30, '계수'!$D$45:$F$47, 3, true)+VLOOKUP($E30, '계수'!$D$49:$F$51, 3, true)</f>
        <v>37</v>
      </c>
      <c r="J30" s="15">
        <f t="shared" si="1"/>
        <v>50</v>
      </c>
      <c r="K30" s="15" t="str">
        <f t="shared" si="2"/>
        <v>Iris-setosa</v>
      </c>
      <c r="L30">
        <f t="shared" si="3"/>
        <v>1</v>
      </c>
    </row>
    <row r="31">
      <c r="A31" s="8">
        <v>30.0</v>
      </c>
      <c r="B31" s="8">
        <v>7.2</v>
      </c>
      <c r="C31" s="8">
        <v>3.6</v>
      </c>
      <c r="D31" s="8">
        <v>6.1</v>
      </c>
      <c r="E31" s="8">
        <v>2.5</v>
      </c>
      <c r="F31" s="8" t="s">
        <v>16</v>
      </c>
      <c r="G31" s="15">
        <f>VLOOKUP($B31, '계수'!$D$3:$F$5, 3, true)+VLOOKUP($C31, '계수'!$D$7:$F$9, 3, true)+VLOOKUP($D31, '계수'!$D$11:$F$13, 3, true)+VLOOKUP($E31, '계수'!$D$15:$F$17, 3, true)</f>
        <v>38</v>
      </c>
      <c r="H31" s="15">
        <f>VLOOKUP($B31, '계수'!$D$20:$F$22, 3, true)+VLOOKUP($C31, '계수'!$D$24:$F$26, 3, true)+VLOOKUP($D31, '계수'!$D$28:$F$30, 3, true)+VLOOKUP($E31, '계수'!$D$32:$F$34, 3, true)</f>
        <v>54</v>
      </c>
      <c r="I31" s="15">
        <f>VLOOKUP($B31, '계수'!$D$37:$F$39, 3, true)+VLOOKUP($C31, '계수'!$D$41:$F$43, 3, true)+VLOOKUP($D31, '계수'!$D$45:$F$47, 3, true)+VLOOKUP($E31, '계수'!$D$49:$F$51, 3, true)</f>
        <v>25</v>
      </c>
      <c r="J31" s="15">
        <f t="shared" si="1"/>
        <v>54</v>
      </c>
      <c r="K31" s="15" t="str">
        <f t="shared" si="2"/>
        <v>Iris-setosa</v>
      </c>
      <c r="L31">
        <f t="shared" si="3"/>
        <v>0</v>
      </c>
    </row>
    <row r="32">
      <c r="A32" s="8">
        <v>31.0</v>
      </c>
      <c r="B32" s="8">
        <v>6.0</v>
      </c>
      <c r="C32" s="8">
        <v>3.4</v>
      </c>
      <c r="D32" s="8">
        <v>4.5</v>
      </c>
      <c r="E32" s="8">
        <v>1.6</v>
      </c>
      <c r="F32" s="8" t="s">
        <v>19</v>
      </c>
      <c r="G32" s="15">
        <f>VLOOKUP($B32, '계수'!$D$3:$F$5, 3, true)+VLOOKUP($C32, '계수'!$D$7:$F$9, 3, true)+VLOOKUP($D32, '계수'!$D$11:$F$13, 3, true)+VLOOKUP($E32, '계수'!$D$15:$F$17, 3, true)</f>
        <v>21</v>
      </c>
      <c r="H32" s="15">
        <f>VLOOKUP($B32, '계수'!$D$20:$F$22, 3, true)+VLOOKUP($C32, '계수'!$D$24:$F$26, 3, true)+VLOOKUP($D32, '계수'!$D$28:$F$30, 3, true)+VLOOKUP($E32, '계수'!$D$32:$F$34, 3, true)</f>
        <v>43</v>
      </c>
      <c r="I32" s="15">
        <f>VLOOKUP($B32, '계수'!$D$37:$F$39, 3, true)+VLOOKUP($C32, '계수'!$D$41:$F$43, 3, true)+VLOOKUP($D32, '계수'!$D$45:$F$47, 3, true)+VLOOKUP($E32, '계수'!$D$49:$F$51, 3, true)</f>
        <v>36</v>
      </c>
      <c r="J32" s="15">
        <f t="shared" si="1"/>
        <v>43</v>
      </c>
      <c r="K32" s="15" t="str">
        <f t="shared" si="2"/>
        <v>Iris-setosa</v>
      </c>
      <c r="L32">
        <f t="shared" si="3"/>
        <v>0</v>
      </c>
    </row>
    <row r="33">
      <c r="A33" s="8">
        <v>32.0</v>
      </c>
      <c r="B33" s="8">
        <v>5.6</v>
      </c>
      <c r="C33" s="8">
        <v>2.8</v>
      </c>
      <c r="D33" s="8">
        <v>4.9</v>
      </c>
      <c r="E33" s="8">
        <v>2.0</v>
      </c>
      <c r="F33" s="8" t="s">
        <v>16</v>
      </c>
      <c r="G33" s="15">
        <f>VLOOKUP($B33, '계수'!$D$3:$F$5, 3, true)+VLOOKUP($C33, '계수'!$D$7:$F$9, 3, true)+VLOOKUP($D33, '계수'!$D$11:$F$13, 3, true)+VLOOKUP($E33, '계수'!$D$15:$F$17, 3, true)</f>
        <v>40</v>
      </c>
      <c r="H33" s="15">
        <f>VLOOKUP($B33, '계수'!$D$20:$F$22, 3, true)+VLOOKUP($C33, '계수'!$D$24:$F$26, 3, true)+VLOOKUP($D33, '계수'!$D$28:$F$30, 3, true)+VLOOKUP($E33, '계수'!$D$32:$F$34, 3, true)</f>
        <v>40</v>
      </c>
      <c r="I33" s="15">
        <f>VLOOKUP($B33, '계수'!$D$37:$F$39, 3, true)+VLOOKUP($C33, '계수'!$D$41:$F$43, 3, true)+VLOOKUP($D33, '계수'!$D$45:$F$47, 3, true)+VLOOKUP($E33, '계수'!$D$49:$F$51, 3, true)</f>
        <v>29</v>
      </c>
      <c r="J33" s="15">
        <f t="shared" si="1"/>
        <v>40</v>
      </c>
      <c r="K33" s="15" t="str">
        <f t="shared" si="2"/>
        <v>Iris-virginica</v>
      </c>
      <c r="L33">
        <f t="shared" si="3"/>
        <v>1</v>
      </c>
    </row>
    <row r="34">
      <c r="A34" s="8">
        <v>33.0</v>
      </c>
      <c r="B34" s="8">
        <v>7.7</v>
      </c>
      <c r="C34" s="8">
        <v>2.6</v>
      </c>
      <c r="D34" s="8">
        <v>6.9</v>
      </c>
      <c r="E34" s="8">
        <v>2.3</v>
      </c>
      <c r="F34" s="8" t="s">
        <v>16</v>
      </c>
      <c r="G34" s="15">
        <f>VLOOKUP($B34, '계수'!$D$3:$F$5, 3, true)+VLOOKUP($C34, '계수'!$D$7:$F$9, 3, true)+VLOOKUP($D34, '계수'!$D$11:$F$13, 3, true)+VLOOKUP($E34, '계수'!$D$15:$F$17, 3, true)</f>
        <v>38</v>
      </c>
      <c r="H34" s="15">
        <f>VLOOKUP($B34, '계수'!$D$20:$F$22, 3, true)+VLOOKUP($C34, '계수'!$D$24:$F$26, 3, true)+VLOOKUP($D34, '계수'!$D$28:$F$30, 3, true)+VLOOKUP($E34, '계수'!$D$32:$F$34, 3, true)</f>
        <v>35</v>
      </c>
      <c r="I34" s="15">
        <f>VLOOKUP($B34, '계수'!$D$37:$F$39, 3, true)+VLOOKUP($C34, '계수'!$D$41:$F$43, 3, true)+VLOOKUP($D34, '계수'!$D$45:$F$47, 3, true)+VLOOKUP($E34, '계수'!$D$49:$F$51, 3, true)</f>
        <v>26</v>
      </c>
      <c r="J34" s="15">
        <f t="shared" si="1"/>
        <v>38</v>
      </c>
      <c r="K34" s="15" t="str">
        <f t="shared" si="2"/>
        <v>Iris-virginica</v>
      </c>
      <c r="L34">
        <f t="shared" si="3"/>
        <v>1</v>
      </c>
    </row>
    <row r="35">
      <c r="A35" s="8">
        <v>34.0</v>
      </c>
      <c r="B35" s="8">
        <v>4.9</v>
      </c>
      <c r="C35" s="8">
        <v>3.1</v>
      </c>
      <c r="D35" s="8">
        <v>1.5</v>
      </c>
      <c r="E35" s="8">
        <v>0.1</v>
      </c>
      <c r="F35" s="8" t="s">
        <v>18</v>
      </c>
      <c r="G35" s="15">
        <f>VLOOKUP($B35, '계수'!$D$3:$F$5, 3, true)+VLOOKUP($C35, '계수'!$D$7:$F$9, 3, true)+VLOOKUP($D35, '계수'!$D$11:$F$13, 3, true)+VLOOKUP($E35, '계수'!$D$15:$F$17, 3, true)</f>
        <v>29</v>
      </c>
      <c r="H35" s="15">
        <f>VLOOKUP($B35, '계수'!$D$20:$F$22, 3, true)+VLOOKUP($C35, '계수'!$D$24:$F$26, 3, true)+VLOOKUP($D35, '계수'!$D$28:$F$30, 3, true)+VLOOKUP($E35, '계수'!$D$32:$F$34, 3, true)</f>
        <v>50</v>
      </c>
      <c r="I35" s="15">
        <f>VLOOKUP($B35, '계수'!$D$37:$F$39, 3, true)+VLOOKUP($C35, '계수'!$D$41:$F$43, 3, true)+VLOOKUP($D35, '계수'!$D$45:$F$47, 3, true)+VLOOKUP($E35, '계수'!$D$49:$F$51, 3, true)</f>
        <v>37</v>
      </c>
      <c r="J35" s="15">
        <f t="shared" si="1"/>
        <v>50</v>
      </c>
      <c r="K35" s="15" t="str">
        <f t="shared" si="2"/>
        <v>Iris-setosa</v>
      </c>
      <c r="L35">
        <f t="shared" si="3"/>
        <v>1</v>
      </c>
    </row>
    <row r="36">
      <c r="A36" s="8">
        <v>35.0</v>
      </c>
      <c r="B36" s="8">
        <v>5.0</v>
      </c>
      <c r="C36" s="8">
        <v>2.3</v>
      </c>
      <c r="D36" s="8">
        <v>3.3</v>
      </c>
      <c r="E36" s="8">
        <v>1.0</v>
      </c>
      <c r="F36" s="8" t="s">
        <v>19</v>
      </c>
      <c r="G36" s="15">
        <f>VLOOKUP($B36, '계수'!$D$3:$F$5, 3, true)+VLOOKUP($C36, '계수'!$D$7:$F$9, 3, true)+VLOOKUP($D36, '계수'!$D$11:$F$13, 3, true)+VLOOKUP($E36, '계수'!$D$15:$F$17, 3, true)</f>
        <v>14</v>
      </c>
      <c r="H36" s="15">
        <f>VLOOKUP($B36, '계수'!$D$20:$F$22, 3, true)+VLOOKUP($C36, '계수'!$D$24:$F$26, 3, true)+VLOOKUP($D36, '계수'!$D$28:$F$30, 3, true)+VLOOKUP($E36, '계수'!$D$32:$F$34, 3, true)</f>
        <v>22</v>
      </c>
      <c r="I36" s="15">
        <f>VLOOKUP($B36, '계수'!$D$37:$F$39, 3, true)+VLOOKUP($C36, '계수'!$D$41:$F$43, 3, true)+VLOOKUP($D36, '계수'!$D$45:$F$47, 3, true)+VLOOKUP($E36, '계수'!$D$49:$F$51, 3, true)</f>
        <v>35</v>
      </c>
      <c r="J36" s="15">
        <f t="shared" si="1"/>
        <v>35</v>
      </c>
      <c r="K36" s="15" t="str">
        <f t="shared" si="2"/>
        <v>Iris-versicolor</v>
      </c>
      <c r="L36">
        <f t="shared" si="3"/>
        <v>1</v>
      </c>
    </row>
    <row r="37">
      <c r="A37" s="8">
        <v>36.0</v>
      </c>
      <c r="B37" s="8">
        <v>6.9</v>
      </c>
      <c r="C37" s="8">
        <v>3.2</v>
      </c>
      <c r="D37" s="8">
        <v>5.7</v>
      </c>
      <c r="E37" s="8">
        <v>2.3</v>
      </c>
      <c r="F37" s="8" t="s">
        <v>16</v>
      </c>
      <c r="G37" s="15">
        <f>VLOOKUP($B37, '계수'!$D$3:$F$5, 3, true)+VLOOKUP($C37, '계수'!$D$7:$F$9, 3, true)+VLOOKUP($D37, '계수'!$D$11:$F$13, 3, true)+VLOOKUP($E37, '계수'!$D$15:$F$17, 3, true)</f>
        <v>34</v>
      </c>
      <c r="H37" s="15">
        <f>VLOOKUP($B37, '계수'!$D$20:$F$22, 3, true)+VLOOKUP($C37, '계수'!$D$24:$F$26, 3, true)+VLOOKUP($D37, '계수'!$D$28:$F$30, 3, true)+VLOOKUP($E37, '계수'!$D$32:$F$34, 3, true)</f>
        <v>42</v>
      </c>
      <c r="I37" s="15">
        <f>VLOOKUP($B37, '계수'!$D$37:$F$39, 3, true)+VLOOKUP($C37, '계수'!$D$41:$F$43, 3, true)+VLOOKUP($D37, '계수'!$D$45:$F$47, 3, true)+VLOOKUP($E37, '계수'!$D$49:$F$51, 3, true)</f>
        <v>27</v>
      </c>
      <c r="J37" s="15">
        <f t="shared" si="1"/>
        <v>42</v>
      </c>
      <c r="K37" s="15" t="str">
        <f t="shared" si="2"/>
        <v>Iris-setosa</v>
      </c>
      <c r="L37">
        <f t="shared" si="3"/>
        <v>0</v>
      </c>
    </row>
    <row r="38">
      <c r="A38" s="8">
        <v>37.0</v>
      </c>
      <c r="B38" s="8">
        <v>5.8</v>
      </c>
      <c r="C38" s="8">
        <v>2.6</v>
      </c>
      <c r="D38" s="8">
        <v>4.0</v>
      </c>
      <c r="E38" s="8">
        <v>1.2</v>
      </c>
      <c r="F38" s="8" t="s">
        <v>19</v>
      </c>
      <c r="G38" s="15">
        <f>VLOOKUP($B38, '계수'!$D$3:$F$5, 3, true)+VLOOKUP($C38, '계수'!$D$7:$F$9, 3, true)+VLOOKUP($D38, '계수'!$D$11:$F$13, 3, true)+VLOOKUP($E38, '계수'!$D$15:$F$17, 3, true)</f>
        <v>21</v>
      </c>
      <c r="H38" s="15">
        <f>VLOOKUP($B38, '계수'!$D$20:$F$22, 3, true)+VLOOKUP($C38, '계수'!$D$24:$F$26, 3, true)+VLOOKUP($D38, '계수'!$D$28:$F$30, 3, true)+VLOOKUP($E38, '계수'!$D$32:$F$34, 3, true)</f>
        <v>24</v>
      </c>
      <c r="I38" s="15">
        <f>VLOOKUP($B38, '계수'!$D$37:$F$39, 3, true)+VLOOKUP($C38, '계수'!$D$41:$F$43, 3, true)+VLOOKUP($D38, '계수'!$D$45:$F$47, 3, true)+VLOOKUP($E38, '계수'!$D$49:$F$51, 3, true)</f>
        <v>37</v>
      </c>
      <c r="J38" s="15">
        <f t="shared" si="1"/>
        <v>37</v>
      </c>
      <c r="K38" s="15" t="str">
        <f t="shared" si="2"/>
        <v>Iris-versicolor</v>
      </c>
      <c r="L38">
        <f t="shared" si="3"/>
        <v>1</v>
      </c>
    </row>
    <row r="39">
      <c r="A39" s="8">
        <v>38.0</v>
      </c>
      <c r="B39" s="8">
        <v>6.7</v>
      </c>
      <c r="C39" s="8">
        <v>3.0</v>
      </c>
      <c r="D39" s="8">
        <v>5.0</v>
      </c>
      <c r="E39" s="8">
        <v>1.7</v>
      </c>
      <c r="F39" s="8" t="s">
        <v>19</v>
      </c>
      <c r="G39" s="15">
        <f>VLOOKUP($B39, '계수'!$D$3:$F$5, 3, true)+VLOOKUP($C39, '계수'!$D$7:$F$9, 3, true)+VLOOKUP($D39, '계수'!$D$11:$F$13, 3, true)+VLOOKUP($E39, '계수'!$D$15:$F$17, 3, true)</f>
        <v>12</v>
      </c>
      <c r="H39" s="15">
        <f>VLOOKUP($B39, '계수'!$D$20:$F$22, 3, true)+VLOOKUP($C39, '계수'!$D$24:$F$26, 3, true)+VLOOKUP($D39, '계수'!$D$28:$F$30, 3, true)+VLOOKUP($E39, '계수'!$D$32:$F$34, 3, true)</f>
        <v>37</v>
      </c>
      <c r="I39" s="15">
        <f>VLOOKUP($B39, '계수'!$D$37:$F$39, 3, true)+VLOOKUP($C39, '계수'!$D$41:$F$43, 3, true)+VLOOKUP($D39, '계수'!$D$45:$F$47, 3, true)+VLOOKUP($E39, '계수'!$D$49:$F$51, 3, true)</f>
        <v>29</v>
      </c>
      <c r="J39" s="15">
        <f t="shared" si="1"/>
        <v>37</v>
      </c>
      <c r="K39" s="15" t="str">
        <f t="shared" si="2"/>
        <v>Iris-setosa</v>
      </c>
      <c r="L39">
        <f t="shared" si="3"/>
        <v>0</v>
      </c>
    </row>
    <row r="40">
      <c r="A40" s="8">
        <v>39.0</v>
      </c>
      <c r="B40" s="8">
        <v>5.9</v>
      </c>
      <c r="C40" s="8">
        <v>3.2</v>
      </c>
      <c r="D40" s="8">
        <v>4.8</v>
      </c>
      <c r="E40" s="8">
        <v>1.8</v>
      </c>
      <c r="F40" s="8" t="s">
        <v>19</v>
      </c>
      <c r="G40" s="15">
        <f>VLOOKUP($B40, '계수'!$D$3:$F$5, 3, true)+VLOOKUP($C40, '계수'!$D$7:$F$9, 3, true)+VLOOKUP($D40, '계수'!$D$11:$F$13, 3, true)+VLOOKUP($E40, '계수'!$D$15:$F$17, 3, true)</f>
        <v>39</v>
      </c>
      <c r="H40" s="15">
        <f>VLOOKUP($B40, '계수'!$D$20:$F$22, 3, true)+VLOOKUP($C40, '계수'!$D$24:$F$26, 3, true)+VLOOKUP($D40, '계수'!$D$28:$F$30, 3, true)+VLOOKUP($E40, '계수'!$D$32:$F$34, 3, true)</f>
        <v>40</v>
      </c>
      <c r="I40" s="15">
        <f>VLOOKUP($B40, '계수'!$D$37:$F$39, 3, true)+VLOOKUP($C40, '계수'!$D$41:$F$43, 3, true)+VLOOKUP($D40, '계수'!$D$45:$F$47, 3, true)+VLOOKUP($E40, '계수'!$D$49:$F$51, 3, true)</f>
        <v>36</v>
      </c>
      <c r="J40" s="15">
        <f t="shared" si="1"/>
        <v>40</v>
      </c>
      <c r="K40" s="15" t="str">
        <f t="shared" si="2"/>
        <v>Iris-setosa</v>
      </c>
      <c r="L40">
        <f t="shared" si="3"/>
        <v>0</v>
      </c>
    </row>
    <row r="41">
      <c r="A41" s="8">
        <v>40.0</v>
      </c>
      <c r="B41" s="8">
        <v>4.8</v>
      </c>
      <c r="C41" s="8">
        <v>3.0</v>
      </c>
      <c r="D41" s="8">
        <v>1.4</v>
      </c>
      <c r="E41" s="8">
        <v>0.1</v>
      </c>
      <c r="F41" s="8" t="s">
        <v>18</v>
      </c>
      <c r="G41" s="15">
        <f>VLOOKUP($B41, '계수'!$D$3:$F$5, 3, true)+VLOOKUP($C41, '계수'!$D$7:$F$9, 3, true)+VLOOKUP($D41, '계수'!$D$11:$F$13, 3, true)+VLOOKUP($E41, '계수'!$D$15:$F$17, 3, true)</f>
        <v>29</v>
      </c>
      <c r="H41" s="15">
        <f>VLOOKUP($B41, '계수'!$D$20:$F$22, 3, true)+VLOOKUP($C41, '계수'!$D$24:$F$26, 3, true)+VLOOKUP($D41, '계수'!$D$28:$F$30, 3, true)+VLOOKUP($E41, '계수'!$D$32:$F$34, 3, true)</f>
        <v>50</v>
      </c>
      <c r="I41" s="15">
        <f>VLOOKUP($B41, '계수'!$D$37:$F$39, 3, true)+VLOOKUP($C41, '계수'!$D$41:$F$43, 3, true)+VLOOKUP($D41, '계수'!$D$45:$F$47, 3, true)+VLOOKUP($E41, '계수'!$D$49:$F$51, 3, true)</f>
        <v>37</v>
      </c>
      <c r="J41" s="15">
        <f t="shared" si="1"/>
        <v>50</v>
      </c>
      <c r="K41" s="15" t="str">
        <f t="shared" si="2"/>
        <v>Iris-setosa</v>
      </c>
      <c r="L41">
        <f t="shared" si="3"/>
        <v>1</v>
      </c>
    </row>
    <row r="42">
      <c r="A42" s="8">
        <v>41.0</v>
      </c>
      <c r="B42" s="8">
        <v>6.3</v>
      </c>
      <c r="C42" s="8">
        <v>2.5</v>
      </c>
      <c r="D42" s="8">
        <v>5.0</v>
      </c>
      <c r="E42" s="8">
        <v>1.9</v>
      </c>
      <c r="F42" s="8" t="s">
        <v>16</v>
      </c>
      <c r="G42" s="15">
        <f>VLOOKUP($B42, '계수'!$D$3:$F$5, 3, true)+VLOOKUP($C42, '계수'!$D$7:$F$9, 3, true)+VLOOKUP($D42, '계수'!$D$11:$F$13, 3, true)+VLOOKUP($E42, '계수'!$D$15:$F$17, 3, true)</f>
        <v>44</v>
      </c>
      <c r="H42" s="15">
        <f>VLOOKUP($B42, '계수'!$D$20:$F$22, 3, true)+VLOOKUP($C42, '계수'!$D$24:$F$26, 3, true)+VLOOKUP($D42, '계수'!$D$28:$F$30, 3, true)+VLOOKUP($E42, '계수'!$D$32:$F$34, 3, true)</f>
        <v>33</v>
      </c>
      <c r="I42" s="15">
        <f>VLOOKUP($B42, '계수'!$D$37:$F$39, 3, true)+VLOOKUP($C42, '계수'!$D$41:$F$43, 3, true)+VLOOKUP($D42, '계수'!$D$45:$F$47, 3, true)+VLOOKUP($E42, '계수'!$D$49:$F$51, 3, true)</f>
        <v>28</v>
      </c>
      <c r="J42" s="15">
        <f t="shared" si="1"/>
        <v>44</v>
      </c>
      <c r="K42" s="15" t="str">
        <f t="shared" si="2"/>
        <v>Iris-virginica</v>
      </c>
      <c r="L42">
        <f t="shared" si="3"/>
        <v>1</v>
      </c>
    </row>
    <row r="43">
      <c r="A43" s="8">
        <v>42.0</v>
      </c>
      <c r="B43" s="8">
        <v>6.4</v>
      </c>
      <c r="C43" s="8">
        <v>3.1</v>
      </c>
      <c r="D43" s="8">
        <v>5.5</v>
      </c>
      <c r="E43" s="8">
        <v>1.8</v>
      </c>
      <c r="F43" s="8" t="s">
        <v>16</v>
      </c>
      <c r="G43" s="15">
        <f>VLOOKUP($B43, '계수'!$D$3:$F$5, 3, true)+VLOOKUP($C43, '계수'!$D$7:$F$9, 3, true)+VLOOKUP($D43, '계수'!$D$11:$F$13, 3, true)+VLOOKUP($E43, '계수'!$D$15:$F$17, 3, true)</f>
        <v>40</v>
      </c>
      <c r="H43" s="15">
        <f>VLOOKUP($B43, '계수'!$D$20:$F$22, 3, true)+VLOOKUP($C43, '계수'!$D$24:$F$26, 3, true)+VLOOKUP($D43, '계수'!$D$28:$F$30, 3, true)+VLOOKUP($E43, '계수'!$D$32:$F$34, 3, true)</f>
        <v>40</v>
      </c>
      <c r="I43" s="15">
        <f>VLOOKUP($B43, '계수'!$D$37:$F$39, 3, true)+VLOOKUP($C43, '계수'!$D$41:$F$43, 3, true)+VLOOKUP($D43, '계수'!$D$45:$F$47, 3, true)+VLOOKUP($E43, '계수'!$D$49:$F$51, 3, true)</f>
        <v>29</v>
      </c>
      <c r="J43" s="15">
        <f t="shared" si="1"/>
        <v>40</v>
      </c>
      <c r="K43" s="15" t="str">
        <f t="shared" si="2"/>
        <v>Iris-virginica</v>
      </c>
      <c r="L43">
        <f t="shared" si="3"/>
        <v>1</v>
      </c>
    </row>
    <row r="44">
      <c r="A44" s="8">
        <v>43.0</v>
      </c>
      <c r="B44" s="8">
        <v>7.1</v>
      </c>
      <c r="C44" s="8">
        <v>3.0</v>
      </c>
      <c r="D44" s="8">
        <v>5.9</v>
      </c>
      <c r="E44" s="8">
        <v>2.1</v>
      </c>
      <c r="F44" s="8" t="s">
        <v>16</v>
      </c>
      <c r="G44" s="15">
        <f>VLOOKUP($B44, '계수'!$D$3:$F$5, 3, true)+VLOOKUP($C44, '계수'!$D$7:$F$9, 3, true)+VLOOKUP($D44, '계수'!$D$11:$F$13, 3, true)+VLOOKUP($E44, '계수'!$D$15:$F$17, 3, true)</f>
        <v>34</v>
      </c>
      <c r="H44" s="15">
        <f>VLOOKUP($B44, '계수'!$D$20:$F$22, 3, true)+VLOOKUP($C44, '계수'!$D$24:$F$26, 3, true)+VLOOKUP($D44, '계수'!$D$28:$F$30, 3, true)+VLOOKUP($E44, '계수'!$D$32:$F$34, 3, true)</f>
        <v>42</v>
      </c>
      <c r="I44" s="15">
        <f>VLOOKUP($B44, '계수'!$D$37:$F$39, 3, true)+VLOOKUP($C44, '계수'!$D$41:$F$43, 3, true)+VLOOKUP($D44, '계수'!$D$45:$F$47, 3, true)+VLOOKUP($E44, '계수'!$D$49:$F$51, 3, true)</f>
        <v>27</v>
      </c>
      <c r="J44" s="15">
        <f t="shared" si="1"/>
        <v>42</v>
      </c>
      <c r="K44" s="15" t="str">
        <f t="shared" si="2"/>
        <v>Iris-setosa</v>
      </c>
      <c r="L44">
        <f t="shared" si="3"/>
        <v>0</v>
      </c>
    </row>
    <row r="45">
      <c r="A45" s="8">
        <v>44.0</v>
      </c>
      <c r="B45" s="8">
        <v>5.5</v>
      </c>
      <c r="C45" s="8">
        <v>2.4</v>
      </c>
      <c r="D45" s="8">
        <v>3.7</v>
      </c>
      <c r="E45" s="8">
        <v>1.0</v>
      </c>
      <c r="F45" s="8" t="s">
        <v>19</v>
      </c>
      <c r="G45" s="15">
        <f>VLOOKUP($B45, '계수'!$D$3:$F$5, 3, true)+VLOOKUP($C45, '계수'!$D$7:$F$9, 3, true)+VLOOKUP($D45, '계수'!$D$11:$F$13, 3, true)+VLOOKUP($E45, '계수'!$D$15:$F$17, 3, true)</f>
        <v>21</v>
      </c>
      <c r="H45" s="15">
        <f>VLOOKUP($B45, '계수'!$D$20:$F$22, 3, true)+VLOOKUP($C45, '계수'!$D$24:$F$26, 3, true)+VLOOKUP($D45, '계수'!$D$28:$F$30, 3, true)+VLOOKUP($E45, '계수'!$D$32:$F$34, 3, true)</f>
        <v>24</v>
      </c>
      <c r="I45" s="15">
        <f>VLOOKUP($B45, '계수'!$D$37:$F$39, 3, true)+VLOOKUP($C45, '계수'!$D$41:$F$43, 3, true)+VLOOKUP($D45, '계수'!$D$45:$F$47, 3, true)+VLOOKUP($E45, '계수'!$D$49:$F$51, 3, true)</f>
        <v>37</v>
      </c>
      <c r="J45" s="15">
        <f t="shared" si="1"/>
        <v>37</v>
      </c>
      <c r="K45" s="15" t="str">
        <f t="shared" si="2"/>
        <v>Iris-versicolor</v>
      </c>
      <c r="L45">
        <f t="shared" si="3"/>
        <v>1</v>
      </c>
    </row>
    <row r="46">
      <c r="A46" s="8">
        <v>45.0</v>
      </c>
      <c r="B46" s="8">
        <v>5.8</v>
      </c>
      <c r="C46" s="8">
        <v>4.0</v>
      </c>
      <c r="D46" s="8">
        <v>1.2</v>
      </c>
      <c r="E46" s="8">
        <v>0.2</v>
      </c>
      <c r="F46" s="8" t="s">
        <v>18</v>
      </c>
      <c r="G46" s="15">
        <f>VLOOKUP($B46, '계수'!$D$3:$F$5, 3, true)+VLOOKUP($C46, '계수'!$D$7:$F$9, 3, true)+VLOOKUP($D46, '계수'!$D$11:$F$13, 3, true)+VLOOKUP($E46, '계수'!$D$15:$F$17, 3, true)</f>
        <v>40</v>
      </c>
      <c r="H46" s="15">
        <f>VLOOKUP($B46, '계수'!$D$20:$F$22, 3, true)+VLOOKUP($C46, '계수'!$D$24:$F$26, 3, true)+VLOOKUP($D46, '계수'!$D$28:$F$30, 3, true)+VLOOKUP($E46, '계수'!$D$32:$F$34, 3, true)</f>
        <v>64</v>
      </c>
      <c r="I46" s="15">
        <f>VLOOKUP($B46, '계수'!$D$37:$F$39, 3, true)+VLOOKUP($C46, '계수'!$D$41:$F$43, 3, true)+VLOOKUP($D46, '계수'!$D$45:$F$47, 3, true)+VLOOKUP($E46, '계수'!$D$49:$F$51, 3, true)</f>
        <v>37</v>
      </c>
      <c r="J46" s="15">
        <f t="shared" si="1"/>
        <v>64</v>
      </c>
      <c r="K46" s="15" t="str">
        <f t="shared" si="2"/>
        <v>Iris-setosa</v>
      </c>
      <c r="L46">
        <f t="shared" si="3"/>
        <v>1</v>
      </c>
    </row>
    <row r="47">
      <c r="A47" s="8">
        <v>46.0</v>
      </c>
      <c r="B47" s="8">
        <v>5.0</v>
      </c>
      <c r="C47" s="8">
        <v>3.0</v>
      </c>
      <c r="D47" s="8">
        <v>1.6</v>
      </c>
      <c r="E47" s="8">
        <v>0.2</v>
      </c>
      <c r="F47" s="8" t="s">
        <v>18</v>
      </c>
      <c r="G47" s="15">
        <f>VLOOKUP($B47, '계수'!$D$3:$F$5, 3, true)+VLOOKUP($C47, '계수'!$D$7:$F$9, 3, true)+VLOOKUP($D47, '계수'!$D$11:$F$13, 3, true)+VLOOKUP($E47, '계수'!$D$15:$F$17, 3, true)</f>
        <v>29</v>
      </c>
      <c r="H47" s="15">
        <f>VLOOKUP($B47, '계수'!$D$20:$F$22, 3, true)+VLOOKUP($C47, '계수'!$D$24:$F$26, 3, true)+VLOOKUP($D47, '계수'!$D$28:$F$30, 3, true)+VLOOKUP($E47, '계수'!$D$32:$F$34, 3, true)</f>
        <v>50</v>
      </c>
      <c r="I47" s="15">
        <f>VLOOKUP($B47, '계수'!$D$37:$F$39, 3, true)+VLOOKUP($C47, '계수'!$D$41:$F$43, 3, true)+VLOOKUP($D47, '계수'!$D$45:$F$47, 3, true)+VLOOKUP($E47, '계수'!$D$49:$F$51, 3, true)</f>
        <v>37</v>
      </c>
      <c r="J47" s="15">
        <f t="shared" si="1"/>
        <v>50</v>
      </c>
      <c r="K47" s="15" t="str">
        <f t="shared" si="2"/>
        <v>Iris-setosa</v>
      </c>
      <c r="L47">
        <f t="shared" si="3"/>
        <v>1</v>
      </c>
    </row>
    <row r="48">
      <c r="A48" s="8">
        <v>47.0</v>
      </c>
      <c r="B48" s="8">
        <v>7.7</v>
      </c>
      <c r="C48" s="8">
        <v>3.0</v>
      </c>
      <c r="D48" s="8">
        <v>6.1</v>
      </c>
      <c r="E48" s="8">
        <v>2.3</v>
      </c>
      <c r="F48" s="8" t="s">
        <v>16</v>
      </c>
      <c r="G48" s="15">
        <f>VLOOKUP($B48, '계수'!$D$3:$F$5, 3, true)+VLOOKUP($C48, '계수'!$D$7:$F$9, 3, true)+VLOOKUP($D48, '계수'!$D$11:$F$13, 3, true)+VLOOKUP($E48, '계수'!$D$15:$F$17, 3, true)</f>
        <v>34</v>
      </c>
      <c r="H48" s="15">
        <f>VLOOKUP($B48, '계수'!$D$20:$F$22, 3, true)+VLOOKUP($C48, '계수'!$D$24:$F$26, 3, true)+VLOOKUP($D48, '계수'!$D$28:$F$30, 3, true)+VLOOKUP($E48, '계수'!$D$32:$F$34, 3, true)</f>
        <v>42</v>
      </c>
      <c r="I48" s="15">
        <f>VLOOKUP($B48, '계수'!$D$37:$F$39, 3, true)+VLOOKUP($C48, '계수'!$D$41:$F$43, 3, true)+VLOOKUP($D48, '계수'!$D$45:$F$47, 3, true)+VLOOKUP($E48, '계수'!$D$49:$F$51, 3, true)</f>
        <v>27</v>
      </c>
      <c r="J48" s="15">
        <f t="shared" si="1"/>
        <v>42</v>
      </c>
      <c r="K48" s="15" t="str">
        <f t="shared" si="2"/>
        <v>Iris-setosa</v>
      </c>
      <c r="L48">
        <f t="shared" si="3"/>
        <v>0</v>
      </c>
    </row>
    <row r="49">
      <c r="A49" s="8">
        <v>48.0</v>
      </c>
      <c r="B49" s="8">
        <v>6.2</v>
      </c>
      <c r="C49" s="8">
        <v>2.2</v>
      </c>
      <c r="D49" s="8">
        <v>4.5</v>
      </c>
      <c r="E49" s="8">
        <v>1.5</v>
      </c>
      <c r="F49" s="8" t="s">
        <v>19</v>
      </c>
      <c r="G49" s="15">
        <f>VLOOKUP($B49, '계수'!$D$3:$F$5, 3, true)+VLOOKUP($C49, '계수'!$D$7:$F$9, 3, true)+VLOOKUP($D49, '계수'!$D$11:$F$13, 3, true)+VLOOKUP($E49, '계수'!$D$15:$F$17, 3, true)</f>
        <v>21</v>
      </c>
      <c r="H49" s="15">
        <f>VLOOKUP($B49, '계수'!$D$20:$F$22, 3, true)+VLOOKUP($C49, '계수'!$D$24:$F$26, 3, true)+VLOOKUP($D49, '계수'!$D$28:$F$30, 3, true)+VLOOKUP($E49, '계수'!$D$32:$F$34, 3, true)</f>
        <v>24</v>
      </c>
      <c r="I49" s="15">
        <f>VLOOKUP($B49, '계수'!$D$37:$F$39, 3, true)+VLOOKUP($C49, '계수'!$D$41:$F$43, 3, true)+VLOOKUP($D49, '계수'!$D$45:$F$47, 3, true)+VLOOKUP($E49, '계수'!$D$49:$F$51, 3, true)</f>
        <v>37</v>
      </c>
      <c r="J49" s="15">
        <f t="shared" si="1"/>
        <v>37</v>
      </c>
      <c r="K49" s="15" t="str">
        <f t="shared" si="2"/>
        <v>Iris-versicolor</v>
      </c>
      <c r="L49">
        <f t="shared" si="3"/>
        <v>1</v>
      </c>
    </row>
    <row r="50">
      <c r="A50" s="8">
        <v>49.0</v>
      </c>
      <c r="B50" s="8">
        <v>5.5</v>
      </c>
      <c r="C50" s="8">
        <v>2.5</v>
      </c>
      <c r="D50" s="8">
        <v>4.0</v>
      </c>
      <c r="E50" s="8">
        <v>1.3</v>
      </c>
      <c r="F50" s="8" t="s">
        <v>19</v>
      </c>
      <c r="G50" s="15">
        <f>VLOOKUP($B50, '계수'!$D$3:$F$5, 3, true)+VLOOKUP($C50, '계수'!$D$7:$F$9, 3, true)+VLOOKUP($D50, '계수'!$D$11:$F$13, 3, true)+VLOOKUP($E50, '계수'!$D$15:$F$17, 3, true)</f>
        <v>21</v>
      </c>
      <c r="H50" s="15">
        <f>VLOOKUP($B50, '계수'!$D$20:$F$22, 3, true)+VLOOKUP($C50, '계수'!$D$24:$F$26, 3, true)+VLOOKUP($D50, '계수'!$D$28:$F$30, 3, true)+VLOOKUP($E50, '계수'!$D$32:$F$34, 3, true)</f>
        <v>24</v>
      </c>
      <c r="I50" s="15">
        <f>VLOOKUP($B50, '계수'!$D$37:$F$39, 3, true)+VLOOKUP($C50, '계수'!$D$41:$F$43, 3, true)+VLOOKUP($D50, '계수'!$D$45:$F$47, 3, true)+VLOOKUP($E50, '계수'!$D$49:$F$51, 3, true)</f>
        <v>37</v>
      </c>
      <c r="J50" s="15">
        <f t="shared" si="1"/>
        <v>37</v>
      </c>
      <c r="K50" s="15" t="str">
        <f t="shared" si="2"/>
        <v>Iris-versicolor</v>
      </c>
      <c r="L50">
        <f t="shared" si="3"/>
        <v>1</v>
      </c>
    </row>
    <row r="51">
      <c r="A51" s="8">
        <v>50.0</v>
      </c>
      <c r="B51" s="8">
        <v>4.9</v>
      </c>
      <c r="C51" s="8">
        <v>2.4</v>
      </c>
      <c r="D51" s="8">
        <v>3.3</v>
      </c>
      <c r="E51" s="8">
        <v>1.0</v>
      </c>
      <c r="F51" s="8" t="s">
        <v>19</v>
      </c>
      <c r="G51" s="15">
        <f>VLOOKUP($B51, '계수'!$D$3:$F$5, 3, true)+VLOOKUP($C51, '계수'!$D$7:$F$9, 3, true)+VLOOKUP($D51, '계수'!$D$11:$F$13, 3, true)+VLOOKUP($E51, '계수'!$D$15:$F$17, 3, true)</f>
        <v>14</v>
      </c>
      <c r="H51" s="15">
        <f>VLOOKUP($B51, '계수'!$D$20:$F$22, 3, true)+VLOOKUP($C51, '계수'!$D$24:$F$26, 3, true)+VLOOKUP($D51, '계수'!$D$28:$F$30, 3, true)+VLOOKUP($E51, '계수'!$D$32:$F$34, 3, true)</f>
        <v>22</v>
      </c>
      <c r="I51" s="15">
        <f>VLOOKUP($B51, '계수'!$D$37:$F$39, 3, true)+VLOOKUP($C51, '계수'!$D$41:$F$43, 3, true)+VLOOKUP($D51, '계수'!$D$45:$F$47, 3, true)+VLOOKUP($E51, '계수'!$D$49:$F$51, 3, true)</f>
        <v>35</v>
      </c>
      <c r="J51" s="15">
        <f t="shared" si="1"/>
        <v>35</v>
      </c>
      <c r="K51" s="15" t="str">
        <f t="shared" si="2"/>
        <v>Iris-versicolor</v>
      </c>
      <c r="L51">
        <f t="shared" si="3"/>
        <v>1</v>
      </c>
    </row>
    <row r="52">
      <c r="A52" s="8">
        <v>51.0</v>
      </c>
      <c r="B52" s="8">
        <v>6.3</v>
      </c>
      <c r="C52" s="8">
        <v>2.3</v>
      </c>
      <c r="D52" s="8">
        <v>4.4</v>
      </c>
      <c r="E52" s="8">
        <v>1.3</v>
      </c>
      <c r="F52" s="8" t="s">
        <v>19</v>
      </c>
      <c r="G52" s="15">
        <f>VLOOKUP($B52, '계수'!$D$3:$F$5, 3, true)+VLOOKUP($C52, '계수'!$D$7:$F$9, 3, true)+VLOOKUP($D52, '계수'!$D$11:$F$13, 3, true)+VLOOKUP($E52, '계수'!$D$15:$F$17, 3, true)</f>
        <v>21</v>
      </c>
      <c r="H52" s="15">
        <f>VLOOKUP($B52, '계수'!$D$20:$F$22, 3, true)+VLOOKUP($C52, '계수'!$D$24:$F$26, 3, true)+VLOOKUP($D52, '계수'!$D$28:$F$30, 3, true)+VLOOKUP($E52, '계수'!$D$32:$F$34, 3, true)</f>
        <v>24</v>
      </c>
      <c r="I52" s="15">
        <f>VLOOKUP($B52, '계수'!$D$37:$F$39, 3, true)+VLOOKUP($C52, '계수'!$D$41:$F$43, 3, true)+VLOOKUP($D52, '계수'!$D$45:$F$47, 3, true)+VLOOKUP($E52, '계수'!$D$49:$F$51, 3, true)</f>
        <v>37</v>
      </c>
      <c r="J52" s="15">
        <f t="shared" si="1"/>
        <v>37</v>
      </c>
      <c r="K52" s="15" t="str">
        <f t="shared" si="2"/>
        <v>Iris-versicolor</v>
      </c>
      <c r="L52">
        <f t="shared" si="3"/>
        <v>1</v>
      </c>
    </row>
    <row r="53">
      <c r="A53" s="8">
        <v>52.0</v>
      </c>
      <c r="B53" s="8">
        <v>4.8</v>
      </c>
      <c r="C53" s="8">
        <v>3.4</v>
      </c>
      <c r="D53" s="8">
        <v>1.6</v>
      </c>
      <c r="E53" s="8">
        <v>0.2</v>
      </c>
      <c r="F53" s="8" t="s">
        <v>18</v>
      </c>
      <c r="G53" s="15">
        <f>VLOOKUP($B53, '계수'!$D$3:$F$5, 3, true)+VLOOKUP($C53, '계수'!$D$7:$F$9, 3, true)+VLOOKUP($D53, '계수'!$D$11:$F$13, 3, true)+VLOOKUP($E53, '계수'!$D$15:$F$17, 3, true)</f>
        <v>33</v>
      </c>
      <c r="H53" s="15">
        <f>VLOOKUP($B53, '계수'!$D$20:$F$22, 3, true)+VLOOKUP($C53, '계수'!$D$24:$F$26, 3, true)+VLOOKUP($D53, '계수'!$D$28:$F$30, 3, true)+VLOOKUP($E53, '계수'!$D$32:$F$34, 3, true)</f>
        <v>62</v>
      </c>
      <c r="I53" s="15">
        <f>VLOOKUP($B53, '계수'!$D$37:$F$39, 3, true)+VLOOKUP($C53, '계수'!$D$41:$F$43, 3, true)+VLOOKUP($D53, '계수'!$D$45:$F$47, 3, true)+VLOOKUP($E53, '계수'!$D$49:$F$51, 3, true)</f>
        <v>35</v>
      </c>
      <c r="J53" s="15">
        <f t="shared" si="1"/>
        <v>62</v>
      </c>
      <c r="K53" s="15" t="str">
        <f t="shared" si="2"/>
        <v>Iris-setosa</v>
      </c>
      <c r="L53">
        <f t="shared" si="3"/>
        <v>1</v>
      </c>
    </row>
    <row r="54">
      <c r="A54" s="8">
        <v>53.0</v>
      </c>
      <c r="B54" s="8">
        <v>4.5</v>
      </c>
      <c r="C54" s="8">
        <v>2.3</v>
      </c>
      <c r="D54" s="8">
        <v>1.3</v>
      </c>
      <c r="E54" s="8">
        <v>0.3</v>
      </c>
      <c r="F54" s="8" t="s">
        <v>18</v>
      </c>
      <c r="G54" s="15">
        <f>VLOOKUP($B54, '계수'!$D$3:$F$5, 3, true)+VLOOKUP($C54, '계수'!$D$7:$F$9, 3, true)+VLOOKUP($D54, '계수'!$D$11:$F$13, 3, true)+VLOOKUP($E54, '계수'!$D$15:$F$17, 3, true)</f>
        <v>33</v>
      </c>
      <c r="H54" s="15">
        <f>VLOOKUP($B54, '계수'!$D$20:$F$22, 3, true)+VLOOKUP($C54, '계수'!$D$24:$F$26, 3, true)+VLOOKUP($D54, '계수'!$D$28:$F$30, 3, true)+VLOOKUP($E54, '계수'!$D$32:$F$34, 3, true)</f>
        <v>43</v>
      </c>
      <c r="I54" s="15">
        <f>VLOOKUP($B54, '계수'!$D$37:$F$39, 3, true)+VLOOKUP($C54, '계수'!$D$41:$F$43, 3, true)+VLOOKUP($D54, '계수'!$D$45:$F$47, 3, true)+VLOOKUP($E54, '계수'!$D$49:$F$51, 3, true)</f>
        <v>36</v>
      </c>
      <c r="J54" s="15">
        <f t="shared" si="1"/>
        <v>43</v>
      </c>
      <c r="K54" s="15" t="str">
        <f t="shared" si="2"/>
        <v>Iris-setosa</v>
      </c>
      <c r="L54">
        <f t="shared" si="3"/>
        <v>1</v>
      </c>
    </row>
    <row r="55">
      <c r="A55" s="8">
        <v>54.0</v>
      </c>
      <c r="B55" s="8">
        <v>5.0</v>
      </c>
      <c r="C55" s="8">
        <v>3.5</v>
      </c>
      <c r="D55" s="8">
        <v>1.3</v>
      </c>
      <c r="E55" s="8">
        <v>0.3</v>
      </c>
      <c r="F55" s="8" t="s">
        <v>18</v>
      </c>
      <c r="G55" s="15">
        <f>VLOOKUP($B55, '계수'!$D$3:$F$5, 3, true)+VLOOKUP($C55, '계수'!$D$7:$F$9, 3, true)+VLOOKUP($D55, '계수'!$D$11:$F$13, 3, true)+VLOOKUP($E55, '계수'!$D$15:$F$17, 3, true)</f>
        <v>33</v>
      </c>
      <c r="H55" s="15">
        <f>VLOOKUP($B55, '계수'!$D$20:$F$22, 3, true)+VLOOKUP($C55, '계수'!$D$24:$F$26, 3, true)+VLOOKUP($D55, '계수'!$D$28:$F$30, 3, true)+VLOOKUP($E55, '계수'!$D$32:$F$34, 3, true)</f>
        <v>62</v>
      </c>
      <c r="I55" s="15">
        <f>VLOOKUP($B55, '계수'!$D$37:$F$39, 3, true)+VLOOKUP($C55, '계수'!$D$41:$F$43, 3, true)+VLOOKUP($D55, '계수'!$D$45:$F$47, 3, true)+VLOOKUP($E55, '계수'!$D$49:$F$51, 3, true)</f>
        <v>35</v>
      </c>
      <c r="J55" s="15">
        <f t="shared" si="1"/>
        <v>62</v>
      </c>
      <c r="K55" s="15" t="str">
        <f t="shared" si="2"/>
        <v>Iris-setosa</v>
      </c>
      <c r="L55">
        <f t="shared" si="3"/>
        <v>1</v>
      </c>
    </row>
    <row r="56">
      <c r="A56" s="8">
        <v>55.0</v>
      </c>
      <c r="B56" s="8">
        <v>5.2</v>
      </c>
      <c r="C56" s="8">
        <v>2.7</v>
      </c>
      <c r="D56" s="8">
        <v>3.9</v>
      </c>
      <c r="E56" s="8">
        <v>1.4</v>
      </c>
      <c r="F56" s="8" t="s">
        <v>19</v>
      </c>
      <c r="G56" s="15">
        <f>VLOOKUP($B56, '계수'!$D$3:$F$5, 3, true)+VLOOKUP($C56, '계수'!$D$7:$F$9, 3, true)+VLOOKUP($D56, '계수'!$D$11:$F$13, 3, true)+VLOOKUP($E56, '계수'!$D$15:$F$17, 3, true)</f>
        <v>21</v>
      </c>
      <c r="H56" s="15">
        <f>VLOOKUP($B56, '계수'!$D$20:$F$22, 3, true)+VLOOKUP($C56, '계수'!$D$24:$F$26, 3, true)+VLOOKUP($D56, '계수'!$D$28:$F$30, 3, true)+VLOOKUP($E56, '계수'!$D$32:$F$34, 3, true)</f>
        <v>24</v>
      </c>
      <c r="I56" s="15">
        <f>VLOOKUP($B56, '계수'!$D$37:$F$39, 3, true)+VLOOKUP($C56, '계수'!$D$41:$F$43, 3, true)+VLOOKUP($D56, '계수'!$D$45:$F$47, 3, true)+VLOOKUP($E56, '계수'!$D$49:$F$51, 3, true)</f>
        <v>37</v>
      </c>
      <c r="J56" s="15">
        <f t="shared" si="1"/>
        <v>37</v>
      </c>
      <c r="K56" s="15" t="str">
        <f t="shared" si="2"/>
        <v>Iris-versicolor</v>
      </c>
      <c r="L56">
        <f t="shared" si="3"/>
        <v>1</v>
      </c>
    </row>
    <row r="57">
      <c r="A57" s="8">
        <v>56.0</v>
      </c>
      <c r="B57" s="8">
        <v>5.7</v>
      </c>
      <c r="C57" s="8">
        <v>3.8</v>
      </c>
      <c r="D57" s="8">
        <v>1.7</v>
      </c>
      <c r="E57" s="8">
        <v>0.3</v>
      </c>
      <c r="F57" s="8" t="s">
        <v>18</v>
      </c>
      <c r="G57" s="15">
        <f>VLOOKUP($B57, '계수'!$D$3:$F$5, 3, true)+VLOOKUP($C57, '계수'!$D$7:$F$9, 3, true)+VLOOKUP($D57, '계수'!$D$11:$F$13, 3, true)+VLOOKUP($E57, '계수'!$D$15:$F$17, 3, true)</f>
        <v>40</v>
      </c>
      <c r="H57" s="15">
        <f>VLOOKUP($B57, '계수'!$D$20:$F$22, 3, true)+VLOOKUP($C57, '계수'!$D$24:$F$26, 3, true)+VLOOKUP($D57, '계수'!$D$28:$F$30, 3, true)+VLOOKUP($E57, '계수'!$D$32:$F$34, 3, true)</f>
        <v>64</v>
      </c>
      <c r="I57" s="15">
        <f>VLOOKUP($B57, '계수'!$D$37:$F$39, 3, true)+VLOOKUP($C57, '계수'!$D$41:$F$43, 3, true)+VLOOKUP($D57, '계수'!$D$45:$F$47, 3, true)+VLOOKUP($E57, '계수'!$D$49:$F$51, 3, true)</f>
        <v>37</v>
      </c>
      <c r="J57" s="15">
        <f t="shared" si="1"/>
        <v>64</v>
      </c>
      <c r="K57" s="15" t="str">
        <f t="shared" si="2"/>
        <v>Iris-setosa</v>
      </c>
      <c r="L57">
        <f t="shared" si="3"/>
        <v>1</v>
      </c>
    </row>
    <row r="58">
      <c r="A58" s="8">
        <v>57.0</v>
      </c>
      <c r="B58" s="8">
        <v>6.9</v>
      </c>
      <c r="C58" s="8">
        <v>3.1</v>
      </c>
      <c r="D58" s="8">
        <v>5.4</v>
      </c>
      <c r="E58" s="8">
        <v>2.1</v>
      </c>
      <c r="F58" s="8" t="s">
        <v>16</v>
      </c>
      <c r="G58" s="15">
        <f>VLOOKUP($B58, '계수'!$D$3:$F$5, 3, true)+VLOOKUP($C58, '계수'!$D$7:$F$9, 3, true)+VLOOKUP($D58, '계수'!$D$11:$F$13, 3, true)+VLOOKUP($E58, '계수'!$D$15:$F$17, 3, true)</f>
        <v>34</v>
      </c>
      <c r="H58" s="15">
        <f>VLOOKUP($B58, '계수'!$D$20:$F$22, 3, true)+VLOOKUP($C58, '계수'!$D$24:$F$26, 3, true)+VLOOKUP($D58, '계수'!$D$28:$F$30, 3, true)+VLOOKUP($E58, '계수'!$D$32:$F$34, 3, true)</f>
        <v>42</v>
      </c>
      <c r="I58" s="15">
        <f>VLOOKUP($B58, '계수'!$D$37:$F$39, 3, true)+VLOOKUP($C58, '계수'!$D$41:$F$43, 3, true)+VLOOKUP($D58, '계수'!$D$45:$F$47, 3, true)+VLOOKUP($E58, '계수'!$D$49:$F$51, 3, true)</f>
        <v>27</v>
      </c>
      <c r="J58" s="15">
        <f t="shared" si="1"/>
        <v>42</v>
      </c>
      <c r="K58" s="15" t="str">
        <f t="shared" si="2"/>
        <v>Iris-setosa</v>
      </c>
      <c r="L58">
        <f t="shared" si="3"/>
        <v>0</v>
      </c>
    </row>
    <row r="59">
      <c r="A59" s="8">
        <v>58.0</v>
      </c>
      <c r="B59" s="8">
        <v>5.6</v>
      </c>
      <c r="C59" s="8">
        <v>2.5</v>
      </c>
      <c r="D59" s="8">
        <v>3.9</v>
      </c>
      <c r="E59" s="8">
        <v>1.1</v>
      </c>
      <c r="F59" s="8" t="s">
        <v>19</v>
      </c>
      <c r="G59" s="15">
        <f>VLOOKUP($B59, '계수'!$D$3:$F$5, 3, true)+VLOOKUP($C59, '계수'!$D$7:$F$9, 3, true)+VLOOKUP($D59, '계수'!$D$11:$F$13, 3, true)+VLOOKUP($E59, '계수'!$D$15:$F$17, 3, true)</f>
        <v>21</v>
      </c>
      <c r="H59" s="15">
        <f>VLOOKUP($B59, '계수'!$D$20:$F$22, 3, true)+VLOOKUP($C59, '계수'!$D$24:$F$26, 3, true)+VLOOKUP($D59, '계수'!$D$28:$F$30, 3, true)+VLOOKUP($E59, '계수'!$D$32:$F$34, 3, true)</f>
        <v>24</v>
      </c>
      <c r="I59" s="15">
        <f>VLOOKUP($B59, '계수'!$D$37:$F$39, 3, true)+VLOOKUP($C59, '계수'!$D$41:$F$43, 3, true)+VLOOKUP($D59, '계수'!$D$45:$F$47, 3, true)+VLOOKUP($E59, '계수'!$D$49:$F$51, 3, true)</f>
        <v>37</v>
      </c>
      <c r="J59" s="15">
        <f t="shared" si="1"/>
        <v>37</v>
      </c>
      <c r="K59" s="15" t="str">
        <f t="shared" si="2"/>
        <v>Iris-versicolor</v>
      </c>
      <c r="L59">
        <f t="shared" si="3"/>
        <v>1</v>
      </c>
    </row>
    <row r="60">
      <c r="A60" s="8">
        <v>59.0</v>
      </c>
      <c r="B60" s="8">
        <v>6.1</v>
      </c>
      <c r="C60" s="8">
        <v>2.8</v>
      </c>
      <c r="D60" s="8">
        <v>4.7</v>
      </c>
      <c r="E60" s="8">
        <v>1.2</v>
      </c>
      <c r="F60" s="8" t="s">
        <v>19</v>
      </c>
      <c r="G60" s="15">
        <f>VLOOKUP($B60, '계수'!$D$3:$F$5, 3, true)+VLOOKUP($C60, '계수'!$D$7:$F$9, 3, true)+VLOOKUP($D60, '계수'!$D$11:$F$13, 3, true)+VLOOKUP($E60, '계수'!$D$15:$F$17, 3, true)</f>
        <v>17</v>
      </c>
      <c r="H60" s="15">
        <f>VLOOKUP($B60, '계수'!$D$20:$F$22, 3, true)+VLOOKUP($C60, '계수'!$D$24:$F$26, 3, true)+VLOOKUP($D60, '계수'!$D$28:$F$30, 3, true)+VLOOKUP($E60, '계수'!$D$32:$F$34, 3, true)</f>
        <v>31</v>
      </c>
      <c r="I60" s="15">
        <f>VLOOKUP($B60, '계수'!$D$37:$F$39, 3, true)+VLOOKUP($C60, '계수'!$D$41:$F$43, 3, true)+VLOOKUP($D60, '계수'!$D$45:$F$47, 3, true)+VLOOKUP($E60, '계수'!$D$49:$F$51, 3, true)</f>
        <v>38</v>
      </c>
      <c r="J60" s="15">
        <f t="shared" si="1"/>
        <v>38</v>
      </c>
      <c r="K60" s="15" t="str">
        <f t="shared" si="2"/>
        <v>Iris-versicolor</v>
      </c>
      <c r="L60">
        <f t="shared" si="3"/>
        <v>1</v>
      </c>
    </row>
    <row r="61">
      <c r="A61" s="8">
        <v>60.0</v>
      </c>
      <c r="B61" s="8">
        <v>5.0</v>
      </c>
      <c r="C61" s="8">
        <v>3.5</v>
      </c>
      <c r="D61" s="8">
        <v>1.6</v>
      </c>
      <c r="E61" s="8">
        <v>0.6</v>
      </c>
      <c r="F61" s="8" t="s">
        <v>18</v>
      </c>
      <c r="G61" s="15">
        <f>VLOOKUP($B61, '계수'!$D$3:$F$5, 3, true)+VLOOKUP($C61, '계수'!$D$7:$F$9, 3, true)+VLOOKUP($D61, '계수'!$D$11:$F$13, 3, true)+VLOOKUP($E61, '계수'!$D$15:$F$17, 3, true)</f>
        <v>33</v>
      </c>
      <c r="H61" s="15">
        <f>VLOOKUP($B61, '계수'!$D$20:$F$22, 3, true)+VLOOKUP($C61, '계수'!$D$24:$F$26, 3, true)+VLOOKUP($D61, '계수'!$D$28:$F$30, 3, true)+VLOOKUP($E61, '계수'!$D$32:$F$34, 3, true)</f>
        <v>62</v>
      </c>
      <c r="I61" s="15">
        <f>VLOOKUP($B61, '계수'!$D$37:$F$39, 3, true)+VLOOKUP($C61, '계수'!$D$41:$F$43, 3, true)+VLOOKUP($D61, '계수'!$D$45:$F$47, 3, true)+VLOOKUP($E61, '계수'!$D$49:$F$51, 3, true)</f>
        <v>35</v>
      </c>
      <c r="J61" s="15">
        <f t="shared" si="1"/>
        <v>62</v>
      </c>
      <c r="K61" s="15" t="str">
        <f t="shared" si="2"/>
        <v>Iris-setosa</v>
      </c>
      <c r="L61">
        <f t="shared" si="3"/>
        <v>1</v>
      </c>
    </row>
    <row r="62">
      <c r="A62" s="8">
        <v>61.0</v>
      </c>
      <c r="B62" s="8">
        <v>5.1</v>
      </c>
      <c r="C62" s="8">
        <v>3.4</v>
      </c>
      <c r="D62" s="8">
        <v>1.5</v>
      </c>
      <c r="E62" s="8">
        <v>0.2</v>
      </c>
      <c r="F62" s="8" t="s">
        <v>18</v>
      </c>
      <c r="G62" s="15">
        <f>VLOOKUP($B62, '계수'!$D$3:$F$5, 3, true)+VLOOKUP($C62, '계수'!$D$7:$F$9, 3, true)+VLOOKUP($D62, '계수'!$D$11:$F$13, 3, true)+VLOOKUP($E62, '계수'!$D$15:$F$17, 3, true)</f>
        <v>40</v>
      </c>
      <c r="H62" s="15">
        <f>VLOOKUP($B62, '계수'!$D$20:$F$22, 3, true)+VLOOKUP($C62, '계수'!$D$24:$F$26, 3, true)+VLOOKUP($D62, '계수'!$D$28:$F$30, 3, true)+VLOOKUP($E62, '계수'!$D$32:$F$34, 3, true)</f>
        <v>64</v>
      </c>
      <c r="I62" s="15">
        <f>VLOOKUP($B62, '계수'!$D$37:$F$39, 3, true)+VLOOKUP($C62, '계수'!$D$41:$F$43, 3, true)+VLOOKUP($D62, '계수'!$D$45:$F$47, 3, true)+VLOOKUP($E62, '계수'!$D$49:$F$51, 3, true)</f>
        <v>37</v>
      </c>
      <c r="J62" s="15">
        <f t="shared" si="1"/>
        <v>64</v>
      </c>
      <c r="K62" s="15" t="str">
        <f t="shared" si="2"/>
        <v>Iris-setosa</v>
      </c>
      <c r="L62">
        <f t="shared" si="3"/>
        <v>1</v>
      </c>
    </row>
    <row r="63">
      <c r="A63" s="8">
        <v>62.0</v>
      </c>
      <c r="B63" s="8">
        <v>6.6</v>
      </c>
      <c r="C63" s="8">
        <v>3.0</v>
      </c>
      <c r="D63" s="8">
        <v>4.4</v>
      </c>
      <c r="E63" s="8">
        <v>1.4</v>
      </c>
      <c r="F63" s="8" t="s">
        <v>19</v>
      </c>
      <c r="G63" s="15">
        <f>VLOOKUP($B63, '계수'!$D$3:$F$5, 3, true)+VLOOKUP($C63, '계수'!$D$7:$F$9, 3, true)+VLOOKUP($D63, '계수'!$D$11:$F$13, 3, true)+VLOOKUP($E63, '계수'!$D$15:$F$17, 3, true)</f>
        <v>11</v>
      </c>
      <c r="H63" s="15">
        <f>VLOOKUP($B63, '계수'!$D$20:$F$22, 3, true)+VLOOKUP($C63, '계수'!$D$24:$F$26, 3, true)+VLOOKUP($D63, '계수'!$D$28:$F$30, 3, true)+VLOOKUP($E63, '계수'!$D$32:$F$34, 3, true)</f>
        <v>33</v>
      </c>
      <c r="I63" s="15">
        <f>VLOOKUP($B63, '계수'!$D$37:$F$39, 3, true)+VLOOKUP($C63, '계수'!$D$41:$F$43, 3, true)+VLOOKUP($D63, '계수'!$D$45:$F$47, 3, true)+VLOOKUP($E63, '계수'!$D$49:$F$51, 3, true)</f>
        <v>36</v>
      </c>
      <c r="J63" s="15">
        <f t="shared" si="1"/>
        <v>36</v>
      </c>
      <c r="K63" s="15" t="str">
        <f t="shared" si="2"/>
        <v>Iris-versicolor</v>
      </c>
      <c r="L63">
        <f t="shared" si="3"/>
        <v>1</v>
      </c>
    </row>
    <row r="64">
      <c r="A64" s="8">
        <v>63.0</v>
      </c>
      <c r="B64" s="8">
        <v>6.4</v>
      </c>
      <c r="C64" s="8">
        <v>2.7</v>
      </c>
      <c r="D64" s="8">
        <v>5.3</v>
      </c>
      <c r="E64" s="8">
        <v>1.9</v>
      </c>
      <c r="F64" s="8" t="s">
        <v>16</v>
      </c>
      <c r="G64" s="15">
        <f>VLOOKUP($B64, '계수'!$D$3:$F$5, 3, true)+VLOOKUP($C64, '계수'!$D$7:$F$9, 3, true)+VLOOKUP($D64, '계수'!$D$11:$F$13, 3, true)+VLOOKUP($E64, '계수'!$D$15:$F$17, 3, true)</f>
        <v>44</v>
      </c>
      <c r="H64" s="15">
        <f>VLOOKUP($B64, '계수'!$D$20:$F$22, 3, true)+VLOOKUP($C64, '계수'!$D$24:$F$26, 3, true)+VLOOKUP($D64, '계수'!$D$28:$F$30, 3, true)+VLOOKUP($E64, '계수'!$D$32:$F$34, 3, true)</f>
        <v>33</v>
      </c>
      <c r="I64" s="15">
        <f>VLOOKUP($B64, '계수'!$D$37:$F$39, 3, true)+VLOOKUP($C64, '계수'!$D$41:$F$43, 3, true)+VLOOKUP($D64, '계수'!$D$45:$F$47, 3, true)+VLOOKUP($E64, '계수'!$D$49:$F$51, 3, true)</f>
        <v>28</v>
      </c>
      <c r="J64" s="15">
        <f t="shared" si="1"/>
        <v>44</v>
      </c>
      <c r="K64" s="15" t="str">
        <f t="shared" si="2"/>
        <v>Iris-virginica</v>
      </c>
      <c r="L64">
        <f t="shared" si="3"/>
        <v>1</v>
      </c>
    </row>
    <row r="65">
      <c r="A65" s="8">
        <v>64.0</v>
      </c>
      <c r="B65" s="8">
        <v>6.2</v>
      </c>
      <c r="C65" s="8">
        <v>3.4</v>
      </c>
      <c r="D65" s="8">
        <v>5.4</v>
      </c>
      <c r="E65" s="8">
        <v>2.3</v>
      </c>
      <c r="F65" s="8" t="s">
        <v>16</v>
      </c>
      <c r="G65" s="15">
        <f>VLOOKUP($B65, '계수'!$D$3:$F$5, 3, true)+VLOOKUP($C65, '계수'!$D$7:$F$9, 3, true)+VLOOKUP($D65, '계수'!$D$11:$F$13, 3, true)+VLOOKUP($E65, '계수'!$D$15:$F$17, 3, true)</f>
        <v>44</v>
      </c>
      <c r="H65" s="15">
        <f>VLOOKUP($B65, '계수'!$D$20:$F$22, 3, true)+VLOOKUP($C65, '계수'!$D$24:$F$26, 3, true)+VLOOKUP($D65, '계수'!$D$28:$F$30, 3, true)+VLOOKUP($E65, '계수'!$D$32:$F$34, 3, true)</f>
        <v>52</v>
      </c>
      <c r="I65" s="15">
        <f>VLOOKUP($B65, '계수'!$D$37:$F$39, 3, true)+VLOOKUP($C65, '계수'!$D$41:$F$43, 3, true)+VLOOKUP($D65, '계수'!$D$45:$F$47, 3, true)+VLOOKUP($E65, '계수'!$D$49:$F$51, 3, true)</f>
        <v>27</v>
      </c>
      <c r="J65" s="15">
        <f t="shared" si="1"/>
        <v>52</v>
      </c>
      <c r="K65" s="15" t="str">
        <f t="shared" si="2"/>
        <v>Iris-setosa</v>
      </c>
      <c r="L65">
        <f t="shared" si="3"/>
        <v>0</v>
      </c>
    </row>
    <row r="66">
      <c r="A66" s="8">
        <v>65.0</v>
      </c>
      <c r="B66" s="8">
        <v>6.8</v>
      </c>
      <c r="C66" s="8">
        <v>3.0</v>
      </c>
      <c r="D66" s="8">
        <v>5.5</v>
      </c>
      <c r="E66" s="8">
        <v>2.1</v>
      </c>
      <c r="F66" s="8" t="s">
        <v>16</v>
      </c>
      <c r="G66" s="15">
        <f>VLOOKUP($B66, '계수'!$D$3:$F$5, 3, true)+VLOOKUP($C66, '계수'!$D$7:$F$9, 3, true)+VLOOKUP($D66, '계수'!$D$11:$F$13, 3, true)+VLOOKUP($E66, '계수'!$D$15:$F$17, 3, true)</f>
        <v>34</v>
      </c>
      <c r="H66" s="15">
        <f>VLOOKUP($B66, '계수'!$D$20:$F$22, 3, true)+VLOOKUP($C66, '계수'!$D$24:$F$26, 3, true)+VLOOKUP($D66, '계수'!$D$28:$F$30, 3, true)+VLOOKUP($E66, '계수'!$D$32:$F$34, 3, true)</f>
        <v>42</v>
      </c>
      <c r="I66" s="15">
        <f>VLOOKUP($B66, '계수'!$D$37:$F$39, 3, true)+VLOOKUP($C66, '계수'!$D$41:$F$43, 3, true)+VLOOKUP($D66, '계수'!$D$45:$F$47, 3, true)+VLOOKUP($E66, '계수'!$D$49:$F$51, 3, true)</f>
        <v>27</v>
      </c>
      <c r="J66" s="15">
        <f t="shared" si="1"/>
        <v>42</v>
      </c>
      <c r="K66" s="15" t="str">
        <f t="shared" si="2"/>
        <v>Iris-setosa</v>
      </c>
      <c r="L66">
        <f t="shared" si="3"/>
        <v>0</v>
      </c>
    </row>
    <row r="67">
      <c r="A67" s="8">
        <v>66.0</v>
      </c>
      <c r="B67" s="8">
        <v>5.6</v>
      </c>
      <c r="C67" s="8">
        <v>3.0</v>
      </c>
      <c r="D67" s="8">
        <v>4.5</v>
      </c>
      <c r="E67" s="8">
        <v>1.5</v>
      </c>
      <c r="F67" s="8" t="s">
        <v>19</v>
      </c>
      <c r="G67" s="15">
        <f>VLOOKUP($B67, '계수'!$D$3:$F$5, 3, true)+VLOOKUP($C67, '계수'!$D$7:$F$9, 3, true)+VLOOKUP($D67, '계수'!$D$11:$F$13, 3, true)+VLOOKUP($E67, '계수'!$D$15:$F$17, 3, true)</f>
        <v>17</v>
      </c>
      <c r="H67" s="15">
        <f>VLOOKUP($B67, '계수'!$D$20:$F$22, 3, true)+VLOOKUP($C67, '계수'!$D$24:$F$26, 3, true)+VLOOKUP($D67, '계수'!$D$28:$F$30, 3, true)+VLOOKUP($E67, '계수'!$D$32:$F$34, 3, true)</f>
        <v>31</v>
      </c>
      <c r="I67" s="15">
        <f>VLOOKUP($B67, '계수'!$D$37:$F$39, 3, true)+VLOOKUP($C67, '계수'!$D$41:$F$43, 3, true)+VLOOKUP($D67, '계수'!$D$45:$F$47, 3, true)+VLOOKUP($E67, '계수'!$D$49:$F$51, 3, true)</f>
        <v>38</v>
      </c>
      <c r="J67" s="15">
        <f t="shared" si="1"/>
        <v>38</v>
      </c>
      <c r="K67" s="15" t="str">
        <f t="shared" si="2"/>
        <v>Iris-versicolor</v>
      </c>
      <c r="L67">
        <f t="shared" si="3"/>
        <v>1</v>
      </c>
    </row>
    <row r="68">
      <c r="A68" s="8">
        <v>67.0</v>
      </c>
      <c r="B68" s="8">
        <v>5.6</v>
      </c>
      <c r="C68" s="8">
        <v>2.9</v>
      </c>
      <c r="D68" s="8">
        <v>3.6</v>
      </c>
      <c r="E68" s="8">
        <v>1.3</v>
      </c>
      <c r="F68" s="8" t="s">
        <v>19</v>
      </c>
      <c r="G68" s="15">
        <f>VLOOKUP($B68, '계수'!$D$3:$F$5, 3, true)+VLOOKUP($C68, '계수'!$D$7:$F$9, 3, true)+VLOOKUP($D68, '계수'!$D$11:$F$13, 3, true)+VLOOKUP($E68, '계수'!$D$15:$F$17, 3, true)</f>
        <v>17</v>
      </c>
      <c r="H68" s="15">
        <f>VLOOKUP($B68, '계수'!$D$20:$F$22, 3, true)+VLOOKUP($C68, '계수'!$D$24:$F$26, 3, true)+VLOOKUP($D68, '계수'!$D$28:$F$30, 3, true)+VLOOKUP($E68, '계수'!$D$32:$F$34, 3, true)</f>
        <v>31</v>
      </c>
      <c r="I68" s="15">
        <f>VLOOKUP($B68, '계수'!$D$37:$F$39, 3, true)+VLOOKUP($C68, '계수'!$D$41:$F$43, 3, true)+VLOOKUP($D68, '계수'!$D$45:$F$47, 3, true)+VLOOKUP($E68, '계수'!$D$49:$F$51, 3, true)</f>
        <v>38</v>
      </c>
      <c r="J68" s="15">
        <f t="shared" si="1"/>
        <v>38</v>
      </c>
      <c r="K68" s="15" t="str">
        <f t="shared" si="2"/>
        <v>Iris-versicolor</v>
      </c>
      <c r="L68">
        <f t="shared" si="3"/>
        <v>1</v>
      </c>
    </row>
    <row r="69">
      <c r="A69" s="8">
        <v>68.0</v>
      </c>
      <c r="B69" s="8">
        <v>5.7</v>
      </c>
      <c r="C69" s="8">
        <v>2.8</v>
      </c>
      <c r="D69" s="8">
        <v>4.5</v>
      </c>
      <c r="E69" s="8">
        <v>1.3</v>
      </c>
      <c r="F69" s="8" t="s">
        <v>19</v>
      </c>
      <c r="G69" s="15">
        <f>VLOOKUP($B69, '계수'!$D$3:$F$5, 3, true)+VLOOKUP($C69, '계수'!$D$7:$F$9, 3, true)+VLOOKUP($D69, '계수'!$D$11:$F$13, 3, true)+VLOOKUP($E69, '계수'!$D$15:$F$17, 3, true)</f>
        <v>17</v>
      </c>
      <c r="H69" s="15">
        <f>VLOOKUP($B69, '계수'!$D$20:$F$22, 3, true)+VLOOKUP($C69, '계수'!$D$24:$F$26, 3, true)+VLOOKUP($D69, '계수'!$D$28:$F$30, 3, true)+VLOOKUP($E69, '계수'!$D$32:$F$34, 3, true)</f>
        <v>31</v>
      </c>
      <c r="I69" s="15">
        <f>VLOOKUP($B69, '계수'!$D$37:$F$39, 3, true)+VLOOKUP($C69, '계수'!$D$41:$F$43, 3, true)+VLOOKUP($D69, '계수'!$D$45:$F$47, 3, true)+VLOOKUP($E69, '계수'!$D$49:$F$51, 3, true)</f>
        <v>38</v>
      </c>
      <c r="J69" s="15">
        <f t="shared" si="1"/>
        <v>38</v>
      </c>
      <c r="K69" s="15" t="str">
        <f t="shared" si="2"/>
        <v>Iris-versicolor</v>
      </c>
      <c r="L69">
        <f t="shared" si="3"/>
        <v>1</v>
      </c>
    </row>
    <row r="70">
      <c r="A70" s="8">
        <v>69.0</v>
      </c>
      <c r="B70" s="8">
        <v>6.7</v>
      </c>
      <c r="C70" s="8">
        <v>3.3</v>
      </c>
      <c r="D70" s="8">
        <v>5.7</v>
      </c>
      <c r="E70" s="8">
        <v>2.1</v>
      </c>
      <c r="F70" s="8" t="s">
        <v>16</v>
      </c>
      <c r="G70" s="15">
        <f>VLOOKUP($B70, '계수'!$D$3:$F$5, 3, true)+VLOOKUP($C70, '계수'!$D$7:$F$9, 3, true)+VLOOKUP($D70, '계수'!$D$11:$F$13, 3, true)+VLOOKUP($E70, '계수'!$D$15:$F$17, 3, true)</f>
        <v>34</v>
      </c>
      <c r="H70" s="15">
        <f>VLOOKUP($B70, '계수'!$D$20:$F$22, 3, true)+VLOOKUP($C70, '계수'!$D$24:$F$26, 3, true)+VLOOKUP($D70, '계수'!$D$28:$F$30, 3, true)+VLOOKUP($E70, '계수'!$D$32:$F$34, 3, true)</f>
        <v>42</v>
      </c>
      <c r="I70" s="15">
        <f>VLOOKUP($B70, '계수'!$D$37:$F$39, 3, true)+VLOOKUP($C70, '계수'!$D$41:$F$43, 3, true)+VLOOKUP($D70, '계수'!$D$45:$F$47, 3, true)+VLOOKUP($E70, '계수'!$D$49:$F$51, 3, true)</f>
        <v>27</v>
      </c>
      <c r="J70" s="15">
        <f t="shared" si="1"/>
        <v>42</v>
      </c>
      <c r="K70" s="15" t="str">
        <f t="shared" si="2"/>
        <v>Iris-setosa</v>
      </c>
      <c r="L70">
        <f t="shared" si="3"/>
        <v>0</v>
      </c>
    </row>
    <row r="71">
      <c r="A71" s="8">
        <v>70.0</v>
      </c>
      <c r="B71" s="8">
        <v>6.3</v>
      </c>
      <c r="C71" s="8">
        <v>3.3</v>
      </c>
      <c r="D71" s="8">
        <v>6.0</v>
      </c>
      <c r="E71" s="8">
        <v>2.5</v>
      </c>
      <c r="F71" s="8" t="s">
        <v>16</v>
      </c>
      <c r="G71" s="15">
        <f>VLOOKUP($B71, '계수'!$D$3:$F$5, 3, true)+VLOOKUP($C71, '계수'!$D$7:$F$9, 3, true)+VLOOKUP($D71, '계수'!$D$11:$F$13, 3, true)+VLOOKUP($E71, '계수'!$D$15:$F$17, 3, true)</f>
        <v>40</v>
      </c>
      <c r="H71" s="15">
        <f>VLOOKUP($B71, '계수'!$D$20:$F$22, 3, true)+VLOOKUP($C71, '계수'!$D$24:$F$26, 3, true)+VLOOKUP($D71, '계수'!$D$28:$F$30, 3, true)+VLOOKUP($E71, '계수'!$D$32:$F$34, 3, true)</f>
        <v>40</v>
      </c>
      <c r="I71" s="15">
        <f>VLOOKUP($B71, '계수'!$D$37:$F$39, 3, true)+VLOOKUP($C71, '계수'!$D$41:$F$43, 3, true)+VLOOKUP($D71, '계수'!$D$45:$F$47, 3, true)+VLOOKUP($E71, '계수'!$D$49:$F$51, 3, true)</f>
        <v>29</v>
      </c>
      <c r="J71" s="15">
        <f t="shared" si="1"/>
        <v>40</v>
      </c>
      <c r="K71" s="15" t="str">
        <f t="shared" si="2"/>
        <v>Iris-virginica</v>
      </c>
      <c r="L71">
        <f t="shared" si="3"/>
        <v>1</v>
      </c>
    </row>
    <row r="72">
      <c r="A72" s="8">
        <v>71.0</v>
      </c>
      <c r="B72" s="8">
        <v>6.4</v>
      </c>
      <c r="C72" s="8">
        <v>2.8</v>
      </c>
      <c r="D72" s="8">
        <v>5.6</v>
      </c>
      <c r="E72" s="8">
        <v>2.1</v>
      </c>
      <c r="F72" s="8" t="s">
        <v>16</v>
      </c>
      <c r="G72" s="15">
        <f>VLOOKUP($B72, '계수'!$D$3:$F$5, 3, true)+VLOOKUP($C72, '계수'!$D$7:$F$9, 3, true)+VLOOKUP($D72, '계수'!$D$11:$F$13, 3, true)+VLOOKUP($E72, '계수'!$D$15:$F$17, 3, true)</f>
        <v>40</v>
      </c>
      <c r="H72" s="15">
        <f>VLOOKUP($B72, '계수'!$D$20:$F$22, 3, true)+VLOOKUP($C72, '계수'!$D$24:$F$26, 3, true)+VLOOKUP($D72, '계수'!$D$28:$F$30, 3, true)+VLOOKUP($E72, '계수'!$D$32:$F$34, 3, true)</f>
        <v>40</v>
      </c>
      <c r="I72" s="15">
        <f>VLOOKUP($B72, '계수'!$D$37:$F$39, 3, true)+VLOOKUP($C72, '계수'!$D$41:$F$43, 3, true)+VLOOKUP($D72, '계수'!$D$45:$F$47, 3, true)+VLOOKUP($E72, '계수'!$D$49:$F$51, 3, true)</f>
        <v>29</v>
      </c>
      <c r="J72" s="15">
        <f t="shared" si="1"/>
        <v>40</v>
      </c>
      <c r="K72" s="15" t="str">
        <f t="shared" si="2"/>
        <v>Iris-virginica</v>
      </c>
      <c r="L72">
        <f t="shared" si="3"/>
        <v>1</v>
      </c>
    </row>
    <row r="73">
      <c r="A73" s="8">
        <v>72.0</v>
      </c>
      <c r="B73" s="8">
        <v>4.3</v>
      </c>
      <c r="C73" s="8">
        <v>3.0</v>
      </c>
      <c r="D73" s="8">
        <v>1.1</v>
      </c>
      <c r="E73" s="8">
        <v>0.1</v>
      </c>
      <c r="F73" s="8" t="s">
        <v>18</v>
      </c>
      <c r="G73" s="15">
        <f>VLOOKUP($B73, '계수'!$D$3:$F$5, 3, true)+VLOOKUP($C73, '계수'!$D$7:$F$9, 3, true)+VLOOKUP($D73, '계수'!$D$11:$F$13, 3, true)+VLOOKUP($E73, '계수'!$D$15:$F$17, 3, true)</f>
        <v>29</v>
      </c>
      <c r="H73" s="15">
        <f>VLOOKUP($B73, '계수'!$D$20:$F$22, 3, true)+VLOOKUP($C73, '계수'!$D$24:$F$26, 3, true)+VLOOKUP($D73, '계수'!$D$28:$F$30, 3, true)+VLOOKUP($E73, '계수'!$D$32:$F$34, 3, true)</f>
        <v>50</v>
      </c>
      <c r="I73" s="15">
        <f>VLOOKUP($B73, '계수'!$D$37:$F$39, 3, true)+VLOOKUP($C73, '계수'!$D$41:$F$43, 3, true)+VLOOKUP($D73, '계수'!$D$45:$F$47, 3, true)+VLOOKUP($E73, '계수'!$D$49:$F$51, 3, true)</f>
        <v>37</v>
      </c>
      <c r="J73" s="15">
        <f t="shared" si="1"/>
        <v>50</v>
      </c>
      <c r="K73" s="15" t="str">
        <f t="shared" si="2"/>
        <v>Iris-setosa</v>
      </c>
      <c r="L73">
        <f t="shared" si="3"/>
        <v>1</v>
      </c>
    </row>
    <row r="74">
      <c r="A74" s="8">
        <v>73.0</v>
      </c>
      <c r="B74" s="8">
        <v>5.1</v>
      </c>
      <c r="C74" s="8">
        <v>3.5</v>
      </c>
      <c r="D74" s="8">
        <v>1.4</v>
      </c>
      <c r="E74" s="8">
        <v>0.2</v>
      </c>
      <c r="F74" s="8" t="s">
        <v>18</v>
      </c>
      <c r="G74" s="15">
        <f>VLOOKUP($B74, '계수'!$D$3:$F$5, 3, true)+VLOOKUP($C74, '계수'!$D$7:$F$9, 3, true)+VLOOKUP($D74, '계수'!$D$11:$F$13, 3, true)+VLOOKUP($E74, '계수'!$D$15:$F$17, 3, true)</f>
        <v>40</v>
      </c>
      <c r="H74" s="15">
        <f>VLOOKUP($B74, '계수'!$D$20:$F$22, 3, true)+VLOOKUP($C74, '계수'!$D$24:$F$26, 3, true)+VLOOKUP($D74, '계수'!$D$28:$F$30, 3, true)+VLOOKUP($E74, '계수'!$D$32:$F$34, 3, true)</f>
        <v>64</v>
      </c>
      <c r="I74" s="15">
        <f>VLOOKUP($B74, '계수'!$D$37:$F$39, 3, true)+VLOOKUP($C74, '계수'!$D$41:$F$43, 3, true)+VLOOKUP($D74, '계수'!$D$45:$F$47, 3, true)+VLOOKUP($E74, '계수'!$D$49:$F$51, 3, true)</f>
        <v>37</v>
      </c>
      <c r="J74" s="15">
        <f t="shared" si="1"/>
        <v>64</v>
      </c>
      <c r="K74" s="15" t="str">
        <f t="shared" si="2"/>
        <v>Iris-setosa</v>
      </c>
      <c r="L74">
        <f t="shared" si="3"/>
        <v>1</v>
      </c>
    </row>
    <row r="75">
      <c r="A75" s="8">
        <v>74.0</v>
      </c>
      <c r="B75" s="8">
        <v>5.0</v>
      </c>
      <c r="C75" s="8">
        <v>3.3</v>
      </c>
      <c r="D75" s="8">
        <v>1.4</v>
      </c>
      <c r="E75" s="8">
        <v>0.2</v>
      </c>
      <c r="F75" s="8" t="s">
        <v>18</v>
      </c>
      <c r="G75" s="15">
        <f>VLOOKUP($B75, '계수'!$D$3:$F$5, 3, true)+VLOOKUP($C75, '계수'!$D$7:$F$9, 3, true)+VLOOKUP($D75, '계수'!$D$11:$F$13, 3, true)+VLOOKUP($E75, '계수'!$D$15:$F$17, 3, true)</f>
        <v>29</v>
      </c>
      <c r="H75" s="15">
        <f>VLOOKUP($B75, '계수'!$D$20:$F$22, 3, true)+VLOOKUP($C75, '계수'!$D$24:$F$26, 3, true)+VLOOKUP($D75, '계수'!$D$28:$F$30, 3, true)+VLOOKUP($E75, '계수'!$D$32:$F$34, 3, true)</f>
        <v>50</v>
      </c>
      <c r="I75" s="15">
        <f>VLOOKUP($B75, '계수'!$D$37:$F$39, 3, true)+VLOOKUP($C75, '계수'!$D$41:$F$43, 3, true)+VLOOKUP($D75, '계수'!$D$45:$F$47, 3, true)+VLOOKUP($E75, '계수'!$D$49:$F$51, 3, true)</f>
        <v>37</v>
      </c>
      <c r="J75" s="15">
        <f t="shared" si="1"/>
        <v>50</v>
      </c>
      <c r="K75" s="15" t="str">
        <f t="shared" si="2"/>
        <v>Iris-setosa</v>
      </c>
      <c r="L75">
        <f t="shared" si="3"/>
        <v>1</v>
      </c>
    </row>
    <row r="76">
      <c r="A76" s="8">
        <v>75.0</v>
      </c>
      <c r="B76" s="8">
        <v>4.4</v>
      </c>
      <c r="C76" s="8">
        <v>3.2</v>
      </c>
      <c r="D76" s="8">
        <v>1.3</v>
      </c>
      <c r="E76" s="8">
        <v>0.2</v>
      </c>
      <c r="F76" s="8" t="s">
        <v>18</v>
      </c>
      <c r="G76" s="15">
        <f>VLOOKUP($B76, '계수'!$D$3:$F$5, 3, true)+VLOOKUP($C76, '계수'!$D$7:$F$9, 3, true)+VLOOKUP($D76, '계수'!$D$11:$F$13, 3, true)+VLOOKUP($E76, '계수'!$D$15:$F$17, 3, true)</f>
        <v>29</v>
      </c>
      <c r="H76" s="15">
        <f>VLOOKUP($B76, '계수'!$D$20:$F$22, 3, true)+VLOOKUP($C76, '계수'!$D$24:$F$26, 3, true)+VLOOKUP($D76, '계수'!$D$28:$F$30, 3, true)+VLOOKUP($E76, '계수'!$D$32:$F$34, 3, true)</f>
        <v>50</v>
      </c>
      <c r="I76" s="15">
        <f>VLOOKUP($B76, '계수'!$D$37:$F$39, 3, true)+VLOOKUP($C76, '계수'!$D$41:$F$43, 3, true)+VLOOKUP($D76, '계수'!$D$45:$F$47, 3, true)+VLOOKUP($E76, '계수'!$D$49:$F$51, 3, true)</f>
        <v>37</v>
      </c>
      <c r="J76" s="15">
        <f t="shared" si="1"/>
        <v>50</v>
      </c>
      <c r="K76" s="15" t="str">
        <f t="shared" si="2"/>
        <v>Iris-setosa</v>
      </c>
      <c r="L76">
        <f t="shared" si="3"/>
        <v>1</v>
      </c>
    </row>
    <row r="77">
      <c r="A77" s="8">
        <v>76.0</v>
      </c>
      <c r="B77" s="8">
        <v>5.4</v>
      </c>
      <c r="C77" s="8">
        <v>3.9</v>
      </c>
      <c r="D77" s="8">
        <v>1.7</v>
      </c>
      <c r="E77" s="8">
        <v>0.4</v>
      </c>
      <c r="F77" s="8" t="s">
        <v>18</v>
      </c>
      <c r="G77" s="15">
        <f>VLOOKUP($B77, '계수'!$D$3:$F$5, 3, true)+VLOOKUP($C77, '계수'!$D$7:$F$9, 3, true)+VLOOKUP($D77, '계수'!$D$11:$F$13, 3, true)+VLOOKUP($E77, '계수'!$D$15:$F$17, 3, true)</f>
        <v>40</v>
      </c>
      <c r="H77" s="15">
        <f>VLOOKUP($B77, '계수'!$D$20:$F$22, 3, true)+VLOOKUP($C77, '계수'!$D$24:$F$26, 3, true)+VLOOKUP($D77, '계수'!$D$28:$F$30, 3, true)+VLOOKUP($E77, '계수'!$D$32:$F$34, 3, true)</f>
        <v>64</v>
      </c>
      <c r="I77" s="15">
        <f>VLOOKUP($B77, '계수'!$D$37:$F$39, 3, true)+VLOOKUP($C77, '계수'!$D$41:$F$43, 3, true)+VLOOKUP($D77, '계수'!$D$45:$F$47, 3, true)+VLOOKUP($E77, '계수'!$D$49:$F$51, 3, true)</f>
        <v>37</v>
      </c>
      <c r="J77" s="15">
        <f t="shared" si="1"/>
        <v>64</v>
      </c>
      <c r="K77" s="15" t="str">
        <f t="shared" si="2"/>
        <v>Iris-setosa</v>
      </c>
      <c r="L77">
        <f t="shared" si="3"/>
        <v>1</v>
      </c>
    </row>
    <row r="78">
      <c r="A78" s="8">
        <v>77.0</v>
      </c>
      <c r="B78" s="8">
        <v>6.1</v>
      </c>
      <c r="C78" s="8">
        <v>3.0</v>
      </c>
      <c r="D78" s="8">
        <v>4.9</v>
      </c>
      <c r="E78" s="8">
        <v>1.8</v>
      </c>
      <c r="F78" s="8" t="s">
        <v>16</v>
      </c>
      <c r="G78" s="15">
        <f>VLOOKUP($B78, '계수'!$D$3:$F$5, 3, true)+VLOOKUP($C78, '계수'!$D$7:$F$9, 3, true)+VLOOKUP($D78, '계수'!$D$11:$F$13, 3, true)+VLOOKUP($E78, '계수'!$D$15:$F$17, 3, true)</f>
        <v>40</v>
      </c>
      <c r="H78" s="15">
        <f>VLOOKUP($B78, '계수'!$D$20:$F$22, 3, true)+VLOOKUP($C78, '계수'!$D$24:$F$26, 3, true)+VLOOKUP($D78, '계수'!$D$28:$F$30, 3, true)+VLOOKUP($E78, '계수'!$D$32:$F$34, 3, true)</f>
        <v>40</v>
      </c>
      <c r="I78" s="15">
        <f>VLOOKUP($B78, '계수'!$D$37:$F$39, 3, true)+VLOOKUP($C78, '계수'!$D$41:$F$43, 3, true)+VLOOKUP($D78, '계수'!$D$45:$F$47, 3, true)+VLOOKUP($E78, '계수'!$D$49:$F$51, 3, true)</f>
        <v>29</v>
      </c>
      <c r="J78" s="15">
        <f t="shared" si="1"/>
        <v>40</v>
      </c>
      <c r="K78" s="15" t="str">
        <f t="shared" si="2"/>
        <v>Iris-virginica</v>
      </c>
      <c r="L78">
        <f t="shared" si="3"/>
        <v>1</v>
      </c>
    </row>
    <row r="79">
      <c r="A79" s="8">
        <v>78.0</v>
      </c>
      <c r="B79" s="8">
        <v>5.6</v>
      </c>
      <c r="C79" s="8">
        <v>2.7</v>
      </c>
      <c r="D79" s="8">
        <v>4.2</v>
      </c>
      <c r="E79" s="8">
        <v>1.3</v>
      </c>
      <c r="F79" s="8" t="s">
        <v>19</v>
      </c>
      <c r="G79" s="15">
        <f>VLOOKUP($B79, '계수'!$D$3:$F$5, 3, true)+VLOOKUP($C79, '계수'!$D$7:$F$9, 3, true)+VLOOKUP($D79, '계수'!$D$11:$F$13, 3, true)+VLOOKUP($E79, '계수'!$D$15:$F$17, 3, true)</f>
        <v>21</v>
      </c>
      <c r="H79" s="15">
        <f>VLOOKUP($B79, '계수'!$D$20:$F$22, 3, true)+VLOOKUP($C79, '계수'!$D$24:$F$26, 3, true)+VLOOKUP($D79, '계수'!$D$28:$F$30, 3, true)+VLOOKUP($E79, '계수'!$D$32:$F$34, 3, true)</f>
        <v>24</v>
      </c>
      <c r="I79" s="15">
        <f>VLOOKUP($B79, '계수'!$D$37:$F$39, 3, true)+VLOOKUP($C79, '계수'!$D$41:$F$43, 3, true)+VLOOKUP($D79, '계수'!$D$45:$F$47, 3, true)+VLOOKUP($E79, '계수'!$D$49:$F$51, 3, true)</f>
        <v>37</v>
      </c>
      <c r="J79" s="15">
        <f t="shared" si="1"/>
        <v>37</v>
      </c>
      <c r="K79" s="15" t="str">
        <f t="shared" si="2"/>
        <v>Iris-versicolor</v>
      </c>
      <c r="L79">
        <f t="shared" si="3"/>
        <v>1</v>
      </c>
    </row>
    <row r="80">
      <c r="A80" s="8">
        <v>79.0</v>
      </c>
      <c r="B80" s="8">
        <v>5.4</v>
      </c>
      <c r="C80" s="8">
        <v>3.7</v>
      </c>
      <c r="D80" s="8">
        <v>1.5</v>
      </c>
      <c r="E80" s="8">
        <v>0.2</v>
      </c>
      <c r="F80" s="8" t="s">
        <v>18</v>
      </c>
      <c r="G80" s="15">
        <f>VLOOKUP($B80, '계수'!$D$3:$F$5, 3, true)+VLOOKUP($C80, '계수'!$D$7:$F$9, 3, true)+VLOOKUP($D80, '계수'!$D$11:$F$13, 3, true)+VLOOKUP($E80, '계수'!$D$15:$F$17, 3, true)</f>
        <v>40</v>
      </c>
      <c r="H80" s="15">
        <f>VLOOKUP($B80, '계수'!$D$20:$F$22, 3, true)+VLOOKUP($C80, '계수'!$D$24:$F$26, 3, true)+VLOOKUP($D80, '계수'!$D$28:$F$30, 3, true)+VLOOKUP($E80, '계수'!$D$32:$F$34, 3, true)</f>
        <v>64</v>
      </c>
      <c r="I80" s="15">
        <f>VLOOKUP($B80, '계수'!$D$37:$F$39, 3, true)+VLOOKUP($C80, '계수'!$D$41:$F$43, 3, true)+VLOOKUP($D80, '계수'!$D$45:$F$47, 3, true)+VLOOKUP($E80, '계수'!$D$49:$F$51, 3, true)</f>
        <v>37</v>
      </c>
      <c r="J80" s="15">
        <f t="shared" si="1"/>
        <v>64</v>
      </c>
      <c r="K80" s="15" t="str">
        <f t="shared" si="2"/>
        <v>Iris-setosa</v>
      </c>
      <c r="L80">
        <f t="shared" si="3"/>
        <v>1</v>
      </c>
    </row>
    <row r="81">
      <c r="A81" s="8">
        <v>80.0</v>
      </c>
      <c r="B81" s="8">
        <v>5.5</v>
      </c>
      <c r="C81" s="8">
        <v>4.2</v>
      </c>
      <c r="D81" s="8">
        <v>1.4</v>
      </c>
      <c r="E81" s="8">
        <v>0.2</v>
      </c>
      <c r="F81" s="8" t="s">
        <v>18</v>
      </c>
      <c r="G81" s="15">
        <f>VLOOKUP($B81, '계수'!$D$3:$F$5, 3, true)+VLOOKUP($C81, '계수'!$D$7:$F$9, 3, true)+VLOOKUP($D81, '계수'!$D$11:$F$13, 3, true)+VLOOKUP($E81, '계수'!$D$15:$F$17, 3, true)</f>
        <v>40</v>
      </c>
      <c r="H81" s="15">
        <f>VLOOKUP($B81, '계수'!$D$20:$F$22, 3, true)+VLOOKUP($C81, '계수'!$D$24:$F$26, 3, true)+VLOOKUP($D81, '계수'!$D$28:$F$30, 3, true)+VLOOKUP($E81, '계수'!$D$32:$F$34, 3, true)</f>
        <v>64</v>
      </c>
      <c r="I81" s="15">
        <f>VLOOKUP($B81, '계수'!$D$37:$F$39, 3, true)+VLOOKUP($C81, '계수'!$D$41:$F$43, 3, true)+VLOOKUP($D81, '계수'!$D$45:$F$47, 3, true)+VLOOKUP($E81, '계수'!$D$49:$F$51, 3, true)</f>
        <v>37</v>
      </c>
      <c r="J81" s="15">
        <f t="shared" si="1"/>
        <v>64</v>
      </c>
      <c r="K81" s="15" t="str">
        <f t="shared" si="2"/>
        <v>Iris-setosa</v>
      </c>
      <c r="L81">
        <f t="shared" si="3"/>
        <v>1</v>
      </c>
    </row>
    <row r="82">
      <c r="A82" s="8">
        <v>81.0</v>
      </c>
      <c r="B82" s="8">
        <v>5.4</v>
      </c>
      <c r="C82" s="8">
        <v>3.9</v>
      </c>
      <c r="D82" s="8">
        <v>1.3</v>
      </c>
      <c r="E82" s="8">
        <v>0.4</v>
      </c>
      <c r="F82" s="8" t="s">
        <v>18</v>
      </c>
      <c r="G82" s="15">
        <f>VLOOKUP($B82, '계수'!$D$3:$F$5, 3, true)+VLOOKUP($C82, '계수'!$D$7:$F$9, 3, true)+VLOOKUP($D82, '계수'!$D$11:$F$13, 3, true)+VLOOKUP($E82, '계수'!$D$15:$F$17, 3, true)</f>
        <v>40</v>
      </c>
      <c r="H82" s="15">
        <f>VLOOKUP($B82, '계수'!$D$20:$F$22, 3, true)+VLOOKUP($C82, '계수'!$D$24:$F$26, 3, true)+VLOOKUP($D82, '계수'!$D$28:$F$30, 3, true)+VLOOKUP($E82, '계수'!$D$32:$F$34, 3, true)</f>
        <v>64</v>
      </c>
      <c r="I82" s="15">
        <f>VLOOKUP($B82, '계수'!$D$37:$F$39, 3, true)+VLOOKUP($C82, '계수'!$D$41:$F$43, 3, true)+VLOOKUP($D82, '계수'!$D$45:$F$47, 3, true)+VLOOKUP($E82, '계수'!$D$49:$F$51, 3, true)</f>
        <v>37</v>
      </c>
      <c r="J82" s="15">
        <f t="shared" si="1"/>
        <v>64</v>
      </c>
      <c r="K82" s="15" t="str">
        <f t="shared" si="2"/>
        <v>Iris-setosa</v>
      </c>
      <c r="L82">
        <f t="shared" si="3"/>
        <v>1</v>
      </c>
    </row>
    <row r="83">
      <c r="A83" s="8">
        <v>82.0</v>
      </c>
      <c r="B83" s="8">
        <v>6.7</v>
      </c>
      <c r="C83" s="8">
        <v>3.1</v>
      </c>
      <c r="D83" s="8">
        <v>5.6</v>
      </c>
      <c r="E83" s="8">
        <v>2.4</v>
      </c>
      <c r="F83" s="8" t="s">
        <v>16</v>
      </c>
      <c r="G83" s="15">
        <f>VLOOKUP($B83, '계수'!$D$3:$F$5, 3, true)+VLOOKUP($C83, '계수'!$D$7:$F$9, 3, true)+VLOOKUP($D83, '계수'!$D$11:$F$13, 3, true)+VLOOKUP($E83, '계수'!$D$15:$F$17, 3, true)</f>
        <v>34</v>
      </c>
      <c r="H83" s="15">
        <f>VLOOKUP($B83, '계수'!$D$20:$F$22, 3, true)+VLOOKUP($C83, '계수'!$D$24:$F$26, 3, true)+VLOOKUP($D83, '계수'!$D$28:$F$30, 3, true)+VLOOKUP($E83, '계수'!$D$32:$F$34, 3, true)</f>
        <v>42</v>
      </c>
      <c r="I83" s="15">
        <f>VLOOKUP($B83, '계수'!$D$37:$F$39, 3, true)+VLOOKUP($C83, '계수'!$D$41:$F$43, 3, true)+VLOOKUP($D83, '계수'!$D$45:$F$47, 3, true)+VLOOKUP($E83, '계수'!$D$49:$F$51, 3, true)</f>
        <v>27</v>
      </c>
      <c r="J83" s="15">
        <f t="shared" si="1"/>
        <v>42</v>
      </c>
      <c r="K83" s="15" t="str">
        <f t="shared" si="2"/>
        <v>Iris-setosa</v>
      </c>
      <c r="L83">
        <f t="shared" si="3"/>
        <v>0</v>
      </c>
    </row>
    <row r="84">
      <c r="A84" s="8">
        <v>83.0</v>
      </c>
      <c r="B84" s="8">
        <v>6.3</v>
      </c>
      <c r="C84" s="8">
        <v>2.7</v>
      </c>
      <c r="D84" s="8">
        <v>4.9</v>
      </c>
      <c r="E84" s="8">
        <v>1.8</v>
      </c>
      <c r="F84" s="8" t="s">
        <v>16</v>
      </c>
      <c r="G84" s="15">
        <f>VLOOKUP($B84, '계수'!$D$3:$F$5, 3, true)+VLOOKUP($C84, '계수'!$D$7:$F$9, 3, true)+VLOOKUP($D84, '계수'!$D$11:$F$13, 3, true)+VLOOKUP($E84, '계수'!$D$15:$F$17, 3, true)</f>
        <v>44</v>
      </c>
      <c r="H84" s="15">
        <f>VLOOKUP($B84, '계수'!$D$20:$F$22, 3, true)+VLOOKUP($C84, '계수'!$D$24:$F$26, 3, true)+VLOOKUP($D84, '계수'!$D$28:$F$30, 3, true)+VLOOKUP($E84, '계수'!$D$32:$F$34, 3, true)</f>
        <v>33</v>
      </c>
      <c r="I84" s="15">
        <f>VLOOKUP($B84, '계수'!$D$37:$F$39, 3, true)+VLOOKUP($C84, '계수'!$D$41:$F$43, 3, true)+VLOOKUP($D84, '계수'!$D$45:$F$47, 3, true)+VLOOKUP($E84, '계수'!$D$49:$F$51, 3, true)</f>
        <v>28</v>
      </c>
      <c r="J84" s="15">
        <f t="shared" si="1"/>
        <v>44</v>
      </c>
      <c r="K84" s="15" t="str">
        <f t="shared" si="2"/>
        <v>Iris-virginica</v>
      </c>
      <c r="L84">
        <f t="shared" si="3"/>
        <v>1</v>
      </c>
    </row>
    <row r="85">
      <c r="A85" s="8">
        <v>84.0</v>
      </c>
      <c r="B85" s="8">
        <v>5.7</v>
      </c>
      <c r="C85" s="8">
        <v>4.4</v>
      </c>
      <c r="D85" s="8">
        <v>1.5</v>
      </c>
      <c r="E85" s="8">
        <v>0.4</v>
      </c>
      <c r="F85" s="8" t="s">
        <v>18</v>
      </c>
      <c r="G85" s="15">
        <f>VLOOKUP($B85, '계수'!$D$3:$F$5, 3, true)+VLOOKUP($C85, '계수'!$D$7:$F$9, 3, true)+VLOOKUP($D85, '계수'!$D$11:$F$13, 3, true)+VLOOKUP($E85, '계수'!$D$15:$F$17, 3, true)</f>
        <v>40</v>
      </c>
      <c r="H85" s="15">
        <f>VLOOKUP($B85, '계수'!$D$20:$F$22, 3, true)+VLOOKUP($C85, '계수'!$D$24:$F$26, 3, true)+VLOOKUP($D85, '계수'!$D$28:$F$30, 3, true)+VLOOKUP($E85, '계수'!$D$32:$F$34, 3, true)</f>
        <v>64</v>
      </c>
      <c r="I85" s="15">
        <f>VLOOKUP($B85, '계수'!$D$37:$F$39, 3, true)+VLOOKUP($C85, '계수'!$D$41:$F$43, 3, true)+VLOOKUP($D85, '계수'!$D$45:$F$47, 3, true)+VLOOKUP($E85, '계수'!$D$49:$F$51, 3, true)</f>
        <v>37</v>
      </c>
      <c r="J85" s="15">
        <f t="shared" si="1"/>
        <v>64</v>
      </c>
      <c r="K85" s="15" t="str">
        <f t="shared" si="2"/>
        <v>Iris-setosa</v>
      </c>
      <c r="L85">
        <f t="shared" si="3"/>
        <v>1</v>
      </c>
    </row>
    <row r="86">
      <c r="A86" s="8">
        <v>85.0</v>
      </c>
      <c r="B86" s="8">
        <v>7.4</v>
      </c>
      <c r="C86" s="8">
        <v>2.8</v>
      </c>
      <c r="D86" s="8">
        <v>6.1</v>
      </c>
      <c r="E86" s="8">
        <v>1.9</v>
      </c>
      <c r="F86" s="8" t="s">
        <v>16</v>
      </c>
      <c r="G86" s="15">
        <f>VLOOKUP($B86, '계수'!$D$3:$F$5, 3, true)+VLOOKUP($C86, '계수'!$D$7:$F$9, 3, true)+VLOOKUP($D86, '계수'!$D$11:$F$13, 3, true)+VLOOKUP($E86, '계수'!$D$15:$F$17, 3, true)</f>
        <v>34</v>
      </c>
      <c r="H86" s="15">
        <f>VLOOKUP($B86, '계수'!$D$20:$F$22, 3, true)+VLOOKUP($C86, '계수'!$D$24:$F$26, 3, true)+VLOOKUP($D86, '계수'!$D$28:$F$30, 3, true)+VLOOKUP($E86, '계수'!$D$32:$F$34, 3, true)</f>
        <v>42</v>
      </c>
      <c r="I86" s="15">
        <f>VLOOKUP($B86, '계수'!$D$37:$F$39, 3, true)+VLOOKUP($C86, '계수'!$D$41:$F$43, 3, true)+VLOOKUP($D86, '계수'!$D$45:$F$47, 3, true)+VLOOKUP($E86, '계수'!$D$49:$F$51, 3, true)</f>
        <v>27</v>
      </c>
      <c r="J86" s="15">
        <f t="shared" si="1"/>
        <v>42</v>
      </c>
      <c r="K86" s="15" t="str">
        <f t="shared" si="2"/>
        <v>Iris-setosa</v>
      </c>
      <c r="L86">
        <f t="shared" si="3"/>
        <v>0</v>
      </c>
    </row>
    <row r="87">
      <c r="A87" s="8">
        <v>86.0</v>
      </c>
      <c r="B87" s="8">
        <v>6.0</v>
      </c>
      <c r="C87" s="8">
        <v>3.0</v>
      </c>
      <c r="D87" s="8">
        <v>4.8</v>
      </c>
      <c r="E87" s="8">
        <v>1.8</v>
      </c>
      <c r="F87" s="8" t="s">
        <v>16</v>
      </c>
      <c r="G87" s="15">
        <f>VLOOKUP($B87, '계수'!$D$3:$F$5, 3, true)+VLOOKUP($C87, '계수'!$D$7:$F$9, 3, true)+VLOOKUP($D87, '계수'!$D$11:$F$13, 3, true)+VLOOKUP($E87, '계수'!$D$15:$F$17, 3, true)</f>
        <v>39</v>
      </c>
      <c r="H87" s="15">
        <f>VLOOKUP($B87, '계수'!$D$20:$F$22, 3, true)+VLOOKUP($C87, '계수'!$D$24:$F$26, 3, true)+VLOOKUP($D87, '계수'!$D$28:$F$30, 3, true)+VLOOKUP($E87, '계수'!$D$32:$F$34, 3, true)</f>
        <v>40</v>
      </c>
      <c r="I87" s="15">
        <f>VLOOKUP($B87, '계수'!$D$37:$F$39, 3, true)+VLOOKUP($C87, '계수'!$D$41:$F$43, 3, true)+VLOOKUP($D87, '계수'!$D$45:$F$47, 3, true)+VLOOKUP($E87, '계수'!$D$49:$F$51, 3, true)</f>
        <v>36</v>
      </c>
      <c r="J87" s="15">
        <f t="shared" si="1"/>
        <v>40</v>
      </c>
      <c r="K87" s="15" t="str">
        <f t="shared" si="2"/>
        <v>Iris-setosa</v>
      </c>
      <c r="L87">
        <f t="shared" si="3"/>
        <v>0</v>
      </c>
    </row>
    <row r="88">
      <c r="A88" s="8">
        <v>87.0</v>
      </c>
      <c r="B88" s="8">
        <v>5.1</v>
      </c>
      <c r="C88" s="8">
        <v>3.5</v>
      </c>
      <c r="D88" s="8">
        <v>1.4</v>
      </c>
      <c r="E88" s="8">
        <v>0.3</v>
      </c>
      <c r="F88" s="8" t="s">
        <v>18</v>
      </c>
      <c r="G88" s="15">
        <f>VLOOKUP($B88, '계수'!$D$3:$F$5, 3, true)+VLOOKUP($C88, '계수'!$D$7:$F$9, 3, true)+VLOOKUP($D88, '계수'!$D$11:$F$13, 3, true)+VLOOKUP($E88, '계수'!$D$15:$F$17, 3, true)</f>
        <v>40</v>
      </c>
      <c r="H88" s="15">
        <f>VLOOKUP($B88, '계수'!$D$20:$F$22, 3, true)+VLOOKUP($C88, '계수'!$D$24:$F$26, 3, true)+VLOOKUP($D88, '계수'!$D$28:$F$30, 3, true)+VLOOKUP($E88, '계수'!$D$32:$F$34, 3, true)</f>
        <v>64</v>
      </c>
      <c r="I88" s="15">
        <f>VLOOKUP($B88, '계수'!$D$37:$F$39, 3, true)+VLOOKUP($C88, '계수'!$D$41:$F$43, 3, true)+VLOOKUP($D88, '계수'!$D$45:$F$47, 3, true)+VLOOKUP($E88, '계수'!$D$49:$F$51, 3, true)</f>
        <v>37</v>
      </c>
      <c r="J88" s="15">
        <f t="shared" si="1"/>
        <v>64</v>
      </c>
      <c r="K88" s="15" t="str">
        <f t="shared" si="2"/>
        <v>Iris-setosa</v>
      </c>
      <c r="L88">
        <f t="shared" si="3"/>
        <v>1</v>
      </c>
    </row>
    <row r="89">
      <c r="A89" s="8">
        <v>88.0</v>
      </c>
      <c r="B89" s="8">
        <v>5.4</v>
      </c>
      <c r="C89" s="8">
        <v>3.4</v>
      </c>
      <c r="D89" s="8">
        <v>1.7</v>
      </c>
      <c r="E89" s="8">
        <v>0.2</v>
      </c>
      <c r="F89" s="8" t="s">
        <v>18</v>
      </c>
      <c r="G89" s="15">
        <f>VLOOKUP($B89, '계수'!$D$3:$F$5, 3, true)+VLOOKUP($C89, '계수'!$D$7:$F$9, 3, true)+VLOOKUP($D89, '계수'!$D$11:$F$13, 3, true)+VLOOKUP($E89, '계수'!$D$15:$F$17, 3, true)</f>
        <v>40</v>
      </c>
      <c r="H89" s="15">
        <f>VLOOKUP($B89, '계수'!$D$20:$F$22, 3, true)+VLOOKUP($C89, '계수'!$D$24:$F$26, 3, true)+VLOOKUP($D89, '계수'!$D$28:$F$30, 3, true)+VLOOKUP($E89, '계수'!$D$32:$F$34, 3, true)</f>
        <v>64</v>
      </c>
      <c r="I89" s="15">
        <f>VLOOKUP($B89, '계수'!$D$37:$F$39, 3, true)+VLOOKUP($C89, '계수'!$D$41:$F$43, 3, true)+VLOOKUP($D89, '계수'!$D$45:$F$47, 3, true)+VLOOKUP($E89, '계수'!$D$49:$F$51, 3, true)</f>
        <v>37</v>
      </c>
      <c r="J89" s="15">
        <f t="shared" si="1"/>
        <v>64</v>
      </c>
      <c r="K89" s="15" t="str">
        <f t="shared" si="2"/>
        <v>Iris-setosa</v>
      </c>
      <c r="L89">
        <f t="shared" si="3"/>
        <v>1</v>
      </c>
    </row>
    <row r="90">
      <c r="A90" s="8">
        <v>89.0</v>
      </c>
      <c r="B90" s="8">
        <v>6.4</v>
      </c>
      <c r="C90" s="8">
        <v>2.9</v>
      </c>
      <c r="D90" s="8">
        <v>4.3</v>
      </c>
      <c r="E90" s="8">
        <v>1.3</v>
      </c>
      <c r="F90" s="8" t="s">
        <v>19</v>
      </c>
      <c r="G90" s="15">
        <f>VLOOKUP($B90, '계수'!$D$3:$F$5, 3, true)+VLOOKUP($C90, '계수'!$D$7:$F$9, 3, true)+VLOOKUP($D90, '계수'!$D$11:$F$13, 3, true)+VLOOKUP($E90, '계수'!$D$15:$F$17, 3, true)</f>
        <v>17</v>
      </c>
      <c r="H90" s="15">
        <f>VLOOKUP($B90, '계수'!$D$20:$F$22, 3, true)+VLOOKUP($C90, '계수'!$D$24:$F$26, 3, true)+VLOOKUP($D90, '계수'!$D$28:$F$30, 3, true)+VLOOKUP($E90, '계수'!$D$32:$F$34, 3, true)</f>
        <v>31</v>
      </c>
      <c r="I90" s="15">
        <f>VLOOKUP($B90, '계수'!$D$37:$F$39, 3, true)+VLOOKUP($C90, '계수'!$D$41:$F$43, 3, true)+VLOOKUP($D90, '계수'!$D$45:$F$47, 3, true)+VLOOKUP($E90, '계수'!$D$49:$F$51, 3, true)</f>
        <v>38</v>
      </c>
      <c r="J90" s="15">
        <f t="shared" si="1"/>
        <v>38</v>
      </c>
      <c r="K90" s="15" t="str">
        <f t="shared" si="2"/>
        <v>Iris-versicolor</v>
      </c>
      <c r="L90">
        <f t="shared" si="3"/>
        <v>1</v>
      </c>
    </row>
    <row r="91">
      <c r="A91" s="8">
        <v>90.0</v>
      </c>
      <c r="B91" s="8">
        <v>5.8</v>
      </c>
      <c r="C91" s="8">
        <v>2.7</v>
      </c>
      <c r="D91" s="8">
        <v>5.1</v>
      </c>
      <c r="E91" s="8">
        <v>1.9</v>
      </c>
      <c r="F91" s="8" t="s">
        <v>16</v>
      </c>
      <c r="G91" s="15">
        <f>VLOOKUP($B91, '계수'!$D$3:$F$5, 3, true)+VLOOKUP($C91, '계수'!$D$7:$F$9, 3, true)+VLOOKUP($D91, '계수'!$D$11:$F$13, 3, true)+VLOOKUP($E91, '계수'!$D$15:$F$17, 3, true)</f>
        <v>44</v>
      </c>
      <c r="H91" s="15">
        <f>VLOOKUP($B91, '계수'!$D$20:$F$22, 3, true)+VLOOKUP($C91, '계수'!$D$24:$F$26, 3, true)+VLOOKUP($D91, '계수'!$D$28:$F$30, 3, true)+VLOOKUP($E91, '계수'!$D$32:$F$34, 3, true)</f>
        <v>33</v>
      </c>
      <c r="I91" s="15">
        <f>VLOOKUP($B91, '계수'!$D$37:$F$39, 3, true)+VLOOKUP($C91, '계수'!$D$41:$F$43, 3, true)+VLOOKUP($D91, '계수'!$D$45:$F$47, 3, true)+VLOOKUP($E91, '계수'!$D$49:$F$51, 3, true)</f>
        <v>28</v>
      </c>
      <c r="J91" s="15">
        <f t="shared" si="1"/>
        <v>44</v>
      </c>
      <c r="K91" s="15" t="str">
        <f t="shared" si="2"/>
        <v>Iris-virginica</v>
      </c>
      <c r="L91">
        <f t="shared" si="3"/>
        <v>1</v>
      </c>
    </row>
    <row r="92">
      <c r="A92" s="8">
        <v>91.0</v>
      </c>
      <c r="B92" s="8">
        <v>6.3</v>
      </c>
      <c r="C92" s="8">
        <v>3.4</v>
      </c>
      <c r="D92" s="8">
        <v>5.6</v>
      </c>
      <c r="E92" s="8">
        <v>2.4</v>
      </c>
      <c r="F92" s="8" t="s">
        <v>16</v>
      </c>
      <c r="G92" s="15">
        <f>VLOOKUP($B92, '계수'!$D$3:$F$5, 3, true)+VLOOKUP($C92, '계수'!$D$7:$F$9, 3, true)+VLOOKUP($D92, '계수'!$D$11:$F$13, 3, true)+VLOOKUP($E92, '계수'!$D$15:$F$17, 3, true)</f>
        <v>44</v>
      </c>
      <c r="H92" s="15">
        <f>VLOOKUP($B92, '계수'!$D$20:$F$22, 3, true)+VLOOKUP($C92, '계수'!$D$24:$F$26, 3, true)+VLOOKUP($D92, '계수'!$D$28:$F$30, 3, true)+VLOOKUP($E92, '계수'!$D$32:$F$34, 3, true)</f>
        <v>52</v>
      </c>
      <c r="I92" s="15">
        <f>VLOOKUP($B92, '계수'!$D$37:$F$39, 3, true)+VLOOKUP($C92, '계수'!$D$41:$F$43, 3, true)+VLOOKUP($D92, '계수'!$D$45:$F$47, 3, true)+VLOOKUP($E92, '계수'!$D$49:$F$51, 3, true)</f>
        <v>27</v>
      </c>
      <c r="J92" s="15">
        <f t="shared" si="1"/>
        <v>52</v>
      </c>
      <c r="K92" s="15" t="str">
        <f t="shared" si="2"/>
        <v>Iris-setosa</v>
      </c>
      <c r="L92">
        <f t="shared" si="3"/>
        <v>0</v>
      </c>
    </row>
    <row r="93">
      <c r="A93" s="8">
        <v>92.0</v>
      </c>
      <c r="B93" s="8">
        <v>5.1</v>
      </c>
      <c r="C93" s="8">
        <v>3.8</v>
      </c>
      <c r="D93" s="8">
        <v>1.5</v>
      </c>
      <c r="E93" s="8">
        <v>0.3</v>
      </c>
      <c r="F93" s="8" t="s">
        <v>18</v>
      </c>
      <c r="G93" s="15">
        <f>VLOOKUP($B93, '계수'!$D$3:$F$5, 3, true)+VLOOKUP($C93, '계수'!$D$7:$F$9, 3, true)+VLOOKUP($D93, '계수'!$D$11:$F$13, 3, true)+VLOOKUP($E93, '계수'!$D$15:$F$17, 3, true)</f>
        <v>40</v>
      </c>
      <c r="H93" s="15">
        <f>VLOOKUP($B93, '계수'!$D$20:$F$22, 3, true)+VLOOKUP($C93, '계수'!$D$24:$F$26, 3, true)+VLOOKUP($D93, '계수'!$D$28:$F$30, 3, true)+VLOOKUP($E93, '계수'!$D$32:$F$34, 3, true)</f>
        <v>64</v>
      </c>
      <c r="I93" s="15">
        <f>VLOOKUP($B93, '계수'!$D$37:$F$39, 3, true)+VLOOKUP($C93, '계수'!$D$41:$F$43, 3, true)+VLOOKUP($D93, '계수'!$D$45:$F$47, 3, true)+VLOOKUP($E93, '계수'!$D$49:$F$51, 3, true)</f>
        <v>37</v>
      </c>
      <c r="J93" s="15">
        <f t="shared" si="1"/>
        <v>64</v>
      </c>
      <c r="K93" s="15" t="str">
        <f t="shared" si="2"/>
        <v>Iris-setosa</v>
      </c>
      <c r="L93">
        <f t="shared" si="3"/>
        <v>1</v>
      </c>
    </row>
    <row r="94">
      <c r="A94" s="8">
        <v>93.0</v>
      </c>
      <c r="B94" s="8">
        <v>5.8</v>
      </c>
      <c r="C94" s="8">
        <v>2.7</v>
      </c>
      <c r="D94" s="8">
        <v>5.1</v>
      </c>
      <c r="E94" s="8">
        <v>1.9</v>
      </c>
      <c r="F94" s="8" t="s">
        <v>16</v>
      </c>
      <c r="G94" s="15">
        <f>VLOOKUP($B94, '계수'!$D$3:$F$5, 3, true)+VLOOKUP($C94, '계수'!$D$7:$F$9, 3, true)+VLOOKUP($D94, '계수'!$D$11:$F$13, 3, true)+VLOOKUP($E94, '계수'!$D$15:$F$17, 3, true)</f>
        <v>44</v>
      </c>
      <c r="H94" s="15">
        <f>VLOOKUP($B94, '계수'!$D$20:$F$22, 3, true)+VLOOKUP($C94, '계수'!$D$24:$F$26, 3, true)+VLOOKUP($D94, '계수'!$D$28:$F$30, 3, true)+VLOOKUP($E94, '계수'!$D$32:$F$34, 3, true)</f>
        <v>33</v>
      </c>
      <c r="I94" s="15">
        <f>VLOOKUP($B94, '계수'!$D$37:$F$39, 3, true)+VLOOKUP($C94, '계수'!$D$41:$F$43, 3, true)+VLOOKUP($D94, '계수'!$D$45:$F$47, 3, true)+VLOOKUP($E94, '계수'!$D$49:$F$51, 3, true)</f>
        <v>28</v>
      </c>
      <c r="J94" s="15">
        <f t="shared" si="1"/>
        <v>44</v>
      </c>
      <c r="K94" s="15" t="str">
        <f t="shared" si="2"/>
        <v>Iris-virginica</v>
      </c>
      <c r="L94">
        <f t="shared" si="3"/>
        <v>1</v>
      </c>
    </row>
    <row r="95">
      <c r="A95" s="8">
        <v>94.0</v>
      </c>
      <c r="B95" s="8">
        <v>6.7</v>
      </c>
      <c r="C95" s="8">
        <v>3.1</v>
      </c>
      <c r="D95" s="8">
        <v>4.4</v>
      </c>
      <c r="E95" s="8">
        <v>1.4</v>
      </c>
      <c r="F95" s="8" t="s">
        <v>19</v>
      </c>
      <c r="G95" s="15">
        <f>VLOOKUP($B95, '계수'!$D$3:$F$5, 3, true)+VLOOKUP($C95, '계수'!$D$7:$F$9, 3, true)+VLOOKUP($D95, '계수'!$D$11:$F$13, 3, true)+VLOOKUP($E95, '계수'!$D$15:$F$17, 3, true)</f>
        <v>11</v>
      </c>
      <c r="H95" s="15">
        <f>VLOOKUP($B95, '계수'!$D$20:$F$22, 3, true)+VLOOKUP($C95, '계수'!$D$24:$F$26, 3, true)+VLOOKUP($D95, '계수'!$D$28:$F$30, 3, true)+VLOOKUP($E95, '계수'!$D$32:$F$34, 3, true)</f>
        <v>33</v>
      </c>
      <c r="I95" s="15">
        <f>VLOOKUP($B95, '계수'!$D$37:$F$39, 3, true)+VLOOKUP($C95, '계수'!$D$41:$F$43, 3, true)+VLOOKUP($D95, '계수'!$D$45:$F$47, 3, true)+VLOOKUP($E95, '계수'!$D$49:$F$51, 3, true)</f>
        <v>36</v>
      </c>
      <c r="J95" s="15">
        <f t="shared" si="1"/>
        <v>36</v>
      </c>
      <c r="K95" s="15" t="str">
        <f t="shared" si="2"/>
        <v>Iris-versicolor</v>
      </c>
      <c r="L95">
        <f t="shared" si="3"/>
        <v>1</v>
      </c>
    </row>
    <row r="96">
      <c r="A96" s="8">
        <v>95.0</v>
      </c>
      <c r="B96" s="8">
        <v>6.7</v>
      </c>
      <c r="C96" s="8">
        <v>3.0</v>
      </c>
      <c r="D96" s="8">
        <v>5.2</v>
      </c>
      <c r="E96" s="8">
        <v>2.3</v>
      </c>
      <c r="F96" s="8" t="s">
        <v>16</v>
      </c>
      <c r="G96" s="15">
        <f>VLOOKUP($B96, '계수'!$D$3:$F$5, 3, true)+VLOOKUP($C96, '계수'!$D$7:$F$9, 3, true)+VLOOKUP($D96, '계수'!$D$11:$F$13, 3, true)+VLOOKUP($E96, '계수'!$D$15:$F$17, 3, true)</f>
        <v>34</v>
      </c>
      <c r="H96" s="15">
        <f>VLOOKUP($B96, '계수'!$D$20:$F$22, 3, true)+VLOOKUP($C96, '계수'!$D$24:$F$26, 3, true)+VLOOKUP($D96, '계수'!$D$28:$F$30, 3, true)+VLOOKUP($E96, '계수'!$D$32:$F$34, 3, true)</f>
        <v>42</v>
      </c>
      <c r="I96" s="15">
        <f>VLOOKUP($B96, '계수'!$D$37:$F$39, 3, true)+VLOOKUP($C96, '계수'!$D$41:$F$43, 3, true)+VLOOKUP($D96, '계수'!$D$45:$F$47, 3, true)+VLOOKUP($E96, '계수'!$D$49:$F$51, 3, true)</f>
        <v>27</v>
      </c>
      <c r="J96" s="15">
        <f t="shared" si="1"/>
        <v>42</v>
      </c>
      <c r="K96" s="15" t="str">
        <f t="shared" si="2"/>
        <v>Iris-setosa</v>
      </c>
      <c r="L96">
        <f t="shared" si="3"/>
        <v>0</v>
      </c>
    </row>
    <row r="97">
      <c r="A97" s="8">
        <v>96.0</v>
      </c>
      <c r="B97" s="8">
        <v>5.6</v>
      </c>
      <c r="C97" s="8">
        <v>3.0</v>
      </c>
      <c r="D97" s="8">
        <v>4.1</v>
      </c>
      <c r="E97" s="8">
        <v>1.3</v>
      </c>
      <c r="F97" s="8" t="s">
        <v>19</v>
      </c>
      <c r="G97" s="15">
        <f>VLOOKUP($B97, '계수'!$D$3:$F$5, 3, true)+VLOOKUP($C97, '계수'!$D$7:$F$9, 3, true)+VLOOKUP($D97, '계수'!$D$11:$F$13, 3, true)+VLOOKUP($E97, '계수'!$D$15:$F$17, 3, true)</f>
        <v>17</v>
      </c>
      <c r="H97" s="15">
        <f>VLOOKUP($B97, '계수'!$D$20:$F$22, 3, true)+VLOOKUP($C97, '계수'!$D$24:$F$26, 3, true)+VLOOKUP($D97, '계수'!$D$28:$F$30, 3, true)+VLOOKUP($E97, '계수'!$D$32:$F$34, 3, true)</f>
        <v>31</v>
      </c>
      <c r="I97" s="15">
        <f>VLOOKUP($B97, '계수'!$D$37:$F$39, 3, true)+VLOOKUP($C97, '계수'!$D$41:$F$43, 3, true)+VLOOKUP($D97, '계수'!$D$45:$F$47, 3, true)+VLOOKUP($E97, '계수'!$D$49:$F$51, 3, true)</f>
        <v>38</v>
      </c>
      <c r="J97" s="15">
        <f t="shared" si="1"/>
        <v>38</v>
      </c>
      <c r="K97" s="15" t="str">
        <f t="shared" si="2"/>
        <v>Iris-versicolor</v>
      </c>
      <c r="L97">
        <f t="shared" si="3"/>
        <v>1</v>
      </c>
    </row>
    <row r="98">
      <c r="A98" s="8">
        <v>97.0</v>
      </c>
      <c r="B98" s="8">
        <v>5.8</v>
      </c>
      <c r="C98" s="8">
        <v>2.8</v>
      </c>
      <c r="D98" s="8">
        <v>5.1</v>
      </c>
      <c r="E98" s="8">
        <v>2.4</v>
      </c>
      <c r="F98" s="8" t="s">
        <v>16</v>
      </c>
      <c r="G98" s="15">
        <f>VLOOKUP($B98, '계수'!$D$3:$F$5, 3, true)+VLOOKUP($C98, '계수'!$D$7:$F$9, 3, true)+VLOOKUP($D98, '계수'!$D$11:$F$13, 3, true)+VLOOKUP($E98, '계수'!$D$15:$F$17, 3, true)</f>
        <v>40</v>
      </c>
      <c r="H98" s="15">
        <f>VLOOKUP($B98, '계수'!$D$20:$F$22, 3, true)+VLOOKUP($C98, '계수'!$D$24:$F$26, 3, true)+VLOOKUP($D98, '계수'!$D$28:$F$30, 3, true)+VLOOKUP($E98, '계수'!$D$32:$F$34, 3, true)</f>
        <v>40</v>
      </c>
      <c r="I98" s="15">
        <f>VLOOKUP($B98, '계수'!$D$37:$F$39, 3, true)+VLOOKUP($C98, '계수'!$D$41:$F$43, 3, true)+VLOOKUP($D98, '계수'!$D$45:$F$47, 3, true)+VLOOKUP($E98, '계수'!$D$49:$F$51, 3, true)</f>
        <v>29</v>
      </c>
      <c r="J98" s="15">
        <f t="shared" si="1"/>
        <v>40</v>
      </c>
      <c r="K98" s="15" t="str">
        <f t="shared" si="2"/>
        <v>Iris-virginica</v>
      </c>
      <c r="L98">
        <f t="shared" si="3"/>
        <v>1</v>
      </c>
    </row>
    <row r="99">
      <c r="A99" s="8">
        <v>98.0</v>
      </c>
      <c r="B99" s="8">
        <v>5.7</v>
      </c>
      <c r="C99" s="8">
        <v>2.6</v>
      </c>
      <c r="D99" s="8">
        <v>3.5</v>
      </c>
      <c r="E99" s="8">
        <v>1.0</v>
      </c>
      <c r="F99" s="8" t="s">
        <v>19</v>
      </c>
      <c r="G99" s="15">
        <f>VLOOKUP($B99, '계수'!$D$3:$F$5, 3, true)+VLOOKUP($C99, '계수'!$D$7:$F$9, 3, true)+VLOOKUP($D99, '계수'!$D$11:$F$13, 3, true)+VLOOKUP($E99, '계수'!$D$15:$F$17, 3, true)</f>
        <v>21</v>
      </c>
      <c r="H99" s="15">
        <f>VLOOKUP($B99, '계수'!$D$20:$F$22, 3, true)+VLOOKUP($C99, '계수'!$D$24:$F$26, 3, true)+VLOOKUP($D99, '계수'!$D$28:$F$30, 3, true)+VLOOKUP($E99, '계수'!$D$32:$F$34, 3, true)</f>
        <v>24</v>
      </c>
      <c r="I99" s="15">
        <f>VLOOKUP($B99, '계수'!$D$37:$F$39, 3, true)+VLOOKUP($C99, '계수'!$D$41:$F$43, 3, true)+VLOOKUP($D99, '계수'!$D$45:$F$47, 3, true)+VLOOKUP($E99, '계수'!$D$49:$F$51, 3, true)</f>
        <v>37</v>
      </c>
      <c r="J99" s="15">
        <f t="shared" si="1"/>
        <v>37</v>
      </c>
      <c r="K99" s="15" t="str">
        <f t="shared" si="2"/>
        <v>Iris-versicolor</v>
      </c>
      <c r="L99">
        <f t="shared" si="3"/>
        <v>1</v>
      </c>
    </row>
    <row r="100">
      <c r="A100" s="8">
        <v>99.0</v>
      </c>
      <c r="B100" s="8">
        <v>4.4</v>
      </c>
      <c r="C100" s="8">
        <v>2.9</v>
      </c>
      <c r="D100" s="8">
        <v>1.4</v>
      </c>
      <c r="E100" s="8">
        <v>0.2</v>
      </c>
      <c r="F100" s="8" t="s">
        <v>18</v>
      </c>
      <c r="G100" s="15">
        <f>VLOOKUP($B100, '계수'!$D$3:$F$5, 3, true)+VLOOKUP($C100, '계수'!$D$7:$F$9, 3, true)+VLOOKUP($D100, '계수'!$D$11:$F$13, 3, true)+VLOOKUP($E100, '계수'!$D$15:$F$17, 3, true)</f>
        <v>29</v>
      </c>
      <c r="H100" s="15">
        <f>VLOOKUP($B100, '계수'!$D$20:$F$22, 3, true)+VLOOKUP($C100, '계수'!$D$24:$F$26, 3, true)+VLOOKUP($D100, '계수'!$D$28:$F$30, 3, true)+VLOOKUP($E100, '계수'!$D$32:$F$34, 3, true)</f>
        <v>50</v>
      </c>
      <c r="I100" s="15">
        <f>VLOOKUP($B100, '계수'!$D$37:$F$39, 3, true)+VLOOKUP($C100, '계수'!$D$41:$F$43, 3, true)+VLOOKUP($D100, '계수'!$D$45:$F$47, 3, true)+VLOOKUP($E100, '계수'!$D$49:$F$51, 3, true)</f>
        <v>37</v>
      </c>
      <c r="J100" s="15">
        <f t="shared" si="1"/>
        <v>50</v>
      </c>
      <c r="K100" s="15" t="str">
        <f t="shared" si="2"/>
        <v>Iris-setosa</v>
      </c>
      <c r="L100">
        <f t="shared" si="3"/>
        <v>1</v>
      </c>
    </row>
    <row r="101">
      <c r="A101" s="8">
        <v>100.0</v>
      </c>
      <c r="B101" s="8">
        <v>5.7</v>
      </c>
      <c r="C101" s="8">
        <v>2.9</v>
      </c>
      <c r="D101" s="8">
        <v>4.2</v>
      </c>
      <c r="E101" s="8">
        <v>1.3</v>
      </c>
      <c r="F101" s="8" t="s">
        <v>19</v>
      </c>
      <c r="G101" s="15">
        <f>VLOOKUP($B101, '계수'!$D$3:$F$5, 3, true)+VLOOKUP($C101, '계수'!$D$7:$F$9, 3, true)+VLOOKUP($D101, '계수'!$D$11:$F$13, 3, true)+VLOOKUP($E101, '계수'!$D$15:$F$17, 3, true)</f>
        <v>17</v>
      </c>
      <c r="H101" s="15">
        <f>VLOOKUP($B101, '계수'!$D$20:$F$22, 3, true)+VLOOKUP($C101, '계수'!$D$24:$F$26, 3, true)+VLOOKUP($D101, '계수'!$D$28:$F$30, 3, true)+VLOOKUP($E101, '계수'!$D$32:$F$34, 3, true)</f>
        <v>31</v>
      </c>
      <c r="I101" s="15">
        <f>VLOOKUP($B101, '계수'!$D$37:$F$39, 3, true)+VLOOKUP($C101, '계수'!$D$41:$F$43, 3, true)+VLOOKUP($D101, '계수'!$D$45:$F$47, 3, true)+VLOOKUP($E101, '계수'!$D$49:$F$51, 3, true)</f>
        <v>38</v>
      </c>
      <c r="J101" s="15">
        <f t="shared" si="1"/>
        <v>38</v>
      </c>
      <c r="K101" s="15" t="str">
        <f t="shared" si="2"/>
        <v>Iris-versicolor</v>
      </c>
      <c r="L101">
        <f t="shared" si="3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11" max="11" width="14.43"/>
    <col hidden="1" min="30" max="30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7</v>
      </c>
      <c r="H1" s="4" t="s">
        <v>8</v>
      </c>
      <c r="I1" s="4" t="s">
        <v>9</v>
      </c>
      <c r="J1" s="4" t="s">
        <v>10</v>
      </c>
      <c r="K1" s="6" t="s">
        <v>11</v>
      </c>
      <c r="AD1" s="6" t="s">
        <v>12</v>
      </c>
    </row>
    <row r="2">
      <c r="A2" s="8">
        <v>1.0</v>
      </c>
      <c r="B2" s="8">
        <v>6.2</v>
      </c>
      <c r="C2" s="8">
        <v>2.8</v>
      </c>
      <c r="D2" s="8">
        <v>4.8</v>
      </c>
      <c r="E2" s="8">
        <v>1.8</v>
      </c>
      <c r="F2" s="13">
        <f>VLOOKUP($B2, '계수'!$D$3:$F$5, 3, true)+VLOOKUP($C2, '계수'!$D$7:$F$9, 3, true)+VLOOKUP($D2, '계수'!$D$11:$F$13, 3, true)+VLOOKUP($E2, '계수'!$D$15:$F$17, 3, true)</f>
        <v>39</v>
      </c>
      <c r="G2" s="13">
        <f>VLOOKUP($B2, '계수'!$D$20:$F$22, 3, true)+VLOOKUP($C2, '계수'!$D$24:$F$26, 3, true)+VLOOKUP($D2, '계수'!$D$28:$F$30, 3, true)+VLOOKUP($E2, '계수'!$D$32:$F$34, 3, true)</f>
        <v>40</v>
      </c>
      <c r="H2" s="13">
        <f>VLOOKUP($B2, '계수'!$D$37:$F$39, 3, true)+VLOOKUP($C2, '계수'!$D$41:$F$43, 3, true)+VLOOKUP($D2, '계수'!$D$45:$F$47, 3, true)+VLOOKUP($E2, '계수'!$D$49:$F$51, 3, true)</f>
        <v>36</v>
      </c>
      <c r="I2" s="13">
        <f t="shared" ref="I2:I51" si="1">max(F2:H2)</f>
        <v>40</v>
      </c>
      <c r="J2" s="13" t="str">
        <f t="shared" ref="J2:J51" si="2">ifs(I2=F2,"Iris-virginica", I2=G2, "Iris-setosa", I2=H2, "Iris-versicolor")</f>
        <v>Iris-setosa</v>
      </c>
      <c r="K2">
        <f t="shared" ref="K2:K51" si="3">if(J2=AD2, 1, 0)</f>
        <v>0</v>
      </c>
      <c r="M2" s="16" t="s">
        <v>15</v>
      </c>
      <c r="N2" s="17">
        <f>countif(Test!K2:K51, "=1")/counta(Test!A2:A51)</f>
        <v>0.72</v>
      </c>
      <c r="AD2" s="6" t="s">
        <v>16</v>
      </c>
    </row>
    <row r="3">
      <c r="A3" s="8">
        <v>2.0</v>
      </c>
      <c r="B3" s="8">
        <v>6.8</v>
      </c>
      <c r="C3" s="8">
        <v>3.2</v>
      </c>
      <c r="D3" s="8">
        <v>5.9</v>
      </c>
      <c r="E3" s="8">
        <v>2.3</v>
      </c>
      <c r="F3" s="13">
        <f>VLOOKUP($B3, '계수'!$D$3:$F$5, 3, true)+VLOOKUP($C3, '계수'!$D$7:$F$9, 3, true)+VLOOKUP($D3, '계수'!$D$11:$F$13, 3, true)+VLOOKUP($E3, '계수'!$D$15:$F$17, 3, true)</f>
        <v>34</v>
      </c>
      <c r="G3" s="13">
        <f>VLOOKUP($B3, '계수'!$D$20:$F$22, 3, true)+VLOOKUP($C3, '계수'!$D$24:$F$26, 3, true)+VLOOKUP($D3, '계수'!$D$28:$F$30, 3, true)+VLOOKUP($E3, '계수'!$D$32:$F$34, 3, true)</f>
        <v>42</v>
      </c>
      <c r="H3" s="13">
        <f>VLOOKUP($B3, '계수'!$D$37:$F$39, 3, true)+VLOOKUP($C3, '계수'!$D$41:$F$43, 3, true)+VLOOKUP($D3, '계수'!$D$45:$F$47, 3, true)+VLOOKUP($E3, '계수'!$D$49:$F$51, 3, true)</f>
        <v>27</v>
      </c>
      <c r="I3" s="13">
        <f t="shared" si="1"/>
        <v>42</v>
      </c>
      <c r="J3" s="13" t="str">
        <f t="shared" si="2"/>
        <v>Iris-setosa</v>
      </c>
      <c r="K3">
        <f t="shared" si="3"/>
        <v>0</v>
      </c>
      <c r="AD3" s="6" t="s">
        <v>16</v>
      </c>
    </row>
    <row r="4">
      <c r="A4" s="8">
        <v>3.0</v>
      </c>
      <c r="B4" s="8">
        <v>6.5</v>
      </c>
      <c r="C4" s="8">
        <v>2.8</v>
      </c>
      <c r="D4" s="8">
        <v>4.6</v>
      </c>
      <c r="E4" s="8">
        <v>1.5</v>
      </c>
      <c r="F4" s="13">
        <f>VLOOKUP($B4, '계수'!$D$3:$F$5, 3, true)+VLOOKUP($C4, '계수'!$D$7:$F$9, 3, true)+VLOOKUP($D4, '계수'!$D$11:$F$13, 3, true)+VLOOKUP($E4, '계수'!$D$15:$F$17, 3, true)</f>
        <v>11</v>
      </c>
      <c r="G4" s="13">
        <f>VLOOKUP($B4, '계수'!$D$20:$F$22, 3, true)+VLOOKUP($C4, '계수'!$D$24:$F$26, 3, true)+VLOOKUP($D4, '계수'!$D$28:$F$30, 3, true)+VLOOKUP($E4, '계수'!$D$32:$F$34, 3, true)</f>
        <v>33</v>
      </c>
      <c r="H4" s="13">
        <f>VLOOKUP($B4, '계수'!$D$37:$F$39, 3, true)+VLOOKUP($C4, '계수'!$D$41:$F$43, 3, true)+VLOOKUP($D4, '계수'!$D$45:$F$47, 3, true)+VLOOKUP($E4, '계수'!$D$49:$F$51, 3, true)</f>
        <v>36</v>
      </c>
      <c r="I4" s="13">
        <f t="shared" si="1"/>
        <v>36</v>
      </c>
      <c r="J4" s="13" t="str">
        <f t="shared" si="2"/>
        <v>Iris-versicolor</v>
      </c>
      <c r="K4">
        <f t="shared" si="3"/>
        <v>1</v>
      </c>
      <c r="AD4" s="6" t="s">
        <v>19</v>
      </c>
    </row>
    <row r="5">
      <c r="A5" s="8">
        <v>4.0</v>
      </c>
      <c r="B5" s="8">
        <v>5.7</v>
      </c>
      <c r="C5" s="8">
        <v>2.5</v>
      </c>
      <c r="D5" s="8">
        <v>5.0</v>
      </c>
      <c r="E5" s="8">
        <v>2.0</v>
      </c>
      <c r="F5" s="13">
        <f>VLOOKUP($B5, '계수'!$D$3:$F$5, 3, true)+VLOOKUP($C5, '계수'!$D$7:$F$9, 3, true)+VLOOKUP($D5, '계수'!$D$11:$F$13, 3, true)+VLOOKUP($E5, '계수'!$D$15:$F$17, 3, true)</f>
        <v>44</v>
      </c>
      <c r="G5" s="13">
        <f>VLOOKUP($B5, '계수'!$D$20:$F$22, 3, true)+VLOOKUP($C5, '계수'!$D$24:$F$26, 3, true)+VLOOKUP($D5, '계수'!$D$28:$F$30, 3, true)+VLOOKUP($E5, '계수'!$D$32:$F$34, 3, true)</f>
        <v>33</v>
      </c>
      <c r="H5" s="13">
        <f>VLOOKUP($B5, '계수'!$D$37:$F$39, 3, true)+VLOOKUP($C5, '계수'!$D$41:$F$43, 3, true)+VLOOKUP($D5, '계수'!$D$45:$F$47, 3, true)+VLOOKUP($E5, '계수'!$D$49:$F$51, 3, true)</f>
        <v>28</v>
      </c>
      <c r="I5" s="13">
        <f t="shared" si="1"/>
        <v>44</v>
      </c>
      <c r="J5" s="13" t="str">
        <f t="shared" si="2"/>
        <v>Iris-virginica</v>
      </c>
      <c r="K5">
        <f t="shared" si="3"/>
        <v>1</v>
      </c>
      <c r="AD5" s="6" t="s">
        <v>16</v>
      </c>
    </row>
    <row r="6">
      <c r="A6" s="8">
        <v>5.0</v>
      </c>
      <c r="B6" s="8">
        <v>7.2</v>
      </c>
      <c r="C6" s="8">
        <v>3.2</v>
      </c>
      <c r="D6" s="8">
        <v>6.0</v>
      </c>
      <c r="E6" s="8">
        <v>1.8</v>
      </c>
      <c r="F6" s="13">
        <f>VLOOKUP($B6, '계수'!$D$3:$F$5, 3, true)+VLOOKUP($C6, '계수'!$D$7:$F$9, 3, true)+VLOOKUP($D6, '계수'!$D$11:$F$13, 3, true)+VLOOKUP($E6, '계수'!$D$15:$F$17, 3, true)</f>
        <v>34</v>
      </c>
      <c r="G6" s="13">
        <f>VLOOKUP($B6, '계수'!$D$20:$F$22, 3, true)+VLOOKUP($C6, '계수'!$D$24:$F$26, 3, true)+VLOOKUP($D6, '계수'!$D$28:$F$30, 3, true)+VLOOKUP($E6, '계수'!$D$32:$F$34, 3, true)</f>
        <v>42</v>
      </c>
      <c r="H6" s="13">
        <f>VLOOKUP($B6, '계수'!$D$37:$F$39, 3, true)+VLOOKUP($C6, '계수'!$D$41:$F$43, 3, true)+VLOOKUP($D6, '계수'!$D$45:$F$47, 3, true)+VLOOKUP($E6, '계수'!$D$49:$F$51, 3, true)</f>
        <v>27</v>
      </c>
      <c r="I6" s="13">
        <f t="shared" si="1"/>
        <v>42</v>
      </c>
      <c r="J6" s="13" t="str">
        <f t="shared" si="2"/>
        <v>Iris-setosa</v>
      </c>
      <c r="K6">
        <f t="shared" si="3"/>
        <v>0</v>
      </c>
      <c r="AD6" s="6" t="s">
        <v>16</v>
      </c>
    </row>
    <row r="7">
      <c r="A7" s="8">
        <v>6.0</v>
      </c>
      <c r="B7" s="8">
        <v>5.7</v>
      </c>
      <c r="C7" s="8">
        <v>3.0</v>
      </c>
      <c r="D7" s="8">
        <v>4.2</v>
      </c>
      <c r="E7" s="8">
        <v>1.2</v>
      </c>
      <c r="F7" s="13">
        <f>VLOOKUP($B7, '계수'!$D$3:$F$5, 3, true)+VLOOKUP($C7, '계수'!$D$7:$F$9, 3, true)+VLOOKUP($D7, '계수'!$D$11:$F$13, 3, true)+VLOOKUP($E7, '계수'!$D$15:$F$17, 3, true)</f>
        <v>17</v>
      </c>
      <c r="G7" s="13">
        <f>VLOOKUP($B7, '계수'!$D$20:$F$22, 3, true)+VLOOKUP($C7, '계수'!$D$24:$F$26, 3, true)+VLOOKUP($D7, '계수'!$D$28:$F$30, 3, true)+VLOOKUP($E7, '계수'!$D$32:$F$34, 3, true)</f>
        <v>31</v>
      </c>
      <c r="H7" s="13">
        <f>VLOOKUP($B7, '계수'!$D$37:$F$39, 3, true)+VLOOKUP($C7, '계수'!$D$41:$F$43, 3, true)+VLOOKUP($D7, '계수'!$D$45:$F$47, 3, true)+VLOOKUP($E7, '계수'!$D$49:$F$51, 3, true)</f>
        <v>38</v>
      </c>
      <c r="I7" s="13">
        <f t="shared" si="1"/>
        <v>38</v>
      </c>
      <c r="J7" s="13" t="str">
        <f t="shared" si="2"/>
        <v>Iris-versicolor</v>
      </c>
      <c r="K7">
        <f t="shared" si="3"/>
        <v>1</v>
      </c>
      <c r="AD7" s="6" t="s">
        <v>19</v>
      </c>
    </row>
    <row r="8">
      <c r="A8" s="8">
        <v>7.0</v>
      </c>
      <c r="B8" s="8">
        <v>5.9</v>
      </c>
      <c r="C8" s="8">
        <v>3.0</v>
      </c>
      <c r="D8" s="8">
        <v>5.1</v>
      </c>
      <c r="E8" s="8">
        <v>1.8</v>
      </c>
      <c r="F8" s="13">
        <f>VLOOKUP($B8, '계수'!$D$3:$F$5, 3, true)+VLOOKUP($C8, '계수'!$D$7:$F$9, 3, true)+VLOOKUP($D8, '계수'!$D$11:$F$13, 3, true)+VLOOKUP($E8, '계수'!$D$15:$F$17, 3, true)</f>
        <v>40</v>
      </c>
      <c r="G8" s="13">
        <f>VLOOKUP($B8, '계수'!$D$20:$F$22, 3, true)+VLOOKUP($C8, '계수'!$D$24:$F$26, 3, true)+VLOOKUP($D8, '계수'!$D$28:$F$30, 3, true)+VLOOKUP($E8, '계수'!$D$32:$F$34, 3, true)</f>
        <v>40</v>
      </c>
      <c r="H8" s="13">
        <f>VLOOKUP($B8, '계수'!$D$37:$F$39, 3, true)+VLOOKUP($C8, '계수'!$D$41:$F$43, 3, true)+VLOOKUP($D8, '계수'!$D$45:$F$47, 3, true)+VLOOKUP($E8, '계수'!$D$49:$F$51, 3, true)</f>
        <v>29</v>
      </c>
      <c r="I8" s="13">
        <f t="shared" si="1"/>
        <v>40</v>
      </c>
      <c r="J8" s="13" t="str">
        <f t="shared" si="2"/>
        <v>Iris-virginica</v>
      </c>
      <c r="K8">
        <f t="shared" si="3"/>
        <v>1</v>
      </c>
      <c r="AD8" s="6" t="s">
        <v>16</v>
      </c>
    </row>
    <row r="9">
      <c r="A9" s="8">
        <v>8.0</v>
      </c>
      <c r="B9" s="8">
        <v>6.4</v>
      </c>
      <c r="C9" s="8">
        <v>2.8</v>
      </c>
      <c r="D9" s="8">
        <v>5.6</v>
      </c>
      <c r="E9" s="8">
        <v>2.2</v>
      </c>
      <c r="F9" s="13">
        <f>VLOOKUP($B9, '계수'!$D$3:$F$5, 3, true)+VLOOKUP($C9, '계수'!$D$7:$F$9, 3, true)+VLOOKUP($D9, '계수'!$D$11:$F$13, 3, true)+VLOOKUP($E9, '계수'!$D$15:$F$17, 3, true)</f>
        <v>40</v>
      </c>
      <c r="G9" s="13">
        <f>VLOOKUP($B9, '계수'!$D$20:$F$22, 3, true)+VLOOKUP($C9, '계수'!$D$24:$F$26, 3, true)+VLOOKUP($D9, '계수'!$D$28:$F$30, 3, true)+VLOOKUP($E9, '계수'!$D$32:$F$34, 3, true)</f>
        <v>40</v>
      </c>
      <c r="H9" s="13">
        <f>VLOOKUP($B9, '계수'!$D$37:$F$39, 3, true)+VLOOKUP($C9, '계수'!$D$41:$F$43, 3, true)+VLOOKUP($D9, '계수'!$D$45:$F$47, 3, true)+VLOOKUP($E9, '계수'!$D$49:$F$51, 3, true)</f>
        <v>29</v>
      </c>
      <c r="I9" s="13">
        <f t="shared" si="1"/>
        <v>40</v>
      </c>
      <c r="J9" s="13" t="str">
        <f t="shared" si="2"/>
        <v>Iris-virginica</v>
      </c>
      <c r="K9">
        <f t="shared" si="3"/>
        <v>1</v>
      </c>
      <c r="AD9" s="6" t="s">
        <v>16</v>
      </c>
    </row>
    <row r="10">
      <c r="A10" s="8">
        <v>9.0</v>
      </c>
      <c r="B10" s="8">
        <v>6.5</v>
      </c>
      <c r="C10" s="8">
        <v>3.0</v>
      </c>
      <c r="D10" s="8">
        <v>5.5</v>
      </c>
      <c r="E10" s="8">
        <v>1.8</v>
      </c>
      <c r="F10" s="13">
        <f>VLOOKUP($B10, '계수'!$D$3:$F$5, 3, true)+VLOOKUP($C10, '계수'!$D$7:$F$9, 3, true)+VLOOKUP($D10, '계수'!$D$11:$F$13, 3, true)+VLOOKUP($E10, '계수'!$D$15:$F$17, 3, true)</f>
        <v>34</v>
      </c>
      <c r="G10" s="13">
        <f>VLOOKUP($B10, '계수'!$D$20:$F$22, 3, true)+VLOOKUP($C10, '계수'!$D$24:$F$26, 3, true)+VLOOKUP($D10, '계수'!$D$28:$F$30, 3, true)+VLOOKUP($E10, '계수'!$D$32:$F$34, 3, true)</f>
        <v>42</v>
      </c>
      <c r="H10" s="13">
        <f>VLOOKUP($B10, '계수'!$D$37:$F$39, 3, true)+VLOOKUP($C10, '계수'!$D$41:$F$43, 3, true)+VLOOKUP($D10, '계수'!$D$45:$F$47, 3, true)+VLOOKUP($E10, '계수'!$D$49:$F$51, 3, true)</f>
        <v>27</v>
      </c>
      <c r="I10" s="13">
        <f t="shared" si="1"/>
        <v>42</v>
      </c>
      <c r="J10" s="13" t="str">
        <f t="shared" si="2"/>
        <v>Iris-setosa</v>
      </c>
      <c r="K10">
        <f t="shared" si="3"/>
        <v>0</v>
      </c>
      <c r="AD10" s="6" t="s">
        <v>16</v>
      </c>
    </row>
    <row r="11">
      <c r="A11" s="8">
        <v>10.0</v>
      </c>
      <c r="B11" s="8">
        <v>5.4</v>
      </c>
      <c r="C11" s="8">
        <v>3.4</v>
      </c>
      <c r="D11" s="8">
        <v>1.5</v>
      </c>
      <c r="E11" s="8">
        <v>0.4</v>
      </c>
      <c r="F11" s="13">
        <f>VLOOKUP($B11, '계수'!$D$3:$F$5, 3, true)+VLOOKUP($C11, '계수'!$D$7:$F$9, 3, true)+VLOOKUP($D11, '계수'!$D$11:$F$13, 3, true)+VLOOKUP($E11, '계수'!$D$15:$F$17, 3, true)</f>
        <v>40</v>
      </c>
      <c r="G11" s="13">
        <f>VLOOKUP($B11, '계수'!$D$20:$F$22, 3, true)+VLOOKUP($C11, '계수'!$D$24:$F$26, 3, true)+VLOOKUP($D11, '계수'!$D$28:$F$30, 3, true)+VLOOKUP($E11, '계수'!$D$32:$F$34, 3, true)</f>
        <v>64</v>
      </c>
      <c r="H11" s="13">
        <f>VLOOKUP($B11, '계수'!$D$37:$F$39, 3, true)+VLOOKUP($C11, '계수'!$D$41:$F$43, 3, true)+VLOOKUP($D11, '계수'!$D$45:$F$47, 3, true)+VLOOKUP($E11, '계수'!$D$49:$F$51, 3, true)</f>
        <v>37</v>
      </c>
      <c r="I11" s="13">
        <f t="shared" si="1"/>
        <v>64</v>
      </c>
      <c r="J11" s="13" t="str">
        <f t="shared" si="2"/>
        <v>Iris-setosa</v>
      </c>
      <c r="K11">
        <f t="shared" si="3"/>
        <v>1</v>
      </c>
      <c r="AD11" s="6" t="s">
        <v>18</v>
      </c>
    </row>
    <row r="12">
      <c r="A12" s="8">
        <v>11.0</v>
      </c>
      <c r="B12" s="8">
        <v>6.7</v>
      </c>
      <c r="C12" s="8">
        <v>3.3</v>
      </c>
      <c r="D12" s="8">
        <v>5.7</v>
      </c>
      <c r="E12" s="8">
        <v>2.5</v>
      </c>
      <c r="F12" s="13">
        <f>VLOOKUP($B12, '계수'!$D$3:$F$5, 3, true)+VLOOKUP($C12, '계수'!$D$7:$F$9, 3, true)+VLOOKUP($D12, '계수'!$D$11:$F$13, 3, true)+VLOOKUP($E12, '계수'!$D$15:$F$17, 3, true)</f>
        <v>34</v>
      </c>
      <c r="G12" s="13">
        <f>VLOOKUP($B12, '계수'!$D$20:$F$22, 3, true)+VLOOKUP($C12, '계수'!$D$24:$F$26, 3, true)+VLOOKUP($D12, '계수'!$D$28:$F$30, 3, true)+VLOOKUP($E12, '계수'!$D$32:$F$34, 3, true)</f>
        <v>42</v>
      </c>
      <c r="H12" s="13">
        <f>VLOOKUP($B12, '계수'!$D$37:$F$39, 3, true)+VLOOKUP($C12, '계수'!$D$41:$F$43, 3, true)+VLOOKUP($D12, '계수'!$D$45:$F$47, 3, true)+VLOOKUP($E12, '계수'!$D$49:$F$51, 3, true)</f>
        <v>27</v>
      </c>
      <c r="I12" s="13">
        <f t="shared" si="1"/>
        <v>42</v>
      </c>
      <c r="J12" s="13" t="str">
        <f t="shared" si="2"/>
        <v>Iris-setosa</v>
      </c>
      <c r="K12">
        <f t="shared" si="3"/>
        <v>0</v>
      </c>
      <c r="AD12" s="6" t="s">
        <v>16</v>
      </c>
    </row>
    <row r="13">
      <c r="A13" s="8">
        <v>12.0</v>
      </c>
      <c r="B13" s="8">
        <v>6.4</v>
      </c>
      <c r="C13" s="8">
        <v>3.2</v>
      </c>
      <c r="D13" s="8">
        <v>4.5</v>
      </c>
      <c r="E13" s="8">
        <v>1.5</v>
      </c>
      <c r="F13" s="13">
        <f>VLOOKUP($B13, '계수'!$D$3:$F$5, 3, true)+VLOOKUP($C13, '계수'!$D$7:$F$9, 3, true)+VLOOKUP($D13, '계수'!$D$11:$F$13, 3, true)+VLOOKUP($E13, '계수'!$D$15:$F$17, 3, true)</f>
        <v>17</v>
      </c>
      <c r="G13" s="13">
        <f>VLOOKUP($B13, '계수'!$D$20:$F$22, 3, true)+VLOOKUP($C13, '계수'!$D$24:$F$26, 3, true)+VLOOKUP($D13, '계수'!$D$28:$F$30, 3, true)+VLOOKUP($E13, '계수'!$D$32:$F$34, 3, true)</f>
        <v>31</v>
      </c>
      <c r="H13" s="13">
        <f>VLOOKUP($B13, '계수'!$D$37:$F$39, 3, true)+VLOOKUP($C13, '계수'!$D$41:$F$43, 3, true)+VLOOKUP($D13, '계수'!$D$45:$F$47, 3, true)+VLOOKUP($E13, '계수'!$D$49:$F$51, 3, true)</f>
        <v>38</v>
      </c>
      <c r="I13" s="13">
        <f t="shared" si="1"/>
        <v>38</v>
      </c>
      <c r="J13" s="13" t="str">
        <f t="shared" si="2"/>
        <v>Iris-versicolor</v>
      </c>
      <c r="K13">
        <f t="shared" si="3"/>
        <v>1</v>
      </c>
      <c r="AD13" s="6" t="s">
        <v>19</v>
      </c>
    </row>
    <row r="14">
      <c r="A14" s="8">
        <v>13.0</v>
      </c>
      <c r="B14" s="8">
        <v>5.1</v>
      </c>
      <c r="C14" s="8">
        <v>3.7</v>
      </c>
      <c r="D14" s="8">
        <v>1.5</v>
      </c>
      <c r="E14" s="8">
        <v>0.4</v>
      </c>
      <c r="F14" s="13">
        <f>VLOOKUP($B14, '계수'!$D$3:$F$5, 3, true)+VLOOKUP($C14, '계수'!$D$7:$F$9, 3, true)+VLOOKUP($D14, '계수'!$D$11:$F$13, 3, true)+VLOOKUP($E14, '계수'!$D$15:$F$17, 3, true)</f>
        <v>40</v>
      </c>
      <c r="G14" s="13">
        <f>VLOOKUP($B14, '계수'!$D$20:$F$22, 3, true)+VLOOKUP($C14, '계수'!$D$24:$F$26, 3, true)+VLOOKUP($D14, '계수'!$D$28:$F$30, 3, true)+VLOOKUP($E14, '계수'!$D$32:$F$34, 3, true)</f>
        <v>64</v>
      </c>
      <c r="H14" s="13">
        <f>VLOOKUP($B14, '계수'!$D$37:$F$39, 3, true)+VLOOKUP($C14, '계수'!$D$41:$F$43, 3, true)+VLOOKUP($D14, '계수'!$D$45:$F$47, 3, true)+VLOOKUP($E14, '계수'!$D$49:$F$51, 3, true)</f>
        <v>37</v>
      </c>
      <c r="I14" s="13">
        <f t="shared" si="1"/>
        <v>64</v>
      </c>
      <c r="J14" s="13" t="str">
        <f t="shared" si="2"/>
        <v>Iris-setosa</v>
      </c>
      <c r="K14">
        <f t="shared" si="3"/>
        <v>1</v>
      </c>
      <c r="AD14" s="6" t="s">
        <v>18</v>
      </c>
    </row>
    <row r="15">
      <c r="A15" s="8">
        <v>14.0</v>
      </c>
      <c r="B15" s="8">
        <v>6.3</v>
      </c>
      <c r="C15" s="8">
        <v>3.3</v>
      </c>
      <c r="D15" s="8">
        <v>4.7</v>
      </c>
      <c r="E15" s="8">
        <v>1.6</v>
      </c>
      <c r="F15" s="13">
        <f>VLOOKUP($B15, '계수'!$D$3:$F$5, 3, true)+VLOOKUP($C15, '계수'!$D$7:$F$9, 3, true)+VLOOKUP($D15, '계수'!$D$11:$F$13, 3, true)+VLOOKUP($E15, '계수'!$D$15:$F$17, 3, true)</f>
        <v>17</v>
      </c>
      <c r="G15" s="13">
        <f>VLOOKUP($B15, '계수'!$D$20:$F$22, 3, true)+VLOOKUP($C15, '계수'!$D$24:$F$26, 3, true)+VLOOKUP($D15, '계수'!$D$28:$F$30, 3, true)+VLOOKUP($E15, '계수'!$D$32:$F$34, 3, true)</f>
        <v>31</v>
      </c>
      <c r="H15" s="13">
        <f>VLOOKUP($B15, '계수'!$D$37:$F$39, 3, true)+VLOOKUP($C15, '계수'!$D$41:$F$43, 3, true)+VLOOKUP($D15, '계수'!$D$45:$F$47, 3, true)+VLOOKUP($E15, '계수'!$D$49:$F$51, 3, true)</f>
        <v>38</v>
      </c>
      <c r="I15" s="13">
        <f t="shared" si="1"/>
        <v>38</v>
      </c>
      <c r="J15" s="13" t="str">
        <f t="shared" si="2"/>
        <v>Iris-versicolor</v>
      </c>
      <c r="K15">
        <f t="shared" si="3"/>
        <v>1</v>
      </c>
      <c r="AD15" s="6" t="s">
        <v>19</v>
      </c>
    </row>
    <row r="16">
      <c r="A16" s="8">
        <v>15.0</v>
      </c>
      <c r="B16" s="8">
        <v>5.0</v>
      </c>
      <c r="C16" s="8">
        <v>3.6</v>
      </c>
      <c r="D16" s="8">
        <v>1.4</v>
      </c>
      <c r="E16" s="8">
        <v>0.2</v>
      </c>
      <c r="F16" s="13">
        <f>VLOOKUP($B16, '계수'!$D$3:$F$5, 3, true)+VLOOKUP($C16, '계수'!$D$7:$F$9, 3, true)+VLOOKUP($D16, '계수'!$D$11:$F$13, 3, true)+VLOOKUP($E16, '계수'!$D$15:$F$17, 3, true)</f>
        <v>33</v>
      </c>
      <c r="G16" s="13">
        <f>VLOOKUP($B16, '계수'!$D$20:$F$22, 3, true)+VLOOKUP($C16, '계수'!$D$24:$F$26, 3, true)+VLOOKUP($D16, '계수'!$D$28:$F$30, 3, true)+VLOOKUP($E16, '계수'!$D$32:$F$34, 3, true)</f>
        <v>62</v>
      </c>
      <c r="H16" s="13">
        <f>VLOOKUP($B16, '계수'!$D$37:$F$39, 3, true)+VLOOKUP($C16, '계수'!$D$41:$F$43, 3, true)+VLOOKUP($D16, '계수'!$D$45:$F$47, 3, true)+VLOOKUP($E16, '계수'!$D$49:$F$51, 3, true)</f>
        <v>35</v>
      </c>
      <c r="I16" s="13">
        <f t="shared" si="1"/>
        <v>62</v>
      </c>
      <c r="J16" s="13" t="str">
        <f t="shared" si="2"/>
        <v>Iris-setosa</v>
      </c>
      <c r="K16">
        <f t="shared" si="3"/>
        <v>1</v>
      </c>
      <c r="AD16" s="6" t="s">
        <v>18</v>
      </c>
    </row>
    <row r="17">
      <c r="A17" s="8">
        <v>16.0</v>
      </c>
      <c r="B17" s="8">
        <v>6.5</v>
      </c>
      <c r="C17" s="8">
        <v>3.2</v>
      </c>
      <c r="D17" s="8">
        <v>5.1</v>
      </c>
      <c r="E17" s="8">
        <v>2.0</v>
      </c>
      <c r="F17" s="13">
        <f>VLOOKUP($B17, '계수'!$D$3:$F$5, 3, true)+VLOOKUP($C17, '계수'!$D$7:$F$9, 3, true)+VLOOKUP($D17, '계수'!$D$11:$F$13, 3, true)+VLOOKUP($E17, '계수'!$D$15:$F$17, 3, true)</f>
        <v>34</v>
      </c>
      <c r="G17" s="13">
        <f>VLOOKUP($B17, '계수'!$D$20:$F$22, 3, true)+VLOOKUP($C17, '계수'!$D$24:$F$26, 3, true)+VLOOKUP($D17, '계수'!$D$28:$F$30, 3, true)+VLOOKUP($E17, '계수'!$D$32:$F$34, 3, true)</f>
        <v>42</v>
      </c>
      <c r="H17" s="13">
        <f>VLOOKUP($B17, '계수'!$D$37:$F$39, 3, true)+VLOOKUP($C17, '계수'!$D$41:$F$43, 3, true)+VLOOKUP($D17, '계수'!$D$45:$F$47, 3, true)+VLOOKUP($E17, '계수'!$D$49:$F$51, 3, true)</f>
        <v>27</v>
      </c>
      <c r="I17" s="13">
        <f t="shared" si="1"/>
        <v>42</v>
      </c>
      <c r="J17" s="13" t="str">
        <f t="shared" si="2"/>
        <v>Iris-setosa</v>
      </c>
      <c r="K17">
        <f t="shared" si="3"/>
        <v>0</v>
      </c>
      <c r="AD17" s="6" t="s">
        <v>16</v>
      </c>
    </row>
    <row r="18">
      <c r="A18" s="8">
        <v>17.0</v>
      </c>
      <c r="B18" s="8">
        <v>5.5</v>
      </c>
      <c r="C18" s="8">
        <v>3.5</v>
      </c>
      <c r="D18" s="8">
        <v>1.3</v>
      </c>
      <c r="E18" s="8">
        <v>0.2</v>
      </c>
      <c r="F18" s="13">
        <f>VLOOKUP($B18, '계수'!$D$3:$F$5, 3, true)+VLOOKUP($C18, '계수'!$D$7:$F$9, 3, true)+VLOOKUP($D18, '계수'!$D$11:$F$13, 3, true)+VLOOKUP($E18, '계수'!$D$15:$F$17, 3, true)</f>
        <v>40</v>
      </c>
      <c r="G18" s="13">
        <f>VLOOKUP($B18, '계수'!$D$20:$F$22, 3, true)+VLOOKUP($C18, '계수'!$D$24:$F$26, 3, true)+VLOOKUP($D18, '계수'!$D$28:$F$30, 3, true)+VLOOKUP($E18, '계수'!$D$32:$F$34, 3, true)</f>
        <v>64</v>
      </c>
      <c r="H18" s="13">
        <f>VLOOKUP($B18, '계수'!$D$37:$F$39, 3, true)+VLOOKUP($C18, '계수'!$D$41:$F$43, 3, true)+VLOOKUP($D18, '계수'!$D$45:$F$47, 3, true)+VLOOKUP($E18, '계수'!$D$49:$F$51, 3, true)</f>
        <v>37</v>
      </c>
      <c r="I18" s="13">
        <f t="shared" si="1"/>
        <v>64</v>
      </c>
      <c r="J18" s="13" t="str">
        <f t="shared" si="2"/>
        <v>Iris-setosa</v>
      </c>
      <c r="K18">
        <f t="shared" si="3"/>
        <v>1</v>
      </c>
      <c r="AD18" s="6" t="s">
        <v>18</v>
      </c>
    </row>
    <row r="19">
      <c r="A19" s="8">
        <v>18.0</v>
      </c>
      <c r="B19" s="8">
        <v>5.9</v>
      </c>
      <c r="C19" s="8">
        <v>3.0</v>
      </c>
      <c r="D19" s="8">
        <v>4.2</v>
      </c>
      <c r="E19" s="8">
        <v>1.5</v>
      </c>
      <c r="F19" s="13">
        <f>VLOOKUP($B19, '계수'!$D$3:$F$5, 3, true)+VLOOKUP($C19, '계수'!$D$7:$F$9, 3, true)+VLOOKUP($D19, '계수'!$D$11:$F$13, 3, true)+VLOOKUP($E19, '계수'!$D$15:$F$17, 3, true)</f>
        <v>17</v>
      </c>
      <c r="G19" s="13">
        <f>VLOOKUP($B19, '계수'!$D$20:$F$22, 3, true)+VLOOKUP($C19, '계수'!$D$24:$F$26, 3, true)+VLOOKUP($D19, '계수'!$D$28:$F$30, 3, true)+VLOOKUP($E19, '계수'!$D$32:$F$34, 3, true)</f>
        <v>31</v>
      </c>
      <c r="H19" s="13">
        <f>VLOOKUP($B19, '계수'!$D$37:$F$39, 3, true)+VLOOKUP($C19, '계수'!$D$41:$F$43, 3, true)+VLOOKUP($D19, '계수'!$D$45:$F$47, 3, true)+VLOOKUP($E19, '계수'!$D$49:$F$51, 3, true)</f>
        <v>38</v>
      </c>
      <c r="I19" s="13">
        <f t="shared" si="1"/>
        <v>38</v>
      </c>
      <c r="J19" s="13" t="str">
        <f t="shared" si="2"/>
        <v>Iris-versicolor</v>
      </c>
      <c r="K19">
        <f t="shared" si="3"/>
        <v>1</v>
      </c>
      <c r="AD19" s="6" t="s">
        <v>19</v>
      </c>
    </row>
    <row r="20">
      <c r="A20" s="8">
        <v>19.0</v>
      </c>
      <c r="B20" s="8">
        <v>4.9</v>
      </c>
      <c r="C20" s="8">
        <v>3.1</v>
      </c>
      <c r="D20" s="8">
        <v>1.5</v>
      </c>
      <c r="E20" s="8">
        <v>0.1</v>
      </c>
      <c r="F20" s="13">
        <f>VLOOKUP($B20, '계수'!$D$3:$F$5, 3, true)+VLOOKUP($C20, '계수'!$D$7:$F$9, 3, true)+VLOOKUP($D20, '계수'!$D$11:$F$13, 3, true)+VLOOKUP($E20, '계수'!$D$15:$F$17, 3, true)</f>
        <v>29</v>
      </c>
      <c r="G20" s="13">
        <f>VLOOKUP($B20, '계수'!$D$20:$F$22, 3, true)+VLOOKUP($C20, '계수'!$D$24:$F$26, 3, true)+VLOOKUP($D20, '계수'!$D$28:$F$30, 3, true)+VLOOKUP($E20, '계수'!$D$32:$F$34, 3, true)</f>
        <v>50</v>
      </c>
      <c r="H20" s="13">
        <f>VLOOKUP($B20, '계수'!$D$37:$F$39, 3, true)+VLOOKUP($C20, '계수'!$D$41:$F$43, 3, true)+VLOOKUP($D20, '계수'!$D$45:$F$47, 3, true)+VLOOKUP($E20, '계수'!$D$49:$F$51, 3, true)</f>
        <v>37</v>
      </c>
      <c r="I20" s="13">
        <f t="shared" si="1"/>
        <v>50</v>
      </c>
      <c r="J20" s="13" t="str">
        <f t="shared" si="2"/>
        <v>Iris-setosa</v>
      </c>
      <c r="K20">
        <f t="shared" si="3"/>
        <v>1</v>
      </c>
      <c r="AD20" s="6" t="s">
        <v>18</v>
      </c>
    </row>
    <row r="21">
      <c r="A21" s="8">
        <v>20.0</v>
      </c>
      <c r="B21" s="8">
        <v>5.0</v>
      </c>
      <c r="C21" s="8">
        <v>3.4</v>
      </c>
      <c r="D21" s="8">
        <v>1.5</v>
      </c>
      <c r="E21" s="8">
        <v>0.2</v>
      </c>
      <c r="F21" s="13">
        <f>VLOOKUP($B21, '계수'!$D$3:$F$5, 3, true)+VLOOKUP($C21, '계수'!$D$7:$F$9, 3, true)+VLOOKUP($D21, '계수'!$D$11:$F$13, 3, true)+VLOOKUP($E21, '계수'!$D$15:$F$17, 3, true)</f>
        <v>33</v>
      </c>
      <c r="G21" s="13">
        <f>VLOOKUP($B21, '계수'!$D$20:$F$22, 3, true)+VLOOKUP($C21, '계수'!$D$24:$F$26, 3, true)+VLOOKUP($D21, '계수'!$D$28:$F$30, 3, true)+VLOOKUP($E21, '계수'!$D$32:$F$34, 3, true)</f>
        <v>62</v>
      </c>
      <c r="H21" s="13">
        <f>VLOOKUP($B21, '계수'!$D$37:$F$39, 3, true)+VLOOKUP($C21, '계수'!$D$41:$F$43, 3, true)+VLOOKUP($D21, '계수'!$D$45:$F$47, 3, true)+VLOOKUP($E21, '계수'!$D$49:$F$51, 3, true)</f>
        <v>35</v>
      </c>
      <c r="I21" s="13">
        <f t="shared" si="1"/>
        <v>62</v>
      </c>
      <c r="J21" s="13" t="str">
        <f t="shared" si="2"/>
        <v>Iris-setosa</v>
      </c>
      <c r="K21">
        <f t="shared" si="3"/>
        <v>1</v>
      </c>
      <c r="AD21" s="6" t="s">
        <v>18</v>
      </c>
    </row>
    <row r="22">
      <c r="A22" s="8">
        <v>21.0</v>
      </c>
      <c r="B22" s="8">
        <v>4.6</v>
      </c>
      <c r="C22" s="8">
        <v>3.2</v>
      </c>
      <c r="D22" s="8">
        <v>1.4</v>
      </c>
      <c r="E22" s="8">
        <v>0.2</v>
      </c>
      <c r="F22" s="13">
        <f>VLOOKUP($B22, '계수'!$D$3:$F$5, 3, true)+VLOOKUP($C22, '계수'!$D$7:$F$9, 3, true)+VLOOKUP($D22, '계수'!$D$11:$F$13, 3, true)+VLOOKUP($E22, '계수'!$D$15:$F$17, 3, true)</f>
        <v>29</v>
      </c>
      <c r="G22" s="13">
        <f>VLOOKUP($B22, '계수'!$D$20:$F$22, 3, true)+VLOOKUP($C22, '계수'!$D$24:$F$26, 3, true)+VLOOKUP($D22, '계수'!$D$28:$F$30, 3, true)+VLOOKUP($E22, '계수'!$D$32:$F$34, 3, true)</f>
        <v>50</v>
      </c>
      <c r="H22" s="13">
        <f>VLOOKUP($B22, '계수'!$D$37:$F$39, 3, true)+VLOOKUP($C22, '계수'!$D$41:$F$43, 3, true)+VLOOKUP($D22, '계수'!$D$45:$F$47, 3, true)+VLOOKUP($E22, '계수'!$D$49:$F$51, 3, true)</f>
        <v>37</v>
      </c>
      <c r="I22" s="13">
        <f t="shared" si="1"/>
        <v>50</v>
      </c>
      <c r="J22" s="13" t="str">
        <f t="shared" si="2"/>
        <v>Iris-setosa</v>
      </c>
      <c r="K22">
        <f t="shared" si="3"/>
        <v>1</v>
      </c>
      <c r="AD22" s="6" t="s">
        <v>18</v>
      </c>
    </row>
    <row r="23">
      <c r="A23" s="8">
        <v>22.0</v>
      </c>
      <c r="B23" s="8">
        <v>5.0</v>
      </c>
      <c r="C23" s="8">
        <v>2.0</v>
      </c>
      <c r="D23" s="8">
        <v>3.5</v>
      </c>
      <c r="E23" s="8">
        <v>1.0</v>
      </c>
      <c r="F23" s="13">
        <f>VLOOKUP($B23, '계수'!$D$3:$F$5, 3, true)+VLOOKUP($C23, '계수'!$D$7:$F$9, 3, true)+VLOOKUP($D23, '계수'!$D$11:$F$13, 3, true)+VLOOKUP($E23, '계수'!$D$15:$F$17, 3, true)</f>
        <v>14</v>
      </c>
      <c r="G23" s="13">
        <f>VLOOKUP($B23, '계수'!$D$20:$F$22, 3, true)+VLOOKUP($C23, '계수'!$D$24:$F$26, 3, true)+VLOOKUP($D23, '계수'!$D$28:$F$30, 3, true)+VLOOKUP($E23, '계수'!$D$32:$F$34, 3, true)</f>
        <v>22</v>
      </c>
      <c r="H23" s="13">
        <f>VLOOKUP($B23, '계수'!$D$37:$F$39, 3, true)+VLOOKUP($C23, '계수'!$D$41:$F$43, 3, true)+VLOOKUP($D23, '계수'!$D$45:$F$47, 3, true)+VLOOKUP($E23, '계수'!$D$49:$F$51, 3, true)</f>
        <v>35</v>
      </c>
      <c r="I23" s="13">
        <f t="shared" si="1"/>
        <v>35</v>
      </c>
      <c r="J23" s="13" t="str">
        <f t="shared" si="2"/>
        <v>Iris-versicolor</v>
      </c>
      <c r="K23">
        <f t="shared" si="3"/>
        <v>1</v>
      </c>
      <c r="AD23" s="6" t="s">
        <v>19</v>
      </c>
    </row>
    <row r="24">
      <c r="A24" s="8">
        <v>23.0</v>
      </c>
      <c r="B24" s="8">
        <v>7.2</v>
      </c>
      <c r="C24" s="8">
        <v>3.0</v>
      </c>
      <c r="D24" s="8">
        <v>5.8</v>
      </c>
      <c r="E24" s="8">
        <v>1.6</v>
      </c>
      <c r="F24" s="13">
        <f>VLOOKUP($B24, '계수'!$D$3:$F$5, 3, true)+VLOOKUP($C24, '계수'!$D$7:$F$9, 3, true)+VLOOKUP($D24, '계수'!$D$11:$F$13, 3, true)+VLOOKUP($E24, '계수'!$D$15:$F$17, 3, true)</f>
        <v>12</v>
      </c>
      <c r="G24" s="13">
        <f>VLOOKUP($B24, '계수'!$D$20:$F$22, 3, true)+VLOOKUP($C24, '계수'!$D$24:$F$26, 3, true)+VLOOKUP($D24, '계수'!$D$28:$F$30, 3, true)+VLOOKUP($E24, '계수'!$D$32:$F$34, 3, true)</f>
        <v>37</v>
      </c>
      <c r="H24" s="13">
        <f>VLOOKUP($B24, '계수'!$D$37:$F$39, 3, true)+VLOOKUP($C24, '계수'!$D$41:$F$43, 3, true)+VLOOKUP($D24, '계수'!$D$45:$F$47, 3, true)+VLOOKUP($E24, '계수'!$D$49:$F$51, 3, true)</f>
        <v>29</v>
      </c>
      <c r="I24" s="13">
        <f t="shared" si="1"/>
        <v>37</v>
      </c>
      <c r="J24" s="13" t="str">
        <f t="shared" si="2"/>
        <v>Iris-setosa</v>
      </c>
      <c r="K24">
        <f t="shared" si="3"/>
        <v>0</v>
      </c>
      <c r="AD24" s="6" t="s">
        <v>16</v>
      </c>
    </row>
    <row r="25">
      <c r="A25" s="8">
        <v>24.0</v>
      </c>
      <c r="B25" s="8">
        <v>6.7</v>
      </c>
      <c r="C25" s="8">
        <v>2.5</v>
      </c>
      <c r="D25" s="8">
        <v>5.8</v>
      </c>
      <c r="E25" s="8">
        <v>1.8</v>
      </c>
      <c r="F25" s="13">
        <f>VLOOKUP($B25, '계수'!$D$3:$F$5, 3, true)+VLOOKUP($C25, '계수'!$D$7:$F$9, 3, true)+VLOOKUP($D25, '계수'!$D$11:$F$13, 3, true)+VLOOKUP($E25, '계수'!$D$15:$F$17, 3, true)</f>
        <v>38</v>
      </c>
      <c r="G25" s="13">
        <f>VLOOKUP($B25, '계수'!$D$20:$F$22, 3, true)+VLOOKUP($C25, '계수'!$D$24:$F$26, 3, true)+VLOOKUP($D25, '계수'!$D$28:$F$30, 3, true)+VLOOKUP($E25, '계수'!$D$32:$F$34, 3, true)</f>
        <v>35</v>
      </c>
      <c r="H25" s="13">
        <f>VLOOKUP($B25, '계수'!$D$37:$F$39, 3, true)+VLOOKUP($C25, '계수'!$D$41:$F$43, 3, true)+VLOOKUP($D25, '계수'!$D$45:$F$47, 3, true)+VLOOKUP($E25, '계수'!$D$49:$F$51, 3, true)</f>
        <v>26</v>
      </c>
      <c r="I25" s="13">
        <f t="shared" si="1"/>
        <v>38</v>
      </c>
      <c r="J25" s="13" t="str">
        <f t="shared" si="2"/>
        <v>Iris-virginica</v>
      </c>
      <c r="K25">
        <f t="shared" si="3"/>
        <v>1</v>
      </c>
      <c r="AD25" s="6" t="s">
        <v>16</v>
      </c>
    </row>
    <row r="26">
      <c r="A26" s="8">
        <v>25.0</v>
      </c>
      <c r="B26" s="8">
        <v>5.5</v>
      </c>
      <c r="C26" s="8">
        <v>2.6</v>
      </c>
      <c r="D26" s="8">
        <v>4.4</v>
      </c>
      <c r="E26" s="8">
        <v>1.2</v>
      </c>
      <c r="F26" s="13">
        <f>VLOOKUP($B26, '계수'!$D$3:$F$5, 3, true)+VLOOKUP($C26, '계수'!$D$7:$F$9, 3, true)+VLOOKUP($D26, '계수'!$D$11:$F$13, 3, true)+VLOOKUP($E26, '계수'!$D$15:$F$17, 3, true)</f>
        <v>21</v>
      </c>
      <c r="G26" s="13">
        <f>VLOOKUP($B26, '계수'!$D$20:$F$22, 3, true)+VLOOKUP($C26, '계수'!$D$24:$F$26, 3, true)+VLOOKUP($D26, '계수'!$D$28:$F$30, 3, true)+VLOOKUP($E26, '계수'!$D$32:$F$34, 3, true)</f>
        <v>24</v>
      </c>
      <c r="H26" s="13">
        <f>VLOOKUP($B26, '계수'!$D$37:$F$39, 3, true)+VLOOKUP($C26, '계수'!$D$41:$F$43, 3, true)+VLOOKUP($D26, '계수'!$D$45:$F$47, 3, true)+VLOOKUP($E26, '계수'!$D$49:$F$51, 3, true)</f>
        <v>37</v>
      </c>
      <c r="I26" s="13">
        <f t="shared" si="1"/>
        <v>37</v>
      </c>
      <c r="J26" s="13" t="str">
        <f t="shared" si="2"/>
        <v>Iris-versicolor</v>
      </c>
      <c r="K26">
        <f t="shared" si="3"/>
        <v>1</v>
      </c>
      <c r="AD26" s="6" t="s">
        <v>19</v>
      </c>
    </row>
    <row r="27">
      <c r="A27" s="8">
        <v>26.0</v>
      </c>
      <c r="B27" s="8">
        <v>6.4</v>
      </c>
      <c r="C27" s="8">
        <v>3.2</v>
      </c>
      <c r="D27" s="8">
        <v>5.3</v>
      </c>
      <c r="E27" s="8">
        <v>2.3</v>
      </c>
      <c r="F27" s="13">
        <f>VLOOKUP($B27, '계수'!$D$3:$F$5, 3, true)+VLOOKUP($C27, '계수'!$D$7:$F$9, 3, true)+VLOOKUP($D27, '계수'!$D$11:$F$13, 3, true)+VLOOKUP($E27, '계수'!$D$15:$F$17, 3, true)</f>
        <v>40</v>
      </c>
      <c r="G27" s="13">
        <f>VLOOKUP($B27, '계수'!$D$20:$F$22, 3, true)+VLOOKUP($C27, '계수'!$D$24:$F$26, 3, true)+VLOOKUP($D27, '계수'!$D$28:$F$30, 3, true)+VLOOKUP($E27, '계수'!$D$32:$F$34, 3, true)</f>
        <v>40</v>
      </c>
      <c r="H27" s="13">
        <f>VLOOKUP($B27, '계수'!$D$37:$F$39, 3, true)+VLOOKUP($C27, '계수'!$D$41:$F$43, 3, true)+VLOOKUP($D27, '계수'!$D$45:$F$47, 3, true)+VLOOKUP($E27, '계수'!$D$49:$F$51, 3, true)</f>
        <v>29</v>
      </c>
      <c r="I27" s="13">
        <f t="shared" si="1"/>
        <v>40</v>
      </c>
      <c r="J27" s="13" t="str">
        <f t="shared" si="2"/>
        <v>Iris-virginica</v>
      </c>
      <c r="K27">
        <f t="shared" si="3"/>
        <v>1</v>
      </c>
      <c r="AD27" s="6" t="s">
        <v>16</v>
      </c>
    </row>
    <row r="28">
      <c r="A28" s="8">
        <v>27.0</v>
      </c>
      <c r="B28" s="8">
        <v>6.3</v>
      </c>
      <c r="C28" s="8">
        <v>2.9</v>
      </c>
      <c r="D28" s="8">
        <v>5.6</v>
      </c>
      <c r="E28" s="8">
        <v>1.8</v>
      </c>
      <c r="F28" s="13">
        <f>VLOOKUP($B28, '계수'!$D$3:$F$5, 3, true)+VLOOKUP($C28, '계수'!$D$7:$F$9, 3, true)+VLOOKUP($D28, '계수'!$D$11:$F$13, 3, true)+VLOOKUP($E28, '계수'!$D$15:$F$17, 3, true)</f>
        <v>40</v>
      </c>
      <c r="G28" s="13">
        <f>VLOOKUP($B28, '계수'!$D$20:$F$22, 3, true)+VLOOKUP($C28, '계수'!$D$24:$F$26, 3, true)+VLOOKUP($D28, '계수'!$D$28:$F$30, 3, true)+VLOOKUP($E28, '계수'!$D$32:$F$34, 3, true)</f>
        <v>40</v>
      </c>
      <c r="H28" s="13">
        <f>VLOOKUP($B28, '계수'!$D$37:$F$39, 3, true)+VLOOKUP($C28, '계수'!$D$41:$F$43, 3, true)+VLOOKUP($D28, '계수'!$D$45:$F$47, 3, true)+VLOOKUP($E28, '계수'!$D$49:$F$51, 3, true)</f>
        <v>29</v>
      </c>
      <c r="I28" s="13">
        <f t="shared" si="1"/>
        <v>40</v>
      </c>
      <c r="J28" s="13" t="str">
        <f t="shared" si="2"/>
        <v>Iris-virginica</v>
      </c>
      <c r="K28">
        <f t="shared" si="3"/>
        <v>1</v>
      </c>
      <c r="AD28" s="6" t="s">
        <v>16</v>
      </c>
    </row>
    <row r="29">
      <c r="A29" s="8">
        <v>28.0</v>
      </c>
      <c r="B29" s="8">
        <v>6.1</v>
      </c>
      <c r="C29" s="8">
        <v>3.0</v>
      </c>
      <c r="D29" s="8">
        <v>4.6</v>
      </c>
      <c r="E29" s="8">
        <v>1.4</v>
      </c>
      <c r="F29" s="13">
        <f>VLOOKUP($B29, '계수'!$D$3:$F$5, 3, true)+VLOOKUP($C29, '계수'!$D$7:$F$9, 3, true)+VLOOKUP($D29, '계수'!$D$11:$F$13, 3, true)+VLOOKUP($E29, '계수'!$D$15:$F$17, 3, true)</f>
        <v>17</v>
      </c>
      <c r="G29" s="13">
        <f>VLOOKUP($B29, '계수'!$D$20:$F$22, 3, true)+VLOOKUP($C29, '계수'!$D$24:$F$26, 3, true)+VLOOKUP($D29, '계수'!$D$28:$F$30, 3, true)+VLOOKUP($E29, '계수'!$D$32:$F$34, 3, true)</f>
        <v>31</v>
      </c>
      <c r="H29" s="13">
        <f>VLOOKUP($B29, '계수'!$D$37:$F$39, 3, true)+VLOOKUP($C29, '계수'!$D$41:$F$43, 3, true)+VLOOKUP($D29, '계수'!$D$45:$F$47, 3, true)+VLOOKUP($E29, '계수'!$D$49:$F$51, 3, true)</f>
        <v>38</v>
      </c>
      <c r="I29" s="13">
        <f t="shared" si="1"/>
        <v>38</v>
      </c>
      <c r="J29" s="13" t="str">
        <f t="shared" si="2"/>
        <v>Iris-versicolor</v>
      </c>
      <c r="K29">
        <f t="shared" si="3"/>
        <v>1</v>
      </c>
      <c r="AD29" s="6" t="s">
        <v>19</v>
      </c>
    </row>
    <row r="30">
      <c r="A30" s="8">
        <v>29.0</v>
      </c>
      <c r="B30" s="8">
        <v>5.1</v>
      </c>
      <c r="C30" s="8">
        <v>3.3</v>
      </c>
      <c r="D30" s="8">
        <v>1.7</v>
      </c>
      <c r="E30" s="8">
        <v>0.5</v>
      </c>
      <c r="F30" s="13">
        <f>VLOOKUP($B30, '계수'!$D$3:$F$5, 3, true)+VLOOKUP($C30, '계수'!$D$7:$F$9, 3, true)+VLOOKUP($D30, '계수'!$D$11:$F$13, 3, true)+VLOOKUP($E30, '계수'!$D$15:$F$17, 3, true)</f>
        <v>36</v>
      </c>
      <c r="G30" s="13">
        <f>VLOOKUP($B30, '계수'!$D$20:$F$22, 3, true)+VLOOKUP($C30, '계수'!$D$24:$F$26, 3, true)+VLOOKUP($D30, '계수'!$D$28:$F$30, 3, true)+VLOOKUP($E30, '계수'!$D$32:$F$34, 3, true)</f>
        <v>52</v>
      </c>
      <c r="H30" s="13">
        <f>VLOOKUP($B30, '계수'!$D$37:$F$39, 3, true)+VLOOKUP($C30, '계수'!$D$41:$F$43, 3, true)+VLOOKUP($D30, '계수'!$D$45:$F$47, 3, true)+VLOOKUP($E30, '계수'!$D$49:$F$51, 3, true)</f>
        <v>39</v>
      </c>
      <c r="I30" s="13">
        <f t="shared" si="1"/>
        <v>52</v>
      </c>
      <c r="J30" s="13" t="str">
        <f t="shared" si="2"/>
        <v>Iris-setosa</v>
      </c>
      <c r="K30">
        <f t="shared" si="3"/>
        <v>1</v>
      </c>
      <c r="AD30" s="6" t="s">
        <v>18</v>
      </c>
    </row>
    <row r="31">
      <c r="A31" s="8">
        <v>30.0</v>
      </c>
      <c r="B31" s="8">
        <v>5.2</v>
      </c>
      <c r="C31" s="8">
        <v>3.4</v>
      </c>
      <c r="D31" s="8">
        <v>1.4</v>
      </c>
      <c r="E31" s="8">
        <v>0.2</v>
      </c>
      <c r="F31" s="13">
        <f>VLOOKUP($B31, '계수'!$D$3:$F$5, 3, true)+VLOOKUP($C31, '계수'!$D$7:$F$9, 3, true)+VLOOKUP($D31, '계수'!$D$11:$F$13, 3, true)+VLOOKUP($E31, '계수'!$D$15:$F$17, 3, true)</f>
        <v>40</v>
      </c>
      <c r="G31" s="13">
        <f>VLOOKUP($B31, '계수'!$D$20:$F$22, 3, true)+VLOOKUP($C31, '계수'!$D$24:$F$26, 3, true)+VLOOKUP($D31, '계수'!$D$28:$F$30, 3, true)+VLOOKUP($E31, '계수'!$D$32:$F$34, 3, true)</f>
        <v>64</v>
      </c>
      <c r="H31" s="13">
        <f>VLOOKUP($B31, '계수'!$D$37:$F$39, 3, true)+VLOOKUP($C31, '계수'!$D$41:$F$43, 3, true)+VLOOKUP($D31, '계수'!$D$45:$F$47, 3, true)+VLOOKUP($E31, '계수'!$D$49:$F$51, 3, true)</f>
        <v>37</v>
      </c>
      <c r="I31" s="13">
        <f t="shared" si="1"/>
        <v>64</v>
      </c>
      <c r="J31" s="13" t="str">
        <f t="shared" si="2"/>
        <v>Iris-setosa</v>
      </c>
      <c r="K31">
        <f t="shared" si="3"/>
        <v>1</v>
      </c>
      <c r="AD31" s="6" t="s">
        <v>18</v>
      </c>
    </row>
    <row r="32">
      <c r="A32" s="8">
        <v>31.0</v>
      </c>
      <c r="B32" s="8">
        <v>4.7</v>
      </c>
      <c r="C32" s="8">
        <v>3.2</v>
      </c>
      <c r="D32" s="8">
        <v>1.6</v>
      </c>
      <c r="E32" s="8">
        <v>0.2</v>
      </c>
      <c r="F32" s="13">
        <f>VLOOKUP($B32, '계수'!$D$3:$F$5, 3, true)+VLOOKUP($C32, '계수'!$D$7:$F$9, 3, true)+VLOOKUP($D32, '계수'!$D$11:$F$13, 3, true)+VLOOKUP($E32, '계수'!$D$15:$F$17, 3, true)</f>
        <v>29</v>
      </c>
      <c r="G32" s="13">
        <f>VLOOKUP($B32, '계수'!$D$20:$F$22, 3, true)+VLOOKUP($C32, '계수'!$D$24:$F$26, 3, true)+VLOOKUP($D32, '계수'!$D$28:$F$30, 3, true)+VLOOKUP($E32, '계수'!$D$32:$F$34, 3, true)</f>
        <v>50</v>
      </c>
      <c r="H32" s="13">
        <f>VLOOKUP($B32, '계수'!$D$37:$F$39, 3, true)+VLOOKUP($C32, '계수'!$D$41:$F$43, 3, true)+VLOOKUP($D32, '계수'!$D$45:$F$47, 3, true)+VLOOKUP($E32, '계수'!$D$49:$F$51, 3, true)</f>
        <v>37</v>
      </c>
      <c r="I32" s="13">
        <f t="shared" si="1"/>
        <v>50</v>
      </c>
      <c r="J32" s="13" t="str">
        <f t="shared" si="2"/>
        <v>Iris-setosa</v>
      </c>
      <c r="K32">
        <f t="shared" si="3"/>
        <v>1</v>
      </c>
      <c r="AD32" s="6" t="s">
        <v>18</v>
      </c>
    </row>
    <row r="33">
      <c r="A33" s="8">
        <v>32.0</v>
      </c>
      <c r="B33" s="8">
        <v>6.3</v>
      </c>
      <c r="C33" s="8">
        <v>2.8</v>
      </c>
      <c r="D33" s="8">
        <v>5.1</v>
      </c>
      <c r="E33" s="8">
        <v>1.5</v>
      </c>
      <c r="F33" s="13">
        <f>VLOOKUP($B33, '계수'!$D$3:$F$5, 3, true)+VLOOKUP($C33, '계수'!$D$7:$F$9, 3, true)+VLOOKUP($D33, '계수'!$D$11:$F$13, 3, true)+VLOOKUP($E33, '계수'!$D$15:$F$17, 3, true)</f>
        <v>18</v>
      </c>
      <c r="G33" s="13">
        <f>VLOOKUP($B33, '계수'!$D$20:$F$22, 3, true)+VLOOKUP($C33, '계수'!$D$24:$F$26, 3, true)+VLOOKUP($D33, '계수'!$D$28:$F$30, 3, true)+VLOOKUP($E33, '계수'!$D$32:$F$34, 3, true)</f>
        <v>35</v>
      </c>
      <c r="H33" s="13">
        <f>VLOOKUP($B33, '계수'!$D$37:$F$39, 3, true)+VLOOKUP($C33, '계수'!$D$41:$F$43, 3, true)+VLOOKUP($D33, '계수'!$D$45:$F$47, 3, true)+VLOOKUP($E33, '계수'!$D$49:$F$51, 3, true)</f>
        <v>31</v>
      </c>
      <c r="I33" s="13">
        <f t="shared" si="1"/>
        <v>35</v>
      </c>
      <c r="J33" s="13" t="str">
        <f t="shared" si="2"/>
        <v>Iris-setosa</v>
      </c>
      <c r="K33">
        <f t="shared" si="3"/>
        <v>0</v>
      </c>
      <c r="AD33" s="6" t="s">
        <v>16</v>
      </c>
    </row>
    <row r="34">
      <c r="A34" s="8">
        <v>33.0</v>
      </c>
      <c r="B34" s="8">
        <v>6.8</v>
      </c>
      <c r="C34" s="8">
        <v>2.8</v>
      </c>
      <c r="D34" s="8">
        <v>4.8</v>
      </c>
      <c r="E34" s="8">
        <v>1.4</v>
      </c>
      <c r="F34" s="13">
        <f>VLOOKUP($B34, '계수'!$D$3:$F$5, 3, true)+VLOOKUP($C34, '계수'!$D$7:$F$9, 3, true)+VLOOKUP($D34, '계수'!$D$11:$F$13, 3, true)+VLOOKUP($E34, '계수'!$D$15:$F$17, 3, true)</f>
        <v>11</v>
      </c>
      <c r="G34" s="13">
        <f>VLOOKUP($B34, '계수'!$D$20:$F$22, 3, true)+VLOOKUP($C34, '계수'!$D$24:$F$26, 3, true)+VLOOKUP($D34, '계수'!$D$28:$F$30, 3, true)+VLOOKUP($E34, '계수'!$D$32:$F$34, 3, true)</f>
        <v>37</v>
      </c>
      <c r="H34" s="13">
        <f>VLOOKUP($B34, '계수'!$D$37:$F$39, 3, true)+VLOOKUP($C34, '계수'!$D$41:$F$43, 3, true)+VLOOKUP($D34, '계수'!$D$45:$F$47, 3, true)+VLOOKUP($E34, '계수'!$D$49:$F$51, 3, true)</f>
        <v>36</v>
      </c>
      <c r="I34" s="13">
        <f t="shared" si="1"/>
        <v>37</v>
      </c>
      <c r="J34" s="13" t="str">
        <f t="shared" si="2"/>
        <v>Iris-setosa</v>
      </c>
      <c r="K34">
        <f t="shared" si="3"/>
        <v>0</v>
      </c>
      <c r="AD34" s="6" t="s">
        <v>19</v>
      </c>
    </row>
    <row r="35">
      <c r="A35" s="8">
        <v>34.0</v>
      </c>
      <c r="B35" s="8">
        <v>7.6</v>
      </c>
      <c r="C35" s="8">
        <v>3.0</v>
      </c>
      <c r="D35" s="8">
        <v>6.6</v>
      </c>
      <c r="E35" s="8">
        <v>2.1</v>
      </c>
      <c r="F35" s="13">
        <f>VLOOKUP($B35, '계수'!$D$3:$F$5, 3, true)+VLOOKUP($C35, '계수'!$D$7:$F$9, 3, true)+VLOOKUP($D35, '계수'!$D$11:$F$13, 3, true)+VLOOKUP($E35, '계수'!$D$15:$F$17, 3, true)</f>
        <v>34</v>
      </c>
      <c r="G35" s="13">
        <f>VLOOKUP($B35, '계수'!$D$20:$F$22, 3, true)+VLOOKUP($C35, '계수'!$D$24:$F$26, 3, true)+VLOOKUP($D35, '계수'!$D$28:$F$30, 3, true)+VLOOKUP($E35, '계수'!$D$32:$F$34, 3, true)</f>
        <v>42</v>
      </c>
      <c r="H35" s="13">
        <f>VLOOKUP($B35, '계수'!$D$37:$F$39, 3, true)+VLOOKUP($C35, '계수'!$D$41:$F$43, 3, true)+VLOOKUP($D35, '계수'!$D$45:$F$47, 3, true)+VLOOKUP($E35, '계수'!$D$49:$F$51, 3, true)</f>
        <v>27</v>
      </c>
      <c r="I35" s="13">
        <f t="shared" si="1"/>
        <v>42</v>
      </c>
      <c r="J35" s="13" t="str">
        <f t="shared" si="2"/>
        <v>Iris-setosa</v>
      </c>
      <c r="K35">
        <f t="shared" si="3"/>
        <v>0</v>
      </c>
      <c r="AD35" s="6" t="s">
        <v>16</v>
      </c>
    </row>
    <row r="36">
      <c r="A36" s="8">
        <v>35.0</v>
      </c>
      <c r="B36" s="8">
        <v>5.2</v>
      </c>
      <c r="C36" s="8">
        <v>3.5</v>
      </c>
      <c r="D36" s="8">
        <v>1.5</v>
      </c>
      <c r="E36" s="8">
        <v>0.2</v>
      </c>
      <c r="F36" s="13">
        <f>VLOOKUP($B36, '계수'!$D$3:$F$5, 3, true)+VLOOKUP($C36, '계수'!$D$7:$F$9, 3, true)+VLOOKUP($D36, '계수'!$D$11:$F$13, 3, true)+VLOOKUP($E36, '계수'!$D$15:$F$17, 3, true)</f>
        <v>40</v>
      </c>
      <c r="G36" s="13">
        <f>VLOOKUP($B36, '계수'!$D$20:$F$22, 3, true)+VLOOKUP($C36, '계수'!$D$24:$F$26, 3, true)+VLOOKUP($D36, '계수'!$D$28:$F$30, 3, true)+VLOOKUP($E36, '계수'!$D$32:$F$34, 3, true)</f>
        <v>64</v>
      </c>
      <c r="H36" s="13">
        <f>VLOOKUP($B36, '계수'!$D$37:$F$39, 3, true)+VLOOKUP($C36, '계수'!$D$41:$F$43, 3, true)+VLOOKUP($D36, '계수'!$D$45:$F$47, 3, true)+VLOOKUP($E36, '계수'!$D$49:$F$51, 3, true)</f>
        <v>37</v>
      </c>
      <c r="I36" s="13">
        <f t="shared" si="1"/>
        <v>64</v>
      </c>
      <c r="J36" s="13" t="str">
        <f t="shared" si="2"/>
        <v>Iris-setosa</v>
      </c>
      <c r="K36">
        <f t="shared" si="3"/>
        <v>1</v>
      </c>
      <c r="AD36" s="6" t="s">
        <v>18</v>
      </c>
    </row>
    <row r="37">
      <c r="A37" s="8">
        <v>36.0</v>
      </c>
      <c r="B37" s="8">
        <v>6.1</v>
      </c>
      <c r="C37" s="8">
        <v>2.6</v>
      </c>
      <c r="D37" s="8">
        <v>5.6</v>
      </c>
      <c r="E37" s="8">
        <v>1.4</v>
      </c>
      <c r="F37" s="13">
        <f>VLOOKUP($B37, '계수'!$D$3:$F$5, 3, true)+VLOOKUP($C37, '계수'!$D$7:$F$9, 3, true)+VLOOKUP($D37, '계수'!$D$11:$F$13, 3, true)+VLOOKUP($E37, '계수'!$D$15:$F$17, 3, true)</f>
        <v>22</v>
      </c>
      <c r="G37" s="13">
        <f>VLOOKUP($B37, '계수'!$D$20:$F$22, 3, true)+VLOOKUP($C37, '계수'!$D$24:$F$26, 3, true)+VLOOKUP($D37, '계수'!$D$28:$F$30, 3, true)+VLOOKUP($E37, '계수'!$D$32:$F$34, 3, true)</f>
        <v>28</v>
      </c>
      <c r="H37" s="13">
        <f>VLOOKUP($B37, '계수'!$D$37:$F$39, 3, true)+VLOOKUP($C37, '계수'!$D$41:$F$43, 3, true)+VLOOKUP($D37, '계수'!$D$45:$F$47, 3, true)+VLOOKUP($E37, '계수'!$D$49:$F$51, 3, true)</f>
        <v>30</v>
      </c>
      <c r="I37" s="13">
        <f t="shared" si="1"/>
        <v>30</v>
      </c>
      <c r="J37" s="13" t="str">
        <f t="shared" si="2"/>
        <v>Iris-versicolor</v>
      </c>
      <c r="K37">
        <f t="shared" si="3"/>
        <v>0</v>
      </c>
      <c r="AD37" s="6" t="s">
        <v>16</v>
      </c>
    </row>
    <row r="38">
      <c r="A38" s="8">
        <v>37.0</v>
      </c>
      <c r="B38" s="8">
        <v>5.3</v>
      </c>
      <c r="C38" s="8">
        <v>3.7</v>
      </c>
      <c r="D38" s="8">
        <v>1.5</v>
      </c>
      <c r="E38" s="8">
        <v>0.2</v>
      </c>
      <c r="F38" s="13">
        <f>VLOOKUP($B38, '계수'!$D$3:$F$5, 3, true)+VLOOKUP($C38, '계수'!$D$7:$F$9, 3, true)+VLOOKUP($D38, '계수'!$D$11:$F$13, 3, true)+VLOOKUP($E38, '계수'!$D$15:$F$17, 3, true)</f>
        <v>40</v>
      </c>
      <c r="G38" s="13">
        <f>VLOOKUP($B38, '계수'!$D$20:$F$22, 3, true)+VLOOKUP($C38, '계수'!$D$24:$F$26, 3, true)+VLOOKUP($D38, '계수'!$D$28:$F$30, 3, true)+VLOOKUP($E38, '계수'!$D$32:$F$34, 3, true)</f>
        <v>64</v>
      </c>
      <c r="H38" s="13">
        <f>VLOOKUP($B38, '계수'!$D$37:$F$39, 3, true)+VLOOKUP($C38, '계수'!$D$41:$F$43, 3, true)+VLOOKUP($D38, '계수'!$D$45:$F$47, 3, true)+VLOOKUP($E38, '계수'!$D$49:$F$51, 3, true)</f>
        <v>37</v>
      </c>
      <c r="I38" s="13">
        <f t="shared" si="1"/>
        <v>64</v>
      </c>
      <c r="J38" s="13" t="str">
        <f t="shared" si="2"/>
        <v>Iris-setosa</v>
      </c>
      <c r="K38">
        <f t="shared" si="3"/>
        <v>1</v>
      </c>
      <c r="AD38" s="6" t="s">
        <v>18</v>
      </c>
    </row>
    <row r="39">
      <c r="A39" s="8">
        <v>38.0</v>
      </c>
      <c r="B39" s="8">
        <v>6.7</v>
      </c>
      <c r="C39" s="8">
        <v>3.1</v>
      </c>
      <c r="D39" s="8">
        <v>4.7</v>
      </c>
      <c r="E39" s="8">
        <v>1.5</v>
      </c>
      <c r="F39" s="13">
        <f>VLOOKUP($B39, '계수'!$D$3:$F$5, 3, true)+VLOOKUP($C39, '계수'!$D$7:$F$9, 3, true)+VLOOKUP($D39, '계수'!$D$11:$F$13, 3, true)+VLOOKUP($E39, '계수'!$D$15:$F$17, 3, true)</f>
        <v>11</v>
      </c>
      <c r="G39" s="13">
        <f>VLOOKUP($B39, '계수'!$D$20:$F$22, 3, true)+VLOOKUP($C39, '계수'!$D$24:$F$26, 3, true)+VLOOKUP($D39, '계수'!$D$28:$F$30, 3, true)+VLOOKUP($E39, '계수'!$D$32:$F$34, 3, true)</f>
        <v>33</v>
      </c>
      <c r="H39" s="13">
        <f>VLOOKUP($B39, '계수'!$D$37:$F$39, 3, true)+VLOOKUP($C39, '계수'!$D$41:$F$43, 3, true)+VLOOKUP($D39, '계수'!$D$45:$F$47, 3, true)+VLOOKUP($E39, '계수'!$D$49:$F$51, 3, true)</f>
        <v>36</v>
      </c>
      <c r="I39" s="13">
        <f t="shared" si="1"/>
        <v>36</v>
      </c>
      <c r="J39" s="13" t="str">
        <f t="shared" si="2"/>
        <v>Iris-versicolor</v>
      </c>
      <c r="K39">
        <f t="shared" si="3"/>
        <v>1</v>
      </c>
      <c r="AD39" s="6" t="s">
        <v>19</v>
      </c>
    </row>
    <row r="40">
      <c r="A40" s="8">
        <v>39.0</v>
      </c>
      <c r="B40" s="8">
        <v>7.3</v>
      </c>
      <c r="C40" s="8">
        <v>2.9</v>
      </c>
      <c r="D40" s="8">
        <v>6.3</v>
      </c>
      <c r="E40" s="8">
        <v>1.8</v>
      </c>
      <c r="F40" s="13">
        <f>VLOOKUP($B40, '계수'!$D$3:$F$5, 3, true)+VLOOKUP($C40, '계수'!$D$7:$F$9, 3, true)+VLOOKUP($D40, '계수'!$D$11:$F$13, 3, true)+VLOOKUP($E40, '계수'!$D$15:$F$17, 3, true)</f>
        <v>34</v>
      </c>
      <c r="G40" s="13">
        <f>VLOOKUP($B40, '계수'!$D$20:$F$22, 3, true)+VLOOKUP($C40, '계수'!$D$24:$F$26, 3, true)+VLOOKUP($D40, '계수'!$D$28:$F$30, 3, true)+VLOOKUP($E40, '계수'!$D$32:$F$34, 3, true)</f>
        <v>42</v>
      </c>
      <c r="H40" s="13">
        <f>VLOOKUP($B40, '계수'!$D$37:$F$39, 3, true)+VLOOKUP($C40, '계수'!$D$41:$F$43, 3, true)+VLOOKUP($D40, '계수'!$D$45:$F$47, 3, true)+VLOOKUP($E40, '계수'!$D$49:$F$51, 3, true)</f>
        <v>27</v>
      </c>
      <c r="I40" s="13">
        <f t="shared" si="1"/>
        <v>42</v>
      </c>
      <c r="J40" s="13" t="str">
        <f t="shared" si="2"/>
        <v>Iris-setosa</v>
      </c>
      <c r="K40">
        <f t="shared" si="3"/>
        <v>0</v>
      </c>
      <c r="AD40" s="6" t="s">
        <v>16</v>
      </c>
    </row>
    <row r="41">
      <c r="A41" s="8">
        <v>40.0</v>
      </c>
      <c r="B41" s="8">
        <v>5.4</v>
      </c>
      <c r="C41" s="8">
        <v>3.0</v>
      </c>
      <c r="D41" s="8">
        <v>4.5</v>
      </c>
      <c r="E41" s="8">
        <v>1.5</v>
      </c>
      <c r="F41" s="13">
        <f>VLOOKUP($B41, '계수'!$D$3:$F$5, 3, true)+VLOOKUP($C41, '계수'!$D$7:$F$9, 3, true)+VLOOKUP($D41, '계수'!$D$11:$F$13, 3, true)+VLOOKUP($E41, '계수'!$D$15:$F$17, 3, true)</f>
        <v>17</v>
      </c>
      <c r="G41" s="13">
        <f>VLOOKUP($B41, '계수'!$D$20:$F$22, 3, true)+VLOOKUP($C41, '계수'!$D$24:$F$26, 3, true)+VLOOKUP($D41, '계수'!$D$28:$F$30, 3, true)+VLOOKUP($E41, '계수'!$D$32:$F$34, 3, true)</f>
        <v>31</v>
      </c>
      <c r="H41" s="13">
        <f>VLOOKUP($B41, '계수'!$D$37:$F$39, 3, true)+VLOOKUP($C41, '계수'!$D$41:$F$43, 3, true)+VLOOKUP($D41, '계수'!$D$45:$F$47, 3, true)+VLOOKUP($E41, '계수'!$D$49:$F$51, 3, true)</f>
        <v>38</v>
      </c>
      <c r="I41" s="13">
        <f t="shared" si="1"/>
        <v>38</v>
      </c>
      <c r="J41" s="13" t="str">
        <f t="shared" si="2"/>
        <v>Iris-versicolor</v>
      </c>
      <c r="K41">
        <f t="shared" si="3"/>
        <v>1</v>
      </c>
      <c r="AD41" s="6" t="s">
        <v>19</v>
      </c>
    </row>
    <row r="42">
      <c r="A42" s="8">
        <v>41.0</v>
      </c>
      <c r="B42" s="8">
        <v>5.8</v>
      </c>
      <c r="C42" s="8">
        <v>2.7</v>
      </c>
      <c r="D42" s="8">
        <v>4.1</v>
      </c>
      <c r="E42" s="8">
        <v>1.0</v>
      </c>
      <c r="F42" s="13">
        <f>VLOOKUP($B42, '계수'!$D$3:$F$5, 3, true)+VLOOKUP($C42, '계수'!$D$7:$F$9, 3, true)+VLOOKUP($D42, '계수'!$D$11:$F$13, 3, true)+VLOOKUP($E42, '계수'!$D$15:$F$17, 3, true)</f>
        <v>21</v>
      </c>
      <c r="G42" s="13">
        <f>VLOOKUP($B42, '계수'!$D$20:$F$22, 3, true)+VLOOKUP($C42, '계수'!$D$24:$F$26, 3, true)+VLOOKUP($D42, '계수'!$D$28:$F$30, 3, true)+VLOOKUP($E42, '계수'!$D$32:$F$34, 3, true)</f>
        <v>24</v>
      </c>
      <c r="H42" s="13">
        <f>VLOOKUP($B42, '계수'!$D$37:$F$39, 3, true)+VLOOKUP($C42, '계수'!$D$41:$F$43, 3, true)+VLOOKUP($D42, '계수'!$D$45:$F$47, 3, true)+VLOOKUP($E42, '계수'!$D$49:$F$51, 3, true)</f>
        <v>37</v>
      </c>
      <c r="I42" s="13">
        <f t="shared" si="1"/>
        <v>37</v>
      </c>
      <c r="J42" s="13" t="str">
        <f t="shared" si="2"/>
        <v>Iris-versicolor</v>
      </c>
      <c r="K42">
        <f t="shared" si="3"/>
        <v>1</v>
      </c>
      <c r="AD42" s="6" t="s">
        <v>19</v>
      </c>
    </row>
    <row r="43">
      <c r="A43" s="8">
        <v>42.0</v>
      </c>
      <c r="B43" s="8">
        <v>5.7</v>
      </c>
      <c r="C43" s="8">
        <v>2.8</v>
      </c>
      <c r="D43" s="8">
        <v>4.1</v>
      </c>
      <c r="E43" s="8">
        <v>1.3</v>
      </c>
      <c r="F43" s="13">
        <f>VLOOKUP($B43, '계수'!$D$3:$F$5, 3, true)+VLOOKUP($C43, '계수'!$D$7:$F$9, 3, true)+VLOOKUP($D43, '계수'!$D$11:$F$13, 3, true)+VLOOKUP($E43, '계수'!$D$15:$F$17, 3, true)</f>
        <v>17</v>
      </c>
      <c r="G43" s="13">
        <f>VLOOKUP($B43, '계수'!$D$20:$F$22, 3, true)+VLOOKUP($C43, '계수'!$D$24:$F$26, 3, true)+VLOOKUP($D43, '계수'!$D$28:$F$30, 3, true)+VLOOKUP($E43, '계수'!$D$32:$F$34, 3, true)</f>
        <v>31</v>
      </c>
      <c r="H43" s="13">
        <f>VLOOKUP($B43, '계수'!$D$37:$F$39, 3, true)+VLOOKUP($C43, '계수'!$D$41:$F$43, 3, true)+VLOOKUP($D43, '계수'!$D$45:$F$47, 3, true)+VLOOKUP($E43, '계수'!$D$49:$F$51, 3, true)</f>
        <v>38</v>
      </c>
      <c r="I43" s="13">
        <f t="shared" si="1"/>
        <v>38</v>
      </c>
      <c r="J43" s="13" t="str">
        <f t="shared" si="2"/>
        <v>Iris-versicolor</v>
      </c>
      <c r="K43">
        <f t="shared" si="3"/>
        <v>1</v>
      </c>
      <c r="AD43" s="6" t="s">
        <v>19</v>
      </c>
    </row>
    <row r="44">
      <c r="A44" s="8">
        <v>43.0</v>
      </c>
      <c r="B44" s="8">
        <v>4.6</v>
      </c>
      <c r="C44" s="8">
        <v>3.4</v>
      </c>
      <c r="D44" s="8">
        <v>1.4</v>
      </c>
      <c r="E44" s="8">
        <v>0.3</v>
      </c>
      <c r="F44" s="13">
        <f>VLOOKUP($B44, '계수'!$D$3:$F$5, 3, true)+VLOOKUP($C44, '계수'!$D$7:$F$9, 3, true)+VLOOKUP($D44, '계수'!$D$11:$F$13, 3, true)+VLOOKUP($E44, '계수'!$D$15:$F$17, 3, true)</f>
        <v>33</v>
      </c>
      <c r="G44" s="13">
        <f>VLOOKUP($B44, '계수'!$D$20:$F$22, 3, true)+VLOOKUP($C44, '계수'!$D$24:$F$26, 3, true)+VLOOKUP($D44, '계수'!$D$28:$F$30, 3, true)+VLOOKUP($E44, '계수'!$D$32:$F$34, 3, true)</f>
        <v>62</v>
      </c>
      <c r="H44" s="13">
        <f>VLOOKUP($B44, '계수'!$D$37:$F$39, 3, true)+VLOOKUP($C44, '계수'!$D$41:$F$43, 3, true)+VLOOKUP($D44, '계수'!$D$45:$F$47, 3, true)+VLOOKUP($E44, '계수'!$D$49:$F$51, 3, true)</f>
        <v>35</v>
      </c>
      <c r="I44" s="13">
        <f t="shared" si="1"/>
        <v>62</v>
      </c>
      <c r="J44" s="13" t="str">
        <f t="shared" si="2"/>
        <v>Iris-setosa</v>
      </c>
      <c r="K44">
        <f t="shared" si="3"/>
        <v>1</v>
      </c>
      <c r="AD44" s="6" t="s">
        <v>18</v>
      </c>
    </row>
    <row r="45">
      <c r="A45" s="8">
        <v>44.0</v>
      </c>
      <c r="B45" s="8">
        <v>6.0</v>
      </c>
      <c r="C45" s="8">
        <v>2.2</v>
      </c>
      <c r="D45" s="8">
        <v>5.0</v>
      </c>
      <c r="E45" s="8">
        <v>1.5</v>
      </c>
      <c r="F45" s="13">
        <f>VLOOKUP($B45, '계수'!$D$3:$F$5, 3, true)+VLOOKUP($C45, '계수'!$D$7:$F$9, 3, true)+VLOOKUP($D45, '계수'!$D$11:$F$13, 3, true)+VLOOKUP($E45, '계수'!$D$15:$F$17, 3, true)</f>
        <v>22</v>
      </c>
      <c r="G45" s="13">
        <f>VLOOKUP($B45, '계수'!$D$20:$F$22, 3, true)+VLOOKUP($C45, '계수'!$D$24:$F$26, 3, true)+VLOOKUP($D45, '계수'!$D$28:$F$30, 3, true)+VLOOKUP($E45, '계수'!$D$32:$F$34, 3, true)</f>
        <v>28</v>
      </c>
      <c r="H45" s="13">
        <f>VLOOKUP($B45, '계수'!$D$37:$F$39, 3, true)+VLOOKUP($C45, '계수'!$D$41:$F$43, 3, true)+VLOOKUP($D45, '계수'!$D$45:$F$47, 3, true)+VLOOKUP($E45, '계수'!$D$49:$F$51, 3, true)</f>
        <v>30</v>
      </c>
      <c r="I45" s="13">
        <f t="shared" si="1"/>
        <v>30</v>
      </c>
      <c r="J45" s="13" t="str">
        <f t="shared" si="2"/>
        <v>Iris-versicolor</v>
      </c>
      <c r="K45">
        <f t="shared" si="3"/>
        <v>0</v>
      </c>
      <c r="AD45" s="6" t="s">
        <v>16</v>
      </c>
    </row>
    <row r="46">
      <c r="A46" s="8">
        <v>45.0</v>
      </c>
      <c r="B46" s="8">
        <v>5.2</v>
      </c>
      <c r="C46" s="8">
        <v>4.1</v>
      </c>
      <c r="D46" s="8">
        <v>1.5</v>
      </c>
      <c r="E46" s="8">
        <v>0.1</v>
      </c>
      <c r="F46" s="13">
        <f>VLOOKUP($B46, '계수'!$D$3:$F$5, 3, true)+VLOOKUP($C46, '계수'!$D$7:$F$9, 3, true)+VLOOKUP($D46, '계수'!$D$11:$F$13, 3, true)+VLOOKUP($E46, '계수'!$D$15:$F$17, 3, true)</f>
        <v>40</v>
      </c>
      <c r="G46" s="13">
        <f>VLOOKUP($B46, '계수'!$D$20:$F$22, 3, true)+VLOOKUP($C46, '계수'!$D$24:$F$26, 3, true)+VLOOKUP($D46, '계수'!$D$28:$F$30, 3, true)+VLOOKUP($E46, '계수'!$D$32:$F$34, 3, true)</f>
        <v>64</v>
      </c>
      <c r="H46" s="13">
        <f>VLOOKUP($B46, '계수'!$D$37:$F$39, 3, true)+VLOOKUP($C46, '계수'!$D$41:$F$43, 3, true)+VLOOKUP($D46, '계수'!$D$45:$F$47, 3, true)+VLOOKUP($E46, '계수'!$D$49:$F$51, 3, true)</f>
        <v>37</v>
      </c>
      <c r="I46" s="13">
        <f t="shared" si="1"/>
        <v>64</v>
      </c>
      <c r="J46" s="13" t="str">
        <f t="shared" si="2"/>
        <v>Iris-setosa</v>
      </c>
      <c r="K46">
        <f t="shared" si="3"/>
        <v>1</v>
      </c>
      <c r="AD46" s="6" t="s">
        <v>18</v>
      </c>
    </row>
    <row r="47">
      <c r="A47" s="8">
        <v>46.0</v>
      </c>
      <c r="B47" s="8">
        <v>6.9</v>
      </c>
      <c r="C47" s="8">
        <v>3.1</v>
      </c>
      <c r="D47" s="8">
        <v>5.1</v>
      </c>
      <c r="E47" s="8">
        <v>2.3</v>
      </c>
      <c r="F47" s="13">
        <f>VLOOKUP($B47, '계수'!$D$3:$F$5, 3, true)+VLOOKUP($C47, '계수'!$D$7:$F$9, 3, true)+VLOOKUP($D47, '계수'!$D$11:$F$13, 3, true)+VLOOKUP($E47, '계수'!$D$15:$F$17, 3, true)</f>
        <v>34</v>
      </c>
      <c r="G47" s="13">
        <f>VLOOKUP($B47, '계수'!$D$20:$F$22, 3, true)+VLOOKUP($C47, '계수'!$D$24:$F$26, 3, true)+VLOOKUP($D47, '계수'!$D$28:$F$30, 3, true)+VLOOKUP($E47, '계수'!$D$32:$F$34, 3, true)</f>
        <v>42</v>
      </c>
      <c r="H47" s="13">
        <f>VLOOKUP($B47, '계수'!$D$37:$F$39, 3, true)+VLOOKUP($C47, '계수'!$D$41:$F$43, 3, true)+VLOOKUP($D47, '계수'!$D$45:$F$47, 3, true)+VLOOKUP($E47, '계수'!$D$49:$F$51, 3, true)</f>
        <v>27</v>
      </c>
      <c r="I47" s="13">
        <f t="shared" si="1"/>
        <v>42</v>
      </c>
      <c r="J47" s="13" t="str">
        <f t="shared" si="2"/>
        <v>Iris-setosa</v>
      </c>
      <c r="K47">
        <f t="shared" si="3"/>
        <v>0</v>
      </c>
      <c r="AD47" s="6" t="s">
        <v>16</v>
      </c>
    </row>
    <row r="48">
      <c r="A48" s="8">
        <v>47.0</v>
      </c>
      <c r="B48" s="8">
        <v>6.2</v>
      </c>
      <c r="C48" s="8">
        <v>2.9</v>
      </c>
      <c r="D48" s="8">
        <v>4.3</v>
      </c>
      <c r="E48" s="8">
        <v>1.3</v>
      </c>
      <c r="F48" s="13">
        <f>VLOOKUP($B48, '계수'!$D$3:$F$5, 3, true)+VLOOKUP($C48, '계수'!$D$7:$F$9, 3, true)+VLOOKUP($D48, '계수'!$D$11:$F$13, 3, true)+VLOOKUP($E48, '계수'!$D$15:$F$17, 3, true)</f>
        <v>17</v>
      </c>
      <c r="G48" s="13">
        <f>VLOOKUP($B48, '계수'!$D$20:$F$22, 3, true)+VLOOKUP($C48, '계수'!$D$24:$F$26, 3, true)+VLOOKUP($D48, '계수'!$D$28:$F$30, 3, true)+VLOOKUP($E48, '계수'!$D$32:$F$34, 3, true)</f>
        <v>31</v>
      </c>
      <c r="H48" s="13">
        <f>VLOOKUP($B48, '계수'!$D$37:$F$39, 3, true)+VLOOKUP($C48, '계수'!$D$41:$F$43, 3, true)+VLOOKUP($D48, '계수'!$D$45:$F$47, 3, true)+VLOOKUP($E48, '계수'!$D$49:$F$51, 3, true)</f>
        <v>38</v>
      </c>
      <c r="I48" s="13">
        <f t="shared" si="1"/>
        <v>38</v>
      </c>
      <c r="J48" s="13" t="str">
        <f t="shared" si="2"/>
        <v>Iris-versicolor</v>
      </c>
      <c r="K48">
        <f t="shared" si="3"/>
        <v>1</v>
      </c>
      <c r="AD48" s="6" t="s">
        <v>19</v>
      </c>
    </row>
    <row r="49">
      <c r="A49" s="8">
        <v>48.0</v>
      </c>
      <c r="B49" s="8">
        <v>4.8</v>
      </c>
      <c r="C49" s="8">
        <v>3.1</v>
      </c>
      <c r="D49" s="8">
        <v>1.6</v>
      </c>
      <c r="E49" s="8">
        <v>0.2</v>
      </c>
      <c r="F49" s="13">
        <f>VLOOKUP($B49, '계수'!$D$3:$F$5, 3, true)+VLOOKUP($C49, '계수'!$D$7:$F$9, 3, true)+VLOOKUP($D49, '계수'!$D$11:$F$13, 3, true)+VLOOKUP($E49, '계수'!$D$15:$F$17, 3, true)</f>
        <v>29</v>
      </c>
      <c r="G49" s="13">
        <f>VLOOKUP($B49, '계수'!$D$20:$F$22, 3, true)+VLOOKUP($C49, '계수'!$D$24:$F$26, 3, true)+VLOOKUP($D49, '계수'!$D$28:$F$30, 3, true)+VLOOKUP($E49, '계수'!$D$32:$F$34, 3, true)</f>
        <v>50</v>
      </c>
      <c r="H49" s="13">
        <f>VLOOKUP($B49, '계수'!$D$37:$F$39, 3, true)+VLOOKUP($C49, '계수'!$D$41:$F$43, 3, true)+VLOOKUP($D49, '계수'!$D$45:$F$47, 3, true)+VLOOKUP($E49, '계수'!$D$49:$F$51, 3, true)</f>
        <v>37</v>
      </c>
      <c r="I49" s="13">
        <f t="shared" si="1"/>
        <v>50</v>
      </c>
      <c r="J49" s="13" t="str">
        <f t="shared" si="2"/>
        <v>Iris-setosa</v>
      </c>
      <c r="K49">
        <f t="shared" si="3"/>
        <v>1</v>
      </c>
      <c r="AD49" s="6" t="s">
        <v>18</v>
      </c>
    </row>
    <row r="50">
      <c r="A50" s="8">
        <v>49.0</v>
      </c>
      <c r="B50" s="8">
        <v>4.6</v>
      </c>
      <c r="C50" s="8">
        <v>3.1</v>
      </c>
      <c r="D50" s="8">
        <v>1.5</v>
      </c>
      <c r="E50" s="8">
        <v>0.2</v>
      </c>
      <c r="F50" s="13">
        <f>VLOOKUP($B50, '계수'!$D$3:$F$5, 3, true)+VLOOKUP($C50, '계수'!$D$7:$F$9, 3, true)+VLOOKUP($D50, '계수'!$D$11:$F$13, 3, true)+VLOOKUP($E50, '계수'!$D$15:$F$17, 3, true)</f>
        <v>29</v>
      </c>
      <c r="G50" s="13">
        <f>VLOOKUP($B50, '계수'!$D$20:$F$22, 3, true)+VLOOKUP($C50, '계수'!$D$24:$F$26, 3, true)+VLOOKUP($D50, '계수'!$D$28:$F$30, 3, true)+VLOOKUP($E50, '계수'!$D$32:$F$34, 3, true)</f>
        <v>50</v>
      </c>
      <c r="H50" s="13">
        <f>VLOOKUP($B50, '계수'!$D$37:$F$39, 3, true)+VLOOKUP($C50, '계수'!$D$41:$F$43, 3, true)+VLOOKUP($D50, '계수'!$D$45:$F$47, 3, true)+VLOOKUP($E50, '계수'!$D$49:$F$51, 3, true)</f>
        <v>37</v>
      </c>
      <c r="I50" s="13">
        <f t="shared" si="1"/>
        <v>50</v>
      </c>
      <c r="J50" s="13" t="str">
        <f t="shared" si="2"/>
        <v>Iris-setosa</v>
      </c>
      <c r="K50">
        <f t="shared" si="3"/>
        <v>1</v>
      </c>
      <c r="AD50" s="6" t="s">
        <v>18</v>
      </c>
    </row>
    <row r="51">
      <c r="A51" s="8">
        <v>50.0</v>
      </c>
      <c r="B51" s="8">
        <v>5.1</v>
      </c>
      <c r="C51" s="8">
        <v>3.8</v>
      </c>
      <c r="D51" s="8">
        <v>1.9</v>
      </c>
      <c r="E51" s="8">
        <v>0.4</v>
      </c>
      <c r="F51" s="13">
        <f>VLOOKUP($B51, '계수'!$D$3:$F$5, 3, true)+VLOOKUP($C51, '계수'!$D$7:$F$9, 3, true)+VLOOKUP($D51, '계수'!$D$11:$F$13, 3, true)+VLOOKUP($E51, '계수'!$D$15:$F$17, 3, true)</f>
        <v>43</v>
      </c>
      <c r="G51" s="13">
        <f>VLOOKUP($B51, '계수'!$D$20:$F$22, 3, true)+VLOOKUP($C51, '계수'!$D$24:$F$26, 3, true)+VLOOKUP($D51, '계수'!$D$28:$F$30, 3, true)+VLOOKUP($E51, '계수'!$D$32:$F$34, 3, true)</f>
        <v>54</v>
      </c>
      <c r="H51" s="13">
        <f>VLOOKUP($B51, '계수'!$D$37:$F$39, 3, true)+VLOOKUP($C51, '계수'!$D$41:$F$43, 3, true)+VLOOKUP($D51, '계수'!$D$45:$F$47, 3, true)+VLOOKUP($E51, '계수'!$D$49:$F$51, 3, true)</f>
        <v>42</v>
      </c>
      <c r="I51" s="13">
        <f t="shared" si="1"/>
        <v>54</v>
      </c>
      <c r="J51" s="13" t="str">
        <f t="shared" si="2"/>
        <v>Iris-setosa</v>
      </c>
      <c r="K51">
        <f t="shared" si="3"/>
        <v>1</v>
      </c>
      <c r="AD51" s="6" t="s">
        <v>18</v>
      </c>
    </row>
    <row r="52">
      <c r="A52" s="6"/>
      <c r="B52" s="6"/>
      <c r="C52" s="6"/>
      <c r="D52" s="6"/>
      <c r="E52" s="6"/>
      <c r="AD52" s="6"/>
    </row>
    <row r="53">
      <c r="A53" s="6"/>
      <c r="B53" s="6"/>
      <c r="C53" s="6"/>
      <c r="D53" s="6"/>
      <c r="E53" s="6"/>
      <c r="AD53" s="6"/>
    </row>
    <row r="54">
      <c r="A54" s="6"/>
      <c r="B54" s="6"/>
      <c r="C54" s="6"/>
      <c r="D54" s="6"/>
      <c r="E54" s="6"/>
      <c r="AD54" s="6"/>
    </row>
    <row r="55">
      <c r="A55" s="6"/>
      <c r="B55" s="6"/>
      <c r="C55" s="6"/>
      <c r="D55" s="6"/>
      <c r="E55" s="6"/>
      <c r="AD55" s="6"/>
    </row>
    <row r="56">
      <c r="A56" s="6"/>
      <c r="B56" s="6"/>
      <c r="C56" s="6"/>
      <c r="D56" s="6"/>
      <c r="E56" s="6"/>
      <c r="AD56" s="6"/>
    </row>
    <row r="57">
      <c r="A57" s="6"/>
      <c r="B57" s="6"/>
      <c r="C57" s="6"/>
      <c r="D57" s="6"/>
      <c r="E57" s="6"/>
      <c r="AD57" s="6"/>
    </row>
    <row r="58">
      <c r="A58" s="6"/>
      <c r="B58" s="6"/>
      <c r="C58" s="6"/>
      <c r="D58" s="6"/>
      <c r="E58" s="6"/>
      <c r="AD58" s="6"/>
    </row>
    <row r="59">
      <c r="A59" s="6"/>
      <c r="B59" s="6"/>
      <c r="C59" s="6"/>
      <c r="D59" s="6"/>
      <c r="E59" s="6"/>
      <c r="AD59" s="6"/>
    </row>
    <row r="60">
      <c r="A60" s="6"/>
      <c r="B60" s="6"/>
      <c r="C60" s="6"/>
      <c r="D60" s="6"/>
      <c r="E60" s="6"/>
      <c r="AD60" s="6"/>
    </row>
    <row r="61">
      <c r="A61" s="6"/>
      <c r="B61" s="6"/>
      <c r="C61" s="6"/>
      <c r="D61" s="6"/>
      <c r="E61" s="6"/>
      <c r="AD61" s="6"/>
    </row>
    <row r="62">
      <c r="A62" s="6"/>
      <c r="B62" s="6"/>
      <c r="C62" s="6"/>
      <c r="D62" s="6"/>
      <c r="E62" s="6"/>
      <c r="AD62" s="6"/>
    </row>
    <row r="63">
      <c r="A63" s="6"/>
      <c r="B63" s="6"/>
      <c r="C63" s="6"/>
      <c r="D63" s="6"/>
      <c r="E63" s="6"/>
      <c r="AD63" s="6"/>
    </row>
    <row r="64">
      <c r="A64" s="6"/>
      <c r="B64" s="6"/>
      <c r="C64" s="6"/>
      <c r="D64" s="6"/>
      <c r="E64" s="6"/>
      <c r="AD64" s="6"/>
    </row>
    <row r="65">
      <c r="A65" s="6"/>
      <c r="B65" s="6"/>
      <c r="C65" s="6"/>
      <c r="D65" s="6"/>
      <c r="E65" s="6"/>
      <c r="AD65" s="6"/>
    </row>
    <row r="66">
      <c r="A66" s="6"/>
      <c r="B66" s="6"/>
      <c r="C66" s="6"/>
      <c r="D66" s="6"/>
      <c r="E66" s="6"/>
      <c r="AD66" s="6"/>
    </row>
    <row r="67">
      <c r="A67" s="6"/>
      <c r="B67" s="6"/>
      <c r="C67" s="6"/>
      <c r="D67" s="6"/>
      <c r="E67" s="6"/>
      <c r="AD67" s="6"/>
    </row>
    <row r="68">
      <c r="A68" s="6"/>
      <c r="B68" s="6"/>
      <c r="C68" s="6"/>
      <c r="D68" s="6"/>
      <c r="E68" s="6"/>
      <c r="AD68" s="6"/>
    </row>
    <row r="69">
      <c r="A69" s="6"/>
      <c r="B69" s="6"/>
      <c r="C69" s="6"/>
      <c r="D69" s="6"/>
      <c r="E69" s="6"/>
      <c r="AD69" s="6"/>
    </row>
    <row r="70">
      <c r="A70" s="6"/>
      <c r="B70" s="6"/>
      <c r="C70" s="6"/>
      <c r="D70" s="6"/>
      <c r="E70" s="6"/>
      <c r="AD70" s="6"/>
    </row>
    <row r="71">
      <c r="A71" s="6"/>
      <c r="B71" s="6"/>
      <c r="C71" s="6"/>
      <c r="D71" s="6"/>
      <c r="E71" s="6"/>
      <c r="AD71" s="6"/>
    </row>
    <row r="72">
      <c r="A72" s="6"/>
      <c r="B72" s="6"/>
      <c r="C72" s="6"/>
      <c r="D72" s="6"/>
      <c r="E72" s="6"/>
      <c r="AD72" s="6"/>
    </row>
    <row r="73">
      <c r="A73" s="6"/>
      <c r="B73" s="6"/>
      <c r="C73" s="6"/>
      <c r="D73" s="6"/>
      <c r="E73" s="6"/>
      <c r="AD73" s="6"/>
    </row>
    <row r="74">
      <c r="A74" s="6"/>
      <c r="B74" s="6"/>
      <c r="C74" s="6"/>
      <c r="D74" s="6"/>
      <c r="E74" s="6"/>
      <c r="AD74" s="6"/>
    </row>
    <row r="75">
      <c r="A75" s="6"/>
      <c r="B75" s="6"/>
      <c r="C75" s="6"/>
      <c r="D75" s="6"/>
      <c r="E75" s="6"/>
      <c r="AD75" s="6"/>
    </row>
    <row r="76">
      <c r="A76" s="6"/>
      <c r="B76" s="6"/>
      <c r="C76" s="6"/>
      <c r="D76" s="6"/>
      <c r="E76" s="6"/>
      <c r="AD76" s="6"/>
    </row>
    <row r="77">
      <c r="A77" s="6"/>
      <c r="B77" s="6"/>
      <c r="C77" s="6"/>
      <c r="D77" s="6"/>
      <c r="E77" s="6"/>
      <c r="AD77" s="6"/>
    </row>
    <row r="78">
      <c r="A78" s="6"/>
      <c r="B78" s="6"/>
      <c r="C78" s="6"/>
      <c r="D78" s="6"/>
      <c r="E78" s="6"/>
      <c r="AD78" s="6"/>
    </row>
    <row r="79">
      <c r="A79" s="6"/>
      <c r="B79" s="6"/>
      <c r="C79" s="6"/>
      <c r="D79" s="6"/>
      <c r="E79" s="6"/>
      <c r="AD79" s="6"/>
    </row>
    <row r="80">
      <c r="A80" s="6"/>
      <c r="B80" s="6"/>
      <c r="C80" s="6"/>
      <c r="D80" s="6"/>
      <c r="E80" s="6"/>
      <c r="AD80" s="6"/>
    </row>
    <row r="81">
      <c r="A81" s="6"/>
      <c r="B81" s="6"/>
      <c r="C81" s="6"/>
      <c r="D81" s="6"/>
      <c r="E81" s="6"/>
      <c r="AD81" s="6"/>
    </row>
    <row r="82">
      <c r="A82" s="6"/>
      <c r="B82" s="6"/>
      <c r="C82" s="6"/>
      <c r="D82" s="6"/>
      <c r="E82" s="6"/>
      <c r="AD82" s="6"/>
    </row>
    <row r="83">
      <c r="A83" s="6"/>
      <c r="B83" s="6"/>
      <c r="C83" s="6"/>
      <c r="D83" s="6"/>
      <c r="E83" s="6"/>
      <c r="AD83" s="6"/>
    </row>
    <row r="84">
      <c r="A84" s="6"/>
      <c r="B84" s="6"/>
      <c r="C84" s="6"/>
      <c r="D84" s="6"/>
      <c r="E84" s="6"/>
      <c r="AD84" s="6"/>
    </row>
    <row r="85">
      <c r="A85" s="6"/>
      <c r="B85" s="6"/>
      <c r="C85" s="6"/>
      <c r="D85" s="6"/>
      <c r="E85" s="6"/>
      <c r="AD85" s="6"/>
    </row>
    <row r="86">
      <c r="A86" s="6"/>
      <c r="B86" s="6"/>
      <c r="C86" s="6"/>
      <c r="D86" s="6"/>
      <c r="E86" s="6"/>
      <c r="AD86" s="6"/>
    </row>
    <row r="87">
      <c r="A87" s="6"/>
      <c r="B87" s="6"/>
      <c r="C87" s="6"/>
      <c r="D87" s="6"/>
      <c r="E87" s="6"/>
      <c r="AD87" s="6"/>
    </row>
    <row r="88">
      <c r="A88" s="6"/>
      <c r="B88" s="6"/>
      <c r="C88" s="6"/>
      <c r="D88" s="6"/>
      <c r="E88" s="6"/>
      <c r="AD88" s="6"/>
    </row>
    <row r="89">
      <c r="A89" s="6"/>
      <c r="B89" s="6"/>
      <c r="C89" s="6"/>
      <c r="D89" s="6"/>
      <c r="E89" s="6"/>
      <c r="AD89" s="6"/>
    </row>
    <row r="90">
      <c r="A90" s="6"/>
      <c r="B90" s="6"/>
      <c r="C90" s="6"/>
      <c r="D90" s="6"/>
      <c r="E90" s="6"/>
      <c r="AD90" s="6"/>
    </row>
    <row r="91">
      <c r="A91" s="6"/>
      <c r="B91" s="6"/>
      <c r="C91" s="6"/>
      <c r="D91" s="6"/>
      <c r="E91" s="6"/>
      <c r="AD91" s="6"/>
    </row>
    <row r="92">
      <c r="A92" s="6"/>
      <c r="B92" s="6"/>
      <c r="C92" s="6"/>
      <c r="D92" s="6"/>
      <c r="E92" s="6"/>
      <c r="AD92" s="6"/>
    </row>
    <row r="93">
      <c r="A93" s="6"/>
      <c r="B93" s="6"/>
      <c r="C93" s="6"/>
      <c r="D93" s="6"/>
      <c r="E93" s="6"/>
      <c r="AD93" s="6"/>
    </row>
    <row r="94">
      <c r="A94" s="6"/>
      <c r="B94" s="6"/>
      <c r="C94" s="6"/>
      <c r="D94" s="6"/>
      <c r="E94" s="6"/>
      <c r="AD94" s="6"/>
    </row>
    <row r="95">
      <c r="A95" s="6"/>
      <c r="B95" s="6"/>
      <c r="C95" s="6"/>
      <c r="D95" s="6"/>
      <c r="E95" s="6"/>
      <c r="AD95" s="6"/>
    </row>
    <row r="96">
      <c r="A96" s="6"/>
      <c r="B96" s="6"/>
      <c r="C96" s="6"/>
      <c r="D96" s="6"/>
      <c r="E96" s="6"/>
      <c r="AD96" s="6"/>
    </row>
    <row r="97">
      <c r="A97" s="6"/>
      <c r="B97" s="6"/>
      <c r="C97" s="6"/>
      <c r="D97" s="6"/>
      <c r="E97" s="6"/>
      <c r="AD97" s="6"/>
    </row>
    <row r="98">
      <c r="A98" s="6"/>
      <c r="B98" s="6"/>
      <c r="C98" s="6"/>
      <c r="D98" s="6"/>
      <c r="E98" s="6"/>
      <c r="AD98" s="6"/>
    </row>
    <row r="99">
      <c r="A99" s="6"/>
      <c r="B99" s="6"/>
      <c r="C99" s="6"/>
      <c r="D99" s="6"/>
      <c r="E99" s="6"/>
      <c r="AD99" s="6"/>
    </row>
    <row r="100">
      <c r="A100" s="6"/>
      <c r="B100" s="6"/>
      <c r="C100" s="6"/>
      <c r="D100" s="6"/>
      <c r="E100" s="6"/>
      <c r="AD100" s="6"/>
    </row>
    <row r="101">
      <c r="A101" s="6"/>
      <c r="B101" s="6"/>
      <c r="C101" s="6"/>
      <c r="D101" s="6"/>
      <c r="E101" s="6"/>
      <c r="AD101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3" max="3" width="17.57"/>
  </cols>
  <sheetData>
    <row r="2">
      <c r="A2" s="2"/>
      <c r="B2" s="5" t="s">
        <v>6</v>
      </c>
      <c r="C2" s="7" t="s">
        <v>1</v>
      </c>
      <c r="D2" s="9" t="s">
        <v>13</v>
      </c>
      <c r="E2" s="9" t="s">
        <v>14</v>
      </c>
      <c r="F2" s="10" t="s">
        <v>15</v>
      </c>
    </row>
    <row r="3">
      <c r="A3" s="2"/>
      <c r="B3" s="11"/>
      <c r="C3" s="11"/>
      <c r="D3" s="12">
        <v>0.0</v>
      </c>
      <c r="E3" s="12">
        <v>5.1</v>
      </c>
      <c r="F3" s="12">
        <v>3.0</v>
      </c>
    </row>
    <row r="4">
      <c r="A4" s="2"/>
      <c r="B4" s="11"/>
      <c r="C4" s="11"/>
      <c r="D4" s="12">
        <v>5.1</v>
      </c>
      <c r="E4" s="12">
        <v>6.5</v>
      </c>
      <c r="F4" s="12">
        <v>10.0</v>
      </c>
    </row>
    <row r="5">
      <c r="A5" s="2"/>
      <c r="B5" s="11"/>
      <c r="C5" s="14"/>
      <c r="D5" s="12">
        <v>6.5</v>
      </c>
      <c r="E5" s="12">
        <v>15.0</v>
      </c>
      <c r="F5" s="12">
        <v>4.0</v>
      </c>
    </row>
    <row r="6">
      <c r="A6" s="2"/>
      <c r="B6" s="11"/>
      <c r="C6" s="7" t="s">
        <v>2</v>
      </c>
      <c r="D6" s="9" t="s">
        <v>13</v>
      </c>
      <c r="E6" s="9" t="s">
        <v>14</v>
      </c>
      <c r="F6" s="10" t="s">
        <v>15</v>
      </c>
    </row>
    <row r="7">
      <c r="A7" s="2"/>
      <c r="B7" s="11"/>
      <c r="C7" s="11"/>
      <c r="D7" s="12">
        <v>0.0</v>
      </c>
      <c r="E7" s="12">
        <v>2.8</v>
      </c>
      <c r="F7" s="12">
        <v>5.0</v>
      </c>
    </row>
    <row r="8">
      <c r="A8" s="2"/>
      <c r="B8" s="11"/>
      <c r="C8" s="11"/>
      <c r="D8" s="12">
        <v>2.8</v>
      </c>
      <c r="E8" s="12">
        <v>3.4</v>
      </c>
      <c r="F8" s="12">
        <v>1.0</v>
      </c>
    </row>
    <row r="9">
      <c r="A9" s="2"/>
      <c r="B9" s="11"/>
      <c r="C9" s="14"/>
      <c r="D9" s="12">
        <v>3.4</v>
      </c>
      <c r="E9" s="12">
        <v>15.0</v>
      </c>
      <c r="F9" s="12">
        <v>5.0</v>
      </c>
    </row>
    <row r="10">
      <c r="A10" s="2"/>
      <c r="B10" s="11"/>
      <c r="C10" s="7" t="s">
        <v>3</v>
      </c>
      <c r="D10" s="9" t="s">
        <v>13</v>
      </c>
      <c r="E10" s="9" t="s">
        <v>14</v>
      </c>
      <c r="F10" s="10" t="s">
        <v>15</v>
      </c>
    </row>
    <row r="11">
      <c r="A11" s="2"/>
      <c r="B11" s="11"/>
      <c r="C11" s="11"/>
      <c r="D11" s="12">
        <v>0.0</v>
      </c>
      <c r="E11" s="12">
        <v>1.9</v>
      </c>
      <c r="F11" s="12">
        <v>0.0</v>
      </c>
    </row>
    <row r="12">
      <c r="A12" s="2"/>
      <c r="B12" s="11"/>
      <c r="C12" s="11"/>
      <c r="D12" s="12">
        <v>1.9</v>
      </c>
      <c r="E12" s="12">
        <v>4.9</v>
      </c>
      <c r="F12" s="12">
        <v>3.0</v>
      </c>
    </row>
    <row r="13">
      <c r="A13" s="2"/>
      <c r="B13" s="11"/>
      <c r="C13" s="14"/>
      <c r="D13" s="12">
        <v>4.9</v>
      </c>
      <c r="E13" s="12">
        <v>15.0</v>
      </c>
      <c r="F13" s="12">
        <v>4.0</v>
      </c>
    </row>
    <row r="14">
      <c r="A14" s="2"/>
      <c r="B14" s="11"/>
      <c r="C14" s="7" t="s">
        <v>4</v>
      </c>
      <c r="D14" s="9" t="s">
        <v>13</v>
      </c>
      <c r="E14" s="9" t="s">
        <v>14</v>
      </c>
      <c r="F14" s="10" t="s">
        <v>15</v>
      </c>
    </row>
    <row r="15">
      <c r="A15" s="2"/>
      <c r="B15" s="11"/>
      <c r="C15" s="11"/>
      <c r="D15" s="12">
        <v>0.0</v>
      </c>
      <c r="E15" s="12">
        <v>1.0</v>
      </c>
      <c r="F15" s="12">
        <v>25.0</v>
      </c>
    </row>
    <row r="16">
      <c r="A16" s="2"/>
      <c r="B16" s="11"/>
      <c r="C16" s="11"/>
      <c r="D16" s="12">
        <v>1.0</v>
      </c>
      <c r="E16" s="12">
        <v>1.8</v>
      </c>
      <c r="F16" s="12">
        <v>3.0</v>
      </c>
    </row>
    <row r="17">
      <c r="A17" s="2"/>
      <c r="B17" s="14"/>
      <c r="C17" s="14"/>
      <c r="D17" s="12">
        <v>1.8</v>
      </c>
      <c r="E17" s="12">
        <v>15.0</v>
      </c>
      <c r="F17" s="12">
        <v>25.0</v>
      </c>
    </row>
    <row r="19">
      <c r="A19" s="2"/>
      <c r="B19" s="5" t="s">
        <v>17</v>
      </c>
      <c r="C19" s="7" t="s">
        <v>1</v>
      </c>
      <c r="D19" s="9" t="s">
        <v>13</v>
      </c>
      <c r="E19" s="9" t="s">
        <v>14</v>
      </c>
      <c r="F19" s="10" t="s">
        <v>15</v>
      </c>
    </row>
    <row r="20">
      <c r="A20" s="2"/>
      <c r="B20" s="11"/>
      <c r="C20" s="11"/>
      <c r="D20" s="12">
        <v>0.0</v>
      </c>
      <c r="E20" s="12">
        <v>5.1</v>
      </c>
      <c r="F20" s="12">
        <v>5.0</v>
      </c>
    </row>
    <row r="21">
      <c r="A21" s="2"/>
      <c r="B21" s="11"/>
      <c r="C21" s="11"/>
      <c r="D21" s="12">
        <v>5.1</v>
      </c>
      <c r="E21" s="12">
        <v>6.5</v>
      </c>
      <c r="F21" s="12">
        <v>7.0</v>
      </c>
    </row>
    <row r="22">
      <c r="A22" s="2"/>
      <c r="B22" s="11"/>
      <c r="C22" s="14"/>
      <c r="D22" s="12">
        <v>6.5</v>
      </c>
      <c r="E22" s="12">
        <v>15.0</v>
      </c>
      <c r="F22" s="12">
        <v>9.0</v>
      </c>
    </row>
    <row r="23">
      <c r="A23" s="2"/>
      <c r="B23" s="11"/>
      <c r="C23" s="7" t="s">
        <v>2</v>
      </c>
      <c r="D23" s="9" t="s">
        <v>13</v>
      </c>
      <c r="E23" s="9" t="s">
        <v>14</v>
      </c>
      <c r="F23" s="10" t="s">
        <v>15</v>
      </c>
    </row>
    <row r="24">
      <c r="A24" s="2"/>
      <c r="B24" s="11"/>
      <c r="C24" s="11"/>
      <c r="D24" s="12">
        <v>0.0</v>
      </c>
      <c r="E24" s="12">
        <v>2.8</v>
      </c>
      <c r="F24" s="12">
        <v>15.0</v>
      </c>
    </row>
    <row r="25">
      <c r="A25" s="2"/>
      <c r="B25" s="11"/>
      <c r="C25" s="11"/>
      <c r="D25" s="12">
        <v>2.8</v>
      </c>
      <c r="E25" s="12">
        <v>3.4</v>
      </c>
      <c r="F25" s="12">
        <v>22.0</v>
      </c>
    </row>
    <row r="26">
      <c r="A26" s="2"/>
      <c r="B26" s="11"/>
      <c r="C26" s="14"/>
      <c r="D26" s="12">
        <v>3.4</v>
      </c>
      <c r="E26" s="12">
        <v>15.0</v>
      </c>
      <c r="F26" s="12">
        <v>34.0</v>
      </c>
    </row>
    <row r="27">
      <c r="A27" s="2"/>
      <c r="B27" s="11"/>
      <c r="C27" s="7" t="s">
        <v>3</v>
      </c>
      <c r="D27" s="9" t="s">
        <v>13</v>
      </c>
      <c r="E27" s="9" t="s">
        <v>14</v>
      </c>
      <c r="F27" s="10" t="s">
        <v>15</v>
      </c>
    </row>
    <row r="28">
      <c r="A28" s="2"/>
      <c r="B28" s="11"/>
      <c r="C28" s="11"/>
      <c r="D28" s="12">
        <v>0.0</v>
      </c>
      <c r="E28" s="12">
        <v>1.9</v>
      </c>
      <c r="F28" s="12">
        <v>11.0</v>
      </c>
    </row>
    <row r="29">
      <c r="A29" s="2"/>
      <c r="B29" s="11"/>
      <c r="C29" s="11"/>
      <c r="D29" s="12">
        <v>1.9</v>
      </c>
      <c r="E29" s="12">
        <v>4.8</v>
      </c>
      <c r="F29" s="12">
        <v>1.0</v>
      </c>
    </row>
    <row r="30">
      <c r="A30" s="2"/>
      <c r="B30" s="11"/>
      <c r="C30" s="14"/>
      <c r="D30" s="12">
        <v>4.8</v>
      </c>
      <c r="E30" s="12">
        <v>15.0</v>
      </c>
      <c r="F30" s="12">
        <v>5.0</v>
      </c>
    </row>
    <row r="31">
      <c r="A31" s="2"/>
      <c r="B31" s="11"/>
      <c r="C31" s="7" t="s">
        <v>4</v>
      </c>
      <c r="D31" s="9" t="s">
        <v>13</v>
      </c>
      <c r="E31" s="9" t="s">
        <v>14</v>
      </c>
      <c r="F31" s="10" t="s">
        <v>15</v>
      </c>
    </row>
    <row r="32">
      <c r="A32" s="2"/>
      <c r="B32" s="11"/>
      <c r="C32" s="11"/>
      <c r="D32" s="12">
        <v>0.0</v>
      </c>
      <c r="E32" s="12">
        <v>1.0</v>
      </c>
      <c r="F32" s="12">
        <v>12.0</v>
      </c>
    </row>
    <row r="33">
      <c r="A33" s="2"/>
      <c r="B33" s="11"/>
      <c r="C33" s="11"/>
      <c r="D33" s="12">
        <v>1.0</v>
      </c>
      <c r="E33" s="12">
        <v>1.8</v>
      </c>
      <c r="F33" s="12">
        <v>1.0</v>
      </c>
    </row>
    <row r="34">
      <c r="A34" s="2"/>
      <c r="B34" s="14"/>
      <c r="C34" s="14"/>
      <c r="D34" s="12">
        <v>1.8</v>
      </c>
      <c r="E34" s="12">
        <v>15.0</v>
      </c>
      <c r="F34" s="12">
        <v>6.0</v>
      </c>
    </row>
    <row r="36">
      <c r="A36" s="2"/>
      <c r="B36" s="5" t="s">
        <v>20</v>
      </c>
      <c r="C36" s="7" t="s">
        <v>1</v>
      </c>
      <c r="D36" s="9" t="s">
        <v>13</v>
      </c>
      <c r="E36" s="9" t="s">
        <v>14</v>
      </c>
      <c r="F36" s="10" t="s">
        <v>15</v>
      </c>
    </row>
    <row r="37">
      <c r="A37" s="2"/>
      <c r="B37" s="11"/>
      <c r="C37" s="11"/>
      <c r="D37" s="12">
        <v>0.0</v>
      </c>
      <c r="E37" s="12">
        <v>5.1</v>
      </c>
      <c r="F37" s="12">
        <v>10.0</v>
      </c>
    </row>
    <row r="38">
      <c r="A38" s="2"/>
      <c r="B38" s="11"/>
      <c r="C38" s="11"/>
      <c r="D38" s="12">
        <v>5.1</v>
      </c>
      <c r="E38" s="12">
        <v>6.5</v>
      </c>
      <c r="F38" s="12">
        <v>12.0</v>
      </c>
    </row>
    <row r="39">
      <c r="A39" s="2"/>
      <c r="B39" s="11"/>
      <c r="C39" s="14"/>
      <c r="D39" s="12">
        <v>6.5</v>
      </c>
      <c r="E39" s="12">
        <v>15.0</v>
      </c>
      <c r="F39" s="12">
        <v>10.0</v>
      </c>
    </row>
    <row r="40">
      <c r="A40" s="2"/>
      <c r="B40" s="11"/>
      <c r="C40" s="7" t="s">
        <v>2</v>
      </c>
      <c r="D40" s="9" t="s">
        <v>13</v>
      </c>
      <c r="E40" s="9" t="s">
        <v>14</v>
      </c>
      <c r="F40" s="10" t="s">
        <v>15</v>
      </c>
    </row>
    <row r="41">
      <c r="A41" s="2"/>
      <c r="B41" s="11"/>
      <c r="C41" s="11"/>
      <c r="D41" s="12">
        <v>0.0</v>
      </c>
      <c r="E41" s="12">
        <v>2.8</v>
      </c>
      <c r="F41" s="12">
        <v>14.0</v>
      </c>
    </row>
    <row r="42">
      <c r="A42" s="2"/>
      <c r="B42" s="11"/>
      <c r="C42" s="11"/>
      <c r="D42" s="12">
        <v>2.8</v>
      </c>
      <c r="E42" s="12">
        <v>3.4</v>
      </c>
      <c r="F42" s="12">
        <v>15.0</v>
      </c>
    </row>
    <row r="43">
      <c r="A43" s="2"/>
      <c r="B43" s="11"/>
      <c r="C43" s="14"/>
      <c r="D43" s="12">
        <v>3.4</v>
      </c>
      <c r="E43" s="12">
        <v>15.0</v>
      </c>
      <c r="F43" s="12">
        <v>13.0</v>
      </c>
    </row>
    <row r="44">
      <c r="A44" s="2"/>
      <c r="B44" s="11"/>
      <c r="C44" s="7" t="s">
        <v>3</v>
      </c>
      <c r="D44" s="9" t="s">
        <v>13</v>
      </c>
      <c r="E44" s="9" t="s">
        <v>14</v>
      </c>
      <c r="F44" s="10" t="s">
        <v>15</v>
      </c>
    </row>
    <row r="45">
      <c r="A45" s="2"/>
      <c r="B45" s="11"/>
      <c r="C45" s="11"/>
      <c r="D45" s="12">
        <v>0.0</v>
      </c>
      <c r="E45" s="12">
        <v>1.9</v>
      </c>
      <c r="F45" s="12">
        <v>3.0</v>
      </c>
    </row>
    <row r="46">
      <c r="A46" s="2"/>
      <c r="B46" s="11"/>
      <c r="C46" s="11"/>
      <c r="D46" s="12">
        <v>1.9</v>
      </c>
      <c r="E46" s="12">
        <v>4.9</v>
      </c>
      <c r="F46" s="12">
        <v>8.0</v>
      </c>
    </row>
    <row r="47">
      <c r="A47" s="2"/>
      <c r="B47" s="11"/>
      <c r="C47" s="14"/>
      <c r="D47" s="12">
        <v>4.9</v>
      </c>
      <c r="E47" s="12">
        <v>15.0</v>
      </c>
      <c r="F47" s="12">
        <v>1.0</v>
      </c>
    </row>
    <row r="48">
      <c r="A48" s="2"/>
      <c r="B48" s="11"/>
      <c r="C48" s="7" t="s">
        <v>4</v>
      </c>
      <c r="D48" s="9" t="s">
        <v>13</v>
      </c>
      <c r="E48" s="9" t="s">
        <v>14</v>
      </c>
      <c r="F48" s="10" t="s">
        <v>15</v>
      </c>
    </row>
    <row r="49">
      <c r="A49" s="2"/>
      <c r="B49" s="11"/>
      <c r="C49" s="11"/>
      <c r="D49" s="12">
        <v>0.0</v>
      </c>
      <c r="E49" s="12">
        <v>1.0</v>
      </c>
      <c r="F49" s="12">
        <v>9.0</v>
      </c>
    </row>
    <row r="50">
      <c r="A50" s="2"/>
      <c r="B50" s="11"/>
      <c r="C50" s="11"/>
      <c r="D50" s="12">
        <v>1.0</v>
      </c>
      <c r="E50" s="12">
        <v>1.8</v>
      </c>
      <c r="F50" s="12">
        <v>3.0</v>
      </c>
    </row>
    <row r="51">
      <c r="A51" s="2"/>
      <c r="B51" s="14"/>
      <c r="C51" s="14"/>
      <c r="D51" s="12">
        <v>1.8</v>
      </c>
      <c r="E51" s="12">
        <v>15.0</v>
      </c>
      <c r="F51" s="12">
        <v>1.0</v>
      </c>
    </row>
  </sheetData>
  <mergeCells count="15">
    <mergeCell ref="C23:C26"/>
    <mergeCell ref="C27:C30"/>
    <mergeCell ref="C36:C39"/>
    <mergeCell ref="C40:C43"/>
    <mergeCell ref="C44:C47"/>
    <mergeCell ref="C48:C51"/>
    <mergeCell ref="B19:B34"/>
    <mergeCell ref="B36:B51"/>
    <mergeCell ref="C2:C5"/>
    <mergeCell ref="B2:B17"/>
    <mergeCell ref="C6:C9"/>
    <mergeCell ref="C10:C13"/>
    <mergeCell ref="C14:C17"/>
    <mergeCell ref="C19:C22"/>
    <mergeCell ref="C31:C34"/>
  </mergeCells>
  <drawing r:id="rId1"/>
</worksheet>
</file>