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-120" yWindow="-120" windowWidth="20730" windowHeight="11160"/>
  </bookViews>
  <sheets>
    <sheet name="Form JSA (2)" sheetId="10" r:id="rId1"/>
    <sheet name="Matriks" sheetId="9" r:id="rId2"/>
    <sheet name="Penetapan Program SMK3" sheetId="7" state="hidden" r:id="rId3"/>
    <sheet name="form action plan " sheetId="5" state="hidden" r:id="rId4"/>
    <sheet name="Sheet1" sheetId="1" state="hidden" r:id="rId5"/>
  </sheets>
  <definedNames>
    <definedName name="_xlnm.Print_Area" localSheetId="3">'form action plan '!$B$1:$I$23</definedName>
    <definedName name="_xlnm.Print_Area" localSheetId="0">'Form JSA (2)'!$A$1:$X$103</definedName>
    <definedName name="_xlnm.Print_Area" localSheetId="2">'Penetapan Program SMK3'!$A$1:$BG$25</definedName>
  </definedNames>
  <calcPr calcId="181029"/>
</workbook>
</file>

<file path=xl/calcChain.xml><?xml version="1.0" encoding="utf-8"?>
<calcChain xmlns="http://schemas.openxmlformats.org/spreadsheetml/2006/main">
  <c r="U112" i="10" l="1"/>
  <c r="V112" i="10"/>
  <c r="W112" i="10" s="1"/>
  <c r="U117" i="10"/>
  <c r="V117" i="10" s="1"/>
  <c r="W117" i="10" s="1"/>
  <c r="U122" i="10"/>
  <c r="V122" i="10"/>
  <c r="W122" i="10" s="1"/>
  <c r="U127" i="10"/>
  <c r="V127" i="10" s="1"/>
  <c r="W127" i="10" s="1"/>
  <c r="U132" i="10"/>
  <c r="V132" i="10"/>
  <c r="W132" i="10" s="1"/>
  <c r="U137" i="10"/>
  <c r="V137" i="10" s="1"/>
  <c r="W137" i="10" s="1"/>
  <c r="T137" i="10"/>
  <c r="L137" i="10"/>
  <c r="M137" i="10" s="1"/>
  <c r="N137" i="10" s="1"/>
  <c r="T132" i="10"/>
  <c r="L132" i="10"/>
  <c r="M132" i="10" s="1"/>
  <c r="N132" i="10" s="1"/>
  <c r="T127" i="10"/>
  <c r="L127" i="10"/>
  <c r="M127" i="10" s="1"/>
  <c r="N127" i="10" s="1"/>
  <c r="T122" i="10"/>
  <c r="M122" i="10"/>
  <c r="N122" i="10" s="1"/>
  <c r="L122" i="10"/>
  <c r="T117" i="10"/>
  <c r="L117" i="10"/>
  <c r="M117" i="10" s="1"/>
  <c r="N117" i="10" s="1"/>
  <c r="T112" i="10"/>
  <c r="L112" i="10"/>
  <c r="M112" i="10" s="1"/>
  <c r="N112" i="10" s="1"/>
  <c r="T107" i="10"/>
  <c r="U107" i="10" s="1"/>
  <c r="V107" i="10" s="1"/>
  <c r="W107" i="10" s="1"/>
  <c r="L107" i="10"/>
  <c r="M107" i="10" s="1"/>
  <c r="N107" i="10" s="1"/>
  <c r="T102" i="10"/>
  <c r="U102" i="10" s="1"/>
  <c r="V102" i="10" s="1"/>
  <c r="W102" i="10" s="1"/>
  <c r="L102" i="10"/>
  <c r="M102" i="10" s="1"/>
  <c r="N102" i="10" s="1"/>
  <c r="T97" i="10"/>
  <c r="U97" i="10" s="1"/>
  <c r="V97" i="10" s="1"/>
  <c r="W97" i="10" s="1"/>
  <c r="L97" i="10"/>
  <c r="M97" i="10" s="1"/>
  <c r="N97" i="10" s="1"/>
  <c r="L27" i="10"/>
  <c r="T27" i="10" l="1"/>
  <c r="U27" i="10" s="1"/>
  <c r="V27" i="10" s="1"/>
  <c r="W27" i="10" s="1"/>
  <c r="T92" i="10"/>
  <c r="U92" i="10" s="1"/>
  <c r="V92" i="10" s="1"/>
  <c r="W92" i="10" s="1"/>
  <c r="L92" i="10"/>
  <c r="M92" i="10" s="1"/>
  <c r="N92" i="10" s="1"/>
  <c r="T87" i="10"/>
  <c r="U87" i="10" s="1"/>
  <c r="V87" i="10" s="1"/>
  <c r="W87" i="10" s="1"/>
  <c r="L87" i="10"/>
  <c r="M87" i="10" s="1"/>
  <c r="N87" i="10" s="1"/>
  <c r="T82" i="10"/>
  <c r="U82" i="10" s="1"/>
  <c r="V82" i="10" s="1"/>
  <c r="W82" i="10" s="1"/>
  <c r="L82" i="10"/>
  <c r="M82" i="10" s="1"/>
  <c r="N82" i="10" s="1"/>
  <c r="T77" i="10"/>
  <c r="U77" i="10" s="1"/>
  <c r="V77" i="10" s="1"/>
  <c r="W77" i="10" s="1"/>
  <c r="L77" i="10"/>
  <c r="M77" i="10" s="1"/>
  <c r="N77" i="10" s="1"/>
  <c r="T72" i="10"/>
  <c r="U72" i="10" s="1"/>
  <c r="V72" i="10" s="1"/>
  <c r="W72" i="10" s="1"/>
  <c r="L72" i="10"/>
  <c r="M72" i="10" s="1"/>
  <c r="N72" i="10" s="1"/>
  <c r="T67" i="10"/>
  <c r="U67" i="10" s="1"/>
  <c r="V67" i="10" s="1"/>
  <c r="W67" i="10" s="1"/>
  <c r="L67" i="10"/>
  <c r="M67" i="10" s="1"/>
  <c r="N67" i="10" s="1"/>
  <c r="T62" i="10"/>
  <c r="U62" i="10" s="1"/>
  <c r="V62" i="10" s="1"/>
  <c r="W62" i="10" s="1"/>
  <c r="L62" i="10"/>
  <c r="M62" i="10" s="1"/>
  <c r="N62" i="10" s="1"/>
  <c r="T57" i="10"/>
  <c r="U57" i="10" s="1"/>
  <c r="V57" i="10" s="1"/>
  <c r="W57" i="10" s="1"/>
  <c r="L57" i="10"/>
  <c r="M57" i="10" s="1"/>
  <c r="N57" i="10" s="1"/>
  <c r="T52" i="10"/>
  <c r="U52" i="10" s="1"/>
  <c r="V52" i="10" s="1"/>
  <c r="W52" i="10" s="1"/>
  <c r="L52" i="10"/>
  <c r="M52" i="10" s="1"/>
  <c r="N52" i="10" s="1"/>
  <c r="T47" i="10"/>
  <c r="U47" i="10" s="1"/>
  <c r="V47" i="10" s="1"/>
  <c r="W47" i="10" s="1"/>
  <c r="L47" i="10"/>
  <c r="M47" i="10" s="1"/>
  <c r="N47" i="10" s="1"/>
  <c r="T42" i="10"/>
  <c r="U42" i="10" s="1"/>
  <c r="V42" i="10" s="1"/>
  <c r="W42" i="10" s="1"/>
  <c r="L42" i="10"/>
  <c r="M42" i="10" s="1"/>
  <c r="N42" i="10" s="1"/>
  <c r="T37" i="10"/>
  <c r="U37" i="10" s="1"/>
  <c r="V37" i="10" s="1"/>
  <c r="W37" i="10" s="1"/>
  <c r="L37" i="10"/>
  <c r="M37" i="10" s="1"/>
  <c r="N37" i="10" s="1"/>
  <c r="T32" i="10"/>
  <c r="U32" i="10" s="1"/>
  <c r="V32" i="10" s="1"/>
  <c r="W32" i="10" s="1"/>
  <c r="L32" i="10"/>
  <c r="M32" i="10" s="1"/>
  <c r="N32" i="10" s="1"/>
  <c r="M27" i="10"/>
  <c r="N27" i="10" s="1"/>
</calcChain>
</file>

<file path=xl/sharedStrings.xml><?xml version="1.0" encoding="utf-8"?>
<sst xmlns="http://schemas.openxmlformats.org/spreadsheetml/2006/main" count="637" uniqueCount="305">
  <si>
    <t>NO</t>
  </si>
  <si>
    <t>DEPARTEMEN/ PEKERJAAN/ PROSES</t>
  </si>
  <si>
    <t>BAHAYA</t>
  </si>
  <si>
    <t>SEBAB/ SUMBER</t>
  </si>
  <si>
    <t>DAMPAK/ KONSEKUENSI</t>
  </si>
  <si>
    <t>PENGENDALIAN YANG ADA</t>
  </si>
  <si>
    <t>TINGKAT KEMUNGKINAN</t>
  </si>
  <si>
    <t>(1)</t>
  </si>
  <si>
    <t>(2)</t>
  </si>
  <si>
    <t>(3)</t>
  </si>
  <si>
    <t>(4)</t>
  </si>
  <si>
    <t>(5)</t>
  </si>
  <si>
    <t>(6)</t>
  </si>
  <si>
    <t>(7)</t>
  </si>
  <si>
    <t>TINGKAT KEPARAHAN</t>
  </si>
  <si>
    <t>TINGKAT RESIKO</t>
  </si>
  <si>
    <t>REKOMENDASI TINDAKAN PENGENDALIAN</t>
  </si>
  <si>
    <t>(8)</t>
  </si>
  <si>
    <t>(9)</t>
  </si>
  <si>
    <t>Beda tinggi lantai kayu</t>
  </si>
  <si>
    <t>Luka</t>
  </si>
  <si>
    <t>Marker tape</t>
  </si>
  <si>
    <t>Tinggi</t>
  </si>
  <si>
    <t>Rambu awas beda tinggi</t>
  </si>
  <si>
    <t>Terantuk lantai kayu</t>
  </si>
  <si>
    <t>Kabel</t>
  </si>
  <si>
    <t>-</t>
  </si>
  <si>
    <t>Dilaporkan,Safety Briefing</t>
  </si>
  <si>
    <t>Tertimpa papan kecil</t>
  </si>
  <si>
    <t>Papan kecil disimpan tidak sesuai</t>
  </si>
  <si>
    <t>Ringan</t>
  </si>
  <si>
    <t>Dipindah ke Gudang</t>
  </si>
  <si>
    <t>Gelas Jatuh</t>
  </si>
  <si>
    <t>Gelas kaca diatas meja</t>
  </si>
  <si>
    <t>Diganti bahan plastik/botol plastik</t>
  </si>
  <si>
    <t>Jarak akses terlalu jauh</t>
  </si>
  <si>
    <t>Evakuasi terhambat</t>
  </si>
  <si>
    <t>Diatur ulang jarak antara meja</t>
  </si>
  <si>
    <t>Trafo Server</t>
  </si>
  <si>
    <t>Sedang</t>
  </si>
  <si>
    <t>Terlalu banyak sambungan yang bersamaan</t>
  </si>
  <si>
    <t>Dikurangi jumlah sambungan yang dipasang secara bersamaan</t>
  </si>
  <si>
    <t>TOA terlalu dekat dengan peserta</t>
  </si>
  <si>
    <t>Ergonomi</t>
  </si>
  <si>
    <t>APAR terhalang meja</t>
  </si>
  <si>
    <t>Terkilir</t>
  </si>
  <si>
    <t>Meja dipindah</t>
  </si>
  <si>
    <t>Tabrakan</t>
  </si>
  <si>
    <t>Pintu ke arah dapur tidak ada arah lalu lintas orang</t>
  </si>
  <si>
    <t>Rambu penunjuk arah tidak terlihat karena dipasang terlalu rendah</t>
  </si>
  <si>
    <t>Rambu-rambu dilengkapi dan ditempatkan pada tempat yang mudah terlihat</t>
  </si>
  <si>
    <t>Jatuh/Luka/
Patah Tulang</t>
  </si>
  <si>
    <t>Evakuasi terhambat/
tidak cepat</t>
  </si>
  <si>
    <t>Gangguan pendengaran/Tidak Konsentrasi</t>
  </si>
  <si>
    <t>Diganti yang tidak menimbulkan bunyi/pasang peredam/dipindah</t>
  </si>
  <si>
    <t>Korsleting/
Percikan Api/
Terbakar</t>
  </si>
  <si>
    <t>Sound System terlalu keras</t>
  </si>
  <si>
    <t>TOA Dijauhkan dari peserta/diganti Sound System yang sesuai</t>
  </si>
  <si>
    <t>Jatuh/memar</t>
  </si>
  <si>
    <t>Dibuat dua akses (keluar/masuk) dengan tanda</t>
  </si>
  <si>
    <t>Evakuasi terhambat/
panic/stress</t>
  </si>
  <si>
    <t>Ruang  Meeting</t>
  </si>
  <si>
    <t>Tersandung kabel</t>
  </si>
  <si>
    <t>Bising peralatan lisrik (trafo)</t>
  </si>
  <si>
    <t>Korsleting/percikan api pada Stop Kontak</t>
  </si>
  <si>
    <t>HIRADC</t>
  </si>
  <si>
    <t>" Kolom diisi dengan kegiatan yang dilakukan "</t>
  </si>
  <si>
    <t>"Kolom diisi dengan pengendalian yang telah dilakukan untuk mengurangi dampak"</t>
  </si>
  <si>
    <t>0</t>
  </si>
  <si>
    <t>No.</t>
  </si>
  <si>
    <t>: EHS/005-FM-001</t>
  </si>
  <si>
    <t>: 02</t>
  </si>
  <si>
    <t>:</t>
  </si>
  <si>
    <t>Unit Kerja</t>
  </si>
  <si>
    <t>Tanggal Review terakhir</t>
  </si>
  <si>
    <t>Tanggal review berikutnya</t>
  </si>
  <si>
    <t>PT Perusahaan Gas Negara (persero) Tbk</t>
  </si>
  <si>
    <t>Revisi</t>
  </si>
  <si>
    <t>Penanggung Jawab</t>
  </si>
  <si>
    <t>Corrective Action/Control</t>
  </si>
  <si>
    <t>Due Date</t>
  </si>
  <si>
    <t>PIC</t>
  </si>
  <si>
    <t>AC</t>
  </si>
  <si>
    <t>Mi</t>
  </si>
  <si>
    <t>FORMULIR RENCANA DAN STATUS TINDAKAN PERBAIKAN</t>
  </si>
  <si>
    <t xml:space="preserve"> No.</t>
  </si>
  <si>
    <t>Estimasi Biaya</t>
  </si>
  <si>
    <t>Kondisi Sebelumnya (Foto//Diskripsi)</t>
  </si>
  <si>
    <t>Kondisi Sesudah (Foto//Diskripsi)</t>
  </si>
  <si>
    <t>(10)</t>
  </si>
  <si>
    <t>(11)</t>
  </si>
  <si>
    <t>Form I-010/0.38/F02</t>
  </si>
  <si>
    <t>Tanggal Pembuatan</t>
  </si>
  <si>
    <t>Keterangan / Status</t>
  </si>
  <si>
    <t>Kepala Department</t>
  </si>
  <si>
    <t>Manajemen Representative</t>
  </si>
  <si>
    <t>Tim P2K3 Department</t>
  </si>
  <si>
    <t>Di Setujui Oleh,</t>
  </si>
  <si>
    <t>Di Periksa Oleh</t>
  </si>
  <si>
    <t xml:space="preserve"> Di Buat Oleh </t>
  </si>
  <si>
    <t>:  Realisasi</t>
  </si>
  <si>
    <t>¤</t>
  </si>
  <si>
    <t>:  Rencana</t>
  </si>
  <si>
    <t>¡</t>
  </si>
  <si>
    <t>Keterangan :</t>
  </si>
  <si>
    <t>Des</t>
  </si>
  <si>
    <t>Nop</t>
  </si>
  <si>
    <t>Okt</t>
  </si>
  <si>
    <t>Sept</t>
  </si>
  <si>
    <t>Agst</t>
  </si>
  <si>
    <t>Juli</t>
  </si>
  <si>
    <t>juni</t>
  </si>
  <si>
    <t>Mei</t>
  </si>
  <si>
    <t>April</t>
  </si>
  <si>
    <t>Maret</t>
  </si>
  <si>
    <t>Peb</t>
  </si>
  <si>
    <t>Jan</t>
  </si>
  <si>
    <t>APD</t>
  </si>
  <si>
    <t>ADM</t>
  </si>
  <si>
    <t>SUB</t>
  </si>
  <si>
    <t>EL</t>
  </si>
  <si>
    <t>KETERANGAN</t>
  </si>
  <si>
    <t>Jadwal pelaksanaan 2013 / 2014</t>
  </si>
  <si>
    <t>Penetapan Program</t>
  </si>
  <si>
    <t>Hirarki Pengendalian</t>
  </si>
  <si>
    <t>Potensi Bahaya</t>
  </si>
  <si>
    <t>No. Register</t>
  </si>
  <si>
    <t>No</t>
  </si>
  <si>
    <t xml:space="preserve">Department : </t>
  </si>
  <si>
    <t xml:space="preserve">  Halaman : 1 dari 1</t>
  </si>
  <si>
    <t xml:space="preserve">      PENETAPAN PROGRAM SMK3</t>
  </si>
  <si>
    <t>Formulir</t>
  </si>
  <si>
    <t>Tanggal Terbit  : 1 Mei 2013</t>
  </si>
  <si>
    <t>Revisi : 00</t>
  </si>
  <si>
    <t xml:space="preserve">      SMK3-PGN SBUII/FR-16-03</t>
  </si>
  <si>
    <t>No. Dokumen</t>
  </si>
  <si>
    <t>Jenis Bahaya</t>
  </si>
  <si>
    <t>REK  DESAIN</t>
  </si>
  <si>
    <t>Langkah-langkah pekerjaan</t>
  </si>
  <si>
    <t>Sebab / Sumber</t>
  </si>
  <si>
    <t>" Kolom diisi dengan penyebab terjadinya bahaya ex : radiasi, bekerja di ketinggian, penggalian, dll "</t>
  </si>
  <si>
    <t>" Kolom diisi dengan potensi bahaya atau dampak akibat dari terjadinya kejadian tsb"</t>
  </si>
  <si>
    <t>Eliminasi</t>
  </si>
  <si>
    <t>Substitusi</t>
  </si>
  <si>
    <t>Administrasi</t>
  </si>
  <si>
    <t>Rekaya Alat</t>
  </si>
  <si>
    <t>Severity</t>
  </si>
  <si>
    <t>Probability</t>
  </si>
  <si>
    <t>Intensitas</t>
  </si>
  <si>
    <t>Kapabilitas</t>
  </si>
  <si>
    <t>History</t>
  </si>
  <si>
    <t>Total</t>
  </si>
  <si>
    <t>Inherent Risk</t>
  </si>
  <si>
    <t>RPN</t>
  </si>
  <si>
    <t>Paraf / Verifikasi</t>
  </si>
  <si>
    <t>Residual Risk</t>
  </si>
  <si>
    <t>(12)</t>
  </si>
  <si>
    <t>(13)</t>
  </si>
  <si>
    <t>(14)</t>
  </si>
  <si>
    <t>(15)</t>
  </si>
  <si>
    <t>(16)</t>
  </si>
  <si>
    <t>(17)</t>
  </si>
  <si>
    <t>(18)</t>
  </si>
  <si>
    <t>(19)</t>
  </si>
  <si>
    <t>" Kolom diisi dengan tingkat keparahan sesuai dengan tabel  "</t>
  </si>
  <si>
    <t>" Kolom diisi dengan frekuensi aktifitas sesuai dengan tabel "</t>
  </si>
  <si>
    <t>" Kolom diisi dengan kemampuan mengontrol bahaya sesuai dengan tabel "</t>
  </si>
  <si>
    <t>" Kolom diisi dengan histori kejadian sebelumnya sesuai dengan tabel "</t>
  </si>
  <si>
    <t>"Jumlah 7+8+9"</t>
  </si>
  <si>
    <t>" Kolom diisi dengan tingkat keparahan setelah ada mitigasi sesuai dengan tabel  "</t>
  </si>
  <si>
    <t>" Kolom diisi dengan frekuensi aktifitas setelah mitigasi sesuai dengan tabel "</t>
  </si>
  <si>
    <t>Pengendalian tambahan / Tindakan Mitigasi</t>
  </si>
  <si>
    <t>" Kolom diisi dengan kemampuan mengontrol bahaya setelah mitigasi sesuai dengan tabel "</t>
  </si>
  <si>
    <t>"Pengkalian 13x17"</t>
  </si>
  <si>
    <t>"Kolom diisi paraf penanggung jawab pekerjaan"</t>
  </si>
  <si>
    <t>Nilai Probability</t>
  </si>
  <si>
    <t>"Penilaian Tingkat Kemungkinan dari Total Nilai Intensitas + Kapabilitas + History"</t>
  </si>
  <si>
    <t>"Pengkalian 6x11"</t>
  </si>
  <si>
    <t>"Jumlah 15+16+17"</t>
  </si>
  <si>
    <t>(20)</t>
  </si>
  <si>
    <t>(21)</t>
  </si>
  <si>
    <t>TINGKAT KEMUNGKINAN (PROBABILITY LEVEL)</t>
  </si>
  <si>
    <t>TINGKAT KEPARAHAN (SEVERITY LEVEL)</t>
  </si>
  <si>
    <r>
      <t xml:space="preserve">FORMULIR ANALISA KESELAMATAN KERJA / </t>
    </r>
    <r>
      <rPr>
        <b/>
        <i/>
        <sz val="18"/>
        <color theme="1"/>
        <rFont val="Times New Roman"/>
        <family val="1"/>
      </rPr>
      <t>JOB SAFETY ANALYSIS FORM</t>
    </r>
  </si>
  <si>
    <t>No JSA</t>
  </si>
  <si>
    <t>Lokasi</t>
  </si>
  <si>
    <t>Nomor Kontrak</t>
  </si>
  <si>
    <t>Tanggal Kontrak</t>
  </si>
  <si>
    <t>Disiapkan Oleh</t>
  </si>
  <si>
    <t>Disetujui Oleh</t>
  </si>
  <si>
    <t>Direview Oleh</t>
  </si>
  <si>
    <t>Nama</t>
  </si>
  <si>
    <t>Perusahaan / Satker</t>
  </si>
  <si>
    <t>ttd</t>
  </si>
  <si>
    <t xml:space="preserve">Tanggal </t>
  </si>
  <si>
    <t>Satker Pemberi Kerja</t>
  </si>
  <si>
    <t>Tanggal Review</t>
  </si>
  <si>
    <t>Satker Penanggung Jawab</t>
  </si>
  <si>
    <t>Tanggal Persetujuan</t>
  </si>
  <si>
    <t>" kolom diisi dengan jenis bahaya yang mungkin terjadi ex : Fisika, Kimia, Biologi, Ergonomi, Psikologi"</t>
  </si>
  <si>
    <t>Nama Paket Pekerjaan
(Kontrak)</t>
  </si>
  <si>
    <t>Nama Pekerjaan</t>
  </si>
  <si>
    <t>Faktor Positif 
(Pengendalian yang ada)</t>
  </si>
  <si>
    <t xml:space="preserve">: </t>
  </si>
  <si>
    <t>Jabatan</t>
  </si>
  <si>
    <r>
      <t xml:space="preserve">"Kolom diisi dengan pengendalian tambahan yang akan dilakukan untuk mengurangi dampak"
</t>
    </r>
    <r>
      <rPr>
        <sz val="9"/>
        <color rgb="FFFF0000"/>
        <rFont val="Calibri"/>
        <family val="2"/>
        <scheme val="minor"/>
      </rPr>
      <t>WAJIB DI ISI UNTUK RPN INHERENT RISK DENGAN KATEGORI MODERATE TO HIGH DAN HIGH</t>
    </r>
    <r>
      <rPr>
        <sz val="9"/>
        <color theme="1"/>
        <rFont val="Calibri"/>
        <family val="2"/>
        <scheme val="minor"/>
      </rPr>
      <t xml:space="preserve"> </t>
    </r>
  </si>
  <si>
    <t>Pre Job Safety Meeting</t>
  </si>
  <si>
    <t>Psikologi</t>
  </si>
  <si>
    <t>Miss Communication</t>
  </si>
  <si>
    <t>Survey Lokasi</t>
  </si>
  <si>
    <t>- Pembahasan prosedur kerja, PTW, &amp; JSA - Melakukan koordinasi sebelum pekerjaan  - Memastikan pekerja melakukan pekerjaan sesuai dengan fungsi &amp; tugasnya - Koordinasi dengan pihak terkait</t>
  </si>
  <si>
    <t>Fisika</t>
  </si>
  <si>
    <t>Berkendara</t>
  </si>
  <si>
    <t>- Tertabrak kendaraan - Kecelakaan lalu lintas - Interfensi dengan pihak lain</t>
  </si>
  <si>
    <t>- Menggunakan work vest - Menggunakan safety shoes, safety helmet, gloves</t>
  </si>
  <si>
    <t>Perizinan</t>
  </si>
  <si>
    <t>Mobilisasi &amp; Demobilisasi</t>
  </si>
  <si>
    <t>-Berkendara - Miss Communication</t>
  </si>
  <si>
    <t>- Kecelakaan lalu lintas - Kerusakan pada mesin - Mobil kelebihan muatan (over capacity)</t>
  </si>
  <si>
    <t>- Memastikan pengemudi yang ditugaskan memiliki SIM yang masih berlaku</t>
  </si>
  <si>
    <t>Inspeksi Peralatan Kerja</t>
  </si>
  <si>
    <t>Persiapan Lokasi Kerja</t>
  </si>
  <si>
    <t xml:space="preserve">Peralatan rusak atau tidak sesuai </t>
  </si>
  <si>
    <t>- Peralatan yang digunakan tidak sesuai dengan pekerjaan - Cidera tangan / kaki - Terluka</t>
  </si>
  <si>
    <t>Pembersihan area kerja</t>
  </si>
  <si>
    <t>- Tangan terluka / tergores</t>
  </si>
  <si>
    <t>- Menggunakan APD lengkap dan sesuai dengan peruntukannya (Safety Shoes, Safety Helmet, Gloves, Work Vest / Wearpack)</t>
  </si>
  <si>
    <t xml:space="preserve">- Melakukan toolbox meeting sebelum bekerja untuk membahas potensi bahaya dan resiko pekerjaan </t>
  </si>
  <si>
    <t>- Menggunakan peralatan yang sesuai dengan pekerjaan</t>
  </si>
  <si>
    <t>Pembuatan Tanda Pengaman / Rambu - Rambu</t>
  </si>
  <si>
    <t>Biologi</t>
  </si>
  <si>
    <t>Pemasangan rambu - rambu</t>
  </si>
  <si>
    <t>- Tangan &amp; kaki terkena palu / gergaji - Terjatuh/terpleset/tersandung</t>
  </si>
  <si>
    <t>- Menggunakan APD lengkap dan sesuai dengan peruntukannya (Safety Shoes, Safety Helmet, Gloves, Work Vest / Wearpack, Masker)</t>
  </si>
  <si>
    <t>- Melakukan toolbox meeting sebelum bekerja untuk membahas potensi bahaya dan resiko pekerjaan - Menyiapkan kotak P3K - Lebih berhati - hati dan tetap fokus pada saat melakukan pekerjaan</t>
  </si>
  <si>
    <t>- Memasang safety line di sekeliling area pekerjaan</t>
  </si>
  <si>
    <t>Serangan binatang liar / berbisa</t>
  </si>
  <si>
    <t>- Melakukan toolbox meeting sebelum bekerja untuk membahas potensi bahaya dan resiko pekerjaan - Menyiapkan kotak P3K - Lebih berhati - hati dan tetap fokus pada saat melakukan pekerjaan - Mengikuti arahan dari pengawas lapangan</t>
  </si>
  <si>
    <t>Kimia</t>
  </si>
  <si>
    <t>- Melakukan toolbox meeting sebelum bekerja untuk membahas potensi bahaya dan resiko pekerjaan - Mengikuti arahan dari pengawas lapangan - Menyediakan kotak P3K</t>
  </si>
  <si>
    <t>- Melakukan toolbox meeting sebelum bekerja untuk membahas potensi bahaya dan resiko pekerjaan - Mengikuti arahan dari pengawas lapangan - Menyiapkan kotak P3K</t>
  </si>
  <si>
    <t>- Menggunakan APD lengkap dan sesuai dengan peruntukannya (Safety Shoes, Safety Helmet, Gloves, Work Vest / Wearpack, Masker) - Pekerja yang bekerja diketinggian lebih dari 2 metetr diwajibkan untuk menggunakan bodyharness</t>
  </si>
  <si>
    <t>- Pemantauan dan pengendalian tindakan serta kondisi tidak aman dilokasi kerja - Mengikuti standar SOP diarea lingkup kerja dan memberikan informasi batas area redzone kepada tenaga kerja</t>
  </si>
  <si>
    <t xml:space="preserve">- Menyalakan lampu hazard dari mobil yang di parkir - Menyediakan rambu - rambu safety - Menyediakan flagman </t>
  </si>
  <si>
    <t>- Mengikuti aturan dari pemegang otoritas setempat - Melakukan koordinasi sebelum bekerja dengan pihak terkait - Memastikan pengemudi yang ditugaskan memiliki SIM yang masih berlaku -  Tidak mengemudi dalam kondisi mengantuk dan dalam pengaruh obat - obatan - Mengikuti rambu - rambu lalu lintas</t>
  </si>
  <si>
    <t>- Mengikuti aturan dari pemegang otoritas setempat - Melakukan koordinasi sebelum bekerja dengan pihak terkait - Memastikan pengemudi yang ditugaskan memiliki SIM yang masih berlaku - -  Tidak mengemudi dalam kondisi mengantuk dan dalam pengaruh obat - obatan - Mengikuti rambu - rambu lalu lintas</t>
  </si>
  <si>
    <t xml:space="preserve">- Memastikan beban sesuai dengan kapasitas kendaraan yang digunakan - '- Menyalakan lampu hazard dari mobil yang di parkir - Menyediakan rambu - rambu safety - Menyediakan flagman </t>
  </si>
  <si>
    <t>Sepatu safety</t>
  </si>
  <si>
    <t>- Pastikan JSA &amp; PTW sudah tersedia dan sesuai dengan aktifitas yang dilakukan - '- ceklist/Pastikan alat dilakukan pemeliharaan dan inspeksi secara rutin - ceklist/Memastikan seluruh alat yang akan digunakan sesuai dengan kebutuhan - ceklist/Pastikan alat yang digunakan tidak rusak dan layak pakai</t>
  </si>
  <si>
    <t>Lakukan sosialisasi /awarnes mengenai pentingnya posisi tubuh yg ergonomi dan pentingnya, pemanasan dan waktu istirahat yg cukup</t>
  </si>
  <si>
    <t>- Melakukan toolbox meeting sebelum bekerja untuk membahas potensi bahaya dan resiko pekerjaan - Mengikuti arahan dari pengawas lapangan - Menyiapkan kotak P3K - Awarnes mengenai langkah aman bekerja diketinggian</t>
  </si>
  <si>
    <t>: Stasiun Muara Bekasi</t>
  </si>
  <si>
    <t>Salah instruksi kerja; Tidak memahami lokasi kerja; Pekerja tidak sesuai prosedur</t>
  </si>
  <si>
    <t>- Menggunakan APD lengkap dan sesuai dengan peruntukannya (Safety Shoes, Safety Helmet, Gloves, Work Vest / Wearpack, Masker) - Pekerja yang bekerja diketinggian lebih dari 2 meter diwajibkan untuk menggunakan bodyharness</t>
  </si>
  <si>
    <t xml:space="preserve">CV. JAYA PUTRA BAHARI </t>
  </si>
  <si>
    <t>: BAMBANG SUGIANTO</t>
  </si>
  <si>
    <t>: CV. JAYA PUTRA BAHARI</t>
  </si>
  <si>
    <t xml:space="preserve">: Site Supervisor </t>
  </si>
  <si>
    <t>: PEKERJAAN PERBAIKAN POS SECURITY STASIUN MUARA BEKASI</t>
  </si>
  <si>
    <t>: 006600.PMB-BP/LG.01/OP-CKR/PGAS/V/2026</t>
  </si>
  <si>
    <t>: Pekerjaan Perbaikan Pos security Stasiun Muara Bekasi</t>
  </si>
  <si>
    <t>: 29 Mei 2026</t>
  </si>
  <si>
    <t>Pembongkaran Keramik Lantai Existing</t>
  </si>
  <si>
    <t xml:space="preserve">Pecahan keramik, debu, </t>
  </si>
  <si>
    <t>penggunaan palu dan pahat</t>
  </si>
  <si>
    <t xml:space="preserve">Tergores, terkena serpihan keramik, </t>
  </si>
  <si>
    <t>terhirup debu</t>
  </si>
  <si>
    <t>Pembongkaran Dinding Existing</t>
  </si>
  <si>
    <t>Material runtuh</t>
  </si>
  <si>
    <t>Tertimpa material,</t>
  </si>
  <si>
    <t>Debu pembongkaran</t>
  </si>
  <si>
    <t>Gangguan pernafasan</t>
  </si>
  <si>
    <t>- Melalukan sosialisasi atau penyampaian prosedur  secara aman - Ceklist kelengkapan APD termasuk masker</t>
  </si>
  <si>
    <t>Pengikisan Lapisan Cat Existing</t>
  </si>
  <si>
    <t>Debu cat dan alat pengikis</t>
  </si>
  <si>
    <t>Iritasi mata, gangguan pernafasan</t>
  </si>
  <si>
    <t>Pekerjaan Pasangan Dinding Bata</t>
  </si>
  <si>
    <t>Pengangkatan material bata dan semen</t>
  </si>
  <si>
    <t>Cedera punggung, tangan terjepit</t>
  </si>
  <si>
    <t>Pekerjaan Acian Dinding</t>
  </si>
  <si>
    <t xml:space="preserve">Semen Dan Adukan </t>
  </si>
  <si>
    <t xml:space="preserve">iritasi kulit dan mata </t>
  </si>
  <si>
    <t>Pekerjaan Plesteran Dinding</t>
  </si>
  <si>
    <t xml:space="preserve">semen dan pasir </t>
  </si>
  <si>
    <t xml:space="preserve">iritasi kulit, mata terkena adukan </t>
  </si>
  <si>
    <t>Pemasangan Keramik Lantai</t>
  </si>
  <si>
    <t>Pemotongan keramik dan lantai licin</t>
  </si>
  <si>
    <t>Tergores, terpeleset</t>
  </si>
  <si>
    <t>Pengecatan Dinding</t>
  </si>
  <si>
    <t>Uap cat dan thinner</t>
  </si>
  <si>
    <t>Pengecatan Lisplang</t>
  </si>
  <si>
    <t>Bekerja di tangga</t>
  </si>
  <si>
    <t>Jatuh dari ketinggian</t>
  </si>
  <si>
    <t>Pengecatan Plafon</t>
  </si>
  <si>
    <t>Jatuh, matrial mengenai mata</t>
  </si>
  <si>
    <t>Pemasangan Built In Railing Tangga</t>
  </si>
  <si>
    <t>Penggunaan bor, gerinda, alat tangan</t>
  </si>
  <si>
    <t>Luka potong, terkena percikan material</t>
  </si>
  <si>
    <t>Pembuangan Material Sisa</t>
  </si>
  <si>
    <t>Pengangkatan material bekas bongkaran</t>
  </si>
  <si>
    <t>Cedera otot, tertimpa material</t>
  </si>
  <si>
    <t>Cleaning / Housekeeping</t>
  </si>
  <si>
    <t>Area kerja berantakan</t>
  </si>
  <si>
    <t>Terpeleset, tersandung</t>
  </si>
  <si>
    <t>29 Mei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</si>
</sst>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34" x14ac:knownFonts="1">
    <font>
      <sz val="11"/>
      <color theme="1"/>
      <name val="Calibri"/>
      <family val="2"/>
      <charset val="1"/>
      <scheme val="minor"/>
    </font>
    <font>
      <sz val="14"/>
      <color theme="1"/>
      <name val="Calibri"/>
      <family val="2"/>
      <charset val="1"/>
      <scheme val="minor"/>
    </font>
    <font>
      <sz val="24"/>
      <color theme="1"/>
      <name val="Calibri"/>
      <family val="2"/>
      <charset val="1"/>
      <scheme val="minor"/>
    </font>
    <font>
      <b/>
      <sz val="16"/>
      <color theme="1"/>
      <name val="Arial"/>
      <family val="2"/>
    </font>
    <font>
      <sz val="9"/>
      <name val="Arial"/>
      <family val="2"/>
    </font>
    <font>
      <b/>
      <sz val="12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  <font>
      <sz val="12"/>
      <name val="Times New Roman"/>
      <family val="1"/>
    </font>
    <font>
      <sz val="14"/>
      <name val="Times New Roman"/>
      <family val="1"/>
    </font>
    <font>
      <b/>
      <sz val="11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b/>
      <sz val="16"/>
      <name val="Times New Roman"/>
      <family val="1"/>
    </font>
    <font>
      <b/>
      <sz val="18"/>
      <name val="Times New Roman"/>
      <family val="1"/>
    </font>
    <font>
      <sz val="10"/>
      <name val="Arial"/>
      <family val="2"/>
    </font>
    <font>
      <sz val="11"/>
      <name val="Times New Roman"/>
      <family val="1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sz val="8"/>
      <name val="Arial"/>
      <family val="2"/>
    </font>
    <font>
      <sz val="8"/>
      <name val="Wingdings"/>
      <charset val="2"/>
    </font>
    <font>
      <sz val="8"/>
      <name val="Arial"/>
      <family val="2"/>
    </font>
    <font>
      <b/>
      <sz val="8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8"/>
      <color theme="1"/>
      <name val="Times New Roman"/>
      <family val="1"/>
    </font>
    <font>
      <b/>
      <sz val="8"/>
      <color theme="1"/>
      <name val="Arial"/>
      <family val="2"/>
    </font>
    <font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b/>
      <i/>
      <sz val="18"/>
      <color theme="1"/>
      <name val="Times New Roman"/>
      <family val="1"/>
    </font>
    <font>
      <sz val="11"/>
      <color theme="1"/>
      <name val="Calibri"/>
      <family val="2"/>
      <charset val="1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5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auto="1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</borders>
  <cellStyleXfs count="6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16" fillId="0" borderId="0"/>
    <xf numFmtId="9" fontId="16" fillId="0" borderId="0" applyFont="0" applyFill="0" applyBorder="0" applyAlignment="0" applyProtection="0"/>
    <xf numFmtId="0" fontId="20" fillId="0" borderId="0"/>
    <xf numFmtId="43" fontId="33" fillId="0" borderId="0" applyFont="0" applyFill="0" applyBorder="0" applyAlignment="0" applyProtection="0"/>
  </cellStyleXfs>
  <cellXfs count="299">
    <xf numFmtId="0" fontId="0" fillId="0" borderId="0" xfId="0"/>
    <xf numFmtId="0" fontId="0" fillId="0" borderId="0" xfId="0" applyAlignment="1">
      <alignment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2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2" borderId="1" xfId="0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top" wrapText="1"/>
    </xf>
    <xf numFmtId="0" fontId="0" fillId="0" borderId="8" xfId="0" quotePrefix="1" applyBorder="1" applyAlignment="1">
      <alignment horizontal="center" vertical="top" wrapText="1"/>
    </xf>
    <xf numFmtId="0" fontId="0" fillId="0" borderId="3" xfId="0" applyBorder="1" applyAlignment="1">
      <alignment horizontal="left" vertical="top" wrapText="1"/>
    </xf>
    <xf numFmtId="0" fontId="1" fillId="0" borderId="0" xfId="0" applyFont="1"/>
    <xf numFmtId="15" fontId="0" fillId="0" borderId="0" xfId="0" applyNumberFormat="1" applyAlignment="1">
      <alignment wrapText="1"/>
    </xf>
    <xf numFmtId="0" fontId="4" fillId="0" borderId="0" xfId="0" applyFont="1"/>
    <xf numFmtId="0" fontId="6" fillId="0" borderId="11" xfId="0" applyFont="1" applyBorder="1" applyAlignment="1">
      <alignment horizontal="left"/>
    </xf>
    <xf numFmtId="0" fontId="7" fillId="0" borderId="11" xfId="0" applyFont="1" applyBorder="1" applyAlignment="1">
      <alignment horizontal="left"/>
    </xf>
    <xf numFmtId="0" fontId="7" fillId="0" borderId="19" xfId="0" applyFont="1" applyBorder="1" applyAlignment="1">
      <alignment horizontal="left"/>
    </xf>
    <xf numFmtId="0" fontId="10" fillId="0" borderId="0" xfId="0" applyFont="1" applyProtection="1">
      <protection locked="0"/>
    </xf>
    <xf numFmtId="0" fontId="13" fillId="0" borderId="0" xfId="1" applyFill="1" applyBorder="1" applyAlignment="1" applyProtection="1"/>
    <xf numFmtId="0" fontId="10" fillId="0" borderId="25" xfId="0" applyFont="1" applyBorder="1" applyProtection="1">
      <protection locked="0"/>
    </xf>
    <xf numFmtId="0" fontId="7" fillId="0" borderId="0" xfId="2" applyFont="1"/>
    <xf numFmtId="0" fontId="6" fillId="0" borderId="35" xfId="2" applyFont="1" applyBorder="1" applyAlignment="1">
      <alignment horizontal="left"/>
    </xf>
    <xf numFmtId="0" fontId="6" fillId="0" borderId="36" xfId="2" applyFont="1" applyBorder="1" applyAlignment="1">
      <alignment horizontal="left"/>
    </xf>
    <xf numFmtId="0" fontId="14" fillId="0" borderId="13" xfId="2" applyFont="1" applyBorder="1" applyAlignment="1">
      <alignment horizontal="center"/>
    </xf>
    <xf numFmtId="0" fontId="8" fillId="0" borderId="13" xfId="2" applyFont="1" applyBorder="1" applyAlignment="1">
      <alignment horizontal="center"/>
    </xf>
    <xf numFmtId="0" fontId="8" fillId="0" borderId="0" xfId="2" applyFont="1" applyAlignment="1">
      <alignment horizontal="center"/>
    </xf>
    <xf numFmtId="0" fontId="17" fillId="0" borderId="20" xfId="2" applyFont="1" applyBorder="1" applyAlignment="1">
      <alignment horizontal="left"/>
    </xf>
    <xf numFmtId="0" fontId="14" fillId="0" borderId="0" xfId="2" applyFont="1" applyAlignment="1">
      <alignment horizontal="center"/>
    </xf>
    <xf numFmtId="0" fontId="14" fillId="0" borderId="16" xfId="2" applyFont="1" applyBorder="1" applyAlignment="1">
      <alignment horizontal="center"/>
    </xf>
    <xf numFmtId="0" fontId="14" fillId="0" borderId="17" xfId="2" applyFont="1" applyBorder="1" applyAlignment="1">
      <alignment horizontal="center"/>
    </xf>
    <xf numFmtId="0" fontId="18" fillId="0" borderId="0" xfId="2" applyFont="1" applyAlignment="1">
      <alignment horizontal="center"/>
    </xf>
    <xf numFmtId="0" fontId="17" fillId="0" borderId="0" xfId="2" applyFont="1"/>
    <xf numFmtId="0" fontId="17" fillId="0" borderId="33" xfId="2" applyFont="1" applyBorder="1" applyAlignment="1" applyProtection="1">
      <alignment horizontal="center" vertical="top"/>
      <protection locked="0"/>
    </xf>
    <xf numFmtId="0" fontId="17" fillId="0" borderId="1" xfId="2" applyFont="1" applyBorder="1" applyAlignment="1" applyProtection="1">
      <alignment vertical="top"/>
      <protection locked="0"/>
    </xf>
    <xf numFmtId="0" fontId="17" fillId="0" borderId="1" xfId="2" applyFont="1" applyBorder="1" applyProtection="1">
      <protection locked="0"/>
    </xf>
    <xf numFmtId="0" fontId="17" fillId="0" borderId="34" xfId="2" applyFont="1" applyBorder="1" applyProtection="1">
      <protection locked="0"/>
    </xf>
    <xf numFmtId="0" fontId="19" fillId="0" borderId="28" xfId="2" applyFont="1" applyBorder="1" applyAlignment="1">
      <alignment horizontal="right" vertical="top" wrapText="1"/>
    </xf>
    <xf numFmtId="0" fontId="19" fillId="0" borderId="28" xfId="2" applyFont="1" applyBorder="1" applyAlignment="1">
      <alignment horizontal="center" wrapText="1"/>
    </xf>
    <xf numFmtId="0" fontId="8" fillId="0" borderId="0" xfId="2" applyFont="1"/>
    <xf numFmtId="0" fontId="6" fillId="0" borderId="22" xfId="0" applyFont="1" applyBorder="1"/>
    <xf numFmtId="0" fontId="7" fillId="0" borderId="22" xfId="0" applyFont="1" applyBorder="1" applyAlignment="1">
      <alignment horizontal="left"/>
    </xf>
    <xf numFmtId="0" fontId="7" fillId="0" borderId="23" xfId="0" applyFont="1" applyBorder="1" applyAlignment="1">
      <alignment horizontal="left"/>
    </xf>
    <xf numFmtId="0" fontId="6" fillId="0" borderId="32" xfId="0" applyFont="1" applyBorder="1"/>
    <xf numFmtId="0" fontId="6" fillId="0" borderId="19" xfId="0" applyFont="1" applyBorder="1" applyAlignment="1">
      <alignment horizontal="left"/>
    </xf>
    <xf numFmtId="0" fontId="0" fillId="0" borderId="0" xfId="0" applyAlignment="1">
      <alignment horizontal="right" wrapText="1"/>
    </xf>
    <xf numFmtId="0" fontId="8" fillId="0" borderId="17" xfId="2" applyFont="1" applyBorder="1" applyAlignment="1">
      <alignment horizontal="center"/>
    </xf>
    <xf numFmtId="0" fontId="18" fillId="0" borderId="40" xfId="2" applyFont="1" applyBorder="1" applyAlignment="1">
      <alignment horizontal="center" vertical="center"/>
    </xf>
    <xf numFmtId="0" fontId="18" fillId="0" borderId="21" xfId="2" applyFont="1" applyBorder="1" applyAlignment="1">
      <alignment horizontal="center" vertical="center" wrapText="1"/>
    </xf>
    <xf numFmtId="0" fontId="18" fillId="0" borderId="21" xfId="2" applyFont="1" applyBorder="1" applyAlignment="1">
      <alignment horizontal="center" vertical="center"/>
    </xf>
    <xf numFmtId="0" fontId="18" fillId="0" borderId="32" xfId="2" applyFont="1" applyBorder="1" applyAlignment="1">
      <alignment horizontal="center" vertical="center" wrapText="1"/>
    </xf>
    <xf numFmtId="0" fontId="18" fillId="0" borderId="33" xfId="2" applyFont="1" applyBorder="1" applyAlignment="1">
      <alignment horizontal="center" vertical="center"/>
    </xf>
    <xf numFmtId="0" fontId="18" fillId="0" borderId="1" xfId="2" applyFont="1" applyBorder="1" applyAlignment="1">
      <alignment horizontal="center" vertical="center" wrapText="1"/>
    </xf>
    <xf numFmtId="0" fontId="18" fillId="0" borderId="1" xfId="2" applyFont="1" applyBorder="1" applyAlignment="1">
      <alignment horizontal="center" vertical="center"/>
    </xf>
    <xf numFmtId="0" fontId="18" fillId="0" borderId="34" xfId="2" applyFont="1" applyBorder="1" applyAlignment="1">
      <alignment horizontal="center" vertical="center" wrapText="1"/>
    </xf>
    <xf numFmtId="0" fontId="10" fillId="0" borderId="41" xfId="0" applyFont="1" applyBorder="1" applyAlignment="1">
      <alignment horizontal="left"/>
    </xf>
    <xf numFmtId="0" fontId="10" fillId="0" borderId="15" xfId="0" applyFont="1" applyBorder="1" applyAlignment="1">
      <alignment horizontal="left"/>
    </xf>
    <xf numFmtId="0" fontId="10" fillId="0" borderId="15" xfId="0" applyFont="1" applyBorder="1" applyAlignment="1" applyProtection="1">
      <alignment horizontal="left"/>
      <protection locked="0"/>
    </xf>
    <xf numFmtId="0" fontId="17" fillId="0" borderId="42" xfId="2" applyFont="1" applyBorder="1" applyAlignment="1" applyProtection="1">
      <alignment horizontal="center" vertical="top"/>
      <protection locked="0"/>
    </xf>
    <xf numFmtId="0" fontId="17" fillId="0" borderId="43" xfId="2" applyFont="1" applyBorder="1" applyAlignment="1" applyProtection="1">
      <alignment vertical="top"/>
      <protection locked="0"/>
    </xf>
    <xf numFmtId="0" fontId="17" fillId="0" borderId="43" xfId="2" applyFont="1" applyBorder="1" applyProtection="1">
      <protection locked="0"/>
    </xf>
    <xf numFmtId="0" fontId="17" fillId="0" borderId="44" xfId="2" applyFont="1" applyBorder="1" applyProtection="1">
      <protection locked="0"/>
    </xf>
    <xf numFmtId="0" fontId="18" fillId="5" borderId="37" xfId="2" applyFont="1" applyFill="1" applyBorder="1" applyAlignment="1">
      <alignment horizontal="center" vertical="center"/>
    </xf>
    <xf numFmtId="0" fontId="18" fillId="5" borderId="38" xfId="2" applyFont="1" applyFill="1" applyBorder="1" applyAlignment="1">
      <alignment horizontal="center" vertical="center" wrapText="1"/>
    </xf>
    <xf numFmtId="0" fontId="18" fillId="5" borderId="38" xfId="2" applyFont="1" applyFill="1" applyBorder="1" applyAlignment="1">
      <alignment horizontal="center" vertical="center"/>
    </xf>
    <xf numFmtId="0" fontId="18" fillId="5" borderId="39" xfId="2" applyFont="1" applyFill="1" applyBorder="1" applyAlignment="1">
      <alignment horizontal="center" vertical="center" wrapText="1"/>
    </xf>
    <xf numFmtId="0" fontId="20" fillId="0" borderId="0" xfId="4"/>
    <xf numFmtId="0" fontId="21" fillId="0" borderId="0" xfId="4" applyFont="1" applyAlignment="1">
      <alignment horizontal="center" vertical="center"/>
    </xf>
    <xf numFmtId="0" fontId="21" fillId="0" borderId="0" xfId="4" applyFont="1" applyAlignment="1">
      <alignment horizontal="center" vertical="top"/>
    </xf>
    <xf numFmtId="0" fontId="20" fillId="0" borderId="0" xfId="4" applyAlignment="1">
      <alignment horizontal="center"/>
    </xf>
    <xf numFmtId="0" fontId="22" fillId="0" borderId="0" xfId="4" applyFont="1"/>
    <xf numFmtId="0" fontId="23" fillId="0" borderId="0" xfId="4" quotePrefix="1" applyFont="1"/>
    <xf numFmtId="0" fontId="24" fillId="0" borderId="0" xfId="4" applyFont="1" applyAlignment="1">
      <alignment horizontal="left"/>
    </xf>
    <xf numFmtId="0" fontId="20" fillId="0" borderId="1" xfId="4" applyBorder="1" applyAlignment="1">
      <alignment horizontal="center" vertical="center"/>
    </xf>
    <xf numFmtId="0" fontId="21" fillId="0" borderId="7" xfId="4" applyFont="1" applyBorder="1" applyAlignment="1">
      <alignment horizontal="center" vertical="top"/>
    </xf>
    <xf numFmtId="0" fontId="20" fillId="0" borderId="9" xfId="4" applyBorder="1" applyAlignment="1">
      <alignment horizontal="center" vertical="center"/>
    </xf>
    <xf numFmtId="0" fontId="22" fillId="0" borderId="1" xfId="4" applyFont="1" applyBorder="1" applyAlignment="1">
      <alignment vertical="center"/>
    </xf>
    <xf numFmtId="0" fontId="21" fillId="0" borderId="1" xfId="4" applyFont="1" applyBorder="1" applyAlignment="1">
      <alignment vertical="top" wrapText="1"/>
    </xf>
    <xf numFmtId="0" fontId="21" fillId="0" borderId="1" xfId="4" quotePrefix="1" applyFont="1" applyBorder="1" applyAlignment="1">
      <alignment horizontal="center" vertical="top"/>
    </xf>
    <xf numFmtId="0" fontId="21" fillId="0" borderId="1" xfId="4" applyFont="1" applyBorder="1" applyAlignment="1">
      <alignment horizontal="center" vertical="top"/>
    </xf>
    <xf numFmtId="0" fontId="21" fillId="0" borderId="7" xfId="4" applyFont="1" applyBorder="1" applyAlignment="1">
      <alignment horizontal="center" vertical="center"/>
    </xf>
    <xf numFmtId="0" fontId="22" fillId="0" borderId="0" xfId="4" applyFont="1" applyAlignment="1">
      <alignment vertical="center"/>
    </xf>
    <xf numFmtId="0" fontId="21" fillId="0" borderId="1" xfId="4" applyFont="1" applyBorder="1" applyAlignment="1">
      <alignment vertical="top" wrapText="1" shrinkToFit="1"/>
    </xf>
    <xf numFmtId="0" fontId="20" fillId="0" borderId="0" xfId="4" applyAlignment="1">
      <alignment vertical="center"/>
    </xf>
    <xf numFmtId="0" fontId="20" fillId="0" borderId="10" xfId="4" applyBorder="1"/>
    <xf numFmtId="0" fontId="12" fillId="0" borderId="30" xfId="4" applyFont="1" applyBorder="1"/>
    <xf numFmtId="0" fontId="12" fillId="0" borderId="9" xfId="4" applyFont="1" applyBorder="1" applyAlignment="1">
      <alignment vertical="center"/>
    </xf>
    <xf numFmtId="0" fontId="20" fillId="0" borderId="30" xfId="4" applyBorder="1"/>
    <xf numFmtId="0" fontId="12" fillId="0" borderId="30" xfId="4" applyFont="1" applyBorder="1" applyAlignment="1">
      <alignment vertical="center"/>
    </xf>
    <xf numFmtId="0" fontId="12" fillId="0" borderId="31" xfId="4" applyFont="1" applyBorder="1" applyAlignment="1">
      <alignment horizontal="left" vertical="center"/>
    </xf>
    <xf numFmtId="0" fontId="20" fillId="0" borderId="29" xfId="4" applyBorder="1"/>
    <xf numFmtId="0" fontId="20" fillId="0" borderId="11" xfId="4" applyBorder="1"/>
    <xf numFmtId="0" fontId="12" fillId="0" borderId="11" xfId="4" applyFont="1" applyBorder="1" applyAlignment="1">
      <alignment vertical="center"/>
    </xf>
    <xf numFmtId="0" fontId="12" fillId="0" borderId="10" xfId="4" applyFont="1" applyBorder="1" applyAlignment="1">
      <alignment horizontal="left" vertical="center"/>
    </xf>
    <xf numFmtId="0" fontId="20" fillId="0" borderId="9" xfId="4" applyBorder="1"/>
    <xf numFmtId="0" fontId="25" fillId="0" borderId="0" xfId="0" applyFont="1" applyAlignment="1">
      <alignment wrapText="1"/>
    </xf>
    <xf numFmtId="0" fontId="0" fillId="0" borderId="5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26" xfId="0" quotePrefix="1" applyBorder="1" applyAlignment="1">
      <alignment horizontal="center" vertical="top" wrapText="1"/>
    </xf>
    <xf numFmtId="0" fontId="30" fillId="3" borderId="8" xfId="0" applyFont="1" applyFill="1" applyBorder="1" applyAlignment="1">
      <alignment horizontal="center" vertical="top" wrapText="1"/>
    </xf>
    <xf numFmtId="0" fontId="30" fillId="3" borderId="26" xfId="0" applyFont="1" applyFill="1" applyBorder="1" applyAlignment="1">
      <alignment horizontal="center" vertical="top" wrapText="1"/>
    </xf>
    <xf numFmtId="0" fontId="0" fillId="0" borderId="15" xfId="0" applyBorder="1"/>
    <xf numFmtId="0" fontId="0" fillId="0" borderId="20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4" xfId="0" applyBorder="1"/>
    <xf numFmtId="0" fontId="10" fillId="0" borderId="25" xfId="0" applyFont="1" applyBorder="1"/>
    <xf numFmtId="0" fontId="10" fillId="0" borderId="0" xfId="0" applyFont="1"/>
    <xf numFmtId="0" fontId="10" fillId="0" borderId="41" xfId="0" applyFont="1" applyBorder="1"/>
    <xf numFmtId="0" fontId="10" fillId="0" borderId="48" xfId="0" applyFont="1" applyBorder="1"/>
    <xf numFmtId="0" fontId="11" fillId="0" borderId="15" xfId="0" applyFont="1" applyBorder="1"/>
    <xf numFmtId="0" fontId="10" fillId="0" borderId="20" xfId="0" applyFont="1" applyBorder="1"/>
    <xf numFmtId="0" fontId="3" fillId="0" borderId="15" xfId="0" applyFont="1" applyBorder="1" applyAlignment="1">
      <alignment horizontal="left"/>
    </xf>
    <xf numFmtId="0" fontId="25" fillId="0" borderId="20" xfId="0" applyFont="1" applyBorder="1" applyAlignment="1">
      <alignment wrapText="1"/>
    </xf>
    <xf numFmtId="0" fontId="0" fillId="0" borderId="50" xfId="0" applyBorder="1" applyAlignment="1">
      <alignment horizontal="center" vertical="top" wrapText="1"/>
    </xf>
    <xf numFmtId="0" fontId="0" fillId="0" borderId="48" xfId="0" quotePrefix="1" applyBorder="1" applyAlignment="1">
      <alignment horizontal="center" vertical="top" wrapText="1"/>
    </xf>
    <xf numFmtId="0" fontId="30" fillId="3" borderId="50" xfId="0" quotePrefix="1" applyFont="1" applyFill="1" applyBorder="1" applyAlignment="1">
      <alignment horizontal="center" vertical="top" wrapText="1"/>
    </xf>
    <xf numFmtId="0" fontId="30" fillId="3" borderId="48" xfId="0" applyFont="1" applyFill="1" applyBorder="1" applyAlignment="1">
      <alignment horizontal="center" vertical="top" wrapText="1"/>
    </xf>
    <xf numFmtId="0" fontId="11" fillId="0" borderId="15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10" fillId="0" borderId="20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11" fillId="0" borderId="27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11" fillId="0" borderId="28" xfId="0" applyFont="1" applyBorder="1" applyAlignment="1">
      <alignment vertical="center"/>
    </xf>
    <xf numFmtId="0" fontId="11" fillId="0" borderId="24" xfId="0" applyFont="1" applyBorder="1" applyAlignment="1">
      <alignment vertical="center"/>
    </xf>
    <xf numFmtId="0" fontId="11" fillId="0" borderId="25" xfId="0" applyFont="1" applyBorder="1" applyAlignment="1">
      <alignment vertical="center"/>
    </xf>
    <xf numFmtId="0" fontId="11" fillId="0" borderId="26" xfId="0" applyFont="1" applyBorder="1" applyAlignment="1">
      <alignment vertical="center"/>
    </xf>
    <xf numFmtId="0" fontId="10" fillId="0" borderId="24" xfId="0" applyFont="1" applyBorder="1" applyAlignment="1">
      <alignment vertical="center"/>
    </xf>
    <xf numFmtId="0" fontId="10" fillId="0" borderId="25" xfId="0" applyFont="1" applyBorder="1" applyAlignment="1">
      <alignment vertical="center"/>
    </xf>
    <xf numFmtId="0" fontId="10" fillId="0" borderId="26" xfId="0" applyFont="1" applyBorder="1" applyAlignment="1">
      <alignment vertical="center"/>
    </xf>
    <xf numFmtId="0" fontId="10" fillId="0" borderId="27" xfId="0" applyFont="1" applyBorder="1" applyAlignment="1">
      <alignment vertical="center"/>
    </xf>
    <xf numFmtId="0" fontId="10" fillId="0" borderId="28" xfId="0" applyFont="1" applyBorder="1" applyAlignment="1">
      <alignment vertical="center"/>
    </xf>
    <xf numFmtId="0" fontId="10" fillId="0" borderId="48" xfId="0" applyFont="1" applyBorder="1" applyAlignment="1">
      <alignment vertical="center"/>
    </xf>
    <xf numFmtId="0" fontId="29" fillId="6" borderId="26" xfId="0" applyFont="1" applyFill="1" applyBorder="1" applyAlignment="1">
      <alignment horizontal="center" vertical="center" wrapText="1"/>
    </xf>
    <xf numFmtId="43" fontId="0" fillId="0" borderId="0" xfId="5" applyFont="1"/>
    <xf numFmtId="0" fontId="0" fillId="0" borderId="9" xfId="0" quotePrefix="1" applyBorder="1" applyAlignment="1">
      <alignment horizontal="center" vertical="top" wrapText="1"/>
    </xf>
    <xf numFmtId="0" fontId="0" fillId="0" borderId="5" xfId="0" quotePrefix="1" applyBorder="1" applyAlignment="1">
      <alignment horizontal="left" vertical="center" wrapText="1"/>
    </xf>
    <xf numFmtId="0" fontId="0" fillId="0" borderId="3" xfId="0" quotePrefix="1" applyBorder="1" applyAlignment="1">
      <alignment horizontal="left" vertical="center" wrapText="1"/>
    </xf>
    <xf numFmtId="0" fontId="0" fillId="0" borderId="8" xfId="0" quotePrefix="1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quotePrefix="1" applyBorder="1" applyAlignment="1">
      <alignment horizontal="left" vertical="center" wrapText="1"/>
    </xf>
    <xf numFmtId="0" fontId="0" fillId="7" borderId="6" xfId="0" applyFill="1" applyBorder="1" applyAlignment="1">
      <alignment horizontal="center" vertical="center" wrapText="1"/>
    </xf>
    <xf numFmtId="0" fontId="0" fillId="7" borderId="7" xfId="0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53" xfId="0" applyBorder="1" applyAlignment="1">
      <alignment horizontal="center" vertical="center" wrapText="1"/>
    </xf>
    <xf numFmtId="0" fontId="0" fillId="0" borderId="55" xfId="0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top" wrapText="1"/>
    </xf>
    <xf numFmtId="0" fontId="0" fillId="0" borderId="1" xfId="0" quotePrefix="1" applyBorder="1" applyAlignment="1">
      <alignment horizontal="center" vertical="top" wrapText="1"/>
    </xf>
    <xf numFmtId="0" fontId="0" fillId="0" borderId="8" xfId="0" applyBorder="1" applyAlignment="1">
      <alignment horizontal="center" vertical="center" wrapText="1"/>
    </xf>
    <xf numFmtId="0" fontId="0" fillId="0" borderId="50" xfId="0" applyBorder="1" applyAlignment="1">
      <alignment horizontal="center" vertical="center" wrapText="1"/>
    </xf>
    <xf numFmtId="0" fontId="0" fillId="0" borderId="52" xfId="0" applyBorder="1" applyAlignment="1">
      <alignment horizontal="center" vertical="center" wrapText="1"/>
    </xf>
    <xf numFmtId="0" fontId="0" fillId="0" borderId="8" xfId="0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8" xfId="0" quotePrefix="1" applyBorder="1" applyAlignment="1">
      <alignment horizontal="center" vertical="top" wrapText="1"/>
    </xf>
    <xf numFmtId="0" fontId="0" fillId="0" borderId="54" xfId="0" applyBorder="1" applyAlignment="1">
      <alignment horizontal="center" vertical="center" wrapText="1"/>
    </xf>
    <xf numFmtId="0" fontId="0" fillId="0" borderId="7" xfId="0" applyBorder="1" applyAlignment="1">
      <alignment horizontal="center" vertical="top" wrapText="1"/>
    </xf>
    <xf numFmtId="0" fontId="0" fillId="7" borderId="8" xfId="0" applyFill="1" applyBorder="1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0" fontId="29" fillId="6" borderId="8" xfId="0" applyFont="1" applyFill="1" applyBorder="1" applyAlignment="1">
      <alignment horizontal="center" vertical="center" wrapText="1"/>
    </xf>
    <xf numFmtId="0" fontId="29" fillId="6" borderId="7" xfId="0" applyFont="1" applyFill="1" applyBorder="1" applyAlignment="1">
      <alignment horizontal="center" vertical="center" wrapText="1"/>
    </xf>
    <xf numFmtId="0" fontId="29" fillId="6" borderId="1" xfId="0" applyFont="1" applyFill="1" applyBorder="1" applyAlignment="1">
      <alignment horizontal="center" vertical="center" wrapText="1"/>
    </xf>
    <xf numFmtId="0" fontId="0" fillId="0" borderId="9" xfId="0" quotePrefix="1" applyBorder="1" applyAlignment="1">
      <alignment horizontal="center" vertical="top" wrapText="1"/>
    </xf>
    <xf numFmtId="0" fontId="0" fillId="0" borderId="10" xfId="0" quotePrefix="1" applyBorder="1" applyAlignment="1">
      <alignment horizontal="center" vertical="top" wrapText="1"/>
    </xf>
    <xf numFmtId="0" fontId="30" fillId="3" borderId="9" xfId="0" applyFont="1" applyFill="1" applyBorder="1" applyAlignment="1">
      <alignment horizontal="center" vertical="top" wrapText="1"/>
    </xf>
    <xf numFmtId="0" fontId="30" fillId="3" borderId="10" xfId="0" applyFont="1" applyFill="1" applyBorder="1" applyAlignment="1">
      <alignment horizontal="center" vertical="top" wrapText="1"/>
    </xf>
    <xf numFmtId="0" fontId="26" fillId="6" borderId="24" xfId="0" applyFont="1" applyFill="1" applyBorder="1" applyAlignment="1">
      <alignment horizontal="center" vertical="center" wrapText="1"/>
    </xf>
    <xf numFmtId="0" fontId="26" fillId="6" borderId="25" xfId="0" applyFont="1" applyFill="1" applyBorder="1" applyAlignment="1">
      <alignment horizontal="center" vertical="center" wrapText="1"/>
    </xf>
    <xf numFmtId="0" fontId="26" fillId="6" borderId="26" xfId="0" applyFont="1" applyFill="1" applyBorder="1" applyAlignment="1">
      <alignment horizontal="center" vertical="center" wrapText="1"/>
    </xf>
    <xf numFmtId="0" fontId="26" fillId="6" borderId="27" xfId="0" applyFont="1" applyFill="1" applyBorder="1" applyAlignment="1">
      <alignment horizontal="center" vertical="center" wrapText="1"/>
    </xf>
    <xf numFmtId="0" fontId="26" fillId="6" borderId="28" xfId="0" applyFont="1" applyFill="1" applyBorder="1" applyAlignment="1">
      <alignment horizontal="center" vertical="center" wrapText="1"/>
    </xf>
    <xf numFmtId="0" fontId="26" fillId="6" borderId="29" xfId="0" applyFont="1" applyFill="1" applyBorder="1" applyAlignment="1">
      <alignment horizontal="center" vertical="center" wrapText="1"/>
    </xf>
    <xf numFmtId="0" fontId="26" fillId="6" borderId="31" xfId="0" applyFont="1" applyFill="1" applyBorder="1" applyAlignment="1">
      <alignment horizontal="center" vertical="center" wrapText="1"/>
    </xf>
    <xf numFmtId="0" fontId="26" fillId="6" borderId="51" xfId="0" applyFont="1" applyFill="1" applyBorder="1" applyAlignment="1">
      <alignment horizontal="center" vertical="center" wrapText="1"/>
    </xf>
    <xf numFmtId="0" fontId="26" fillId="6" borderId="53" xfId="0" applyFont="1" applyFill="1" applyBorder="1" applyAlignment="1">
      <alignment horizontal="center" vertical="center" wrapText="1"/>
    </xf>
    <xf numFmtId="0" fontId="26" fillId="6" borderId="55" xfId="0" applyFont="1" applyFill="1" applyBorder="1" applyAlignment="1">
      <alignment horizontal="center" vertical="center" wrapText="1"/>
    </xf>
    <xf numFmtId="0" fontId="29" fillId="6" borderId="9" xfId="0" applyFont="1" applyFill="1" applyBorder="1" applyAlignment="1">
      <alignment horizontal="center" vertical="center" wrapText="1"/>
    </xf>
    <xf numFmtId="0" fontId="29" fillId="6" borderId="11" xfId="0" applyFont="1" applyFill="1" applyBorder="1" applyAlignment="1">
      <alignment horizontal="center" vertical="center" wrapText="1"/>
    </xf>
    <xf numFmtId="0" fontId="29" fillId="6" borderId="10" xfId="0" applyFont="1" applyFill="1" applyBorder="1" applyAlignment="1">
      <alignment horizontal="center" vertical="center" wrapText="1"/>
    </xf>
    <xf numFmtId="0" fontId="26" fillId="6" borderId="50" xfId="0" applyFont="1" applyFill="1" applyBorder="1" applyAlignment="1">
      <alignment horizontal="center" vertical="center" wrapText="1"/>
    </xf>
    <xf numFmtId="0" fontId="26" fillId="6" borderId="52" xfId="0" applyFont="1" applyFill="1" applyBorder="1" applyAlignment="1">
      <alignment horizontal="center" vertical="center" wrapText="1"/>
    </xf>
    <xf numFmtId="0" fontId="26" fillId="6" borderId="54" xfId="0" applyFont="1" applyFill="1" applyBorder="1" applyAlignment="1">
      <alignment horizontal="center" vertical="center" wrapText="1"/>
    </xf>
    <xf numFmtId="0" fontId="26" fillId="6" borderId="8" xfId="0" applyFont="1" applyFill="1" applyBorder="1" applyAlignment="1">
      <alignment horizontal="center" vertical="center" wrapText="1"/>
    </xf>
    <xf numFmtId="0" fontId="26" fillId="6" borderId="6" xfId="0" applyFont="1" applyFill="1" applyBorder="1" applyAlignment="1">
      <alignment horizontal="center" vertical="center" wrapText="1"/>
    </xf>
    <xf numFmtId="0" fontId="26" fillId="6" borderId="7" xfId="0" applyFont="1" applyFill="1" applyBorder="1" applyAlignment="1">
      <alignment horizontal="center" vertical="center" wrapText="1"/>
    </xf>
    <xf numFmtId="0" fontId="11" fillId="6" borderId="33" xfId="0" applyFont="1" applyFill="1" applyBorder="1" applyAlignment="1">
      <alignment horizontal="center"/>
    </xf>
    <xf numFmtId="0" fontId="11" fillId="6" borderId="1" xfId="0" applyFont="1" applyFill="1" applyBorder="1" applyAlignment="1">
      <alignment horizontal="center"/>
    </xf>
    <xf numFmtId="0" fontId="11" fillId="6" borderId="9" xfId="0" applyFont="1" applyFill="1" applyBorder="1" applyAlignment="1">
      <alignment horizontal="center"/>
    </xf>
    <xf numFmtId="0" fontId="11" fillId="6" borderId="11" xfId="0" applyFont="1" applyFill="1" applyBorder="1" applyAlignment="1">
      <alignment horizontal="center"/>
    </xf>
    <xf numFmtId="0" fontId="11" fillId="6" borderId="34" xfId="0" applyFont="1" applyFill="1" applyBorder="1" applyAlignment="1">
      <alignment horizontal="center"/>
    </xf>
    <xf numFmtId="0" fontId="10" fillId="0" borderId="24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0" fontId="10" fillId="0" borderId="29" xfId="0" applyFont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0" borderId="48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49" xfId="0" applyFont="1" applyBorder="1" applyAlignment="1">
      <alignment horizontal="center" vertical="center"/>
    </xf>
    <xf numFmtId="0" fontId="25" fillId="0" borderId="0" xfId="0" applyFont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45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28" xfId="0" applyFont="1" applyBorder="1" applyAlignment="1">
      <alignment horizontal="center"/>
    </xf>
    <xf numFmtId="0" fontId="4" fillId="0" borderId="47" xfId="0" applyFont="1" applyBorder="1" applyAlignment="1">
      <alignment horizontal="center"/>
    </xf>
    <xf numFmtId="0" fontId="4" fillId="0" borderId="31" xfId="0" applyFont="1" applyBorder="1" applyAlignment="1">
      <alignment horizontal="center"/>
    </xf>
    <xf numFmtId="0" fontId="15" fillId="4" borderId="46" xfId="0" applyFont="1" applyFill="1" applyBorder="1" applyAlignment="1">
      <alignment horizontal="center" vertical="center"/>
    </xf>
    <xf numFmtId="0" fontId="15" fillId="4" borderId="13" xfId="0" applyFont="1" applyFill="1" applyBorder="1" applyAlignment="1">
      <alignment horizontal="center" vertical="center"/>
    </xf>
    <xf numFmtId="0" fontId="15" fillId="4" borderId="45" xfId="0" applyFont="1" applyFill="1" applyBorder="1" applyAlignment="1">
      <alignment horizontal="center" vertical="center"/>
    </xf>
    <xf numFmtId="0" fontId="15" fillId="4" borderId="29" xfId="0" applyFont="1" applyFill="1" applyBorder="1" applyAlignment="1">
      <alignment horizontal="center" vertical="center"/>
    </xf>
    <xf numFmtId="0" fontId="15" fillId="4" borderId="30" xfId="0" applyFont="1" applyFill="1" applyBorder="1" applyAlignment="1">
      <alignment horizontal="center" vertical="center"/>
    </xf>
    <xf numFmtId="0" fontId="15" fillId="4" borderId="31" xfId="0" applyFont="1" applyFill="1" applyBorder="1" applyAlignment="1">
      <alignment horizontal="center" vertical="center"/>
    </xf>
    <xf numFmtId="0" fontId="16" fillId="0" borderId="21" xfId="0" applyFont="1" applyBorder="1" applyAlignment="1">
      <alignment horizontal="left"/>
    </xf>
    <xf numFmtId="0" fontId="9" fillId="0" borderId="21" xfId="0" applyFont="1" applyBorder="1" applyAlignment="1" applyProtection="1">
      <alignment horizontal="center" vertical="center"/>
      <protection locked="0"/>
    </xf>
    <xf numFmtId="0" fontId="9" fillId="0" borderId="32" xfId="0" applyFont="1" applyBorder="1" applyAlignment="1" applyProtection="1">
      <alignment horizontal="center" vertical="center"/>
      <protection locked="0"/>
    </xf>
    <xf numFmtId="0" fontId="16" fillId="0" borderId="1" xfId="0" applyFont="1" applyBorder="1" applyAlignment="1">
      <alignment horizontal="left"/>
    </xf>
    <xf numFmtId="0" fontId="9" fillId="0" borderId="1" xfId="0" applyFont="1" applyBorder="1" applyAlignment="1" applyProtection="1">
      <alignment horizontal="center" vertical="center"/>
      <protection locked="0"/>
    </xf>
    <xf numFmtId="0" fontId="9" fillId="0" borderId="34" xfId="0" applyFont="1" applyBorder="1" applyAlignment="1" applyProtection="1">
      <alignment horizontal="center" vertical="center"/>
      <protection locked="0"/>
    </xf>
    <xf numFmtId="0" fontId="28" fillId="0" borderId="9" xfId="0" applyFont="1" applyBorder="1" applyAlignment="1">
      <alignment horizontal="center" vertical="center"/>
    </xf>
    <xf numFmtId="0" fontId="28" fillId="0" borderId="11" xfId="0" applyFont="1" applyBorder="1" applyAlignment="1">
      <alignment horizontal="center" vertical="center"/>
    </xf>
    <xf numFmtId="0" fontId="28" fillId="0" borderId="10" xfId="0" applyFont="1" applyBorder="1" applyAlignment="1">
      <alignment horizontal="center" vertical="center"/>
    </xf>
    <xf numFmtId="0" fontId="16" fillId="0" borderId="1" xfId="0" applyFont="1" applyBorder="1" applyAlignment="1">
      <alignment horizontal="left" vertical="center"/>
    </xf>
    <xf numFmtId="0" fontId="10" fillId="0" borderId="0" xfId="0" applyFont="1" applyAlignment="1">
      <alignment horizontal="left" vertical="center" wrapText="1"/>
    </xf>
    <xf numFmtId="0" fontId="10" fillId="0" borderId="20" xfId="0" applyFont="1" applyBorder="1" applyAlignment="1">
      <alignment horizontal="left" vertical="center" wrapText="1"/>
    </xf>
    <xf numFmtId="0" fontId="27" fillId="0" borderId="12" xfId="0" applyFont="1" applyBorder="1" applyAlignment="1">
      <alignment horizontal="center"/>
    </xf>
    <xf numFmtId="0" fontId="27" fillId="0" borderId="13" xfId="0" applyFont="1" applyBorder="1" applyAlignment="1">
      <alignment horizontal="center"/>
    </xf>
    <xf numFmtId="0" fontId="27" fillId="0" borderId="14" xfId="0" applyFont="1" applyBorder="1" applyAlignment="1">
      <alignment horizontal="center"/>
    </xf>
    <xf numFmtId="0" fontId="12" fillId="0" borderId="9" xfId="4" applyFont="1" applyBorder="1" applyAlignment="1">
      <alignment horizontal="left" vertical="center"/>
    </xf>
    <xf numFmtId="0" fontId="12" fillId="0" borderId="11" xfId="4" applyFont="1" applyBorder="1" applyAlignment="1">
      <alignment horizontal="left" vertical="center"/>
    </xf>
    <xf numFmtId="0" fontId="12" fillId="0" borderId="10" xfId="4" applyFont="1" applyBorder="1" applyAlignment="1">
      <alignment horizontal="left" vertical="center"/>
    </xf>
    <xf numFmtId="0" fontId="21" fillId="0" borderId="8" xfId="4" applyFont="1" applyBorder="1" applyAlignment="1">
      <alignment horizontal="center" vertical="center"/>
    </xf>
    <xf numFmtId="0" fontId="21" fillId="0" borderId="6" xfId="4" applyFont="1" applyBorder="1" applyAlignment="1">
      <alignment horizontal="center" vertical="center"/>
    </xf>
    <xf numFmtId="0" fontId="21" fillId="0" borderId="7" xfId="4" applyFont="1" applyBorder="1" applyAlignment="1">
      <alignment horizontal="center" vertical="center"/>
    </xf>
    <xf numFmtId="0" fontId="20" fillId="0" borderId="8" xfId="4" applyBorder="1" applyAlignment="1">
      <alignment horizontal="center" vertical="center" wrapText="1"/>
    </xf>
    <xf numFmtId="0" fontId="20" fillId="0" borderId="6" xfId="4" applyBorder="1" applyAlignment="1">
      <alignment horizontal="center" vertical="center" wrapText="1"/>
    </xf>
    <xf numFmtId="0" fontId="20" fillId="0" borderId="7" xfId="4" applyBorder="1" applyAlignment="1">
      <alignment horizontal="center" vertical="center" wrapText="1"/>
    </xf>
    <xf numFmtId="0" fontId="20" fillId="0" borderId="1" xfId="4" applyBorder="1" applyAlignment="1">
      <alignment horizontal="center" vertical="center"/>
    </xf>
    <xf numFmtId="0" fontId="20" fillId="0" borderId="9" xfId="4" applyBorder="1" applyAlignment="1">
      <alignment horizontal="center" vertical="center"/>
    </xf>
    <xf numFmtId="0" fontId="20" fillId="0" borderId="11" xfId="4" applyBorder="1" applyAlignment="1">
      <alignment horizontal="center" vertical="center"/>
    </xf>
    <xf numFmtId="0" fontId="20" fillId="0" borderId="8" xfId="4" applyBorder="1" applyAlignment="1">
      <alignment horizontal="center" vertical="center"/>
    </xf>
    <xf numFmtId="0" fontId="20" fillId="0" borderId="6" xfId="4" applyBorder="1" applyAlignment="1">
      <alignment horizontal="center" vertical="center"/>
    </xf>
    <xf numFmtId="0" fontId="20" fillId="0" borderId="7" xfId="4" applyBorder="1" applyAlignment="1">
      <alignment horizontal="center" vertical="center"/>
    </xf>
    <xf numFmtId="0" fontId="21" fillId="0" borderId="8" xfId="4" applyFont="1" applyBorder="1" applyAlignment="1">
      <alignment horizontal="center" vertical="center" wrapText="1"/>
    </xf>
    <xf numFmtId="0" fontId="21" fillId="0" borderId="7" xfId="4" applyFont="1" applyBorder="1" applyAlignment="1">
      <alignment horizontal="center" vertical="center" wrapText="1"/>
    </xf>
    <xf numFmtId="0" fontId="12" fillId="0" borderId="9" xfId="4" applyFont="1" applyBorder="1" applyAlignment="1">
      <alignment horizontal="center" vertical="center"/>
    </xf>
    <xf numFmtId="0" fontId="12" fillId="0" borderId="11" xfId="4" applyFont="1" applyBorder="1" applyAlignment="1">
      <alignment horizontal="center" vertical="center"/>
    </xf>
    <xf numFmtId="0" fontId="12" fillId="0" borderId="10" xfId="4" applyFont="1" applyBorder="1" applyAlignment="1">
      <alignment horizontal="center" vertical="center"/>
    </xf>
    <xf numFmtId="0" fontId="20" fillId="0" borderId="0" xfId="4" applyAlignment="1">
      <alignment horizontal="center"/>
    </xf>
    <xf numFmtId="0" fontId="20" fillId="0" borderId="10" xfId="4" applyBorder="1" applyAlignment="1">
      <alignment horizontal="center" vertical="center"/>
    </xf>
    <xf numFmtId="0" fontId="14" fillId="0" borderId="16" xfId="2" applyFont="1" applyBorder="1" applyAlignment="1" applyProtection="1">
      <alignment horizontal="center"/>
      <protection locked="0"/>
    </xf>
    <xf numFmtId="0" fontId="14" fillId="0" borderId="18" xfId="2" applyFont="1" applyBorder="1" applyAlignment="1" applyProtection="1">
      <alignment horizontal="center"/>
      <protection locked="0"/>
    </xf>
    <xf numFmtId="0" fontId="8" fillId="0" borderId="16" xfId="2" applyFont="1" applyBorder="1" applyAlignment="1">
      <alignment horizontal="center"/>
    </xf>
    <xf numFmtId="0" fontId="8" fillId="0" borderId="17" xfId="2" applyFont="1" applyBorder="1" applyAlignment="1">
      <alignment horizontal="center"/>
    </xf>
    <xf numFmtId="0" fontId="15" fillId="4" borderId="12" xfId="0" applyFont="1" applyFill="1" applyBorder="1" applyAlignment="1">
      <alignment horizontal="center" vertical="center"/>
    </xf>
    <xf numFmtId="0" fontId="15" fillId="4" borderId="16" xfId="0" applyFont="1" applyFill="1" applyBorder="1" applyAlignment="1">
      <alignment horizontal="center" vertical="center"/>
    </xf>
    <xf numFmtId="0" fontId="15" fillId="4" borderId="17" xfId="0" applyFont="1" applyFill="1" applyBorder="1" applyAlignment="1">
      <alignment horizontal="center" vertical="center"/>
    </xf>
    <xf numFmtId="0" fontId="7" fillId="0" borderId="12" xfId="2" applyFont="1" applyBorder="1" applyAlignment="1" applyProtection="1">
      <alignment horizontal="center"/>
      <protection locked="0"/>
    </xf>
    <xf numFmtId="0" fontId="7" fillId="0" borderId="14" xfId="2" applyFont="1" applyBorder="1" applyAlignment="1" applyProtection="1">
      <alignment horizontal="center"/>
      <protection locked="0"/>
    </xf>
    <xf numFmtId="0" fontId="14" fillId="0" borderId="15" xfId="2" applyFont="1" applyBorder="1" applyAlignment="1" applyProtection="1">
      <alignment horizontal="center"/>
      <protection locked="0"/>
    </xf>
    <xf numFmtId="0" fontId="14" fillId="0" borderId="20" xfId="2" applyFont="1" applyBorder="1" applyAlignment="1" applyProtection="1">
      <alignment horizontal="center"/>
      <protection locked="0"/>
    </xf>
    <xf numFmtId="0" fontId="5" fillId="0" borderId="12" xfId="2" applyFont="1" applyBorder="1" applyAlignment="1">
      <alignment horizontal="center"/>
    </xf>
    <xf numFmtId="0" fontId="5" fillId="0" borderId="13" xfId="2" applyFont="1" applyBorder="1" applyAlignment="1">
      <alignment horizontal="center"/>
    </xf>
    <xf numFmtId="0" fontId="0" fillId="0" borderId="8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5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2" fillId="0" borderId="8" xfId="0" applyFont="1" applyBorder="1" applyAlignment="1">
      <alignment horizontal="center" vertical="center" textRotation="255" wrapText="1"/>
    </xf>
    <xf numFmtId="0" fontId="2" fillId="0" borderId="6" xfId="0" applyFont="1" applyBorder="1" applyAlignment="1">
      <alignment horizontal="center" vertical="center" textRotation="255" wrapText="1"/>
    </xf>
    <xf numFmtId="0" fontId="2" fillId="0" borderId="7" xfId="0" applyFont="1" applyBorder="1" applyAlignment="1">
      <alignment horizontal="center" vertical="center" textRotation="255" wrapText="1"/>
    </xf>
    <xf numFmtId="0" fontId="0" fillId="0" borderId="5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2" borderId="50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top" wrapText="1"/>
    </xf>
    <xf numFmtId="0" fontId="0" fillId="2" borderId="8" xfId="0" quotePrefix="1" applyFill="1" applyBorder="1" applyAlignment="1">
      <alignment horizontal="center" vertical="top" wrapText="1"/>
    </xf>
    <xf numFmtId="0" fontId="0" fillId="2" borderId="8" xfId="0" applyFill="1" applyBorder="1" applyAlignment="1">
      <alignment horizontal="left" vertical="center" wrapText="1"/>
    </xf>
    <xf numFmtId="0" fontId="0" fillId="2" borderId="8" xfId="0" quotePrefix="1" applyFill="1" applyBorder="1" applyAlignment="1">
      <alignment horizontal="left" vertical="center" wrapText="1"/>
    </xf>
    <xf numFmtId="0" fontId="0" fillId="2" borderId="51" xfId="0" applyFill="1" applyBorder="1" applyAlignment="1">
      <alignment horizontal="center" vertical="center" wrapText="1"/>
    </xf>
    <xf numFmtId="0" fontId="0" fillId="2" borderId="52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top" wrapText="1"/>
    </xf>
    <xf numFmtId="0" fontId="0" fillId="2" borderId="5" xfId="0" applyFill="1" applyBorder="1" applyAlignment="1">
      <alignment horizontal="left" vertical="center" wrapText="1"/>
    </xf>
    <xf numFmtId="0" fontId="0" fillId="2" borderId="53" xfId="0" applyFill="1" applyBorder="1" applyAlignment="1">
      <alignment horizontal="center" vertical="center" wrapText="1"/>
    </xf>
    <xf numFmtId="0" fontId="0" fillId="2" borderId="5" xfId="0" quotePrefix="1" applyFill="1" applyBorder="1" applyAlignment="1">
      <alignment horizontal="left" vertical="center" wrapText="1"/>
    </xf>
    <xf numFmtId="0" fontId="0" fillId="2" borderId="54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top" wrapText="1"/>
    </xf>
    <xf numFmtId="0" fontId="0" fillId="2" borderId="3" xfId="0" applyFill="1" applyBorder="1" applyAlignment="1">
      <alignment horizontal="left" vertical="center" wrapText="1"/>
    </xf>
    <xf numFmtId="0" fontId="0" fillId="2" borderId="55" xfId="0" applyFill="1" applyBorder="1" applyAlignment="1">
      <alignment horizontal="center" vertical="center" wrapText="1"/>
    </xf>
  </cellXfs>
  <cellStyles count="6">
    <cellStyle name="Comma" xfId="5" builtinId="3"/>
    <cellStyle name="Hyperlink" xfId="1" builtinId="8"/>
    <cellStyle name="Normal" xfId="0" builtinId="0"/>
    <cellStyle name="Normal 2" xfId="2"/>
    <cellStyle name="Normal 3" xfId="4"/>
    <cellStyle name="Percent 2" xfId="3"/>
  </cellStyles>
  <dxfs count="10"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268941</xdr:colOff>
      <xdr:row>1</xdr:row>
      <xdr:rowOff>33619</xdr:rowOff>
    </xdr:from>
    <xdr:to>
      <xdr:col>1</xdr:col>
      <xdr:colOff>930088</xdr:colOff>
      <xdr:row>3</xdr:row>
      <xdr:rowOff>268942</xdr:rowOff>
    </xdr:to>
    <xdr:pic>
      <xdr:nvPicPr>
        <xdr:cNvPr id="3" name="Image 1">
          <a:extLst>
            <a:ext uri="{FF2B5EF4-FFF2-40B4-BE49-F238E27FC236}">
              <a16:creationId xmlns:a16="http://schemas.microsoft.com/office/drawing/2014/main" id="{759862F2-9016-8002-1FA1-A68F98C3029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60294" y="257737"/>
          <a:ext cx="661147" cy="63873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31749</xdr:rowOff>
    </xdr:from>
    <xdr:to>
      <xdr:col>4</xdr:col>
      <xdr:colOff>444499</xdr:colOff>
      <xdr:row>21</xdr:row>
      <xdr:rowOff>88898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F0195897-D547-14E9-BBEF-795FF057FAEF}"/>
            </a:ext>
          </a:extLst>
        </xdr:cNvPr>
        <xdr:cNvGrpSpPr/>
      </xdr:nvGrpSpPr>
      <xdr:grpSpPr>
        <a:xfrm>
          <a:off x="0" y="222249"/>
          <a:ext cx="3559734" cy="3867149"/>
          <a:chOff x="520701" y="216134"/>
          <a:chExt cx="3638549" cy="3739915"/>
        </a:xfrm>
      </xdr:grpSpPr>
      <xdr:pic>
        <xdr:nvPicPr>
          <xdr:cNvPr id="2" name="Picture 1">
            <a:extLst>
              <a:ext uri="{FF2B5EF4-FFF2-40B4-BE49-F238E27FC236}">
                <a16:creationId xmlns:a16="http://schemas.microsoft.com/office/drawing/2014/main" id="{9DE93317-EF3F-E01D-7B06-2ADE2ED6EF81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t="13351"/>
          <a:stretch/>
        </xdr:blipFill>
        <xdr:spPr>
          <a:xfrm>
            <a:off x="590551" y="216134"/>
            <a:ext cx="3568699" cy="1402740"/>
          </a:xfrm>
          <a:prstGeom prst="rect">
            <a:avLst/>
          </a:prstGeom>
        </xdr:spPr>
      </xdr:pic>
      <xdr:pic>
        <xdr:nvPicPr>
          <xdr:cNvPr id="3" name="Picture 2">
            <a:extLst>
              <a:ext uri="{FF2B5EF4-FFF2-40B4-BE49-F238E27FC236}">
                <a16:creationId xmlns:a16="http://schemas.microsoft.com/office/drawing/2014/main" id="{BABE8A1C-3519-DE12-E706-CBC99A81B183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/>
          <a:srcRect t="1814"/>
          <a:stretch/>
        </xdr:blipFill>
        <xdr:spPr>
          <a:xfrm>
            <a:off x="520701" y="1504494"/>
            <a:ext cx="3575471" cy="2451555"/>
          </a:xfrm>
          <a:prstGeom prst="rect">
            <a:avLst/>
          </a:prstGeom>
        </xdr:spPr>
      </xdr:pic>
    </xdr:grpSp>
    <xdr:clientData/>
  </xdr:twoCellAnchor>
  <xdr:twoCellAnchor editAs="oneCell">
    <xdr:from>
      <xdr:col>6</xdr:col>
      <xdr:colOff>139707</xdr:colOff>
      <xdr:row>2</xdr:row>
      <xdr:rowOff>6309</xdr:rowOff>
    </xdr:from>
    <xdr:to>
      <xdr:col>9</xdr:col>
      <xdr:colOff>107956</xdr:colOff>
      <xdr:row>13</xdr:row>
      <xdr:rowOff>115276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6A357B6-7013-0016-9245-30DAC64C18B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r="58704"/>
        <a:stretch/>
      </xdr:blipFill>
      <xdr:spPr>
        <a:xfrm>
          <a:off x="4283082" y="371434"/>
          <a:ext cx="1801812" cy="2117155"/>
        </a:xfrm>
        <a:prstGeom prst="rect">
          <a:avLst/>
        </a:prstGeom>
      </xdr:spPr>
    </xdr:pic>
    <xdr:clientData/>
  </xdr:twoCellAnchor>
  <xdr:twoCellAnchor editAs="oneCell">
    <xdr:from>
      <xdr:col>13</xdr:col>
      <xdr:colOff>36516</xdr:colOff>
      <xdr:row>1</xdr:row>
      <xdr:rowOff>116745</xdr:rowOff>
    </xdr:from>
    <xdr:to>
      <xdr:col>19</xdr:col>
      <xdr:colOff>11117</xdr:colOff>
      <xdr:row>17</xdr:row>
      <xdr:rowOff>162234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7594E64-68A1-E776-C8BB-526F7566CCC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3956"/>
        <a:stretch/>
      </xdr:blipFill>
      <xdr:spPr>
        <a:xfrm>
          <a:off x="8458204" y="299308"/>
          <a:ext cx="3641726" cy="2966489"/>
        </a:xfrm>
        <a:prstGeom prst="rect">
          <a:avLst/>
        </a:prstGeom>
      </xdr:spPr>
    </xdr:pic>
    <xdr:clientData/>
  </xdr:twoCellAnchor>
  <xdr:twoCellAnchor editAs="oneCell">
    <xdr:from>
      <xdr:col>9</xdr:col>
      <xdr:colOff>206379</xdr:colOff>
      <xdr:row>2</xdr:row>
      <xdr:rowOff>23772</xdr:rowOff>
    </xdr:from>
    <xdr:to>
      <xdr:col>13</xdr:col>
      <xdr:colOff>5112</xdr:colOff>
      <xdr:row>13</xdr:row>
      <xdr:rowOff>132739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408DAD5-9C56-4279-8A72-6FD39B5957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48591"/>
        <a:stretch/>
      </xdr:blipFill>
      <xdr:spPr>
        <a:xfrm>
          <a:off x="6183317" y="388897"/>
          <a:ext cx="2243483" cy="2117155"/>
        </a:xfrm>
        <a:prstGeom prst="rect">
          <a:avLst/>
        </a:prstGeom>
      </xdr:spPr>
    </xdr:pic>
    <xdr:clientData/>
  </xdr:twoCellAnchor>
  <xdr:twoCellAnchor editAs="oneCell">
    <xdr:from>
      <xdr:col>20</xdr:col>
      <xdr:colOff>444501</xdr:colOff>
      <xdr:row>0</xdr:row>
      <xdr:rowOff>0</xdr:rowOff>
    </xdr:from>
    <xdr:to>
      <xdr:col>25</xdr:col>
      <xdr:colOff>571501</xdr:colOff>
      <xdr:row>8</xdr:row>
      <xdr:rowOff>64953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660CF8E-F208-A005-7C59-E9DA390B0A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687301" y="0"/>
          <a:ext cx="3175000" cy="158895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</xdr:row>
      <xdr:rowOff>127001</xdr:rowOff>
    </xdr:from>
    <xdr:to>
      <xdr:col>14</xdr:col>
      <xdr:colOff>254000</xdr:colOff>
      <xdr:row>46</xdr:row>
      <xdr:rowOff>166363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BE31297-F722-1646-5871-BDE0F50E80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4318001"/>
          <a:ext cx="9283700" cy="461136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>
          <a:spLocks noChangeShapeType="1"/>
        </xdr:cNvSpPr>
      </xdr:nvSpPr>
      <xdr:spPr bwMode="auto">
        <a:xfrm>
          <a:off x="6096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0</xdr:row>
      <xdr:rowOff>0</xdr:rowOff>
    </xdr:from>
    <xdr:to>
      <xdr:col>9</xdr:col>
      <xdr:colOff>0</xdr:colOff>
      <xdr:row>0</xdr:row>
      <xdr:rowOff>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ShapeType="1"/>
        </xdr:cNvSpPr>
      </xdr:nvSpPr>
      <xdr:spPr bwMode="auto">
        <a:xfrm>
          <a:off x="54864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2</xdr:col>
      <xdr:colOff>9525</xdr:colOff>
      <xdr:row>0</xdr:row>
      <xdr:rowOff>0</xdr:rowOff>
    </xdr:to>
    <xdr:sp macro="" textlink="">
      <xdr:nvSpPr>
        <xdr:cNvPr id="4" name="Lin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ShapeType="1"/>
        </xdr:cNvSpPr>
      </xdr:nvSpPr>
      <xdr:spPr bwMode="auto">
        <a:xfrm>
          <a:off x="609600" y="0"/>
          <a:ext cx="6191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66675</xdr:colOff>
      <xdr:row>0</xdr:row>
      <xdr:rowOff>0</xdr:rowOff>
    </xdr:from>
    <xdr:to>
      <xdr:col>27</xdr:col>
      <xdr:colOff>19050</xdr:colOff>
      <xdr:row>0</xdr:row>
      <xdr:rowOff>0</xdr:rowOff>
    </xdr:to>
    <xdr:sp macro="" textlink="">
      <xdr:nvSpPr>
        <xdr:cNvPr id="5" name="Lin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ShapeType="1"/>
        </xdr:cNvSpPr>
      </xdr:nvSpPr>
      <xdr:spPr bwMode="auto">
        <a:xfrm>
          <a:off x="11649075" y="0"/>
          <a:ext cx="4829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52</xdr:col>
      <xdr:colOff>133350</xdr:colOff>
      <xdr:row>0</xdr:row>
      <xdr:rowOff>0</xdr:rowOff>
    </xdr:from>
    <xdr:to>
      <xdr:col>57</xdr:col>
      <xdr:colOff>428625</xdr:colOff>
      <xdr:row>0</xdr:row>
      <xdr:rowOff>0</xdr:rowOff>
    </xdr:to>
    <xdr:sp macro="" textlink="">
      <xdr:nvSpPr>
        <xdr:cNvPr id="6" name="Line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ShapeType="1"/>
        </xdr:cNvSpPr>
      </xdr:nvSpPr>
      <xdr:spPr bwMode="auto">
        <a:xfrm>
          <a:off x="31832550" y="0"/>
          <a:ext cx="33432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17</xdr:row>
      <xdr:rowOff>85725</xdr:rowOff>
    </xdr:from>
    <xdr:to>
      <xdr:col>1</xdr:col>
      <xdr:colOff>0</xdr:colOff>
      <xdr:row>17</xdr:row>
      <xdr:rowOff>85725</xdr:rowOff>
    </xdr:to>
    <xdr:sp macro="" textlink="">
      <xdr:nvSpPr>
        <xdr:cNvPr id="7" name="Line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ShapeType="1"/>
        </xdr:cNvSpPr>
      </xdr:nvSpPr>
      <xdr:spPr bwMode="auto">
        <a:xfrm>
          <a:off x="609600" y="2838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18</xdr:row>
      <xdr:rowOff>104775</xdr:rowOff>
    </xdr:from>
    <xdr:to>
      <xdr:col>9</xdr:col>
      <xdr:colOff>0</xdr:colOff>
      <xdr:row>18</xdr:row>
      <xdr:rowOff>104775</xdr:rowOff>
    </xdr:to>
    <xdr:sp macro="" textlink="">
      <xdr:nvSpPr>
        <xdr:cNvPr id="8" name="Line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ShapeType="1"/>
        </xdr:cNvSpPr>
      </xdr:nvSpPr>
      <xdr:spPr bwMode="auto">
        <a:xfrm>
          <a:off x="5486400" y="30194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24</xdr:row>
      <xdr:rowOff>0</xdr:rowOff>
    </xdr:from>
    <xdr:to>
      <xdr:col>2</xdr:col>
      <xdr:colOff>9525</xdr:colOff>
      <xdr:row>24</xdr:row>
      <xdr:rowOff>0</xdr:rowOff>
    </xdr:to>
    <xdr:sp macro="" textlink="">
      <xdr:nvSpPr>
        <xdr:cNvPr id="9" name="Line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>
          <a:spLocks noChangeShapeType="1"/>
        </xdr:cNvSpPr>
      </xdr:nvSpPr>
      <xdr:spPr bwMode="auto">
        <a:xfrm>
          <a:off x="609600" y="3886200"/>
          <a:ext cx="6191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66675</xdr:colOff>
      <xdr:row>24</xdr:row>
      <xdr:rowOff>0</xdr:rowOff>
    </xdr:from>
    <xdr:to>
      <xdr:col>27</xdr:col>
      <xdr:colOff>19050</xdr:colOff>
      <xdr:row>24</xdr:row>
      <xdr:rowOff>0</xdr:rowOff>
    </xdr:to>
    <xdr:sp macro="" textlink="">
      <xdr:nvSpPr>
        <xdr:cNvPr id="10" name="Line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>
          <a:spLocks noChangeShapeType="1"/>
        </xdr:cNvSpPr>
      </xdr:nvSpPr>
      <xdr:spPr bwMode="auto">
        <a:xfrm>
          <a:off x="11649075" y="3886200"/>
          <a:ext cx="4829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52</xdr:col>
      <xdr:colOff>133350</xdr:colOff>
      <xdr:row>23</xdr:row>
      <xdr:rowOff>152400</xdr:rowOff>
    </xdr:from>
    <xdr:to>
      <xdr:col>57</xdr:col>
      <xdr:colOff>428625</xdr:colOff>
      <xdr:row>23</xdr:row>
      <xdr:rowOff>152400</xdr:rowOff>
    </xdr:to>
    <xdr:sp macro="" textlink="">
      <xdr:nvSpPr>
        <xdr:cNvPr id="11" name="Line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>
          <a:spLocks noChangeShapeType="1"/>
        </xdr:cNvSpPr>
      </xdr:nvSpPr>
      <xdr:spPr bwMode="auto">
        <a:xfrm>
          <a:off x="31832550" y="3876675"/>
          <a:ext cx="33432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22</xdr:row>
      <xdr:rowOff>0</xdr:rowOff>
    </xdr:from>
    <xdr:to>
      <xdr:col>10</xdr:col>
      <xdr:colOff>0</xdr:colOff>
      <xdr:row>32</xdr:row>
      <xdr:rowOff>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>
          <a:spLocks noChangeShapeType="1"/>
        </xdr:cNvSpPr>
      </xdr:nvSpPr>
      <xdr:spPr bwMode="auto">
        <a:xfrm>
          <a:off x="12068175" y="4248150"/>
          <a:ext cx="0" cy="20764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5</xdr:row>
      <xdr:rowOff>0</xdr:rowOff>
    </xdr:from>
    <xdr:to>
      <xdr:col>8</xdr:col>
      <xdr:colOff>990600</xdr:colOff>
      <xdr:row>9</xdr:row>
      <xdr:rowOff>190500</xdr:rowOff>
    </xdr:to>
    <xdr:sp macro="" textlink="">
      <xdr:nvSpPr>
        <xdr:cNvPr id="4" name="Rectangle 5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>
          <a:spLocks noChangeArrowheads="1"/>
        </xdr:cNvSpPr>
      </xdr:nvSpPr>
      <xdr:spPr bwMode="auto">
        <a:xfrm>
          <a:off x="10086975" y="2390775"/>
          <a:ext cx="990600" cy="9906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990600</xdr:colOff>
      <xdr:row>5</xdr:row>
      <xdr:rowOff>0</xdr:rowOff>
    </xdr:from>
    <xdr:to>
      <xdr:col>40</xdr:col>
      <xdr:colOff>0</xdr:colOff>
      <xdr:row>9</xdr:row>
      <xdr:rowOff>190500</xdr:rowOff>
    </xdr:to>
    <xdr:sp macro="" textlink="">
      <xdr:nvSpPr>
        <xdr:cNvPr id="5" name="Rectangle 6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>
          <a:spLocks noChangeArrowheads="1"/>
        </xdr:cNvSpPr>
      </xdr:nvSpPr>
      <xdr:spPr bwMode="auto">
        <a:xfrm>
          <a:off x="11077575" y="2390775"/>
          <a:ext cx="990600" cy="9906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1981199</xdr:colOff>
      <xdr:row>6</xdr:row>
      <xdr:rowOff>0</xdr:rowOff>
    </xdr:from>
    <xdr:to>
      <xdr:col>9</xdr:col>
      <xdr:colOff>9524</xdr:colOff>
      <xdr:row>6</xdr:row>
      <xdr:rowOff>0</xdr:rowOff>
    </xdr:to>
    <xdr:sp macro="" textlink="">
      <xdr:nvSpPr>
        <xdr:cNvPr id="7" name="Line 8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>
          <a:spLocks noChangeShapeType="1"/>
        </xdr:cNvSpPr>
      </xdr:nvSpPr>
      <xdr:spPr bwMode="auto">
        <a:xfrm>
          <a:off x="10086974" y="2590800"/>
          <a:ext cx="19907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9</xdr:row>
      <xdr:rowOff>0</xdr:rowOff>
    </xdr:from>
    <xdr:to>
      <xdr:col>8</xdr:col>
      <xdr:colOff>1971675</xdr:colOff>
      <xdr:row>9</xdr:row>
      <xdr:rowOff>0</xdr:rowOff>
    </xdr:to>
    <xdr:sp macro="" textlink="">
      <xdr:nvSpPr>
        <xdr:cNvPr id="8" name="Line 9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>
          <a:spLocks noChangeShapeType="1"/>
        </xdr:cNvSpPr>
      </xdr:nvSpPr>
      <xdr:spPr bwMode="auto">
        <a:xfrm>
          <a:off x="10086975" y="3190875"/>
          <a:ext cx="19716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9525</xdr:colOff>
      <xdr:row>9</xdr:row>
      <xdr:rowOff>9525</xdr:rowOff>
    </xdr:from>
    <xdr:to>
      <xdr:col>8</xdr:col>
      <xdr:colOff>952500</xdr:colOff>
      <xdr:row>9</xdr:row>
      <xdr:rowOff>190500</xdr:rowOff>
    </xdr:to>
    <xdr:sp macro="" textlink="">
      <xdr:nvSpPr>
        <xdr:cNvPr id="11" name="Rectangle 12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SpPr>
          <a:spLocks noChangeArrowheads="1"/>
        </xdr:cNvSpPr>
      </xdr:nvSpPr>
      <xdr:spPr bwMode="auto">
        <a:xfrm>
          <a:off x="10096500" y="3200400"/>
          <a:ext cx="942975" cy="18097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 pitchFamily="18" charset="0"/>
              <a:cs typeface="Times New Roman" pitchFamily="18" charset="0"/>
            </a:rPr>
            <a:t>Date:</a:t>
          </a:r>
        </a:p>
      </xdr:txBody>
    </xdr:sp>
    <xdr:clientData/>
  </xdr:twoCellAnchor>
  <xdr:twoCellAnchor>
    <xdr:from>
      <xdr:col>8</xdr:col>
      <xdr:colOff>1000125</xdr:colOff>
      <xdr:row>9</xdr:row>
      <xdr:rowOff>9525</xdr:rowOff>
    </xdr:from>
    <xdr:to>
      <xdr:col>8</xdr:col>
      <xdr:colOff>1943100</xdr:colOff>
      <xdr:row>9</xdr:row>
      <xdr:rowOff>190500</xdr:rowOff>
    </xdr:to>
    <xdr:sp macro="" textlink="">
      <xdr:nvSpPr>
        <xdr:cNvPr id="12" name="Rectangle 13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>
          <a:spLocks noChangeArrowheads="1"/>
        </xdr:cNvSpPr>
      </xdr:nvSpPr>
      <xdr:spPr bwMode="auto">
        <a:xfrm>
          <a:off x="11087100" y="3200400"/>
          <a:ext cx="942975" cy="18097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 pitchFamily="18" charset="0"/>
              <a:cs typeface="Times New Roman" pitchFamily="18" charset="0"/>
            </a:rPr>
            <a:t>Date:</a:t>
          </a:r>
        </a:p>
      </xdr:txBody>
    </xdr:sp>
    <xdr:clientData/>
  </xdr:twoCellAnchor>
  <xdr:twoCellAnchor>
    <xdr:from>
      <xdr:col>8</xdr:col>
      <xdr:colOff>9525</xdr:colOff>
      <xdr:row>5</xdr:row>
      <xdr:rowOff>19050</xdr:rowOff>
    </xdr:from>
    <xdr:to>
      <xdr:col>8</xdr:col>
      <xdr:colOff>952500</xdr:colOff>
      <xdr:row>5</xdr:row>
      <xdr:rowOff>171450</xdr:rowOff>
    </xdr:to>
    <xdr:sp macro="" textlink="">
      <xdr:nvSpPr>
        <xdr:cNvPr id="15" name="Rectangle 16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SpPr>
          <a:spLocks noChangeArrowheads="1"/>
        </xdr:cNvSpPr>
      </xdr:nvSpPr>
      <xdr:spPr bwMode="auto">
        <a:xfrm>
          <a:off x="10096500" y="2409825"/>
          <a:ext cx="942975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id-ID" sz="1000" b="0" i="0" strike="noStrike">
              <a:solidFill>
                <a:srgbClr val="000000"/>
              </a:solidFill>
              <a:latin typeface="Times New Roman" pitchFamily="18" charset="0"/>
              <a:cs typeface="Times New Roman" pitchFamily="18" charset="0"/>
            </a:rPr>
            <a:t>Penyusun</a:t>
          </a:r>
          <a:endParaRPr lang="en-US" sz="1000" b="0" i="0" strike="noStrike">
            <a:solidFill>
              <a:srgbClr val="000000"/>
            </a:solidFill>
            <a:latin typeface="Times New Roman" pitchFamily="18" charset="0"/>
            <a:cs typeface="Times New Roman" pitchFamily="18" charset="0"/>
          </a:endParaRPr>
        </a:p>
      </xdr:txBody>
    </xdr:sp>
    <xdr:clientData/>
  </xdr:twoCellAnchor>
  <xdr:twoCellAnchor>
    <xdr:from>
      <xdr:col>8</xdr:col>
      <xdr:colOff>1000125</xdr:colOff>
      <xdr:row>5</xdr:row>
      <xdr:rowOff>19050</xdr:rowOff>
    </xdr:from>
    <xdr:to>
      <xdr:col>8</xdr:col>
      <xdr:colOff>1943100</xdr:colOff>
      <xdr:row>5</xdr:row>
      <xdr:rowOff>171450</xdr:rowOff>
    </xdr:to>
    <xdr:sp macro="" textlink="">
      <xdr:nvSpPr>
        <xdr:cNvPr id="16" name="Rectangle 17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SpPr>
          <a:spLocks noChangeArrowheads="1"/>
        </xdr:cNvSpPr>
      </xdr:nvSpPr>
      <xdr:spPr bwMode="auto">
        <a:xfrm>
          <a:off x="11087100" y="2409825"/>
          <a:ext cx="942975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id-ID" sz="900" b="0" i="0" strike="noStrike">
              <a:solidFill>
                <a:srgbClr val="000000"/>
              </a:solidFill>
              <a:latin typeface="Times New Roman" pitchFamily="18" charset="0"/>
              <a:cs typeface="Times New Roman" pitchFamily="18" charset="0"/>
            </a:rPr>
            <a:t>Penanggung</a:t>
          </a:r>
          <a:r>
            <a:rPr lang="id-ID" sz="1000" b="0" i="0" strike="noStrike">
              <a:solidFill>
                <a:srgbClr val="000000"/>
              </a:solidFill>
              <a:latin typeface="Times New Roman" pitchFamily="18" charset="0"/>
              <a:cs typeface="Times New Roman" pitchFamily="18" charset="0"/>
            </a:rPr>
            <a:t> Jawab</a:t>
          </a:r>
          <a:endParaRPr lang="en-US" sz="1000" b="0" i="0" strike="noStrike">
            <a:solidFill>
              <a:srgbClr val="000000"/>
            </a:solidFill>
            <a:latin typeface="Times New Roman" pitchFamily="18" charset="0"/>
            <a:cs typeface="Times New Roman" pitchFamily="18" charset="0"/>
          </a:endParaRPr>
        </a:p>
      </xdr:txBody>
    </xdr:sp>
    <xdr:clientData/>
  </xdr:twoCellAnchor>
  <xdr:twoCellAnchor editAs="oneCell">
    <xdr:from>
      <xdr:col>2</xdr:col>
      <xdr:colOff>136071</xdr:colOff>
      <xdr:row>1</xdr:row>
      <xdr:rowOff>27214</xdr:rowOff>
    </xdr:from>
    <xdr:to>
      <xdr:col>2</xdr:col>
      <xdr:colOff>600881</xdr:colOff>
      <xdr:row>4</xdr:row>
      <xdr:rowOff>134893</xdr:rowOff>
    </xdr:to>
    <xdr:pic>
      <xdr:nvPicPr>
        <xdr:cNvPr id="13" name="Picture 12" descr="PGN Master Logo Primary-new.jpg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92678" y="285750"/>
          <a:ext cx="46481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R141"/>
  <sheetViews>
    <sheetView showGridLines="0" tabSelected="1" topLeftCell="A52" zoomScale="70" zoomScaleNormal="70" workbookViewId="0">
      <selection activeCell="H37" sqref="H37:H41"/>
    </sheetView>
  </sheetViews>
  <sheetFormatPr defaultRowHeight="15" x14ac:dyDescent="0.25"/>
  <cols>
    <col min="1" max="1" width="4.42578125" style="1" customWidth="1"/>
    <col min="2" max="2" width="34.28515625" style="1" customWidth="1"/>
    <col min="3" max="3" width="14.28515625" style="1" customWidth="1"/>
    <col min="4" max="4" width="14.5703125" style="1" customWidth="1"/>
    <col min="5" max="5" width="20.42578125" style="1" customWidth="1"/>
    <col min="6" max="6" width="14" style="1" customWidth="1"/>
    <col min="7" max="7" width="29.5703125" style="1" customWidth="1"/>
    <col min="8" max="9" width="8.5703125" style="1" customWidth="1"/>
    <col min="10" max="10" width="8.42578125" style="1" bestFit="1" customWidth="1"/>
    <col min="11" max="13" width="8.5703125" style="1" customWidth="1"/>
    <col min="14" max="14" width="9.7109375" style="1" customWidth="1"/>
    <col min="15" max="15" width="12.7109375" style="1" customWidth="1"/>
    <col min="16" max="16" width="29.5703125" style="1" customWidth="1"/>
    <col min="17" max="17" width="8.28515625" style="1" customWidth="1"/>
    <col min="18" max="18" width="8.5703125" style="1" customWidth="1"/>
    <col min="19" max="19" width="9.28515625" style="1" customWidth="1"/>
    <col min="20" max="20" width="8.42578125" style="1" customWidth="1"/>
    <col min="21" max="21" width="8.5703125" style="1" customWidth="1"/>
    <col min="22" max="22" width="10.42578125" style="1" customWidth="1"/>
    <col min="23" max="23" width="9.7109375" style="1" customWidth="1"/>
    <col min="24" max="24" width="10.7109375" style="1" customWidth="1"/>
    <col min="27" max="27" width="11.7109375" bestFit="1" customWidth="1"/>
  </cols>
  <sheetData>
    <row r="1" spans="1:24" ht="18.600000000000001" customHeight="1" thickBot="1" x14ac:dyDescent="0.3">
      <c r="W1" s="209"/>
      <c r="X1" s="209"/>
    </row>
    <row r="2" spans="1:24" s="15" customFormat="1" ht="15.75" customHeight="1" x14ac:dyDescent="0.2">
      <c r="A2" s="210"/>
      <c r="B2" s="211"/>
      <c r="C2" s="216" t="s">
        <v>254</v>
      </c>
      <c r="D2" s="217"/>
      <c r="E2" s="217"/>
      <c r="F2" s="217"/>
      <c r="G2" s="217"/>
      <c r="H2" s="217"/>
      <c r="I2" s="217"/>
      <c r="J2" s="217"/>
      <c r="K2" s="217"/>
      <c r="L2" s="217"/>
      <c r="M2" s="217"/>
      <c r="N2" s="217"/>
      <c r="O2" s="217"/>
      <c r="P2" s="217"/>
      <c r="Q2" s="217"/>
      <c r="R2" s="218"/>
      <c r="S2" s="222" t="s">
        <v>69</v>
      </c>
      <c r="T2" s="222"/>
      <c r="U2" s="223"/>
      <c r="V2" s="223"/>
      <c r="W2" s="223"/>
      <c r="X2" s="224"/>
    </row>
    <row r="3" spans="1:24" s="15" customFormat="1" ht="15.75" customHeight="1" x14ac:dyDescent="0.2">
      <c r="A3" s="212"/>
      <c r="B3" s="213"/>
      <c r="C3" s="219"/>
      <c r="D3" s="220"/>
      <c r="E3" s="220"/>
      <c r="F3" s="220"/>
      <c r="G3" s="220"/>
      <c r="H3" s="220"/>
      <c r="I3" s="220"/>
      <c r="J3" s="220"/>
      <c r="K3" s="220"/>
      <c r="L3" s="220"/>
      <c r="M3" s="220"/>
      <c r="N3" s="220"/>
      <c r="O3" s="220"/>
      <c r="P3" s="220"/>
      <c r="Q3" s="220"/>
      <c r="R3" s="221"/>
      <c r="S3" s="225" t="s">
        <v>77</v>
      </c>
      <c r="T3" s="225"/>
      <c r="U3" s="226"/>
      <c r="V3" s="226"/>
      <c r="W3" s="226"/>
      <c r="X3" s="227"/>
    </row>
    <row r="4" spans="1:24" s="15" customFormat="1" ht="22.15" customHeight="1" x14ac:dyDescent="0.2">
      <c r="A4" s="214"/>
      <c r="B4" s="215"/>
      <c r="C4" s="228" t="s">
        <v>183</v>
      </c>
      <c r="D4" s="229"/>
      <c r="E4" s="229"/>
      <c r="F4" s="229"/>
      <c r="G4" s="229"/>
      <c r="H4" s="229"/>
      <c r="I4" s="229"/>
      <c r="J4" s="229"/>
      <c r="K4" s="229"/>
      <c r="L4" s="229"/>
      <c r="M4" s="229"/>
      <c r="N4" s="229"/>
      <c r="O4" s="229"/>
      <c r="P4" s="229"/>
      <c r="Q4" s="229"/>
      <c r="R4" s="230"/>
      <c r="S4" s="231" t="s">
        <v>92</v>
      </c>
      <c r="T4" s="231"/>
      <c r="U4" s="226" t="s">
        <v>304</v>
      </c>
      <c r="V4" s="226"/>
      <c r="W4" s="226"/>
      <c r="X4" s="227"/>
    </row>
    <row r="5" spans="1:24" s="15" customFormat="1" ht="15.75" customHeight="1" x14ac:dyDescent="0.25">
      <c r="A5" s="111"/>
      <c r="B5" s="109"/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  <c r="O5" s="109"/>
      <c r="P5" s="109"/>
      <c r="Q5" s="109"/>
      <c r="R5" s="109"/>
      <c r="S5" s="109"/>
      <c r="T5" s="109"/>
      <c r="U5" s="109"/>
      <c r="V5" s="109"/>
      <c r="W5" s="109"/>
      <c r="X5" s="112"/>
    </row>
    <row r="6" spans="1:24" s="124" customFormat="1" ht="19.149999999999999" customHeight="1" x14ac:dyDescent="0.25">
      <c r="A6" s="121" t="s">
        <v>184</v>
      </c>
      <c r="B6" s="122"/>
      <c r="C6" s="122" t="s">
        <v>259</v>
      </c>
      <c r="D6" s="122"/>
      <c r="E6" s="122"/>
      <c r="F6" s="122"/>
      <c r="G6" s="122"/>
      <c r="H6" s="122"/>
      <c r="I6" s="122"/>
      <c r="J6" s="122"/>
      <c r="K6" s="122"/>
      <c r="L6" s="122"/>
      <c r="M6" s="122"/>
      <c r="N6" s="122"/>
      <c r="O6" s="122"/>
      <c r="P6" s="122"/>
      <c r="Q6" s="122"/>
      <c r="R6" s="122"/>
      <c r="S6" s="122"/>
      <c r="T6" s="122"/>
      <c r="U6" s="122"/>
      <c r="V6" s="122"/>
      <c r="W6" s="122"/>
      <c r="X6" s="123"/>
    </row>
    <row r="7" spans="1:24" s="124" customFormat="1" ht="19.149999999999999" customHeight="1" x14ac:dyDescent="0.25">
      <c r="A7" s="121" t="s">
        <v>201</v>
      </c>
      <c r="B7" s="122"/>
      <c r="C7" s="232" t="s">
        <v>258</v>
      </c>
      <c r="D7" s="232"/>
      <c r="E7" s="232"/>
      <c r="F7" s="232"/>
      <c r="G7" s="232"/>
      <c r="H7" s="232"/>
      <c r="I7" s="232"/>
      <c r="J7" s="232"/>
      <c r="K7" s="232"/>
      <c r="L7" s="232"/>
      <c r="M7" s="232"/>
      <c r="N7" s="232"/>
      <c r="O7" s="232"/>
      <c r="P7" s="232"/>
      <c r="Q7" s="232"/>
      <c r="R7" s="232"/>
      <c r="S7" s="232"/>
      <c r="T7" s="232"/>
      <c r="U7" s="232"/>
      <c r="V7" s="232"/>
      <c r="W7" s="232"/>
      <c r="X7" s="233"/>
    </row>
    <row r="8" spans="1:24" s="124" customFormat="1" ht="19.149999999999999" customHeight="1" x14ac:dyDescent="0.25">
      <c r="A8" s="121" t="s">
        <v>185</v>
      </c>
      <c r="B8" s="122"/>
      <c r="C8" s="122" t="s">
        <v>251</v>
      </c>
      <c r="D8" s="122"/>
      <c r="E8" s="122"/>
      <c r="F8" s="122"/>
      <c r="G8" s="122"/>
      <c r="H8" s="122"/>
      <c r="I8" s="122"/>
      <c r="J8" s="122"/>
      <c r="K8" s="122"/>
      <c r="L8" s="122"/>
      <c r="M8" s="122"/>
      <c r="N8" s="122"/>
      <c r="O8" s="122"/>
      <c r="P8" s="122"/>
      <c r="Q8" s="122"/>
      <c r="R8" s="122"/>
      <c r="S8" s="122"/>
      <c r="T8" s="122"/>
      <c r="U8" s="122"/>
      <c r="V8" s="122"/>
      <c r="W8" s="122"/>
      <c r="X8" s="123"/>
    </row>
    <row r="9" spans="1:24" s="124" customFormat="1" ht="19.149999999999999" customHeight="1" x14ac:dyDescent="0.25">
      <c r="A9" s="121" t="s">
        <v>200</v>
      </c>
      <c r="B9" s="122"/>
      <c r="C9" s="122" t="s">
        <v>260</v>
      </c>
      <c r="D9" s="122"/>
      <c r="E9" s="122"/>
      <c r="F9" s="122"/>
      <c r="G9" s="122"/>
      <c r="H9" s="122"/>
      <c r="I9" s="122"/>
      <c r="J9" s="122"/>
      <c r="K9" s="122"/>
      <c r="L9" s="122"/>
      <c r="M9" s="122"/>
      <c r="N9" s="122"/>
      <c r="O9" s="122"/>
      <c r="P9" s="122"/>
      <c r="Q9" s="122"/>
      <c r="R9" s="122"/>
      <c r="S9" s="122"/>
      <c r="T9" s="122"/>
      <c r="U9" s="122"/>
      <c r="V9" s="122"/>
      <c r="W9" s="122"/>
      <c r="X9" s="123"/>
    </row>
    <row r="10" spans="1:24" s="124" customFormat="1" ht="19.149999999999999" customHeight="1" x14ac:dyDescent="0.25">
      <c r="A10" s="121" t="s">
        <v>186</v>
      </c>
      <c r="B10" s="122"/>
      <c r="C10" s="122" t="s">
        <v>259</v>
      </c>
      <c r="D10" s="122"/>
      <c r="E10" s="122"/>
      <c r="F10" s="122"/>
      <c r="G10" s="122"/>
      <c r="H10" s="122"/>
      <c r="I10" s="122"/>
      <c r="J10" s="122"/>
      <c r="K10" s="122"/>
      <c r="L10" s="122"/>
      <c r="M10" s="122"/>
      <c r="N10" s="122"/>
      <c r="O10" s="122"/>
      <c r="P10" s="122"/>
      <c r="Q10" s="122"/>
      <c r="R10" s="122"/>
      <c r="S10" s="122"/>
      <c r="T10" s="122"/>
      <c r="U10" s="122"/>
      <c r="V10" s="122"/>
      <c r="W10" s="122"/>
      <c r="X10" s="123"/>
    </row>
    <row r="11" spans="1:24" s="124" customFormat="1" ht="19.149999999999999" customHeight="1" x14ac:dyDescent="0.25">
      <c r="A11" s="121" t="s">
        <v>187</v>
      </c>
      <c r="B11" s="122"/>
      <c r="C11" s="122" t="s">
        <v>261</v>
      </c>
      <c r="D11" s="122"/>
      <c r="E11" s="122"/>
      <c r="F11" s="122"/>
      <c r="G11" s="122"/>
      <c r="H11" s="122"/>
      <c r="I11" s="122"/>
      <c r="J11" s="122"/>
      <c r="K11" s="122"/>
      <c r="L11" s="122"/>
      <c r="M11" s="122"/>
      <c r="N11" s="122"/>
      <c r="O11" s="122"/>
      <c r="P11" s="122"/>
      <c r="Q11" s="122"/>
      <c r="R11" s="122"/>
      <c r="S11" s="122"/>
      <c r="T11" s="122"/>
      <c r="U11" s="122"/>
      <c r="V11" s="122"/>
      <c r="W11" s="122"/>
      <c r="X11" s="123"/>
    </row>
    <row r="12" spans="1:24" s="15" customFormat="1" ht="15" customHeight="1" x14ac:dyDescent="0.25">
      <c r="A12" s="113"/>
      <c r="B12" s="110"/>
      <c r="C12" s="110"/>
      <c r="D12" s="110"/>
      <c r="E12" s="110"/>
      <c r="F12" s="110"/>
      <c r="G12" s="110"/>
      <c r="H12" s="110"/>
      <c r="I12" s="110"/>
      <c r="J12" s="110"/>
      <c r="K12" s="110"/>
      <c r="L12" s="110"/>
      <c r="M12" s="110"/>
      <c r="N12" s="110"/>
      <c r="O12" s="110"/>
      <c r="P12" s="110"/>
      <c r="Q12" s="110"/>
      <c r="R12" s="110"/>
      <c r="S12" s="110"/>
      <c r="T12" s="110"/>
      <c r="U12" s="110"/>
      <c r="V12" s="110"/>
      <c r="W12" s="110"/>
      <c r="X12" s="114"/>
    </row>
    <row r="13" spans="1:24" s="15" customFormat="1" ht="15" customHeight="1" x14ac:dyDescent="0.25">
      <c r="A13" s="192" t="s">
        <v>188</v>
      </c>
      <c r="B13" s="193"/>
      <c r="C13" s="193"/>
      <c r="D13" s="193"/>
      <c r="E13" s="193"/>
      <c r="F13" s="193"/>
      <c r="G13" s="194" t="s">
        <v>190</v>
      </c>
      <c r="H13" s="195"/>
      <c r="I13" s="195"/>
      <c r="J13" s="195"/>
      <c r="K13" s="195"/>
      <c r="L13" s="195"/>
      <c r="M13" s="195"/>
      <c r="N13" s="195"/>
      <c r="O13" s="195"/>
      <c r="P13" s="193" t="s">
        <v>189</v>
      </c>
      <c r="Q13" s="193"/>
      <c r="R13" s="193"/>
      <c r="S13" s="193"/>
      <c r="T13" s="193"/>
      <c r="U13" s="193"/>
      <c r="V13" s="193"/>
      <c r="W13" s="193"/>
      <c r="X13" s="196"/>
    </row>
    <row r="14" spans="1:24" s="124" customFormat="1" ht="22.5" customHeight="1" x14ac:dyDescent="0.25">
      <c r="A14" s="128" t="s">
        <v>191</v>
      </c>
      <c r="B14" s="129"/>
      <c r="C14" s="129" t="s">
        <v>255</v>
      </c>
      <c r="D14" s="129"/>
      <c r="E14" s="129"/>
      <c r="F14" s="130"/>
      <c r="G14" s="131" t="s">
        <v>191</v>
      </c>
      <c r="H14" s="132" t="s">
        <v>203</v>
      </c>
      <c r="I14" s="132"/>
      <c r="J14" s="132"/>
      <c r="K14" s="132"/>
      <c r="L14" s="132"/>
      <c r="M14" s="132"/>
      <c r="N14" s="132"/>
      <c r="O14" s="133"/>
      <c r="P14" s="131" t="s">
        <v>78</v>
      </c>
      <c r="Q14" s="132" t="s">
        <v>203</v>
      </c>
      <c r="R14" s="132"/>
      <c r="S14" s="132"/>
      <c r="T14" s="132"/>
      <c r="U14" s="132"/>
      <c r="V14" s="132"/>
      <c r="W14" s="132"/>
      <c r="X14" s="136"/>
    </row>
    <row r="15" spans="1:24" s="124" customFormat="1" ht="22.5" customHeight="1" x14ac:dyDescent="0.25">
      <c r="A15" s="125" t="s">
        <v>204</v>
      </c>
      <c r="B15" s="126"/>
      <c r="C15" s="126" t="s">
        <v>257</v>
      </c>
      <c r="D15" s="126"/>
      <c r="E15" s="126"/>
      <c r="F15" s="127"/>
      <c r="G15" s="134" t="s">
        <v>204</v>
      </c>
      <c r="H15" s="122" t="s">
        <v>72</v>
      </c>
      <c r="I15" s="122"/>
      <c r="J15" s="122"/>
      <c r="K15" s="122"/>
      <c r="L15" s="122"/>
      <c r="M15" s="122"/>
      <c r="N15" s="122"/>
      <c r="O15" s="135"/>
      <c r="P15" s="134" t="s">
        <v>204</v>
      </c>
      <c r="Q15" s="122" t="s">
        <v>203</v>
      </c>
      <c r="R15" s="122"/>
      <c r="S15" s="122"/>
      <c r="T15" s="122"/>
      <c r="U15" s="122"/>
      <c r="V15" s="122"/>
      <c r="W15" s="122"/>
      <c r="X15" s="123"/>
    </row>
    <row r="16" spans="1:24" s="124" customFormat="1" ht="22.5" customHeight="1" x14ac:dyDescent="0.25">
      <c r="A16" s="125" t="s">
        <v>192</v>
      </c>
      <c r="B16" s="126"/>
      <c r="C16" s="126" t="s">
        <v>256</v>
      </c>
      <c r="D16" s="126"/>
      <c r="E16" s="126"/>
      <c r="F16" s="127"/>
      <c r="G16" s="134" t="s">
        <v>195</v>
      </c>
      <c r="H16" s="122" t="s">
        <v>203</v>
      </c>
      <c r="I16" s="122"/>
      <c r="J16" s="122"/>
      <c r="K16" s="122"/>
      <c r="L16" s="122"/>
      <c r="M16" s="122"/>
      <c r="N16" s="122"/>
      <c r="O16" s="135"/>
      <c r="P16" s="134" t="s">
        <v>197</v>
      </c>
      <c r="Q16" s="122" t="s">
        <v>72</v>
      </c>
      <c r="R16" s="122"/>
      <c r="S16" s="122"/>
      <c r="T16" s="122"/>
      <c r="U16" s="122"/>
      <c r="V16" s="122"/>
      <c r="W16" s="122"/>
      <c r="X16" s="123"/>
    </row>
    <row r="17" spans="1:44" s="124" customFormat="1" ht="22.5" customHeight="1" x14ac:dyDescent="0.25">
      <c r="A17" s="125" t="s">
        <v>194</v>
      </c>
      <c r="B17" s="126"/>
      <c r="C17" s="126" t="s">
        <v>261</v>
      </c>
      <c r="D17" s="126"/>
      <c r="E17" s="126"/>
      <c r="F17" s="127"/>
      <c r="G17" s="134" t="s">
        <v>196</v>
      </c>
      <c r="H17" s="122" t="s">
        <v>203</v>
      </c>
      <c r="I17" s="122"/>
      <c r="J17" s="122"/>
      <c r="K17" s="122"/>
      <c r="L17" s="122"/>
      <c r="M17" s="122"/>
      <c r="N17" s="122"/>
      <c r="O17" s="135"/>
      <c r="P17" s="134" t="s">
        <v>198</v>
      </c>
      <c r="Q17" s="122" t="s">
        <v>203</v>
      </c>
      <c r="R17" s="122"/>
      <c r="S17" s="122"/>
      <c r="T17" s="122"/>
      <c r="U17" s="122"/>
      <c r="V17" s="122"/>
      <c r="W17" s="122"/>
      <c r="X17" s="123"/>
    </row>
    <row r="18" spans="1:44" s="15" customFormat="1" ht="15" customHeight="1" x14ac:dyDescent="0.2">
      <c r="A18" s="197"/>
      <c r="B18" s="198"/>
      <c r="C18" s="198"/>
      <c r="D18" s="198"/>
      <c r="E18" s="198"/>
      <c r="F18" s="199"/>
      <c r="G18" s="197"/>
      <c r="H18" s="198"/>
      <c r="I18" s="198"/>
      <c r="J18" s="198"/>
      <c r="K18" s="198"/>
      <c r="L18" s="198"/>
      <c r="M18" s="198"/>
      <c r="N18" s="198"/>
      <c r="O18" s="199"/>
      <c r="P18" s="197" t="s">
        <v>193</v>
      </c>
      <c r="Q18" s="198"/>
      <c r="R18" s="198"/>
      <c r="S18" s="198"/>
      <c r="T18" s="198"/>
      <c r="U18" s="198"/>
      <c r="V18" s="198"/>
      <c r="W18" s="198"/>
      <c r="X18" s="206"/>
    </row>
    <row r="19" spans="1:44" s="15" customFormat="1" ht="15" customHeight="1" x14ac:dyDescent="0.2">
      <c r="A19" s="200"/>
      <c r="B19" s="201"/>
      <c r="C19" s="201"/>
      <c r="D19" s="201"/>
      <c r="E19" s="201"/>
      <c r="F19" s="202"/>
      <c r="G19" s="200"/>
      <c r="H19" s="201"/>
      <c r="I19" s="201"/>
      <c r="J19" s="201"/>
      <c r="K19" s="201"/>
      <c r="L19" s="201"/>
      <c r="M19" s="201"/>
      <c r="N19" s="201"/>
      <c r="O19" s="202"/>
      <c r="P19" s="200"/>
      <c r="Q19" s="201"/>
      <c r="R19" s="201"/>
      <c r="S19" s="201"/>
      <c r="T19" s="201"/>
      <c r="U19" s="201"/>
      <c r="V19" s="201"/>
      <c r="W19" s="201"/>
      <c r="X19" s="207"/>
    </row>
    <row r="20" spans="1:44" s="15" customFormat="1" ht="15" customHeight="1" x14ac:dyDescent="0.2">
      <c r="A20" s="203"/>
      <c r="B20" s="204"/>
      <c r="C20" s="204"/>
      <c r="D20" s="204"/>
      <c r="E20" s="204"/>
      <c r="F20" s="205"/>
      <c r="G20" s="203"/>
      <c r="H20" s="204"/>
      <c r="I20" s="204"/>
      <c r="J20" s="204"/>
      <c r="K20" s="204"/>
      <c r="L20" s="204"/>
      <c r="M20" s="204"/>
      <c r="N20" s="204"/>
      <c r="O20" s="205"/>
      <c r="P20" s="203"/>
      <c r="Q20" s="204"/>
      <c r="R20" s="204"/>
      <c r="S20" s="204"/>
      <c r="T20" s="204"/>
      <c r="U20" s="204"/>
      <c r="V20" s="204"/>
      <c r="W20" s="204"/>
      <c r="X20" s="208"/>
      <c r="AR20" s="20"/>
    </row>
    <row r="21" spans="1:44" ht="8.65" customHeight="1" x14ac:dyDescent="0.3">
      <c r="A21" s="115"/>
      <c r="B21" s="96"/>
      <c r="C21" s="96"/>
      <c r="D21" s="96"/>
      <c r="E21" s="96"/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96"/>
      <c r="V21" s="96"/>
      <c r="W21" s="96"/>
      <c r="X21" s="116"/>
    </row>
    <row r="22" spans="1:44" ht="28.15" customHeight="1" x14ac:dyDescent="0.25">
      <c r="A22" s="186" t="s">
        <v>127</v>
      </c>
      <c r="B22" s="189" t="s">
        <v>138</v>
      </c>
      <c r="C22" s="189" t="s">
        <v>136</v>
      </c>
      <c r="D22" s="189" t="s">
        <v>139</v>
      </c>
      <c r="E22" s="189" t="s">
        <v>125</v>
      </c>
      <c r="F22" s="173" t="s">
        <v>202</v>
      </c>
      <c r="G22" s="175"/>
      <c r="H22" s="173" t="s">
        <v>152</v>
      </c>
      <c r="I22" s="174"/>
      <c r="J22" s="174"/>
      <c r="K22" s="174"/>
      <c r="L22" s="174"/>
      <c r="M22" s="174"/>
      <c r="N22" s="175"/>
      <c r="O22" s="173" t="s">
        <v>171</v>
      </c>
      <c r="P22" s="175"/>
      <c r="Q22" s="173" t="s">
        <v>155</v>
      </c>
      <c r="R22" s="174"/>
      <c r="S22" s="174"/>
      <c r="T22" s="174"/>
      <c r="U22" s="174"/>
      <c r="V22" s="174"/>
      <c r="W22" s="175"/>
      <c r="X22" s="180" t="s">
        <v>154</v>
      </c>
    </row>
    <row r="23" spans="1:44" ht="28.15" customHeight="1" x14ac:dyDescent="0.25">
      <c r="A23" s="187"/>
      <c r="B23" s="190"/>
      <c r="C23" s="190"/>
      <c r="D23" s="190"/>
      <c r="E23" s="190"/>
      <c r="F23" s="176"/>
      <c r="G23" s="177"/>
      <c r="H23" s="166" t="s">
        <v>146</v>
      </c>
      <c r="I23" s="183" t="s">
        <v>147</v>
      </c>
      <c r="J23" s="184"/>
      <c r="K23" s="184"/>
      <c r="L23" s="185"/>
      <c r="M23" s="166" t="s">
        <v>175</v>
      </c>
      <c r="N23" s="168" t="s">
        <v>153</v>
      </c>
      <c r="O23" s="176"/>
      <c r="P23" s="177"/>
      <c r="Q23" s="166" t="s">
        <v>146</v>
      </c>
      <c r="R23" s="183" t="s">
        <v>147</v>
      </c>
      <c r="S23" s="184"/>
      <c r="T23" s="184"/>
      <c r="U23" s="185"/>
      <c r="V23" s="166" t="s">
        <v>175</v>
      </c>
      <c r="W23" s="168" t="s">
        <v>153</v>
      </c>
      <c r="X23" s="181"/>
    </row>
    <row r="24" spans="1:44" ht="22.5" x14ac:dyDescent="0.25">
      <c r="A24" s="188"/>
      <c r="B24" s="191"/>
      <c r="C24" s="191"/>
      <c r="D24" s="191"/>
      <c r="E24" s="191"/>
      <c r="F24" s="178"/>
      <c r="G24" s="179"/>
      <c r="H24" s="167"/>
      <c r="I24" s="137" t="s">
        <v>148</v>
      </c>
      <c r="J24" s="137" t="s">
        <v>149</v>
      </c>
      <c r="K24" s="137" t="s">
        <v>150</v>
      </c>
      <c r="L24" s="137" t="s">
        <v>151</v>
      </c>
      <c r="M24" s="167"/>
      <c r="N24" s="168"/>
      <c r="O24" s="178"/>
      <c r="P24" s="179"/>
      <c r="Q24" s="167"/>
      <c r="R24" s="137" t="s">
        <v>148</v>
      </c>
      <c r="S24" s="137" t="s">
        <v>149</v>
      </c>
      <c r="T24" s="137" t="s">
        <v>150</v>
      </c>
      <c r="U24" s="137" t="s">
        <v>151</v>
      </c>
      <c r="V24" s="167"/>
      <c r="W24" s="168"/>
      <c r="X24" s="182"/>
    </row>
    <row r="25" spans="1:44" x14ac:dyDescent="0.25">
      <c r="A25" s="117"/>
      <c r="B25" s="11" t="s">
        <v>7</v>
      </c>
      <c r="C25" s="11" t="s">
        <v>8</v>
      </c>
      <c r="D25" s="11" t="s">
        <v>9</v>
      </c>
      <c r="E25" s="11" t="s">
        <v>10</v>
      </c>
      <c r="F25" s="169" t="s">
        <v>11</v>
      </c>
      <c r="G25" s="170"/>
      <c r="H25" s="100" t="s">
        <v>12</v>
      </c>
      <c r="I25" s="100" t="s">
        <v>13</v>
      </c>
      <c r="J25" s="100" t="s">
        <v>17</v>
      </c>
      <c r="K25" s="100" t="s">
        <v>18</v>
      </c>
      <c r="L25" s="100" t="s">
        <v>89</v>
      </c>
      <c r="M25" s="100" t="s">
        <v>90</v>
      </c>
      <c r="N25" s="139" t="s">
        <v>156</v>
      </c>
      <c r="O25" s="155" t="s">
        <v>157</v>
      </c>
      <c r="P25" s="155"/>
      <c r="Q25" s="100" t="s">
        <v>158</v>
      </c>
      <c r="R25" s="100" t="s">
        <v>159</v>
      </c>
      <c r="S25" s="100" t="s">
        <v>160</v>
      </c>
      <c r="T25" s="100" t="s">
        <v>161</v>
      </c>
      <c r="U25" s="100" t="s">
        <v>162</v>
      </c>
      <c r="V25" s="100" t="s">
        <v>163</v>
      </c>
      <c r="W25" s="100" t="s">
        <v>179</v>
      </c>
      <c r="X25" s="118" t="s">
        <v>180</v>
      </c>
    </row>
    <row r="26" spans="1:44" ht="144" x14ac:dyDescent="0.25">
      <c r="A26" s="119" t="s">
        <v>68</v>
      </c>
      <c r="B26" s="101" t="s">
        <v>66</v>
      </c>
      <c r="C26" s="101" t="s">
        <v>199</v>
      </c>
      <c r="D26" s="101" t="s">
        <v>140</v>
      </c>
      <c r="E26" s="101" t="s">
        <v>141</v>
      </c>
      <c r="F26" s="171" t="s">
        <v>67</v>
      </c>
      <c r="G26" s="172"/>
      <c r="H26" s="102" t="s">
        <v>164</v>
      </c>
      <c r="I26" s="102" t="s">
        <v>165</v>
      </c>
      <c r="J26" s="102" t="s">
        <v>166</v>
      </c>
      <c r="K26" s="102" t="s">
        <v>167</v>
      </c>
      <c r="L26" s="102" t="s">
        <v>168</v>
      </c>
      <c r="M26" s="102" t="s">
        <v>176</v>
      </c>
      <c r="N26" s="102" t="s">
        <v>177</v>
      </c>
      <c r="O26" s="171" t="s">
        <v>205</v>
      </c>
      <c r="P26" s="172"/>
      <c r="Q26" s="102" t="s">
        <v>169</v>
      </c>
      <c r="R26" s="102" t="s">
        <v>170</v>
      </c>
      <c r="S26" s="102" t="s">
        <v>172</v>
      </c>
      <c r="T26" s="102" t="s">
        <v>167</v>
      </c>
      <c r="U26" s="102" t="s">
        <v>178</v>
      </c>
      <c r="V26" s="102" t="s">
        <v>176</v>
      </c>
      <c r="W26" s="102" t="s">
        <v>173</v>
      </c>
      <c r="X26" s="120" t="s">
        <v>174</v>
      </c>
      <c r="AA26" s="138"/>
    </row>
    <row r="27" spans="1:44" x14ac:dyDescent="0.25">
      <c r="A27" s="157">
        <v>1</v>
      </c>
      <c r="B27" s="156" t="s">
        <v>206</v>
      </c>
      <c r="C27" s="159" t="s">
        <v>207</v>
      </c>
      <c r="D27" s="159" t="s">
        <v>208</v>
      </c>
      <c r="E27" s="161" t="s">
        <v>252</v>
      </c>
      <c r="F27" s="98" t="s">
        <v>142</v>
      </c>
      <c r="G27" s="98"/>
      <c r="H27" s="156">
        <v>1</v>
      </c>
      <c r="I27" s="156">
        <v>1</v>
      </c>
      <c r="J27" s="156">
        <v>3</v>
      </c>
      <c r="K27" s="156">
        <v>2</v>
      </c>
      <c r="L27" s="164">
        <f>I27+J27+K27</f>
        <v>6</v>
      </c>
      <c r="M27" s="164" t="str">
        <f>IF(L27&gt;14,"5",IF(L27&gt;13,"4",IF(L27&gt;10,"3",IF(L27&gt;5,"2","1"))))</f>
        <v>2</v>
      </c>
      <c r="N27" s="156">
        <f>H27*M27</f>
        <v>2</v>
      </c>
      <c r="O27" s="98" t="s">
        <v>142</v>
      </c>
      <c r="P27" s="98"/>
      <c r="Q27" s="156"/>
      <c r="R27" s="156"/>
      <c r="S27" s="156"/>
      <c r="T27" s="164">
        <f>K27</f>
        <v>2</v>
      </c>
      <c r="U27" s="164">
        <f>R27+S27+T27</f>
        <v>2</v>
      </c>
      <c r="V27" s="164" t="str">
        <f>IF(U27&gt;14,"5",IF(U27&gt;13,"4",IF(U27&gt;10,"3",IF(U27&gt;5,"2","1"))))</f>
        <v>1</v>
      </c>
      <c r="W27" s="156">
        <f>Q27*V27</f>
        <v>0</v>
      </c>
      <c r="X27" s="165"/>
    </row>
    <row r="28" spans="1:44" x14ac:dyDescent="0.25">
      <c r="A28" s="158"/>
      <c r="B28" s="148"/>
      <c r="C28" s="160"/>
      <c r="D28" s="160"/>
      <c r="E28" s="160"/>
      <c r="F28" s="97" t="s">
        <v>143</v>
      </c>
      <c r="G28" s="97"/>
      <c r="H28" s="148"/>
      <c r="I28" s="148"/>
      <c r="J28" s="148"/>
      <c r="K28" s="148"/>
      <c r="L28" s="146"/>
      <c r="M28" s="146"/>
      <c r="N28" s="148"/>
      <c r="O28" s="97" t="s">
        <v>143</v>
      </c>
      <c r="P28" s="97"/>
      <c r="Q28" s="148"/>
      <c r="R28" s="148"/>
      <c r="S28" s="148"/>
      <c r="T28" s="146"/>
      <c r="U28" s="146"/>
      <c r="V28" s="146"/>
      <c r="W28" s="148"/>
      <c r="X28" s="150"/>
    </row>
    <row r="29" spans="1:44" x14ac:dyDescent="0.25">
      <c r="A29" s="158"/>
      <c r="B29" s="148"/>
      <c r="C29" s="160"/>
      <c r="D29" s="160"/>
      <c r="E29" s="160"/>
      <c r="F29" s="97" t="s">
        <v>145</v>
      </c>
      <c r="G29" s="97"/>
      <c r="H29" s="148"/>
      <c r="I29" s="148"/>
      <c r="J29" s="148"/>
      <c r="K29" s="148"/>
      <c r="L29" s="146"/>
      <c r="M29" s="146"/>
      <c r="N29" s="148"/>
      <c r="O29" s="97" t="s">
        <v>145</v>
      </c>
      <c r="P29" s="97"/>
      <c r="Q29" s="148"/>
      <c r="R29" s="148"/>
      <c r="S29" s="148"/>
      <c r="T29" s="146"/>
      <c r="U29" s="146"/>
      <c r="V29" s="146"/>
      <c r="W29" s="148"/>
      <c r="X29" s="150"/>
    </row>
    <row r="30" spans="1:44" ht="105" x14ac:dyDescent="0.25">
      <c r="A30" s="158"/>
      <c r="B30" s="148"/>
      <c r="C30" s="160"/>
      <c r="D30" s="160"/>
      <c r="E30" s="160"/>
      <c r="F30" s="97" t="s">
        <v>144</v>
      </c>
      <c r="G30" s="140" t="s">
        <v>210</v>
      </c>
      <c r="H30" s="148"/>
      <c r="I30" s="148"/>
      <c r="J30" s="148"/>
      <c r="K30" s="148"/>
      <c r="L30" s="146"/>
      <c r="M30" s="146"/>
      <c r="N30" s="148"/>
      <c r="O30" s="97" t="s">
        <v>144</v>
      </c>
      <c r="P30" s="140"/>
      <c r="Q30" s="148"/>
      <c r="R30" s="148"/>
      <c r="S30" s="148"/>
      <c r="T30" s="146"/>
      <c r="U30" s="146"/>
      <c r="V30" s="146"/>
      <c r="W30" s="148"/>
      <c r="X30" s="150"/>
    </row>
    <row r="31" spans="1:44" x14ac:dyDescent="0.25">
      <c r="A31" s="162"/>
      <c r="B31" s="149"/>
      <c r="C31" s="163"/>
      <c r="D31" s="163"/>
      <c r="E31" s="163"/>
      <c r="F31" s="99" t="s">
        <v>117</v>
      </c>
      <c r="G31" s="99"/>
      <c r="H31" s="149"/>
      <c r="I31" s="149"/>
      <c r="J31" s="149"/>
      <c r="K31" s="149"/>
      <c r="L31" s="147"/>
      <c r="M31" s="147"/>
      <c r="N31" s="149"/>
      <c r="O31" s="99" t="s">
        <v>117</v>
      </c>
      <c r="P31" s="99"/>
      <c r="Q31" s="149"/>
      <c r="R31" s="149"/>
      <c r="S31" s="149"/>
      <c r="T31" s="147"/>
      <c r="U31" s="147"/>
      <c r="V31" s="147"/>
      <c r="W31" s="149"/>
      <c r="X31" s="151"/>
    </row>
    <row r="32" spans="1:44" x14ac:dyDescent="0.25">
      <c r="A32" s="157">
        <v>2</v>
      </c>
      <c r="B32" s="156" t="s">
        <v>209</v>
      </c>
      <c r="C32" s="159" t="s">
        <v>211</v>
      </c>
      <c r="D32" s="161" t="s">
        <v>217</v>
      </c>
      <c r="E32" s="161" t="s">
        <v>213</v>
      </c>
      <c r="F32" s="98" t="s">
        <v>142</v>
      </c>
      <c r="G32" s="142"/>
      <c r="H32" s="156">
        <v>1</v>
      </c>
      <c r="I32" s="156">
        <v>1</v>
      </c>
      <c r="J32" s="156">
        <v>3</v>
      </c>
      <c r="K32" s="156">
        <v>2</v>
      </c>
      <c r="L32" s="164">
        <f>I32+J32+K32</f>
        <v>6</v>
      </c>
      <c r="M32" s="164" t="str">
        <f>IF(L32&gt;14,"5",IF(L32&gt;13,"4",IF(L32&gt;10,"3",IF(L32&gt;5,"2","1"))))</f>
        <v>2</v>
      </c>
      <c r="N32" s="156">
        <f>H32*M32</f>
        <v>2</v>
      </c>
      <c r="O32" s="98" t="s">
        <v>142</v>
      </c>
      <c r="P32" s="142"/>
      <c r="Q32" s="156"/>
      <c r="R32" s="156"/>
      <c r="S32" s="156"/>
      <c r="T32" s="164">
        <f>K32</f>
        <v>2</v>
      </c>
      <c r="U32" s="164">
        <f>R32+S32+T32</f>
        <v>2</v>
      </c>
      <c r="V32" s="164" t="str">
        <f>IF(U32&gt;14,"5",IF(U32&gt;13,"4",IF(U32&gt;10,"3",IF(U32&gt;5,"2","1"))))</f>
        <v>1</v>
      </c>
      <c r="W32" s="156">
        <f t="shared" ref="W32" si="0">Q32*V32</f>
        <v>0</v>
      </c>
      <c r="X32" s="165"/>
    </row>
    <row r="33" spans="1:24" x14ac:dyDescent="0.25">
      <c r="A33" s="158"/>
      <c r="B33" s="148"/>
      <c r="C33" s="160"/>
      <c r="D33" s="160"/>
      <c r="E33" s="160"/>
      <c r="F33" s="97" t="s">
        <v>143</v>
      </c>
      <c r="G33" s="140"/>
      <c r="H33" s="148"/>
      <c r="I33" s="148"/>
      <c r="J33" s="148"/>
      <c r="K33" s="148"/>
      <c r="L33" s="146"/>
      <c r="M33" s="146"/>
      <c r="N33" s="148"/>
      <c r="O33" s="97" t="s">
        <v>143</v>
      </c>
      <c r="P33" s="97"/>
      <c r="Q33" s="148"/>
      <c r="R33" s="148"/>
      <c r="S33" s="148"/>
      <c r="T33" s="146"/>
      <c r="U33" s="146"/>
      <c r="V33" s="146"/>
      <c r="W33" s="148"/>
      <c r="X33" s="150"/>
    </row>
    <row r="34" spans="1:24" ht="60" x14ac:dyDescent="0.25">
      <c r="A34" s="158"/>
      <c r="B34" s="148"/>
      <c r="C34" s="160"/>
      <c r="D34" s="160"/>
      <c r="E34" s="160"/>
      <c r="F34" s="97" t="s">
        <v>145</v>
      </c>
      <c r="G34" s="140" t="s">
        <v>243</v>
      </c>
      <c r="H34" s="148"/>
      <c r="I34" s="148"/>
      <c r="J34" s="148"/>
      <c r="K34" s="148"/>
      <c r="L34" s="146"/>
      <c r="M34" s="146"/>
      <c r="N34" s="148"/>
      <c r="O34" s="97" t="s">
        <v>145</v>
      </c>
      <c r="P34" s="97"/>
      <c r="Q34" s="148"/>
      <c r="R34" s="148"/>
      <c r="S34" s="148"/>
      <c r="T34" s="146"/>
      <c r="U34" s="146"/>
      <c r="V34" s="146"/>
      <c r="W34" s="148"/>
      <c r="X34" s="150"/>
    </row>
    <row r="35" spans="1:24" ht="180" x14ac:dyDescent="0.25">
      <c r="A35" s="158"/>
      <c r="B35" s="148"/>
      <c r="C35" s="160"/>
      <c r="D35" s="160"/>
      <c r="E35" s="160"/>
      <c r="F35" s="97" t="s">
        <v>144</v>
      </c>
      <c r="G35" s="140" t="s">
        <v>244</v>
      </c>
      <c r="H35" s="148"/>
      <c r="I35" s="148"/>
      <c r="J35" s="148"/>
      <c r="K35" s="148"/>
      <c r="L35" s="146"/>
      <c r="M35" s="146"/>
      <c r="N35" s="148"/>
      <c r="O35" s="97" t="s">
        <v>144</v>
      </c>
      <c r="P35" s="97"/>
      <c r="Q35" s="148"/>
      <c r="R35" s="148"/>
      <c r="S35" s="148"/>
      <c r="T35" s="146"/>
      <c r="U35" s="146"/>
      <c r="V35" s="146"/>
      <c r="W35" s="148"/>
      <c r="X35" s="150"/>
    </row>
    <row r="36" spans="1:24" ht="45" x14ac:dyDescent="0.25">
      <c r="A36" s="162"/>
      <c r="B36" s="149"/>
      <c r="C36" s="163"/>
      <c r="D36" s="163"/>
      <c r="E36" s="163"/>
      <c r="F36" s="99" t="s">
        <v>117</v>
      </c>
      <c r="G36" s="141" t="s">
        <v>214</v>
      </c>
      <c r="H36" s="149"/>
      <c r="I36" s="149"/>
      <c r="J36" s="149"/>
      <c r="K36" s="149"/>
      <c r="L36" s="147"/>
      <c r="M36" s="147"/>
      <c r="N36" s="149"/>
      <c r="O36" s="99" t="s">
        <v>117</v>
      </c>
      <c r="P36" s="99"/>
      <c r="Q36" s="149"/>
      <c r="R36" s="149"/>
      <c r="S36" s="149"/>
      <c r="T36" s="147"/>
      <c r="U36" s="147"/>
      <c r="V36" s="147"/>
      <c r="W36" s="149"/>
      <c r="X36" s="151"/>
    </row>
    <row r="37" spans="1:24" x14ac:dyDescent="0.25">
      <c r="A37" s="281">
        <v>3</v>
      </c>
      <c r="B37" s="282" t="s">
        <v>215</v>
      </c>
      <c r="C37" s="283" t="s">
        <v>211</v>
      </c>
      <c r="D37" s="284" t="s">
        <v>217</v>
      </c>
      <c r="E37" s="284" t="s">
        <v>213</v>
      </c>
      <c r="F37" s="285" t="s">
        <v>142</v>
      </c>
      <c r="G37" s="286"/>
      <c r="H37" s="282">
        <v>1</v>
      </c>
      <c r="I37" s="282">
        <v>1</v>
      </c>
      <c r="J37" s="282">
        <v>3</v>
      </c>
      <c r="K37" s="282">
        <v>2</v>
      </c>
      <c r="L37" s="282">
        <f>I37+J37+K37</f>
        <v>6</v>
      </c>
      <c r="M37" s="282" t="str">
        <f>IF(L37&gt;14,"5",IF(L37&gt;13,"4",IF(L37&gt;10,"3",IF(L37&gt;5,"2","1"))))</f>
        <v>2</v>
      </c>
      <c r="N37" s="282">
        <f t="shared" ref="N37" si="1">H37*M37</f>
        <v>2</v>
      </c>
      <c r="O37" s="285" t="s">
        <v>142</v>
      </c>
      <c r="P37" s="286"/>
      <c r="Q37" s="282"/>
      <c r="R37" s="282"/>
      <c r="S37" s="282"/>
      <c r="T37" s="282">
        <f>K37</f>
        <v>2</v>
      </c>
      <c r="U37" s="282">
        <f>R37+S37+T37</f>
        <v>2</v>
      </c>
      <c r="V37" s="282" t="str">
        <f>IF(U37&gt;14,"5",IF(U37&gt;13,"4",IF(U37&gt;10,"3",IF(U37&gt;5,"2","1"))))</f>
        <v>1</v>
      </c>
      <c r="W37" s="282">
        <f t="shared" ref="W37" si="2">Q37*V37</f>
        <v>0</v>
      </c>
      <c r="X37" s="287"/>
    </row>
    <row r="38" spans="1:24" x14ac:dyDescent="0.25">
      <c r="A38" s="288"/>
      <c r="B38" s="289"/>
      <c r="C38" s="290"/>
      <c r="D38" s="290"/>
      <c r="E38" s="290"/>
      <c r="F38" s="291" t="s">
        <v>143</v>
      </c>
      <c r="G38" s="291"/>
      <c r="H38" s="289"/>
      <c r="I38" s="289"/>
      <c r="J38" s="289"/>
      <c r="K38" s="289"/>
      <c r="L38" s="289"/>
      <c r="M38" s="289"/>
      <c r="N38" s="289"/>
      <c r="O38" s="291" t="s">
        <v>143</v>
      </c>
      <c r="P38" s="291"/>
      <c r="Q38" s="289"/>
      <c r="R38" s="289"/>
      <c r="S38" s="289"/>
      <c r="T38" s="289"/>
      <c r="U38" s="289"/>
      <c r="V38" s="289"/>
      <c r="W38" s="289"/>
      <c r="X38" s="292"/>
    </row>
    <row r="39" spans="1:24" ht="60" x14ac:dyDescent="0.25">
      <c r="A39" s="288"/>
      <c r="B39" s="289"/>
      <c r="C39" s="290"/>
      <c r="D39" s="290"/>
      <c r="E39" s="290"/>
      <c r="F39" s="291" t="s">
        <v>145</v>
      </c>
      <c r="G39" s="293" t="s">
        <v>243</v>
      </c>
      <c r="H39" s="289"/>
      <c r="I39" s="289"/>
      <c r="J39" s="289"/>
      <c r="K39" s="289"/>
      <c r="L39" s="289"/>
      <c r="M39" s="289"/>
      <c r="N39" s="289"/>
      <c r="O39" s="291" t="s">
        <v>145</v>
      </c>
      <c r="P39" s="291"/>
      <c r="Q39" s="289"/>
      <c r="R39" s="289"/>
      <c r="S39" s="289"/>
      <c r="T39" s="289"/>
      <c r="U39" s="289"/>
      <c r="V39" s="289"/>
      <c r="W39" s="289"/>
      <c r="X39" s="292"/>
    </row>
    <row r="40" spans="1:24" ht="180" x14ac:dyDescent="0.25">
      <c r="A40" s="288"/>
      <c r="B40" s="289"/>
      <c r="C40" s="290"/>
      <c r="D40" s="290"/>
      <c r="E40" s="290"/>
      <c r="F40" s="291" t="s">
        <v>144</v>
      </c>
      <c r="G40" s="293" t="s">
        <v>245</v>
      </c>
      <c r="H40" s="289"/>
      <c r="I40" s="289"/>
      <c r="J40" s="289"/>
      <c r="K40" s="289"/>
      <c r="L40" s="289"/>
      <c r="M40" s="289"/>
      <c r="N40" s="289"/>
      <c r="O40" s="291" t="s">
        <v>144</v>
      </c>
      <c r="P40" s="291"/>
      <c r="Q40" s="289"/>
      <c r="R40" s="289"/>
      <c r="S40" s="289"/>
      <c r="T40" s="289"/>
      <c r="U40" s="289"/>
      <c r="V40" s="289"/>
      <c r="W40" s="289"/>
      <c r="X40" s="292"/>
    </row>
    <row r="41" spans="1:24" x14ac:dyDescent="0.25">
      <c r="A41" s="294"/>
      <c r="B41" s="295"/>
      <c r="C41" s="296"/>
      <c r="D41" s="296"/>
      <c r="E41" s="296"/>
      <c r="F41" s="297" t="s">
        <v>117</v>
      </c>
      <c r="G41" s="297" t="s">
        <v>247</v>
      </c>
      <c r="H41" s="295"/>
      <c r="I41" s="295"/>
      <c r="J41" s="295"/>
      <c r="K41" s="295"/>
      <c r="L41" s="295"/>
      <c r="M41" s="295"/>
      <c r="N41" s="295"/>
      <c r="O41" s="297" t="s">
        <v>117</v>
      </c>
      <c r="P41" s="297"/>
      <c r="Q41" s="295"/>
      <c r="R41" s="295"/>
      <c r="S41" s="295"/>
      <c r="T41" s="295"/>
      <c r="U41" s="295"/>
      <c r="V41" s="295"/>
      <c r="W41" s="295"/>
      <c r="X41" s="298"/>
    </row>
    <row r="42" spans="1:24" x14ac:dyDescent="0.25">
      <c r="A42" s="157">
        <v>4</v>
      </c>
      <c r="B42" s="156" t="s">
        <v>216</v>
      </c>
      <c r="C42" s="159" t="s">
        <v>211</v>
      </c>
      <c r="D42" s="161" t="s">
        <v>212</v>
      </c>
      <c r="E42" s="161" t="s">
        <v>218</v>
      </c>
      <c r="F42" s="98" t="s">
        <v>142</v>
      </c>
      <c r="G42" s="142"/>
      <c r="H42" s="156">
        <v>1</v>
      </c>
      <c r="I42" s="156">
        <v>1</v>
      </c>
      <c r="J42" s="156">
        <v>3</v>
      </c>
      <c r="K42" s="156">
        <v>2</v>
      </c>
      <c r="L42" s="164">
        <f>I42+J42+K42</f>
        <v>6</v>
      </c>
      <c r="M42" s="164" t="str">
        <f>IF(L42&gt;14,"5",IF(L42&gt;13,"4",IF(L42&gt;10,"3",IF(L42&gt;5,"2","1"))))</f>
        <v>2</v>
      </c>
      <c r="N42" s="156">
        <f t="shared" ref="N42" si="3">H42*M42</f>
        <v>2</v>
      </c>
      <c r="O42" s="98" t="s">
        <v>142</v>
      </c>
      <c r="P42" s="142"/>
      <c r="Q42" s="156"/>
      <c r="R42" s="156"/>
      <c r="S42" s="156"/>
      <c r="T42" s="164">
        <f>K42</f>
        <v>2</v>
      </c>
      <c r="U42" s="164">
        <f>R42+S42+T42</f>
        <v>2</v>
      </c>
      <c r="V42" s="164" t="str">
        <f>IF(U42&gt;14,"5",IF(U42&gt;13,"4",IF(U42&gt;10,"3",IF(U42&gt;5,"2","1"))))</f>
        <v>1</v>
      </c>
      <c r="W42" s="156">
        <f t="shared" ref="W42" si="4">Q42*V42</f>
        <v>0</v>
      </c>
      <c r="X42" s="165"/>
    </row>
    <row r="43" spans="1:24" x14ac:dyDescent="0.25">
      <c r="A43" s="158"/>
      <c r="B43" s="148"/>
      <c r="C43" s="160"/>
      <c r="D43" s="160"/>
      <c r="E43" s="160"/>
      <c r="F43" s="97" t="s">
        <v>143</v>
      </c>
      <c r="G43" s="97"/>
      <c r="H43" s="148"/>
      <c r="I43" s="148"/>
      <c r="J43" s="148"/>
      <c r="K43" s="148"/>
      <c r="L43" s="146"/>
      <c r="M43" s="146"/>
      <c r="N43" s="148"/>
      <c r="O43" s="97" t="s">
        <v>143</v>
      </c>
      <c r="P43" s="97"/>
      <c r="Q43" s="148"/>
      <c r="R43" s="148"/>
      <c r="S43" s="148"/>
      <c r="T43" s="146"/>
      <c r="U43" s="146"/>
      <c r="V43" s="146"/>
      <c r="W43" s="148"/>
      <c r="X43" s="150"/>
    </row>
    <row r="44" spans="1:24" ht="105" x14ac:dyDescent="0.25">
      <c r="A44" s="158"/>
      <c r="B44" s="148"/>
      <c r="C44" s="160"/>
      <c r="D44" s="160"/>
      <c r="E44" s="160"/>
      <c r="F44" s="97" t="s">
        <v>145</v>
      </c>
      <c r="G44" s="140" t="s">
        <v>246</v>
      </c>
      <c r="H44" s="148"/>
      <c r="I44" s="148"/>
      <c r="J44" s="148"/>
      <c r="K44" s="148"/>
      <c r="L44" s="146"/>
      <c r="M44" s="146"/>
      <c r="N44" s="148"/>
      <c r="O44" s="97" t="s">
        <v>145</v>
      </c>
      <c r="P44" s="97"/>
      <c r="Q44" s="148"/>
      <c r="R44" s="148"/>
      <c r="S44" s="148"/>
      <c r="T44" s="146"/>
      <c r="U44" s="146"/>
      <c r="V44" s="146"/>
      <c r="W44" s="148"/>
      <c r="X44" s="150"/>
    </row>
    <row r="45" spans="1:24" ht="45" x14ac:dyDescent="0.25">
      <c r="A45" s="158"/>
      <c r="B45" s="148"/>
      <c r="C45" s="160"/>
      <c r="D45" s="160"/>
      <c r="E45" s="160"/>
      <c r="F45" s="97" t="s">
        <v>144</v>
      </c>
      <c r="G45" s="140" t="s">
        <v>219</v>
      </c>
      <c r="H45" s="148"/>
      <c r="I45" s="148"/>
      <c r="J45" s="148"/>
      <c r="K45" s="148"/>
      <c r="L45" s="146"/>
      <c r="M45" s="146"/>
      <c r="N45" s="148"/>
      <c r="O45" s="97" t="s">
        <v>144</v>
      </c>
      <c r="P45" s="97"/>
      <c r="Q45" s="148"/>
      <c r="R45" s="148"/>
      <c r="S45" s="148"/>
      <c r="T45" s="146"/>
      <c r="U45" s="146"/>
      <c r="V45" s="146"/>
      <c r="W45" s="148"/>
      <c r="X45" s="150"/>
    </row>
    <row r="46" spans="1:24" x14ac:dyDescent="0.25">
      <c r="A46" s="162"/>
      <c r="B46" s="149"/>
      <c r="C46" s="163"/>
      <c r="D46" s="163"/>
      <c r="E46" s="163"/>
      <c r="F46" s="99" t="s">
        <v>117</v>
      </c>
      <c r="G46" s="99"/>
      <c r="H46" s="149"/>
      <c r="I46" s="149"/>
      <c r="J46" s="149"/>
      <c r="K46" s="149"/>
      <c r="L46" s="147"/>
      <c r="M46" s="147"/>
      <c r="N46" s="149"/>
      <c r="O46" s="99" t="s">
        <v>117</v>
      </c>
      <c r="P46" s="99"/>
      <c r="Q46" s="149"/>
      <c r="R46" s="149"/>
      <c r="S46" s="149"/>
      <c r="T46" s="147"/>
      <c r="U46" s="147"/>
      <c r="V46" s="147"/>
      <c r="W46" s="149"/>
      <c r="X46" s="151"/>
    </row>
    <row r="47" spans="1:24" x14ac:dyDescent="0.25">
      <c r="A47" s="157">
        <v>5</v>
      </c>
      <c r="B47" s="156" t="s">
        <v>220</v>
      </c>
      <c r="C47" s="159" t="s">
        <v>211</v>
      </c>
      <c r="D47" s="159" t="s">
        <v>222</v>
      </c>
      <c r="E47" s="161" t="s">
        <v>223</v>
      </c>
      <c r="F47" s="98" t="s">
        <v>142</v>
      </c>
      <c r="G47" s="142"/>
      <c r="H47" s="156">
        <v>1</v>
      </c>
      <c r="I47" s="156">
        <v>1</v>
      </c>
      <c r="J47" s="156">
        <v>3</v>
      </c>
      <c r="K47" s="156">
        <v>2</v>
      </c>
      <c r="L47" s="164">
        <f>I47+J47+K47</f>
        <v>6</v>
      </c>
      <c r="M47" s="164" t="str">
        <f>IF(L47&gt;14,"5",IF(L47&gt;13,"4",IF(L47&gt;10,"3",IF(L47&gt;5,"2","1"))))</f>
        <v>2</v>
      </c>
      <c r="N47" s="156">
        <f t="shared" ref="N47" si="5">H47*M47</f>
        <v>2</v>
      </c>
      <c r="O47" s="98" t="s">
        <v>142</v>
      </c>
      <c r="P47" s="98"/>
      <c r="Q47" s="156"/>
      <c r="R47" s="156"/>
      <c r="S47" s="156"/>
      <c r="T47" s="164">
        <f>K47</f>
        <v>2</v>
      </c>
      <c r="U47" s="164">
        <f>R47+S47+T47</f>
        <v>2</v>
      </c>
      <c r="V47" s="164" t="str">
        <f>IF(U47&gt;14,"5",IF(U47&gt;13,"4",IF(U47&gt;10,"3",IF(U47&gt;5,"2","1"))))</f>
        <v>1</v>
      </c>
      <c r="W47" s="156">
        <f t="shared" ref="W47" si="6">Q47*V47</f>
        <v>0</v>
      </c>
      <c r="X47" s="165"/>
    </row>
    <row r="48" spans="1:24" x14ac:dyDescent="0.25">
      <c r="A48" s="158"/>
      <c r="B48" s="148"/>
      <c r="C48" s="160"/>
      <c r="D48" s="160"/>
      <c r="E48" s="160"/>
      <c r="F48" s="97" t="s">
        <v>143</v>
      </c>
      <c r="G48" s="97"/>
      <c r="H48" s="148"/>
      <c r="I48" s="148"/>
      <c r="J48" s="148"/>
      <c r="K48" s="148"/>
      <c r="L48" s="146"/>
      <c r="M48" s="146"/>
      <c r="N48" s="148"/>
      <c r="O48" s="97" t="s">
        <v>143</v>
      </c>
      <c r="P48" s="97"/>
      <c r="Q48" s="148"/>
      <c r="R48" s="148"/>
      <c r="S48" s="148"/>
      <c r="T48" s="146"/>
      <c r="U48" s="146"/>
      <c r="V48" s="146"/>
      <c r="W48" s="148"/>
      <c r="X48" s="150"/>
    </row>
    <row r="49" spans="1:24" x14ac:dyDescent="0.25">
      <c r="A49" s="158"/>
      <c r="B49" s="148"/>
      <c r="C49" s="160"/>
      <c r="D49" s="160"/>
      <c r="E49" s="160"/>
      <c r="F49" s="97" t="s">
        <v>145</v>
      </c>
      <c r="G49" s="97"/>
      <c r="H49" s="148"/>
      <c r="I49" s="148"/>
      <c r="J49" s="148"/>
      <c r="K49" s="148"/>
      <c r="L49" s="146"/>
      <c r="M49" s="146"/>
      <c r="N49" s="148"/>
      <c r="O49" s="97" t="s">
        <v>145</v>
      </c>
      <c r="P49" s="97"/>
      <c r="Q49" s="148"/>
      <c r="R49" s="148"/>
      <c r="S49" s="148"/>
      <c r="T49" s="146"/>
      <c r="U49" s="146"/>
      <c r="V49" s="146"/>
      <c r="W49" s="148"/>
      <c r="X49" s="150"/>
    </row>
    <row r="50" spans="1:24" ht="180" x14ac:dyDescent="0.25">
      <c r="A50" s="158"/>
      <c r="B50" s="148"/>
      <c r="C50" s="160"/>
      <c r="D50" s="160"/>
      <c r="E50" s="160"/>
      <c r="F50" s="97" t="s">
        <v>144</v>
      </c>
      <c r="G50" s="140" t="s">
        <v>248</v>
      </c>
      <c r="H50" s="148"/>
      <c r="I50" s="148"/>
      <c r="J50" s="148"/>
      <c r="K50" s="148"/>
      <c r="L50" s="146"/>
      <c r="M50" s="146"/>
      <c r="N50" s="148"/>
      <c r="O50" s="97" t="s">
        <v>144</v>
      </c>
      <c r="P50" s="97"/>
      <c r="Q50" s="148"/>
      <c r="R50" s="148"/>
      <c r="S50" s="148"/>
      <c r="T50" s="146"/>
      <c r="U50" s="146"/>
      <c r="V50" s="146"/>
      <c r="W50" s="148"/>
      <c r="X50" s="150"/>
    </row>
    <row r="51" spans="1:24" x14ac:dyDescent="0.25">
      <c r="A51" s="162"/>
      <c r="B51" s="149"/>
      <c r="C51" s="163"/>
      <c r="D51" s="163"/>
      <c r="E51" s="163"/>
      <c r="F51" s="99" t="s">
        <v>117</v>
      </c>
      <c r="G51" s="99" t="s">
        <v>247</v>
      </c>
      <c r="H51" s="149"/>
      <c r="I51" s="149"/>
      <c r="J51" s="149"/>
      <c r="K51" s="149"/>
      <c r="L51" s="147"/>
      <c r="M51" s="147"/>
      <c r="N51" s="149"/>
      <c r="O51" s="99" t="s">
        <v>117</v>
      </c>
      <c r="P51" s="99"/>
      <c r="Q51" s="149"/>
      <c r="R51" s="149"/>
      <c r="S51" s="149"/>
      <c r="T51" s="147"/>
      <c r="U51" s="147"/>
      <c r="V51" s="147"/>
      <c r="W51" s="149"/>
      <c r="X51" s="151"/>
    </row>
    <row r="52" spans="1:24" x14ac:dyDescent="0.25">
      <c r="A52" s="157">
        <v>6</v>
      </c>
      <c r="B52" s="156" t="s">
        <v>221</v>
      </c>
      <c r="C52" s="159" t="s">
        <v>211</v>
      </c>
      <c r="D52" s="159" t="s">
        <v>224</v>
      </c>
      <c r="E52" s="161" t="s">
        <v>225</v>
      </c>
      <c r="F52" s="98" t="s">
        <v>142</v>
      </c>
      <c r="G52" s="98"/>
      <c r="H52" s="156">
        <v>1</v>
      </c>
      <c r="I52" s="156">
        <v>1</v>
      </c>
      <c r="J52" s="156">
        <v>3</v>
      </c>
      <c r="K52" s="156">
        <v>2</v>
      </c>
      <c r="L52" s="164">
        <f>I52+J52+K52</f>
        <v>6</v>
      </c>
      <c r="M52" s="164" t="str">
        <f>IF(L52&gt;14,"5",IF(L52&gt;13,"4",IF(L52&gt;10,"3",IF(L52&gt;5,"2","1"))))</f>
        <v>2</v>
      </c>
      <c r="N52" s="156">
        <f t="shared" ref="N52" si="7">H52*M52</f>
        <v>2</v>
      </c>
      <c r="O52" s="98" t="s">
        <v>142</v>
      </c>
      <c r="P52" s="98"/>
      <c r="Q52" s="156"/>
      <c r="R52" s="156"/>
      <c r="S52" s="156"/>
      <c r="T52" s="164">
        <f>K52</f>
        <v>2</v>
      </c>
      <c r="U52" s="164">
        <f>R52+S52+T52</f>
        <v>2</v>
      </c>
      <c r="V52" s="164" t="str">
        <f>IF(U52&gt;14,"5",IF(U52&gt;13,"4",IF(U52&gt;10,"3",IF(U52&gt;5,"2","1"))))</f>
        <v>1</v>
      </c>
      <c r="W52" s="156">
        <f t="shared" ref="W52" si="8">Q52*V52</f>
        <v>0</v>
      </c>
      <c r="X52" s="165"/>
    </row>
    <row r="53" spans="1:24" x14ac:dyDescent="0.25">
      <c r="A53" s="158"/>
      <c r="B53" s="148"/>
      <c r="C53" s="160"/>
      <c r="D53" s="160"/>
      <c r="E53" s="160"/>
      <c r="F53" s="97" t="s">
        <v>143</v>
      </c>
      <c r="G53" s="97"/>
      <c r="H53" s="148"/>
      <c r="I53" s="148"/>
      <c r="J53" s="148"/>
      <c r="K53" s="148"/>
      <c r="L53" s="146"/>
      <c r="M53" s="146"/>
      <c r="N53" s="148"/>
      <c r="O53" s="97" t="s">
        <v>143</v>
      </c>
      <c r="P53" s="97"/>
      <c r="Q53" s="148"/>
      <c r="R53" s="148"/>
      <c r="S53" s="148"/>
      <c r="T53" s="146"/>
      <c r="U53" s="146"/>
      <c r="V53" s="146"/>
      <c r="W53" s="148"/>
      <c r="X53" s="150"/>
    </row>
    <row r="54" spans="1:24" ht="30" x14ac:dyDescent="0.25">
      <c r="A54" s="158"/>
      <c r="B54" s="148"/>
      <c r="C54" s="160"/>
      <c r="D54" s="160"/>
      <c r="E54" s="160"/>
      <c r="F54" s="97" t="s">
        <v>145</v>
      </c>
      <c r="G54" s="140" t="s">
        <v>228</v>
      </c>
      <c r="H54" s="148"/>
      <c r="I54" s="148"/>
      <c r="J54" s="148"/>
      <c r="K54" s="148"/>
      <c r="L54" s="146"/>
      <c r="M54" s="146"/>
      <c r="N54" s="148"/>
      <c r="O54" s="97" t="s">
        <v>145</v>
      </c>
      <c r="P54" s="97"/>
      <c r="Q54" s="148"/>
      <c r="R54" s="148"/>
      <c r="S54" s="148"/>
      <c r="T54" s="146"/>
      <c r="U54" s="146"/>
      <c r="V54" s="146"/>
      <c r="W54" s="148"/>
      <c r="X54" s="150"/>
    </row>
    <row r="55" spans="1:24" ht="60" x14ac:dyDescent="0.25">
      <c r="A55" s="158"/>
      <c r="B55" s="148"/>
      <c r="C55" s="160"/>
      <c r="D55" s="160"/>
      <c r="E55" s="160"/>
      <c r="F55" s="97" t="s">
        <v>144</v>
      </c>
      <c r="G55" s="140" t="s">
        <v>227</v>
      </c>
      <c r="H55" s="148"/>
      <c r="I55" s="148"/>
      <c r="J55" s="148"/>
      <c r="K55" s="148"/>
      <c r="L55" s="146"/>
      <c r="M55" s="146"/>
      <c r="N55" s="148"/>
      <c r="O55" s="97" t="s">
        <v>144</v>
      </c>
      <c r="P55" s="97"/>
      <c r="Q55" s="148"/>
      <c r="R55" s="148"/>
      <c r="S55" s="148"/>
      <c r="T55" s="146"/>
      <c r="U55" s="146"/>
      <c r="V55" s="146"/>
      <c r="W55" s="148"/>
      <c r="X55" s="150"/>
    </row>
    <row r="56" spans="1:24" ht="75" x14ac:dyDescent="0.25">
      <c r="A56" s="162"/>
      <c r="B56" s="149"/>
      <c r="C56" s="163"/>
      <c r="D56" s="163"/>
      <c r="E56" s="163"/>
      <c r="F56" s="99" t="s">
        <v>117</v>
      </c>
      <c r="G56" s="141" t="s">
        <v>226</v>
      </c>
      <c r="H56" s="149"/>
      <c r="I56" s="149"/>
      <c r="J56" s="149"/>
      <c r="K56" s="149"/>
      <c r="L56" s="147"/>
      <c r="M56" s="147"/>
      <c r="N56" s="149"/>
      <c r="O56" s="99" t="s">
        <v>117</v>
      </c>
      <c r="P56" s="141"/>
      <c r="Q56" s="149"/>
      <c r="R56" s="149"/>
      <c r="S56" s="149"/>
      <c r="T56" s="147"/>
      <c r="U56" s="147"/>
      <c r="V56" s="147"/>
      <c r="W56" s="149"/>
      <c r="X56" s="151"/>
    </row>
    <row r="57" spans="1:24" ht="112.5" customHeight="1" x14ac:dyDescent="0.25">
      <c r="A57" s="157">
        <v>7</v>
      </c>
      <c r="B57" s="156" t="s">
        <v>229</v>
      </c>
      <c r="C57" s="159" t="s">
        <v>211</v>
      </c>
      <c r="D57" s="159" t="s">
        <v>231</v>
      </c>
      <c r="E57" s="161" t="s">
        <v>232</v>
      </c>
      <c r="F57" s="98" t="s">
        <v>142</v>
      </c>
      <c r="G57" s="142"/>
      <c r="H57" s="156">
        <v>1</v>
      </c>
      <c r="I57" s="156">
        <v>1</v>
      </c>
      <c r="J57" s="156">
        <v>3</v>
      </c>
      <c r="K57" s="156">
        <v>2</v>
      </c>
      <c r="L57" s="164">
        <f>I57+J57+K57</f>
        <v>6</v>
      </c>
      <c r="M57" s="164" t="str">
        <f>IF(L57&gt;14,"5",IF(L57&gt;13,"4",IF(L57&gt;10,"3",IF(L57&gt;5,"2","1"))))</f>
        <v>2</v>
      </c>
      <c r="N57" s="156">
        <f t="shared" ref="N57" si="9">H57*M57</f>
        <v>2</v>
      </c>
      <c r="O57" s="98" t="s">
        <v>142</v>
      </c>
      <c r="P57" s="142"/>
      <c r="Q57" s="156">
        <v>1</v>
      </c>
      <c r="R57" s="156">
        <v>1</v>
      </c>
      <c r="S57" s="156">
        <v>2</v>
      </c>
      <c r="T57" s="164">
        <f>K57</f>
        <v>2</v>
      </c>
      <c r="U57" s="164">
        <f>R57+S57+T57</f>
        <v>5</v>
      </c>
      <c r="V57" s="164" t="str">
        <f>IF(U57&gt;14,"5",IF(U57&gt;13,"4",IF(U57&gt;10,"3",IF(U57&gt;5,"2","1"))))</f>
        <v>1</v>
      </c>
      <c r="W57" s="156">
        <f t="shared" ref="W57" si="10">Q57*V57</f>
        <v>1</v>
      </c>
      <c r="X57" s="165"/>
    </row>
    <row r="58" spans="1:24" x14ac:dyDescent="0.25">
      <c r="A58" s="158"/>
      <c r="B58" s="148"/>
      <c r="C58" s="160"/>
      <c r="D58" s="160"/>
      <c r="E58" s="160"/>
      <c r="F58" s="97" t="s">
        <v>143</v>
      </c>
      <c r="G58" s="97"/>
      <c r="H58" s="148"/>
      <c r="I58" s="148"/>
      <c r="J58" s="148"/>
      <c r="K58" s="148"/>
      <c r="L58" s="146"/>
      <c r="M58" s="146"/>
      <c r="N58" s="148"/>
      <c r="O58" s="97" t="s">
        <v>143</v>
      </c>
      <c r="P58" s="97"/>
      <c r="Q58" s="148"/>
      <c r="R58" s="148"/>
      <c r="S58" s="148"/>
      <c r="T58" s="146"/>
      <c r="U58" s="146"/>
      <c r="V58" s="146"/>
      <c r="W58" s="148"/>
      <c r="X58" s="150"/>
    </row>
    <row r="59" spans="1:24" ht="30" x14ac:dyDescent="0.25">
      <c r="A59" s="158"/>
      <c r="B59" s="148"/>
      <c r="C59" s="160"/>
      <c r="D59" s="160"/>
      <c r="E59" s="160"/>
      <c r="F59" s="97" t="s">
        <v>145</v>
      </c>
      <c r="G59" s="140" t="s">
        <v>235</v>
      </c>
      <c r="H59" s="148"/>
      <c r="I59" s="148"/>
      <c r="J59" s="148"/>
      <c r="K59" s="148"/>
      <c r="L59" s="146"/>
      <c r="M59" s="146"/>
      <c r="N59" s="148"/>
      <c r="O59" s="97" t="s">
        <v>145</v>
      </c>
      <c r="P59" s="97"/>
      <c r="Q59" s="148"/>
      <c r="R59" s="148"/>
      <c r="S59" s="148"/>
      <c r="T59" s="146"/>
      <c r="U59" s="146"/>
      <c r="V59" s="146"/>
      <c r="W59" s="148"/>
      <c r="X59" s="150"/>
    </row>
    <row r="60" spans="1:24" ht="120" x14ac:dyDescent="0.25">
      <c r="A60" s="158"/>
      <c r="B60" s="148"/>
      <c r="C60" s="160"/>
      <c r="D60" s="160"/>
      <c r="E60" s="160"/>
      <c r="F60" s="97" t="s">
        <v>144</v>
      </c>
      <c r="G60" s="140" t="s">
        <v>234</v>
      </c>
      <c r="H60" s="148"/>
      <c r="I60" s="148"/>
      <c r="J60" s="148"/>
      <c r="K60" s="148"/>
      <c r="L60" s="146"/>
      <c r="M60" s="146"/>
      <c r="N60" s="148"/>
      <c r="O60" s="97" t="s">
        <v>144</v>
      </c>
      <c r="P60" s="140" t="s">
        <v>242</v>
      </c>
      <c r="Q60" s="148"/>
      <c r="R60" s="148"/>
      <c r="S60" s="148"/>
      <c r="T60" s="146"/>
      <c r="U60" s="146"/>
      <c r="V60" s="146"/>
      <c r="W60" s="148"/>
      <c r="X60" s="150"/>
    </row>
    <row r="61" spans="1:24" ht="75" x14ac:dyDescent="0.25">
      <c r="A61" s="158"/>
      <c r="B61" s="148"/>
      <c r="C61" s="163"/>
      <c r="D61" s="163"/>
      <c r="E61" s="163"/>
      <c r="F61" s="99" t="s">
        <v>117</v>
      </c>
      <c r="G61" s="141" t="s">
        <v>233</v>
      </c>
      <c r="H61" s="149"/>
      <c r="I61" s="149"/>
      <c r="J61" s="149"/>
      <c r="K61" s="149"/>
      <c r="L61" s="147"/>
      <c r="M61" s="147"/>
      <c r="N61" s="149"/>
      <c r="O61" s="99" t="s">
        <v>117</v>
      </c>
      <c r="P61" s="141"/>
      <c r="Q61" s="149"/>
      <c r="R61" s="149"/>
      <c r="S61" s="149"/>
      <c r="T61" s="147"/>
      <c r="U61" s="147"/>
      <c r="V61" s="147"/>
      <c r="W61" s="149"/>
      <c r="X61" s="151"/>
    </row>
    <row r="62" spans="1:24" x14ac:dyDescent="0.25">
      <c r="A62" s="158"/>
      <c r="B62" s="148"/>
      <c r="C62" s="159" t="s">
        <v>230</v>
      </c>
      <c r="D62" s="159" t="s">
        <v>231</v>
      </c>
      <c r="E62" s="159" t="s">
        <v>236</v>
      </c>
      <c r="F62" s="98" t="s">
        <v>142</v>
      </c>
      <c r="G62" s="142"/>
      <c r="H62" s="156">
        <v>1</v>
      </c>
      <c r="I62" s="156">
        <v>1</v>
      </c>
      <c r="J62" s="156">
        <v>2</v>
      </c>
      <c r="K62" s="156">
        <v>2</v>
      </c>
      <c r="L62" s="164">
        <f>I62+J62+K62</f>
        <v>5</v>
      </c>
      <c r="M62" s="164" t="str">
        <f>IF(L62&gt;14,"5",IF(L62&gt;13,"4",IF(L62&gt;10,"3",IF(L62&gt;5,"2","1"))))</f>
        <v>1</v>
      </c>
      <c r="N62" s="156">
        <f t="shared" ref="N62" si="11">H62*M62</f>
        <v>1</v>
      </c>
      <c r="O62" s="98" t="s">
        <v>142</v>
      </c>
      <c r="P62" s="142"/>
      <c r="Q62" s="156"/>
      <c r="R62" s="156"/>
      <c r="S62" s="156"/>
      <c r="T62" s="164">
        <f>K62</f>
        <v>2</v>
      </c>
      <c r="U62" s="164">
        <f>R62+S62+T62</f>
        <v>2</v>
      </c>
      <c r="V62" s="164" t="str">
        <f>IF(U62&gt;14,"5",IF(U62&gt;13,"4",IF(U62&gt;10,"3",IF(U62&gt;5,"2","1"))))</f>
        <v>1</v>
      </c>
      <c r="W62" s="156">
        <f t="shared" ref="W62" si="12">Q62*V62</f>
        <v>0</v>
      </c>
      <c r="X62" s="165"/>
    </row>
    <row r="63" spans="1:24" x14ac:dyDescent="0.25">
      <c r="A63" s="158"/>
      <c r="B63" s="148"/>
      <c r="C63" s="160"/>
      <c r="D63" s="160"/>
      <c r="E63" s="160"/>
      <c r="F63" s="97" t="s">
        <v>143</v>
      </c>
      <c r="G63" s="97"/>
      <c r="H63" s="148"/>
      <c r="I63" s="148"/>
      <c r="J63" s="148"/>
      <c r="K63" s="148"/>
      <c r="L63" s="146"/>
      <c r="M63" s="146"/>
      <c r="N63" s="148"/>
      <c r="O63" s="97" t="s">
        <v>143</v>
      </c>
      <c r="P63" s="97"/>
      <c r="Q63" s="148"/>
      <c r="R63" s="148"/>
      <c r="S63" s="148"/>
      <c r="T63" s="146"/>
      <c r="U63" s="146"/>
      <c r="V63" s="146"/>
      <c r="W63" s="148"/>
      <c r="X63" s="150"/>
    </row>
    <row r="64" spans="1:24" x14ac:dyDescent="0.25">
      <c r="A64" s="158"/>
      <c r="B64" s="148"/>
      <c r="C64" s="160"/>
      <c r="D64" s="160"/>
      <c r="E64" s="160"/>
      <c r="F64" s="97" t="s">
        <v>145</v>
      </c>
      <c r="G64" s="97"/>
      <c r="H64" s="148"/>
      <c r="I64" s="148"/>
      <c r="J64" s="148"/>
      <c r="K64" s="148"/>
      <c r="L64" s="146"/>
      <c r="M64" s="146"/>
      <c r="N64" s="148"/>
      <c r="O64" s="97" t="s">
        <v>145</v>
      </c>
      <c r="P64" s="97"/>
      <c r="Q64" s="148"/>
      <c r="R64" s="148"/>
      <c r="S64" s="148"/>
      <c r="T64" s="146"/>
      <c r="U64" s="146"/>
      <c r="V64" s="146"/>
      <c r="W64" s="148"/>
      <c r="X64" s="150"/>
    </row>
    <row r="65" spans="1:24" ht="135" x14ac:dyDescent="0.25">
      <c r="A65" s="158"/>
      <c r="B65" s="148"/>
      <c r="C65" s="160"/>
      <c r="D65" s="160"/>
      <c r="E65" s="160"/>
      <c r="F65" s="97" t="s">
        <v>144</v>
      </c>
      <c r="G65" s="140" t="s">
        <v>237</v>
      </c>
      <c r="H65" s="148"/>
      <c r="I65" s="148"/>
      <c r="J65" s="148"/>
      <c r="K65" s="148"/>
      <c r="L65" s="146"/>
      <c r="M65" s="146"/>
      <c r="N65" s="148"/>
      <c r="O65" s="97" t="s">
        <v>144</v>
      </c>
      <c r="P65" s="140"/>
      <c r="Q65" s="148"/>
      <c r="R65" s="148"/>
      <c r="S65" s="148"/>
      <c r="T65" s="146"/>
      <c r="U65" s="146"/>
      <c r="V65" s="146"/>
      <c r="W65" s="148"/>
      <c r="X65" s="150"/>
    </row>
    <row r="66" spans="1:24" ht="75" x14ac:dyDescent="0.25">
      <c r="A66" s="162"/>
      <c r="B66" s="149"/>
      <c r="C66" s="163"/>
      <c r="D66" s="163"/>
      <c r="E66" s="163"/>
      <c r="F66" s="99" t="s">
        <v>117</v>
      </c>
      <c r="G66" s="141" t="s">
        <v>233</v>
      </c>
      <c r="H66" s="149"/>
      <c r="I66" s="149"/>
      <c r="J66" s="149"/>
      <c r="K66" s="149"/>
      <c r="L66" s="147"/>
      <c r="M66" s="147"/>
      <c r="N66" s="149"/>
      <c r="O66" s="99" t="s">
        <v>117</v>
      </c>
      <c r="P66" s="141"/>
      <c r="Q66" s="149"/>
      <c r="R66" s="149"/>
      <c r="S66" s="149"/>
      <c r="T66" s="147"/>
      <c r="U66" s="147"/>
      <c r="V66" s="147"/>
      <c r="W66" s="149"/>
      <c r="X66" s="151"/>
    </row>
    <row r="67" spans="1:24" x14ac:dyDescent="0.25">
      <c r="A67" s="157">
        <v>8</v>
      </c>
      <c r="B67" s="156" t="s">
        <v>262</v>
      </c>
      <c r="C67" s="159" t="s">
        <v>211</v>
      </c>
      <c r="D67" s="159" t="s">
        <v>263</v>
      </c>
      <c r="E67" s="161" t="s">
        <v>265</v>
      </c>
      <c r="F67" s="98" t="s">
        <v>142</v>
      </c>
      <c r="G67" s="98"/>
      <c r="H67" s="156">
        <v>1</v>
      </c>
      <c r="I67" s="156">
        <v>1</v>
      </c>
      <c r="J67" s="156">
        <v>3</v>
      </c>
      <c r="K67" s="156">
        <v>2</v>
      </c>
      <c r="L67" s="164">
        <f>I67+J67+K67</f>
        <v>6</v>
      </c>
      <c r="M67" s="164" t="str">
        <f>IF(L67&gt;14,"5",IF(L67&gt;13,"4",IF(L67&gt;10,"3",IF(L67&gt;5,"2","1"))))</f>
        <v>2</v>
      </c>
      <c r="N67" s="156">
        <f t="shared" ref="N67" si="13">H67*M67</f>
        <v>2</v>
      </c>
      <c r="O67" s="98" t="s">
        <v>142</v>
      </c>
      <c r="P67" s="142"/>
      <c r="Q67" s="156"/>
      <c r="R67" s="156"/>
      <c r="S67" s="156"/>
      <c r="T67" s="164">
        <f>K67</f>
        <v>2</v>
      </c>
      <c r="U67" s="164">
        <f>R67+S67+T67</f>
        <v>2</v>
      </c>
      <c r="V67" s="164" t="str">
        <f>IF(U67&gt;14,"5",IF(U67&gt;13,"4",IF(U67&gt;10,"3",IF(U67&gt;5,"2","1"))))</f>
        <v>1</v>
      </c>
      <c r="W67" s="156">
        <f t="shared" ref="W67" si="14">Q67*V67</f>
        <v>0</v>
      </c>
      <c r="X67" s="165"/>
    </row>
    <row r="68" spans="1:24" x14ac:dyDescent="0.25">
      <c r="A68" s="158"/>
      <c r="B68" s="148"/>
      <c r="C68" s="160"/>
      <c r="D68" s="160"/>
      <c r="E68" s="160"/>
      <c r="F68" s="97" t="s">
        <v>143</v>
      </c>
      <c r="G68" s="97"/>
      <c r="H68" s="148"/>
      <c r="I68" s="148"/>
      <c r="J68" s="148"/>
      <c r="K68" s="148"/>
      <c r="L68" s="146"/>
      <c r="M68" s="146"/>
      <c r="N68" s="148"/>
      <c r="O68" s="97" t="s">
        <v>143</v>
      </c>
      <c r="P68" s="97"/>
      <c r="Q68" s="148"/>
      <c r="R68" s="148"/>
      <c r="S68" s="148"/>
      <c r="T68" s="146"/>
      <c r="U68" s="146"/>
      <c r="V68" s="146"/>
      <c r="W68" s="148"/>
      <c r="X68" s="150"/>
    </row>
    <row r="69" spans="1:24" x14ac:dyDescent="0.25">
      <c r="A69" s="158"/>
      <c r="B69" s="148"/>
      <c r="C69" s="160"/>
      <c r="D69" s="160"/>
      <c r="E69" s="160"/>
      <c r="F69" s="97" t="s">
        <v>145</v>
      </c>
      <c r="G69" s="97"/>
      <c r="H69" s="148"/>
      <c r="I69" s="148"/>
      <c r="J69" s="148"/>
      <c r="K69" s="148"/>
      <c r="L69" s="146"/>
      <c r="M69" s="146"/>
      <c r="N69" s="148"/>
      <c r="O69" s="97" t="s">
        <v>145</v>
      </c>
      <c r="P69" s="97"/>
      <c r="Q69" s="148"/>
      <c r="R69" s="148"/>
      <c r="S69" s="148"/>
      <c r="T69" s="146"/>
      <c r="U69" s="146"/>
      <c r="V69" s="146"/>
      <c r="W69" s="148"/>
      <c r="X69" s="150"/>
    </row>
    <row r="70" spans="1:24" ht="135" x14ac:dyDescent="0.25">
      <c r="A70" s="158"/>
      <c r="B70" s="148"/>
      <c r="C70" s="160"/>
      <c r="D70" s="160"/>
      <c r="E70" s="160"/>
      <c r="F70" s="97" t="s">
        <v>144</v>
      </c>
      <c r="G70" s="140" t="s">
        <v>237</v>
      </c>
      <c r="H70" s="148"/>
      <c r="I70" s="148"/>
      <c r="J70" s="148"/>
      <c r="K70" s="148"/>
      <c r="L70" s="146"/>
      <c r="M70" s="146"/>
      <c r="N70" s="148"/>
      <c r="O70" s="97" t="s">
        <v>144</v>
      </c>
      <c r="P70" s="97"/>
      <c r="Q70" s="148"/>
      <c r="R70" s="148"/>
      <c r="S70" s="148"/>
      <c r="T70" s="146"/>
      <c r="U70" s="146"/>
      <c r="V70" s="146"/>
      <c r="W70" s="148"/>
      <c r="X70" s="150"/>
    </row>
    <row r="71" spans="1:24" ht="75" x14ac:dyDescent="0.25">
      <c r="A71" s="158"/>
      <c r="B71" s="148"/>
      <c r="C71" s="163"/>
      <c r="D71" s="163"/>
      <c r="E71" s="163"/>
      <c r="F71" s="99" t="s">
        <v>117</v>
      </c>
      <c r="G71" s="141" t="s">
        <v>233</v>
      </c>
      <c r="H71" s="149"/>
      <c r="I71" s="149"/>
      <c r="J71" s="149"/>
      <c r="K71" s="149"/>
      <c r="L71" s="147"/>
      <c r="M71" s="147"/>
      <c r="N71" s="149"/>
      <c r="O71" s="99" t="s">
        <v>117</v>
      </c>
      <c r="P71" s="141"/>
      <c r="Q71" s="149"/>
      <c r="R71" s="149"/>
      <c r="S71" s="149"/>
      <c r="T71" s="147"/>
      <c r="U71" s="147"/>
      <c r="V71" s="147"/>
      <c r="W71" s="149"/>
      <c r="X71" s="151"/>
    </row>
    <row r="72" spans="1:24" x14ac:dyDescent="0.25">
      <c r="A72" s="158"/>
      <c r="B72" s="148"/>
      <c r="C72" s="159" t="s">
        <v>211</v>
      </c>
      <c r="D72" s="159" t="s">
        <v>264</v>
      </c>
      <c r="E72" s="161" t="s">
        <v>266</v>
      </c>
      <c r="F72" s="98" t="s">
        <v>142</v>
      </c>
      <c r="G72" s="142"/>
      <c r="H72" s="156">
        <v>1</v>
      </c>
      <c r="I72" s="156">
        <v>1</v>
      </c>
      <c r="J72" s="156">
        <v>4</v>
      </c>
      <c r="K72" s="156">
        <v>2</v>
      </c>
      <c r="L72" s="164">
        <f>I72+J72+K72</f>
        <v>7</v>
      </c>
      <c r="M72" s="164" t="str">
        <f>IF(L72&gt;14,"5",IF(L72&gt;13,"4",IF(L72&gt;10,"3",IF(L72&gt;5,"2","1"))))</f>
        <v>2</v>
      </c>
      <c r="N72" s="156">
        <f t="shared" ref="N72" si="15">H72*M72</f>
        <v>2</v>
      </c>
      <c r="O72" s="98" t="s">
        <v>142</v>
      </c>
      <c r="P72" s="98"/>
      <c r="Q72" s="156"/>
      <c r="R72" s="156"/>
      <c r="S72" s="156"/>
      <c r="T72" s="164">
        <f>K72</f>
        <v>2</v>
      </c>
      <c r="U72" s="164">
        <f>R72+S72+T72</f>
        <v>2</v>
      </c>
      <c r="V72" s="164" t="str">
        <f>IF(U72&gt;14,"5",IF(U72&gt;13,"4",IF(U72&gt;10,"3",IF(U72&gt;5,"2","1"))))</f>
        <v>1</v>
      </c>
      <c r="W72" s="156">
        <f t="shared" ref="W72" si="16">Q72*V72</f>
        <v>0</v>
      </c>
      <c r="X72" s="165"/>
    </row>
    <row r="73" spans="1:24" x14ac:dyDescent="0.25">
      <c r="A73" s="158"/>
      <c r="B73" s="148"/>
      <c r="C73" s="160"/>
      <c r="D73" s="160"/>
      <c r="E73" s="160"/>
      <c r="F73" s="97" t="s">
        <v>143</v>
      </c>
      <c r="G73" s="97"/>
      <c r="H73" s="148"/>
      <c r="I73" s="148"/>
      <c r="J73" s="148"/>
      <c r="K73" s="148"/>
      <c r="L73" s="146"/>
      <c r="M73" s="146"/>
      <c r="N73" s="148"/>
      <c r="O73" s="97" t="s">
        <v>143</v>
      </c>
      <c r="P73" s="97"/>
      <c r="Q73" s="148"/>
      <c r="R73" s="148"/>
      <c r="S73" s="148"/>
      <c r="T73" s="146"/>
      <c r="U73" s="146"/>
      <c r="V73" s="146"/>
      <c r="W73" s="148"/>
      <c r="X73" s="150"/>
    </row>
    <row r="74" spans="1:24" x14ac:dyDescent="0.25">
      <c r="A74" s="158"/>
      <c r="B74" s="148"/>
      <c r="C74" s="160"/>
      <c r="D74" s="160"/>
      <c r="E74" s="160"/>
      <c r="F74" s="97" t="s">
        <v>145</v>
      </c>
      <c r="G74" s="97"/>
      <c r="H74" s="148"/>
      <c r="I74" s="148"/>
      <c r="J74" s="148"/>
      <c r="K74" s="148"/>
      <c r="L74" s="146"/>
      <c r="M74" s="146"/>
      <c r="N74" s="148"/>
      <c r="O74" s="97" t="s">
        <v>145</v>
      </c>
      <c r="P74" s="97"/>
      <c r="Q74" s="148"/>
      <c r="R74" s="148"/>
      <c r="S74" s="148"/>
      <c r="T74" s="146"/>
      <c r="U74" s="146"/>
      <c r="V74" s="146"/>
      <c r="W74" s="148"/>
      <c r="X74" s="150"/>
    </row>
    <row r="75" spans="1:24" ht="75" x14ac:dyDescent="0.25">
      <c r="A75" s="158"/>
      <c r="B75" s="148"/>
      <c r="C75" s="160"/>
      <c r="D75" s="160"/>
      <c r="E75" s="160"/>
      <c r="F75" s="97" t="s">
        <v>144</v>
      </c>
      <c r="G75" s="140" t="s">
        <v>249</v>
      </c>
      <c r="H75" s="148"/>
      <c r="I75" s="148"/>
      <c r="J75" s="148"/>
      <c r="K75" s="148"/>
      <c r="L75" s="146"/>
      <c r="M75" s="146"/>
      <c r="N75" s="148"/>
      <c r="O75" s="97" t="s">
        <v>144</v>
      </c>
      <c r="P75" s="97"/>
      <c r="Q75" s="148"/>
      <c r="R75" s="148"/>
      <c r="S75" s="148"/>
      <c r="T75" s="146"/>
      <c r="U75" s="146"/>
      <c r="V75" s="146"/>
      <c r="W75" s="148"/>
      <c r="X75" s="150"/>
    </row>
    <row r="76" spans="1:24" x14ac:dyDescent="0.25">
      <c r="A76" s="162"/>
      <c r="B76" s="149"/>
      <c r="C76" s="163"/>
      <c r="D76" s="163"/>
      <c r="E76" s="163"/>
      <c r="F76" s="99" t="s">
        <v>117</v>
      </c>
      <c r="G76" s="99"/>
      <c r="H76" s="149"/>
      <c r="I76" s="149"/>
      <c r="J76" s="149"/>
      <c r="K76" s="149"/>
      <c r="L76" s="147"/>
      <c r="M76" s="147"/>
      <c r="N76" s="149"/>
      <c r="O76" s="99" t="s">
        <v>117</v>
      </c>
      <c r="P76" s="99"/>
      <c r="Q76" s="149"/>
      <c r="R76" s="149"/>
      <c r="S76" s="149"/>
      <c r="T76" s="147"/>
      <c r="U76" s="147"/>
      <c r="V76" s="147"/>
      <c r="W76" s="149"/>
      <c r="X76" s="151"/>
    </row>
    <row r="77" spans="1:24" x14ac:dyDescent="0.25">
      <c r="A77" s="157">
        <v>9</v>
      </c>
      <c r="B77" s="156" t="s">
        <v>267</v>
      </c>
      <c r="C77" s="159" t="s">
        <v>211</v>
      </c>
      <c r="D77" s="159" t="s">
        <v>268</v>
      </c>
      <c r="E77" s="161" t="s">
        <v>269</v>
      </c>
      <c r="F77" s="98" t="s">
        <v>142</v>
      </c>
      <c r="G77" s="98"/>
      <c r="H77" s="156">
        <v>1</v>
      </c>
      <c r="I77" s="156">
        <v>1</v>
      </c>
      <c r="J77" s="156">
        <v>3</v>
      </c>
      <c r="K77" s="156">
        <v>2</v>
      </c>
      <c r="L77" s="164">
        <f>I77+J77+K77</f>
        <v>6</v>
      </c>
      <c r="M77" s="164" t="str">
        <f>IF(L77&gt;14,"5",IF(L77&gt;13,"4",IF(L77&gt;10,"3",IF(L77&gt;5,"2","1"))))</f>
        <v>2</v>
      </c>
      <c r="N77" s="156">
        <f t="shared" ref="N77" si="17">H77*M77</f>
        <v>2</v>
      </c>
      <c r="O77" s="98" t="s">
        <v>142</v>
      </c>
      <c r="P77" s="142"/>
      <c r="Q77" s="156"/>
      <c r="R77" s="156"/>
      <c r="S77" s="156"/>
      <c r="T77" s="164">
        <f>K77</f>
        <v>2</v>
      </c>
      <c r="U77" s="164">
        <f>R77+S77+T77</f>
        <v>2</v>
      </c>
      <c r="V77" s="164" t="str">
        <f>IF(U77&gt;14,"5",IF(U77&gt;13,"4",IF(U77&gt;10,"3",IF(U77&gt;5,"2","1"))))</f>
        <v>1</v>
      </c>
      <c r="W77" s="156">
        <f t="shared" ref="W77" si="18">Q77*V77</f>
        <v>0</v>
      </c>
      <c r="X77" s="165"/>
    </row>
    <row r="78" spans="1:24" x14ac:dyDescent="0.25">
      <c r="A78" s="158"/>
      <c r="B78" s="148"/>
      <c r="C78" s="160"/>
      <c r="D78" s="160"/>
      <c r="E78" s="160"/>
      <c r="F78" s="97" t="s">
        <v>143</v>
      </c>
      <c r="G78" s="97"/>
      <c r="H78" s="148"/>
      <c r="I78" s="148"/>
      <c r="J78" s="148"/>
      <c r="K78" s="148"/>
      <c r="L78" s="146"/>
      <c r="M78" s="146"/>
      <c r="N78" s="148"/>
      <c r="O78" s="97" t="s">
        <v>143</v>
      </c>
      <c r="P78" s="97"/>
      <c r="Q78" s="148"/>
      <c r="R78" s="148"/>
      <c r="S78" s="148"/>
      <c r="T78" s="146"/>
      <c r="U78" s="146"/>
      <c r="V78" s="146"/>
      <c r="W78" s="148"/>
      <c r="X78" s="150"/>
    </row>
    <row r="79" spans="1:24" x14ac:dyDescent="0.25">
      <c r="A79" s="158"/>
      <c r="B79" s="148"/>
      <c r="C79" s="160"/>
      <c r="D79" s="160"/>
      <c r="E79" s="160"/>
      <c r="F79" s="97" t="s">
        <v>145</v>
      </c>
      <c r="G79" s="97"/>
      <c r="H79" s="148"/>
      <c r="I79" s="148"/>
      <c r="J79" s="148"/>
      <c r="K79" s="148"/>
      <c r="L79" s="146"/>
      <c r="M79" s="146"/>
      <c r="N79" s="148"/>
      <c r="O79" s="97" t="s">
        <v>145</v>
      </c>
      <c r="P79" s="97"/>
      <c r="Q79" s="148"/>
      <c r="R79" s="148"/>
      <c r="S79" s="148"/>
      <c r="T79" s="146"/>
      <c r="U79" s="146"/>
      <c r="V79" s="146"/>
      <c r="W79" s="148"/>
      <c r="X79" s="150"/>
    </row>
    <row r="80" spans="1:24" ht="90" x14ac:dyDescent="0.25">
      <c r="A80" s="158"/>
      <c r="B80" s="148"/>
      <c r="C80" s="160"/>
      <c r="D80" s="160"/>
      <c r="E80" s="160"/>
      <c r="F80" s="97" t="s">
        <v>144</v>
      </c>
      <c r="G80" s="140" t="s">
        <v>239</v>
      </c>
      <c r="H80" s="148"/>
      <c r="I80" s="148"/>
      <c r="J80" s="148"/>
      <c r="K80" s="148"/>
      <c r="L80" s="146"/>
      <c r="M80" s="146"/>
      <c r="N80" s="148"/>
      <c r="O80" s="97" t="s">
        <v>144</v>
      </c>
      <c r="P80" s="97"/>
      <c r="Q80" s="148"/>
      <c r="R80" s="148"/>
      <c r="S80" s="148"/>
      <c r="T80" s="146"/>
      <c r="U80" s="146"/>
      <c r="V80" s="146"/>
      <c r="W80" s="148"/>
      <c r="X80" s="150"/>
    </row>
    <row r="81" spans="1:24" ht="75" x14ac:dyDescent="0.25">
      <c r="A81" s="158"/>
      <c r="B81" s="148"/>
      <c r="C81" s="163"/>
      <c r="D81" s="163"/>
      <c r="E81" s="163"/>
      <c r="F81" s="99" t="s">
        <v>117</v>
      </c>
      <c r="G81" s="141" t="s">
        <v>233</v>
      </c>
      <c r="H81" s="149"/>
      <c r="I81" s="149"/>
      <c r="J81" s="149"/>
      <c r="K81" s="149"/>
      <c r="L81" s="147"/>
      <c r="M81" s="147"/>
      <c r="N81" s="149"/>
      <c r="O81" s="99" t="s">
        <v>117</v>
      </c>
      <c r="P81" s="141"/>
      <c r="Q81" s="149"/>
      <c r="R81" s="149"/>
      <c r="S81" s="149"/>
      <c r="T81" s="147"/>
      <c r="U81" s="147"/>
      <c r="V81" s="147"/>
      <c r="W81" s="149"/>
      <c r="X81" s="151"/>
    </row>
    <row r="82" spans="1:24" ht="51.4" customHeight="1" x14ac:dyDescent="0.25">
      <c r="A82" s="158"/>
      <c r="B82" s="148"/>
      <c r="C82" s="159" t="s">
        <v>211</v>
      </c>
      <c r="D82" s="159" t="s">
        <v>270</v>
      </c>
      <c r="E82" s="159" t="s">
        <v>271</v>
      </c>
      <c r="F82" s="98" t="s">
        <v>142</v>
      </c>
      <c r="G82" s="142"/>
      <c r="H82" s="156">
        <v>1</v>
      </c>
      <c r="I82" s="156">
        <v>1</v>
      </c>
      <c r="J82" s="156">
        <v>3</v>
      </c>
      <c r="K82" s="156">
        <v>2</v>
      </c>
      <c r="L82" s="164">
        <f>I82+J82+K82</f>
        <v>6</v>
      </c>
      <c r="M82" s="164" t="str">
        <f>IF(L82&gt;14,"5",IF(L82&gt;13,"4",IF(L82&gt;10,"3",IF(L82&gt;5,"2","1"))))</f>
        <v>2</v>
      </c>
      <c r="N82" s="156">
        <f t="shared" ref="N82" si="19">H82*M82</f>
        <v>2</v>
      </c>
      <c r="O82" s="98" t="s">
        <v>142</v>
      </c>
      <c r="P82" s="98"/>
      <c r="Q82" s="156"/>
      <c r="R82" s="156"/>
      <c r="S82" s="156"/>
      <c r="T82" s="164">
        <f>K82</f>
        <v>2</v>
      </c>
      <c r="U82" s="164">
        <f>R82+S82+T82</f>
        <v>2</v>
      </c>
      <c r="V82" s="164" t="str">
        <f>IF(U82&gt;14,"5",IF(U82&gt;13,"4",IF(U82&gt;10,"3",IF(U82&gt;5,"2","1"))))</f>
        <v>1</v>
      </c>
      <c r="W82" s="156">
        <f t="shared" ref="W82" si="20">Q82*V82</f>
        <v>0</v>
      </c>
      <c r="X82" s="165"/>
    </row>
    <row r="83" spans="1:24" x14ac:dyDescent="0.25">
      <c r="A83" s="158"/>
      <c r="B83" s="148"/>
      <c r="C83" s="160"/>
      <c r="D83" s="160"/>
      <c r="E83" s="160"/>
      <c r="F83" s="97" t="s">
        <v>143</v>
      </c>
      <c r="G83" s="97"/>
      <c r="H83" s="148"/>
      <c r="I83" s="148"/>
      <c r="J83" s="148"/>
      <c r="K83" s="148"/>
      <c r="L83" s="146"/>
      <c r="M83" s="146"/>
      <c r="N83" s="148"/>
      <c r="O83" s="97" t="s">
        <v>143</v>
      </c>
      <c r="P83" s="97"/>
      <c r="Q83" s="148"/>
      <c r="R83" s="148"/>
      <c r="S83" s="148"/>
      <c r="T83" s="146"/>
      <c r="U83" s="146"/>
      <c r="V83" s="146"/>
      <c r="W83" s="148"/>
      <c r="X83" s="150"/>
    </row>
    <row r="84" spans="1:24" x14ac:dyDescent="0.25">
      <c r="A84" s="158"/>
      <c r="B84" s="148"/>
      <c r="C84" s="160"/>
      <c r="D84" s="160"/>
      <c r="E84" s="160"/>
      <c r="F84" s="97" t="s">
        <v>145</v>
      </c>
      <c r="G84" s="97"/>
      <c r="H84" s="148"/>
      <c r="I84" s="148"/>
      <c r="J84" s="148"/>
      <c r="K84" s="148"/>
      <c r="L84" s="146"/>
      <c r="M84" s="146"/>
      <c r="N84" s="148"/>
      <c r="O84" s="97" t="s">
        <v>145</v>
      </c>
      <c r="P84" s="97"/>
      <c r="Q84" s="148"/>
      <c r="R84" s="148"/>
      <c r="S84" s="148"/>
      <c r="T84" s="146"/>
      <c r="U84" s="146"/>
      <c r="V84" s="146"/>
      <c r="W84" s="148"/>
      <c r="X84" s="150"/>
    </row>
    <row r="85" spans="1:24" ht="60" x14ac:dyDescent="0.25">
      <c r="A85" s="158"/>
      <c r="B85" s="148"/>
      <c r="C85" s="160"/>
      <c r="D85" s="160"/>
      <c r="E85" s="160"/>
      <c r="F85" s="97" t="s">
        <v>144</v>
      </c>
      <c r="G85" s="140" t="s">
        <v>272</v>
      </c>
      <c r="H85" s="148"/>
      <c r="I85" s="148"/>
      <c r="J85" s="148"/>
      <c r="K85" s="148"/>
      <c r="L85" s="146"/>
      <c r="M85" s="146"/>
      <c r="N85" s="148"/>
      <c r="O85" s="97" t="s">
        <v>144</v>
      </c>
      <c r="P85" s="97"/>
      <c r="Q85" s="148"/>
      <c r="R85" s="148"/>
      <c r="S85" s="148"/>
      <c r="T85" s="146"/>
      <c r="U85" s="146"/>
      <c r="V85" s="146"/>
      <c r="W85" s="148"/>
      <c r="X85" s="150"/>
    </row>
    <row r="86" spans="1:24" ht="75" x14ac:dyDescent="0.25">
      <c r="A86" s="158"/>
      <c r="B86" s="148"/>
      <c r="C86" s="163"/>
      <c r="D86" s="163"/>
      <c r="E86" s="163"/>
      <c r="F86" s="99" t="s">
        <v>117</v>
      </c>
      <c r="G86" s="141" t="s">
        <v>233</v>
      </c>
      <c r="H86" s="149"/>
      <c r="I86" s="149"/>
      <c r="J86" s="149"/>
      <c r="K86" s="149"/>
      <c r="L86" s="147"/>
      <c r="M86" s="147"/>
      <c r="N86" s="149"/>
      <c r="O86" s="99" t="s">
        <v>117</v>
      </c>
      <c r="P86" s="141"/>
      <c r="Q86" s="149"/>
      <c r="R86" s="149"/>
      <c r="S86" s="149"/>
      <c r="T86" s="147"/>
      <c r="U86" s="147"/>
      <c r="V86" s="147"/>
      <c r="W86" s="149"/>
      <c r="X86" s="151"/>
    </row>
    <row r="87" spans="1:24" x14ac:dyDescent="0.25">
      <c r="A87" s="157">
        <v>10</v>
      </c>
      <c r="B87" s="156" t="s">
        <v>273</v>
      </c>
      <c r="C87" s="159" t="s">
        <v>238</v>
      </c>
      <c r="D87" s="159" t="s">
        <v>274</v>
      </c>
      <c r="E87" s="161" t="s">
        <v>275</v>
      </c>
      <c r="F87" s="98" t="s">
        <v>142</v>
      </c>
      <c r="G87" s="142"/>
      <c r="H87" s="156">
        <v>1</v>
      </c>
      <c r="I87" s="156">
        <v>1</v>
      </c>
      <c r="J87" s="156">
        <v>2</v>
      </c>
      <c r="K87" s="156">
        <v>2</v>
      </c>
      <c r="L87" s="164">
        <f>I87+J87+K87</f>
        <v>5</v>
      </c>
      <c r="M87" s="164" t="str">
        <f>IF(L87&gt;14,"5",IF(L87&gt;13,"4",IF(L87&gt;10,"3",IF(L87&gt;5,"2","1"))))</f>
        <v>1</v>
      </c>
      <c r="N87" s="156">
        <f t="shared" ref="N87" si="21">H87*M87</f>
        <v>1</v>
      </c>
      <c r="O87" s="98" t="s">
        <v>142</v>
      </c>
      <c r="P87" s="142"/>
      <c r="Q87" s="156"/>
      <c r="R87" s="156"/>
      <c r="S87" s="156"/>
      <c r="T87" s="164">
        <f>K87</f>
        <v>2</v>
      </c>
      <c r="U87" s="164">
        <f>R87+S87+T87</f>
        <v>2</v>
      </c>
      <c r="V87" s="164" t="str">
        <f>IF(U87&gt;14,"5",IF(U87&gt;13,"4",IF(U87&gt;10,"3",IF(U87&gt;5,"2","1"))))</f>
        <v>1</v>
      </c>
      <c r="W87" s="156">
        <f t="shared" ref="W87" si="22">Q87*V87</f>
        <v>0</v>
      </c>
      <c r="X87" s="165"/>
    </row>
    <row r="88" spans="1:24" x14ac:dyDescent="0.25">
      <c r="A88" s="158"/>
      <c r="B88" s="148"/>
      <c r="C88" s="160"/>
      <c r="D88" s="160"/>
      <c r="E88" s="160"/>
      <c r="F88" s="97" t="s">
        <v>143</v>
      </c>
      <c r="G88" s="97"/>
      <c r="H88" s="148"/>
      <c r="I88" s="148"/>
      <c r="J88" s="148"/>
      <c r="K88" s="148"/>
      <c r="L88" s="146"/>
      <c r="M88" s="146"/>
      <c r="N88" s="148"/>
      <c r="O88" s="97" t="s">
        <v>143</v>
      </c>
      <c r="P88" s="97"/>
      <c r="Q88" s="148"/>
      <c r="R88" s="148"/>
      <c r="S88" s="148"/>
      <c r="T88" s="146"/>
      <c r="U88" s="146"/>
      <c r="V88" s="146"/>
      <c r="W88" s="148"/>
      <c r="X88" s="150"/>
    </row>
    <row r="89" spans="1:24" x14ac:dyDescent="0.25">
      <c r="A89" s="158"/>
      <c r="B89" s="148"/>
      <c r="C89" s="160"/>
      <c r="D89" s="160"/>
      <c r="E89" s="160"/>
      <c r="F89" s="97" t="s">
        <v>145</v>
      </c>
      <c r="G89" s="97"/>
      <c r="H89" s="148"/>
      <c r="I89" s="148"/>
      <c r="J89" s="148"/>
      <c r="K89" s="148"/>
      <c r="L89" s="146"/>
      <c r="M89" s="146"/>
      <c r="N89" s="148"/>
      <c r="O89" s="97" t="s">
        <v>145</v>
      </c>
      <c r="P89" s="97"/>
      <c r="Q89" s="148"/>
      <c r="R89" s="148"/>
      <c r="S89" s="148"/>
      <c r="T89" s="146"/>
      <c r="U89" s="146"/>
      <c r="V89" s="146"/>
      <c r="W89" s="148"/>
      <c r="X89" s="150"/>
    </row>
    <row r="90" spans="1:24" ht="120" x14ac:dyDescent="0.25">
      <c r="A90" s="158"/>
      <c r="B90" s="148"/>
      <c r="C90" s="160"/>
      <c r="D90" s="160"/>
      <c r="E90" s="160"/>
      <c r="F90" s="97" t="s">
        <v>144</v>
      </c>
      <c r="G90" s="140" t="s">
        <v>250</v>
      </c>
      <c r="H90" s="148"/>
      <c r="I90" s="148"/>
      <c r="J90" s="148"/>
      <c r="K90" s="148"/>
      <c r="L90" s="146"/>
      <c r="M90" s="146"/>
      <c r="N90" s="148"/>
      <c r="O90" s="97" t="s">
        <v>144</v>
      </c>
      <c r="P90" s="97"/>
      <c r="Q90" s="148"/>
      <c r="R90" s="148"/>
      <c r="S90" s="148"/>
      <c r="T90" s="146"/>
      <c r="U90" s="146"/>
      <c r="V90" s="146"/>
      <c r="W90" s="148"/>
      <c r="X90" s="150"/>
    </row>
    <row r="91" spans="1:24" ht="135" x14ac:dyDescent="0.25">
      <c r="A91" s="162"/>
      <c r="B91" s="149"/>
      <c r="C91" s="163"/>
      <c r="D91" s="163"/>
      <c r="E91" s="163"/>
      <c r="F91" s="99" t="s">
        <v>117</v>
      </c>
      <c r="G91" s="141" t="s">
        <v>253</v>
      </c>
      <c r="H91" s="149"/>
      <c r="I91" s="149"/>
      <c r="J91" s="149"/>
      <c r="K91" s="149"/>
      <c r="L91" s="147"/>
      <c r="M91" s="147"/>
      <c r="N91" s="149"/>
      <c r="O91" s="99" t="s">
        <v>117</v>
      </c>
      <c r="P91" s="141"/>
      <c r="Q91" s="149"/>
      <c r="R91" s="149"/>
      <c r="S91" s="149"/>
      <c r="T91" s="147"/>
      <c r="U91" s="147"/>
      <c r="V91" s="147"/>
      <c r="W91" s="149"/>
      <c r="X91" s="151"/>
    </row>
    <row r="92" spans="1:24" x14ac:dyDescent="0.25">
      <c r="A92" s="157">
        <v>11</v>
      </c>
      <c r="B92" s="156" t="s">
        <v>276</v>
      </c>
      <c r="C92" s="159" t="s">
        <v>211</v>
      </c>
      <c r="D92" s="159" t="s">
        <v>277</v>
      </c>
      <c r="E92" s="161" t="s">
        <v>278</v>
      </c>
      <c r="F92" s="98" t="s">
        <v>142</v>
      </c>
      <c r="G92" s="142"/>
      <c r="H92" s="156">
        <v>1</v>
      </c>
      <c r="I92" s="156">
        <v>1</v>
      </c>
      <c r="J92" s="156">
        <v>1</v>
      </c>
      <c r="K92" s="156">
        <v>2</v>
      </c>
      <c r="L92" s="146">
        <f>I92+J92+K92</f>
        <v>4</v>
      </c>
      <c r="M92" s="146" t="str">
        <f>IF(L92&gt;14,"5",IF(L92&gt;13,"4",IF(L92&gt;10,"3",IF(L92&gt;5,"2","1"))))</f>
        <v>1</v>
      </c>
      <c r="N92" s="148">
        <f t="shared" ref="N92" si="23">H92*M92</f>
        <v>1</v>
      </c>
      <c r="O92" s="143" t="s">
        <v>142</v>
      </c>
      <c r="P92" s="142"/>
      <c r="Q92" s="156"/>
      <c r="R92" s="156"/>
      <c r="S92" s="156"/>
      <c r="T92" s="146">
        <f>K92</f>
        <v>2</v>
      </c>
      <c r="U92" s="146">
        <f>R92+S92+T92</f>
        <v>2</v>
      </c>
      <c r="V92" s="146" t="str">
        <f>IF(U92&gt;14,"5",IF(U92&gt;13,"4",IF(U92&gt;10,"3",IF(U92&gt;5,"2","1"))))</f>
        <v>1</v>
      </c>
      <c r="W92" s="148">
        <f t="shared" ref="W92" si="24">Q92*V92</f>
        <v>0</v>
      </c>
      <c r="X92" s="150"/>
    </row>
    <row r="93" spans="1:24" x14ac:dyDescent="0.25">
      <c r="A93" s="158"/>
      <c r="B93" s="148"/>
      <c r="C93" s="160"/>
      <c r="D93" s="160"/>
      <c r="E93" s="160"/>
      <c r="F93" s="97" t="s">
        <v>143</v>
      </c>
      <c r="G93" s="97"/>
      <c r="H93" s="148"/>
      <c r="I93" s="148"/>
      <c r="J93" s="148"/>
      <c r="K93" s="148"/>
      <c r="L93" s="146"/>
      <c r="M93" s="146"/>
      <c r="N93" s="148"/>
      <c r="O93" s="97" t="s">
        <v>143</v>
      </c>
      <c r="P93" s="97"/>
      <c r="Q93" s="148"/>
      <c r="R93" s="148"/>
      <c r="S93" s="148"/>
      <c r="T93" s="146"/>
      <c r="U93" s="146"/>
      <c r="V93" s="146"/>
      <c r="W93" s="148"/>
      <c r="X93" s="150"/>
    </row>
    <row r="94" spans="1:24" x14ac:dyDescent="0.25">
      <c r="A94" s="158"/>
      <c r="B94" s="148"/>
      <c r="C94" s="160"/>
      <c r="D94" s="160"/>
      <c r="E94" s="160"/>
      <c r="F94" s="97" t="s">
        <v>145</v>
      </c>
      <c r="G94" s="97"/>
      <c r="H94" s="148"/>
      <c r="I94" s="148"/>
      <c r="J94" s="148"/>
      <c r="K94" s="148"/>
      <c r="L94" s="146"/>
      <c r="M94" s="146"/>
      <c r="N94" s="148"/>
      <c r="O94" s="97" t="s">
        <v>145</v>
      </c>
      <c r="P94" s="97"/>
      <c r="Q94" s="148"/>
      <c r="R94" s="148"/>
      <c r="S94" s="148"/>
      <c r="T94" s="146"/>
      <c r="U94" s="146"/>
      <c r="V94" s="146"/>
      <c r="W94" s="148"/>
      <c r="X94" s="150"/>
    </row>
    <row r="95" spans="1:24" ht="90" x14ac:dyDescent="0.25">
      <c r="A95" s="158"/>
      <c r="B95" s="148"/>
      <c r="C95" s="160"/>
      <c r="D95" s="160"/>
      <c r="E95" s="160"/>
      <c r="F95" s="97" t="s">
        <v>144</v>
      </c>
      <c r="G95" s="140" t="s">
        <v>240</v>
      </c>
      <c r="H95" s="148"/>
      <c r="I95" s="148"/>
      <c r="J95" s="148"/>
      <c r="K95" s="148"/>
      <c r="L95" s="146"/>
      <c r="M95" s="146"/>
      <c r="N95" s="148"/>
      <c r="O95" s="97" t="s">
        <v>144</v>
      </c>
      <c r="P95" s="97"/>
      <c r="Q95" s="148"/>
      <c r="R95" s="148"/>
      <c r="S95" s="148"/>
      <c r="T95" s="146"/>
      <c r="U95" s="146"/>
      <c r="V95" s="146"/>
      <c r="W95" s="148"/>
      <c r="X95" s="150"/>
    </row>
    <row r="96" spans="1:24" ht="135" x14ac:dyDescent="0.25">
      <c r="A96" s="162"/>
      <c r="B96" s="149"/>
      <c r="C96" s="163"/>
      <c r="D96" s="163"/>
      <c r="E96" s="163"/>
      <c r="F96" s="99" t="s">
        <v>117</v>
      </c>
      <c r="G96" s="141" t="s">
        <v>241</v>
      </c>
      <c r="H96" s="149"/>
      <c r="I96" s="149"/>
      <c r="J96" s="149"/>
      <c r="K96" s="149"/>
      <c r="L96" s="147"/>
      <c r="M96" s="147"/>
      <c r="N96" s="149"/>
      <c r="O96" s="99" t="s">
        <v>117</v>
      </c>
      <c r="P96" s="141"/>
      <c r="Q96" s="149"/>
      <c r="R96" s="149"/>
      <c r="S96" s="149"/>
      <c r="T96" s="147"/>
      <c r="U96" s="147"/>
      <c r="V96" s="147"/>
      <c r="W96" s="149"/>
      <c r="X96" s="151"/>
    </row>
    <row r="97" spans="1:24" x14ac:dyDescent="0.25">
      <c r="A97" s="157">
        <v>12</v>
      </c>
      <c r="B97" s="156" t="s">
        <v>279</v>
      </c>
      <c r="C97" s="159" t="s">
        <v>238</v>
      </c>
      <c r="D97" s="159" t="s">
        <v>280</v>
      </c>
      <c r="E97" s="161" t="s">
        <v>281</v>
      </c>
      <c r="F97" s="98" t="s">
        <v>142</v>
      </c>
      <c r="G97" s="142"/>
      <c r="H97" s="156">
        <v>1</v>
      </c>
      <c r="I97" s="156">
        <v>1</v>
      </c>
      <c r="J97" s="156">
        <v>1</v>
      </c>
      <c r="K97" s="156">
        <v>2</v>
      </c>
      <c r="L97" s="146">
        <f>I97+J97+K97</f>
        <v>4</v>
      </c>
      <c r="M97" s="146" t="str">
        <f>IF(L97&gt;14,"5",IF(L97&gt;13,"4",IF(L97&gt;10,"3",IF(L97&gt;5,"2","1"))))</f>
        <v>1</v>
      </c>
      <c r="N97" s="148">
        <f t="shared" ref="N97" si="25">H97*M97</f>
        <v>1</v>
      </c>
      <c r="O97" s="143" t="s">
        <v>142</v>
      </c>
      <c r="P97" s="142"/>
      <c r="Q97" s="156"/>
      <c r="R97" s="156"/>
      <c r="S97" s="156"/>
      <c r="T97" s="146">
        <f>K97</f>
        <v>2</v>
      </c>
      <c r="U97" s="146">
        <f>R97+S97+T97</f>
        <v>2</v>
      </c>
      <c r="V97" s="146" t="str">
        <f>IF(U97&gt;14,"5",IF(U97&gt;13,"4",IF(U97&gt;10,"3",IF(U97&gt;5,"2","1"))))</f>
        <v>1</v>
      </c>
      <c r="W97" s="148">
        <f t="shared" ref="W97" si="26">Q97*V97</f>
        <v>0</v>
      </c>
      <c r="X97" s="150"/>
    </row>
    <row r="98" spans="1:24" x14ac:dyDescent="0.25">
      <c r="A98" s="158"/>
      <c r="B98" s="148"/>
      <c r="C98" s="160"/>
      <c r="D98" s="160"/>
      <c r="E98" s="160"/>
      <c r="F98" s="97" t="s">
        <v>143</v>
      </c>
      <c r="G98" s="97"/>
      <c r="H98" s="148"/>
      <c r="I98" s="148"/>
      <c r="J98" s="148"/>
      <c r="K98" s="148"/>
      <c r="L98" s="146"/>
      <c r="M98" s="146"/>
      <c r="N98" s="148"/>
      <c r="O98" s="97" t="s">
        <v>143</v>
      </c>
      <c r="P98" s="97"/>
      <c r="Q98" s="148"/>
      <c r="R98" s="148"/>
      <c r="S98" s="148"/>
      <c r="T98" s="146"/>
      <c r="U98" s="146"/>
      <c r="V98" s="146"/>
      <c r="W98" s="148"/>
      <c r="X98" s="150"/>
    </row>
    <row r="99" spans="1:24" x14ac:dyDescent="0.25">
      <c r="A99" s="158"/>
      <c r="B99" s="148"/>
      <c r="C99" s="160"/>
      <c r="D99" s="160"/>
      <c r="E99" s="160"/>
      <c r="F99" s="97" t="s">
        <v>145</v>
      </c>
      <c r="G99" s="97"/>
      <c r="H99" s="148"/>
      <c r="I99" s="148"/>
      <c r="J99" s="148"/>
      <c r="K99" s="148"/>
      <c r="L99" s="146"/>
      <c r="M99" s="146"/>
      <c r="N99" s="148"/>
      <c r="O99" s="97" t="s">
        <v>145</v>
      </c>
      <c r="P99" s="97"/>
      <c r="Q99" s="148"/>
      <c r="R99" s="148"/>
      <c r="S99" s="148"/>
      <c r="T99" s="146"/>
      <c r="U99" s="146"/>
      <c r="V99" s="146"/>
      <c r="W99" s="148"/>
      <c r="X99" s="150"/>
    </row>
    <row r="100" spans="1:24" ht="90" x14ac:dyDescent="0.25">
      <c r="A100" s="158"/>
      <c r="B100" s="148"/>
      <c r="C100" s="160"/>
      <c r="D100" s="160"/>
      <c r="E100" s="160"/>
      <c r="F100" s="97" t="s">
        <v>144</v>
      </c>
      <c r="G100" s="140" t="s">
        <v>240</v>
      </c>
      <c r="H100" s="148"/>
      <c r="I100" s="148"/>
      <c r="J100" s="148"/>
      <c r="K100" s="148"/>
      <c r="L100" s="146"/>
      <c r="M100" s="146"/>
      <c r="N100" s="148"/>
      <c r="O100" s="97" t="s">
        <v>144</v>
      </c>
      <c r="P100" s="97"/>
      <c r="Q100" s="148"/>
      <c r="R100" s="148"/>
      <c r="S100" s="148"/>
      <c r="T100" s="146"/>
      <c r="U100" s="146"/>
      <c r="V100" s="146"/>
      <c r="W100" s="148"/>
      <c r="X100" s="150"/>
    </row>
    <row r="101" spans="1:24" ht="132" customHeight="1" x14ac:dyDescent="0.25">
      <c r="A101" s="162"/>
      <c r="B101" s="149"/>
      <c r="C101" s="163"/>
      <c r="D101" s="163"/>
      <c r="E101" s="163"/>
      <c r="F101" s="99" t="s">
        <v>117</v>
      </c>
      <c r="G101" s="141" t="s">
        <v>241</v>
      </c>
      <c r="H101" s="149"/>
      <c r="I101" s="149"/>
      <c r="J101" s="149"/>
      <c r="K101" s="149"/>
      <c r="L101" s="147"/>
      <c r="M101" s="147"/>
      <c r="N101" s="149"/>
      <c r="O101" s="99" t="s">
        <v>117</v>
      </c>
      <c r="P101" s="141"/>
      <c r="Q101" s="149"/>
      <c r="R101" s="149"/>
      <c r="S101" s="149"/>
      <c r="T101" s="147"/>
      <c r="U101" s="147"/>
      <c r="V101" s="147"/>
      <c r="W101" s="149"/>
      <c r="X101" s="151"/>
    </row>
    <row r="102" spans="1:24" x14ac:dyDescent="0.25">
      <c r="A102" s="157">
        <v>13</v>
      </c>
      <c r="B102" s="156" t="s">
        <v>282</v>
      </c>
      <c r="C102" s="159" t="s">
        <v>238</v>
      </c>
      <c r="D102" s="159" t="s">
        <v>283</v>
      </c>
      <c r="E102" s="161" t="s">
        <v>284</v>
      </c>
      <c r="F102" s="98" t="s">
        <v>142</v>
      </c>
      <c r="G102" s="142"/>
      <c r="H102" s="156">
        <v>1</v>
      </c>
      <c r="I102" s="156">
        <v>1</v>
      </c>
      <c r="J102" s="156">
        <v>1</v>
      </c>
      <c r="K102" s="156">
        <v>2</v>
      </c>
      <c r="L102" s="146">
        <f>I102+J102+K102</f>
        <v>4</v>
      </c>
      <c r="M102" s="146" t="str">
        <f>IF(L102&gt;14,"5",IF(L102&gt;13,"4",IF(L102&gt;10,"3",IF(L102&gt;5,"2","1"))))</f>
        <v>1</v>
      </c>
      <c r="N102" s="148">
        <f t="shared" ref="N102" si="27">H102*M102</f>
        <v>1</v>
      </c>
      <c r="O102" s="143" t="s">
        <v>142</v>
      </c>
      <c r="P102" s="142"/>
      <c r="Q102" s="156"/>
      <c r="R102" s="156"/>
      <c r="S102" s="156"/>
      <c r="T102" s="146">
        <f>K102</f>
        <v>2</v>
      </c>
      <c r="U102" s="146">
        <f>R102+S102+T102</f>
        <v>2</v>
      </c>
      <c r="V102" s="146" t="str">
        <f>IF(U102&gt;14,"5",IF(U102&gt;13,"4",IF(U102&gt;10,"3",IF(U102&gt;5,"2","1"))))</f>
        <v>1</v>
      </c>
      <c r="W102" s="148">
        <f t="shared" ref="W102" si="28">Q102*V102</f>
        <v>0</v>
      </c>
      <c r="X102" s="150"/>
    </row>
    <row r="103" spans="1:24" x14ac:dyDescent="0.25">
      <c r="A103" s="158"/>
      <c r="B103" s="148"/>
      <c r="C103" s="160"/>
      <c r="D103" s="160"/>
      <c r="E103" s="160"/>
      <c r="F103" s="97" t="s">
        <v>143</v>
      </c>
      <c r="G103" s="97"/>
      <c r="H103" s="148"/>
      <c r="I103" s="148"/>
      <c r="J103" s="148"/>
      <c r="K103" s="148"/>
      <c r="L103" s="146"/>
      <c r="M103" s="146"/>
      <c r="N103" s="148"/>
      <c r="O103" s="97" t="s">
        <v>143</v>
      </c>
      <c r="P103" s="97"/>
      <c r="Q103" s="148"/>
      <c r="R103" s="148"/>
      <c r="S103" s="148"/>
      <c r="T103" s="146"/>
      <c r="U103" s="146"/>
      <c r="V103" s="146"/>
      <c r="W103" s="148"/>
      <c r="X103" s="150"/>
    </row>
    <row r="104" spans="1:24" x14ac:dyDescent="0.25">
      <c r="A104" s="158"/>
      <c r="B104" s="148"/>
      <c r="C104" s="160"/>
      <c r="D104" s="160"/>
      <c r="E104" s="160"/>
      <c r="F104" s="97" t="s">
        <v>145</v>
      </c>
      <c r="G104" s="97"/>
      <c r="H104" s="148"/>
      <c r="I104" s="148"/>
      <c r="J104" s="148"/>
      <c r="K104" s="148"/>
      <c r="L104" s="146"/>
      <c r="M104" s="146"/>
      <c r="N104" s="148"/>
      <c r="O104" s="97" t="s">
        <v>145</v>
      </c>
      <c r="P104" s="97"/>
      <c r="Q104" s="148"/>
      <c r="R104" s="148"/>
      <c r="S104" s="148"/>
      <c r="T104" s="146"/>
      <c r="U104" s="146"/>
      <c r="V104" s="146"/>
      <c r="W104" s="148"/>
      <c r="X104" s="150"/>
    </row>
    <row r="105" spans="1:24" ht="90" x14ac:dyDescent="0.25">
      <c r="A105" s="158"/>
      <c r="B105" s="148"/>
      <c r="C105" s="160"/>
      <c r="D105" s="160"/>
      <c r="E105" s="160"/>
      <c r="F105" s="97" t="s">
        <v>144</v>
      </c>
      <c r="G105" s="140" t="s">
        <v>240</v>
      </c>
      <c r="H105" s="148"/>
      <c r="I105" s="148"/>
      <c r="J105" s="148"/>
      <c r="K105" s="148"/>
      <c r="L105" s="146"/>
      <c r="M105" s="146"/>
      <c r="N105" s="148"/>
      <c r="O105" s="97" t="s">
        <v>144</v>
      </c>
      <c r="P105" s="97"/>
      <c r="Q105" s="148"/>
      <c r="R105" s="148"/>
      <c r="S105" s="148"/>
      <c r="T105" s="146"/>
      <c r="U105" s="146"/>
      <c r="V105" s="146"/>
      <c r="W105" s="148"/>
      <c r="X105" s="150"/>
    </row>
    <row r="106" spans="1:24" ht="132" customHeight="1" x14ac:dyDescent="0.25">
      <c r="A106" s="158"/>
      <c r="B106" s="148"/>
      <c r="C106" s="160"/>
      <c r="D106" s="160"/>
      <c r="E106" s="160"/>
      <c r="F106" s="97" t="s">
        <v>117</v>
      </c>
      <c r="G106" s="140" t="s">
        <v>241</v>
      </c>
      <c r="H106" s="148"/>
      <c r="I106" s="149"/>
      <c r="J106" s="149"/>
      <c r="K106" s="149"/>
      <c r="L106" s="147"/>
      <c r="M106" s="147"/>
      <c r="N106" s="149"/>
      <c r="O106" s="99" t="s">
        <v>117</v>
      </c>
      <c r="P106" s="141"/>
      <c r="Q106" s="149"/>
      <c r="R106" s="149"/>
      <c r="S106" s="149"/>
      <c r="T106" s="147"/>
      <c r="U106" s="147"/>
      <c r="V106" s="147"/>
      <c r="W106" s="149"/>
      <c r="X106" s="151"/>
    </row>
    <row r="107" spans="1:24" x14ac:dyDescent="0.25">
      <c r="A107" s="157">
        <v>14</v>
      </c>
      <c r="B107" s="156" t="s">
        <v>285</v>
      </c>
      <c r="C107" s="159" t="s">
        <v>211</v>
      </c>
      <c r="D107" s="159" t="s">
        <v>286</v>
      </c>
      <c r="E107" s="161" t="s">
        <v>287</v>
      </c>
      <c r="F107" s="98" t="s">
        <v>142</v>
      </c>
      <c r="G107" s="142"/>
      <c r="H107" s="156">
        <v>1</v>
      </c>
      <c r="I107" s="156">
        <v>1</v>
      </c>
      <c r="J107" s="156">
        <v>1</v>
      </c>
      <c r="K107" s="156">
        <v>2</v>
      </c>
      <c r="L107" s="146">
        <f>I107+J107+K107</f>
        <v>4</v>
      </c>
      <c r="M107" s="146" t="str">
        <f>IF(L107&gt;14,"5",IF(L107&gt;13,"4",IF(L107&gt;10,"3",IF(L107&gt;5,"2","1"))))</f>
        <v>1</v>
      </c>
      <c r="N107" s="148">
        <f t="shared" ref="N107" si="29">H107*M107</f>
        <v>1</v>
      </c>
      <c r="O107" s="143" t="s">
        <v>142</v>
      </c>
      <c r="P107" s="142"/>
      <c r="Q107" s="156"/>
      <c r="R107" s="156"/>
      <c r="S107" s="156"/>
      <c r="T107" s="146">
        <f>K107</f>
        <v>2</v>
      </c>
      <c r="U107" s="146">
        <f>R107+S107+T107</f>
        <v>2</v>
      </c>
      <c r="V107" s="146" t="str">
        <f>IF(U107&gt;14,"5",IF(U107&gt;13,"4",IF(U107&gt;10,"3",IF(U107&gt;5,"2","1"))))</f>
        <v>1</v>
      </c>
      <c r="W107" s="148">
        <f t="shared" ref="W107" si="30">Q107*V107</f>
        <v>0</v>
      </c>
      <c r="X107" s="150"/>
    </row>
    <row r="108" spans="1:24" x14ac:dyDescent="0.25">
      <c r="A108" s="158"/>
      <c r="B108" s="148"/>
      <c r="C108" s="160"/>
      <c r="D108" s="160"/>
      <c r="E108" s="160"/>
      <c r="F108" s="97" t="s">
        <v>143</v>
      </c>
      <c r="G108" s="97"/>
      <c r="H108" s="148"/>
      <c r="I108" s="148"/>
      <c r="J108" s="148"/>
      <c r="K108" s="148"/>
      <c r="L108" s="146"/>
      <c r="M108" s="146"/>
      <c r="N108" s="148"/>
      <c r="O108" s="97" t="s">
        <v>143</v>
      </c>
      <c r="P108" s="97"/>
      <c r="Q108" s="148"/>
      <c r="R108" s="148"/>
      <c r="S108" s="148"/>
      <c r="T108" s="146"/>
      <c r="U108" s="146"/>
      <c r="V108" s="146"/>
      <c r="W108" s="148"/>
      <c r="X108" s="150"/>
    </row>
    <row r="109" spans="1:24" x14ac:dyDescent="0.25">
      <c r="A109" s="158"/>
      <c r="B109" s="148"/>
      <c r="C109" s="160"/>
      <c r="D109" s="160"/>
      <c r="E109" s="160"/>
      <c r="F109" s="97" t="s">
        <v>145</v>
      </c>
      <c r="G109" s="97"/>
      <c r="H109" s="148"/>
      <c r="I109" s="148"/>
      <c r="J109" s="148"/>
      <c r="K109" s="148"/>
      <c r="L109" s="146"/>
      <c r="M109" s="146"/>
      <c r="N109" s="148"/>
      <c r="O109" s="97" t="s">
        <v>145</v>
      </c>
      <c r="P109" s="97"/>
      <c r="Q109" s="148"/>
      <c r="R109" s="148"/>
      <c r="S109" s="148"/>
      <c r="T109" s="146"/>
      <c r="U109" s="146"/>
      <c r="V109" s="146"/>
      <c r="W109" s="148"/>
      <c r="X109" s="150"/>
    </row>
    <row r="110" spans="1:24" ht="90" x14ac:dyDescent="0.25">
      <c r="A110" s="158"/>
      <c r="B110" s="148"/>
      <c r="C110" s="160"/>
      <c r="D110" s="160"/>
      <c r="E110" s="160"/>
      <c r="F110" s="97" t="s">
        <v>144</v>
      </c>
      <c r="G110" s="140" t="s">
        <v>240</v>
      </c>
      <c r="H110" s="148"/>
      <c r="I110" s="148"/>
      <c r="J110" s="148"/>
      <c r="K110" s="148"/>
      <c r="L110" s="146"/>
      <c r="M110" s="146"/>
      <c r="N110" s="148"/>
      <c r="O110" s="97" t="s">
        <v>144</v>
      </c>
      <c r="P110" s="97"/>
      <c r="Q110" s="148"/>
      <c r="R110" s="148"/>
      <c r="S110" s="148"/>
      <c r="T110" s="146"/>
      <c r="U110" s="146"/>
      <c r="V110" s="146"/>
      <c r="W110" s="148"/>
      <c r="X110" s="150"/>
    </row>
    <row r="111" spans="1:24" ht="135" x14ac:dyDescent="0.25">
      <c r="A111" s="158"/>
      <c r="B111" s="148"/>
      <c r="C111" s="160"/>
      <c r="D111" s="160"/>
      <c r="E111" s="160"/>
      <c r="F111" s="97" t="s">
        <v>117</v>
      </c>
      <c r="G111" s="140" t="s">
        <v>241</v>
      </c>
      <c r="H111" s="148"/>
      <c r="I111" s="149"/>
      <c r="J111" s="149"/>
      <c r="K111" s="149"/>
      <c r="L111" s="147"/>
      <c r="M111" s="147"/>
      <c r="N111" s="149"/>
      <c r="O111" s="99" t="s">
        <v>117</v>
      </c>
      <c r="P111" s="141"/>
      <c r="Q111" s="149"/>
      <c r="R111" s="149"/>
      <c r="S111" s="149"/>
      <c r="T111" s="147"/>
      <c r="U111" s="147"/>
      <c r="V111" s="147"/>
      <c r="W111" s="149"/>
      <c r="X111" s="151"/>
    </row>
    <row r="112" spans="1:24" x14ac:dyDescent="0.25">
      <c r="A112" s="157">
        <v>15</v>
      </c>
      <c r="B112" s="156" t="s">
        <v>288</v>
      </c>
      <c r="C112" s="159" t="s">
        <v>238</v>
      </c>
      <c r="D112" s="159" t="s">
        <v>289</v>
      </c>
      <c r="E112" s="161" t="s">
        <v>271</v>
      </c>
      <c r="F112" s="98" t="s">
        <v>142</v>
      </c>
      <c r="G112" s="142"/>
      <c r="H112" s="156">
        <v>1</v>
      </c>
      <c r="I112" s="156">
        <v>1</v>
      </c>
      <c r="J112" s="156">
        <v>1</v>
      </c>
      <c r="K112" s="156">
        <v>2</v>
      </c>
      <c r="L112" s="146">
        <f>I112+J112+K112</f>
        <v>4</v>
      </c>
      <c r="M112" s="146" t="str">
        <f>IF(L112&gt;14,"5",IF(L112&gt;13,"4",IF(L112&gt;10,"3",IF(L112&gt;5,"2","1"))))</f>
        <v>1</v>
      </c>
      <c r="N112" s="148">
        <f t="shared" ref="N112" si="31">H112*M112</f>
        <v>1</v>
      </c>
      <c r="O112" s="143" t="s">
        <v>142</v>
      </c>
      <c r="P112" s="142"/>
      <c r="Q112" s="156"/>
      <c r="R112" s="156"/>
      <c r="S112" s="156"/>
      <c r="T112" s="146">
        <f>K112</f>
        <v>2</v>
      </c>
      <c r="U112" s="146">
        <f t="shared" ref="U112" si="32">R112+S112+T112</f>
        <v>2</v>
      </c>
      <c r="V112" s="146" t="str">
        <f t="shared" ref="V112" si="33">IF(U112&gt;14,"5",IF(U112&gt;13,"4",IF(U112&gt;10,"3",IF(U112&gt;5,"2","1"))))</f>
        <v>1</v>
      </c>
      <c r="W112" s="148">
        <f t="shared" ref="W112" si="34">Q112*V112</f>
        <v>0</v>
      </c>
      <c r="X112" s="150"/>
    </row>
    <row r="113" spans="1:24" x14ac:dyDescent="0.25">
      <c r="A113" s="158"/>
      <c r="B113" s="148"/>
      <c r="C113" s="160"/>
      <c r="D113" s="160"/>
      <c r="E113" s="160"/>
      <c r="F113" s="97" t="s">
        <v>143</v>
      </c>
      <c r="G113" s="97"/>
      <c r="H113" s="148"/>
      <c r="I113" s="148"/>
      <c r="J113" s="148"/>
      <c r="K113" s="148"/>
      <c r="L113" s="146"/>
      <c r="M113" s="146"/>
      <c r="N113" s="148"/>
      <c r="O113" s="97" t="s">
        <v>143</v>
      </c>
      <c r="P113" s="97"/>
      <c r="Q113" s="148"/>
      <c r="R113" s="148"/>
      <c r="S113" s="148"/>
      <c r="T113" s="146"/>
      <c r="U113" s="146"/>
      <c r="V113" s="146"/>
      <c r="W113" s="148"/>
      <c r="X113" s="150"/>
    </row>
    <row r="114" spans="1:24" x14ac:dyDescent="0.25">
      <c r="A114" s="158"/>
      <c r="B114" s="148"/>
      <c r="C114" s="160"/>
      <c r="D114" s="160"/>
      <c r="E114" s="160"/>
      <c r="F114" s="97" t="s">
        <v>145</v>
      </c>
      <c r="G114" s="97"/>
      <c r="H114" s="148"/>
      <c r="I114" s="148"/>
      <c r="J114" s="148"/>
      <c r="K114" s="148"/>
      <c r="L114" s="146"/>
      <c r="M114" s="146"/>
      <c r="N114" s="148"/>
      <c r="O114" s="97" t="s">
        <v>145</v>
      </c>
      <c r="P114" s="97"/>
      <c r="Q114" s="148"/>
      <c r="R114" s="148"/>
      <c r="S114" s="148"/>
      <c r="T114" s="146"/>
      <c r="U114" s="146"/>
      <c r="V114" s="146"/>
      <c r="W114" s="148"/>
      <c r="X114" s="150"/>
    </row>
    <row r="115" spans="1:24" ht="90" x14ac:dyDescent="0.25">
      <c r="A115" s="158"/>
      <c r="B115" s="148"/>
      <c r="C115" s="160"/>
      <c r="D115" s="160"/>
      <c r="E115" s="160"/>
      <c r="F115" s="97" t="s">
        <v>144</v>
      </c>
      <c r="G115" s="140" t="s">
        <v>240</v>
      </c>
      <c r="H115" s="148"/>
      <c r="I115" s="148"/>
      <c r="J115" s="148"/>
      <c r="K115" s="148"/>
      <c r="L115" s="146"/>
      <c r="M115" s="146"/>
      <c r="N115" s="148"/>
      <c r="O115" s="97" t="s">
        <v>144</v>
      </c>
      <c r="P115" s="97"/>
      <c r="Q115" s="148"/>
      <c r="R115" s="148"/>
      <c r="S115" s="148"/>
      <c r="T115" s="146"/>
      <c r="U115" s="146"/>
      <c r="V115" s="146"/>
      <c r="W115" s="148"/>
      <c r="X115" s="150"/>
    </row>
    <row r="116" spans="1:24" ht="135" x14ac:dyDescent="0.25">
      <c r="A116" s="158"/>
      <c r="B116" s="148"/>
      <c r="C116" s="160"/>
      <c r="D116" s="160"/>
      <c r="E116" s="160"/>
      <c r="F116" s="97" t="s">
        <v>117</v>
      </c>
      <c r="G116" s="140" t="s">
        <v>241</v>
      </c>
      <c r="H116" s="148"/>
      <c r="I116" s="149"/>
      <c r="J116" s="149"/>
      <c r="K116" s="149"/>
      <c r="L116" s="147"/>
      <c r="M116" s="147"/>
      <c r="N116" s="149"/>
      <c r="O116" s="99" t="s">
        <v>117</v>
      </c>
      <c r="P116" s="141"/>
      <c r="Q116" s="149"/>
      <c r="R116" s="149"/>
      <c r="S116" s="149"/>
      <c r="T116" s="147"/>
      <c r="U116" s="147"/>
      <c r="V116" s="147"/>
      <c r="W116" s="149"/>
      <c r="X116" s="151"/>
    </row>
    <row r="117" spans="1:24" x14ac:dyDescent="0.25">
      <c r="A117" s="153">
        <v>16</v>
      </c>
      <c r="B117" s="153" t="s">
        <v>290</v>
      </c>
      <c r="C117" s="154" t="s">
        <v>211</v>
      </c>
      <c r="D117" s="154" t="s">
        <v>291</v>
      </c>
      <c r="E117" s="155" t="s">
        <v>292</v>
      </c>
      <c r="F117" s="144" t="s">
        <v>142</v>
      </c>
      <c r="G117" s="145"/>
      <c r="H117" s="153">
        <v>1</v>
      </c>
      <c r="I117" s="153">
        <v>1</v>
      </c>
      <c r="J117" s="153">
        <v>1</v>
      </c>
      <c r="K117" s="153">
        <v>2</v>
      </c>
      <c r="L117" s="152">
        <f>I117+J117+K117</f>
        <v>4</v>
      </c>
      <c r="M117" s="152" t="str">
        <f>IF(L117&gt;14,"5",IF(L117&gt;13,"4",IF(L117&gt;10,"3",IF(L117&gt;5,"2","1"))))</f>
        <v>1</v>
      </c>
      <c r="N117" s="153">
        <f t="shared" ref="N117" si="35">H117*M117</f>
        <v>1</v>
      </c>
      <c r="O117" s="144" t="s">
        <v>142</v>
      </c>
      <c r="P117" s="145"/>
      <c r="Q117" s="153"/>
      <c r="R117" s="153"/>
      <c r="S117" s="153"/>
      <c r="T117" s="152">
        <f>K117</f>
        <v>2</v>
      </c>
      <c r="U117" s="146">
        <f t="shared" ref="U117" si="36">R117+S117+T117</f>
        <v>2</v>
      </c>
      <c r="V117" s="146" t="str">
        <f t="shared" ref="V117" si="37">IF(U117&gt;14,"5",IF(U117&gt;13,"4",IF(U117&gt;10,"3",IF(U117&gt;5,"2","1"))))</f>
        <v>1</v>
      </c>
      <c r="W117" s="148">
        <f t="shared" ref="W117" si="38">Q117*V117</f>
        <v>0</v>
      </c>
      <c r="X117" s="150"/>
    </row>
    <row r="118" spans="1:24" x14ac:dyDescent="0.25">
      <c r="A118" s="153"/>
      <c r="B118" s="153"/>
      <c r="C118" s="154"/>
      <c r="D118" s="154"/>
      <c r="E118" s="154"/>
      <c r="F118" s="144" t="s">
        <v>143</v>
      </c>
      <c r="G118" s="144"/>
      <c r="H118" s="153"/>
      <c r="I118" s="153"/>
      <c r="J118" s="153"/>
      <c r="K118" s="153"/>
      <c r="L118" s="152"/>
      <c r="M118" s="152"/>
      <c r="N118" s="153"/>
      <c r="O118" s="144" t="s">
        <v>143</v>
      </c>
      <c r="P118" s="144"/>
      <c r="Q118" s="153"/>
      <c r="R118" s="153"/>
      <c r="S118" s="153"/>
      <c r="T118" s="152"/>
      <c r="U118" s="146"/>
      <c r="V118" s="146"/>
      <c r="W118" s="148"/>
      <c r="X118" s="150"/>
    </row>
    <row r="119" spans="1:24" x14ac:dyDescent="0.25">
      <c r="A119" s="153"/>
      <c r="B119" s="153"/>
      <c r="C119" s="154"/>
      <c r="D119" s="154"/>
      <c r="E119" s="154"/>
      <c r="F119" s="144" t="s">
        <v>145</v>
      </c>
      <c r="G119" s="144"/>
      <c r="H119" s="153"/>
      <c r="I119" s="153"/>
      <c r="J119" s="153"/>
      <c r="K119" s="153"/>
      <c r="L119" s="152"/>
      <c r="M119" s="152"/>
      <c r="N119" s="153"/>
      <c r="O119" s="144" t="s">
        <v>145</v>
      </c>
      <c r="P119" s="144"/>
      <c r="Q119" s="153"/>
      <c r="R119" s="153"/>
      <c r="S119" s="153"/>
      <c r="T119" s="152"/>
      <c r="U119" s="146"/>
      <c r="V119" s="146"/>
      <c r="W119" s="148"/>
      <c r="X119" s="150"/>
    </row>
    <row r="120" spans="1:24" ht="90" x14ac:dyDescent="0.25">
      <c r="A120" s="153"/>
      <c r="B120" s="153"/>
      <c r="C120" s="154"/>
      <c r="D120" s="154"/>
      <c r="E120" s="154"/>
      <c r="F120" s="144" t="s">
        <v>144</v>
      </c>
      <c r="G120" s="145" t="s">
        <v>240</v>
      </c>
      <c r="H120" s="153"/>
      <c r="I120" s="153"/>
      <c r="J120" s="153"/>
      <c r="K120" s="153"/>
      <c r="L120" s="152"/>
      <c r="M120" s="152"/>
      <c r="N120" s="153"/>
      <c r="O120" s="144" t="s">
        <v>144</v>
      </c>
      <c r="P120" s="144"/>
      <c r="Q120" s="153"/>
      <c r="R120" s="153"/>
      <c r="S120" s="153"/>
      <c r="T120" s="152"/>
      <c r="U120" s="146"/>
      <c r="V120" s="146"/>
      <c r="W120" s="148"/>
      <c r="X120" s="150"/>
    </row>
    <row r="121" spans="1:24" ht="135" x14ac:dyDescent="0.25">
      <c r="A121" s="153"/>
      <c r="B121" s="153"/>
      <c r="C121" s="154"/>
      <c r="D121" s="154"/>
      <c r="E121" s="154"/>
      <c r="F121" s="144" t="s">
        <v>117</v>
      </c>
      <c r="G121" s="145" t="s">
        <v>241</v>
      </c>
      <c r="H121" s="153"/>
      <c r="I121" s="153"/>
      <c r="J121" s="153"/>
      <c r="K121" s="153"/>
      <c r="L121" s="152"/>
      <c r="M121" s="152"/>
      <c r="N121" s="153"/>
      <c r="O121" s="144" t="s">
        <v>117</v>
      </c>
      <c r="P121" s="145"/>
      <c r="Q121" s="153"/>
      <c r="R121" s="153"/>
      <c r="S121" s="153"/>
      <c r="T121" s="152"/>
      <c r="U121" s="147"/>
      <c r="V121" s="147"/>
      <c r="W121" s="149"/>
      <c r="X121" s="151"/>
    </row>
    <row r="122" spans="1:24" x14ac:dyDescent="0.25">
      <c r="A122" s="153">
        <v>17</v>
      </c>
      <c r="B122" s="153" t="s">
        <v>293</v>
      </c>
      <c r="C122" s="154" t="s">
        <v>211</v>
      </c>
      <c r="D122" s="154" t="s">
        <v>291</v>
      </c>
      <c r="E122" s="155" t="s">
        <v>294</v>
      </c>
      <c r="F122" s="144" t="s">
        <v>142</v>
      </c>
      <c r="G122" s="145"/>
      <c r="H122" s="153">
        <v>1</v>
      </c>
      <c r="I122" s="153">
        <v>1</v>
      </c>
      <c r="J122" s="153">
        <v>1</v>
      </c>
      <c r="K122" s="153">
        <v>2</v>
      </c>
      <c r="L122" s="152">
        <f>I122+J122+K122</f>
        <v>4</v>
      </c>
      <c r="M122" s="152" t="str">
        <f>IF(L122&gt;14,"5",IF(L122&gt;13,"4",IF(L122&gt;10,"3",IF(L122&gt;5,"2","1"))))</f>
        <v>1</v>
      </c>
      <c r="N122" s="153">
        <f t="shared" ref="N122" si="39">H122*M122</f>
        <v>1</v>
      </c>
      <c r="O122" s="144" t="s">
        <v>142</v>
      </c>
      <c r="P122" s="145"/>
      <c r="Q122" s="153"/>
      <c r="R122" s="153"/>
      <c r="S122" s="153"/>
      <c r="T122" s="152">
        <f>K122</f>
        <v>2</v>
      </c>
      <c r="U122" s="146">
        <f t="shared" ref="U122" si="40">R122+S122+T122</f>
        <v>2</v>
      </c>
      <c r="V122" s="146" t="str">
        <f t="shared" ref="V122" si="41">IF(U122&gt;14,"5",IF(U122&gt;13,"4",IF(U122&gt;10,"3",IF(U122&gt;5,"2","1"))))</f>
        <v>1</v>
      </c>
      <c r="W122" s="148">
        <f t="shared" ref="W122" si="42">Q122*V122</f>
        <v>0</v>
      </c>
      <c r="X122" s="150"/>
    </row>
    <row r="123" spans="1:24" x14ac:dyDescent="0.25">
      <c r="A123" s="153"/>
      <c r="B123" s="153"/>
      <c r="C123" s="154"/>
      <c r="D123" s="154"/>
      <c r="E123" s="154"/>
      <c r="F123" s="144" t="s">
        <v>143</v>
      </c>
      <c r="G123" s="144"/>
      <c r="H123" s="153"/>
      <c r="I123" s="153"/>
      <c r="J123" s="153"/>
      <c r="K123" s="153"/>
      <c r="L123" s="152"/>
      <c r="M123" s="152"/>
      <c r="N123" s="153"/>
      <c r="O123" s="144" t="s">
        <v>143</v>
      </c>
      <c r="P123" s="144"/>
      <c r="Q123" s="153"/>
      <c r="R123" s="153"/>
      <c r="S123" s="153"/>
      <c r="T123" s="152"/>
      <c r="U123" s="146"/>
      <c r="V123" s="146"/>
      <c r="W123" s="148"/>
      <c r="X123" s="150"/>
    </row>
    <row r="124" spans="1:24" x14ac:dyDescent="0.25">
      <c r="A124" s="153"/>
      <c r="B124" s="153"/>
      <c r="C124" s="154"/>
      <c r="D124" s="154"/>
      <c r="E124" s="154"/>
      <c r="F124" s="144" t="s">
        <v>145</v>
      </c>
      <c r="G124" s="144"/>
      <c r="H124" s="153"/>
      <c r="I124" s="153"/>
      <c r="J124" s="153"/>
      <c r="K124" s="153"/>
      <c r="L124" s="152"/>
      <c r="M124" s="152"/>
      <c r="N124" s="153"/>
      <c r="O124" s="144" t="s">
        <v>145</v>
      </c>
      <c r="P124" s="144"/>
      <c r="Q124" s="153"/>
      <c r="R124" s="153"/>
      <c r="S124" s="153"/>
      <c r="T124" s="152"/>
      <c r="U124" s="146"/>
      <c r="V124" s="146"/>
      <c r="W124" s="148"/>
      <c r="X124" s="150"/>
    </row>
    <row r="125" spans="1:24" ht="90" x14ac:dyDescent="0.25">
      <c r="A125" s="153"/>
      <c r="B125" s="153"/>
      <c r="C125" s="154"/>
      <c r="D125" s="154"/>
      <c r="E125" s="154"/>
      <c r="F125" s="144" t="s">
        <v>144</v>
      </c>
      <c r="G125" s="145" t="s">
        <v>240</v>
      </c>
      <c r="H125" s="153"/>
      <c r="I125" s="153"/>
      <c r="J125" s="153"/>
      <c r="K125" s="153"/>
      <c r="L125" s="152"/>
      <c r="M125" s="152"/>
      <c r="N125" s="153"/>
      <c r="O125" s="144" t="s">
        <v>144</v>
      </c>
      <c r="P125" s="144"/>
      <c r="Q125" s="153"/>
      <c r="R125" s="153"/>
      <c r="S125" s="153"/>
      <c r="T125" s="152"/>
      <c r="U125" s="146"/>
      <c r="V125" s="146"/>
      <c r="W125" s="148"/>
      <c r="X125" s="150"/>
    </row>
    <row r="126" spans="1:24" ht="135" x14ac:dyDescent="0.25">
      <c r="A126" s="153"/>
      <c r="B126" s="153"/>
      <c r="C126" s="154"/>
      <c r="D126" s="154"/>
      <c r="E126" s="154"/>
      <c r="F126" s="144" t="s">
        <v>117</v>
      </c>
      <c r="G126" s="145" t="s">
        <v>241</v>
      </c>
      <c r="H126" s="153"/>
      <c r="I126" s="153"/>
      <c r="J126" s="153"/>
      <c r="K126" s="153"/>
      <c r="L126" s="152"/>
      <c r="M126" s="152"/>
      <c r="N126" s="153"/>
      <c r="O126" s="144" t="s">
        <v>117</v>
      </c>
      <c r="P126" s="145"/>
      <c r="Q126" s="153"/>
      <c r="R126" s="153"/>
      <c r="S126" s="153"/>
      <c r="T126" s="152"/>
      <c r="U126" s="147"/>
      <c r="V126" s="147"/>
      <c r="W126" s="149"/>
      <c r="X126" s="151"/>
    </row>
    <row r="127" spans="1:24" x14ac:dyDescent="0.25">
      <c r="A127" s="153">
        <v>18</v>
      </c>
      <c r="B127" s="153" t="s">
        <v>295</v>
      </c>
      <c r="C127" s="154" t="s">
        <v>211</v>
      </c>
      <c r="D127" s="154" t="s">
        <v>296</v>
      </c>
      <c r="E127" s="155" t="s">
        <v>297</v>
      </c>
      <c r="F127" s="144" t="s">
        <v>142</v>
      </c>
      <c r="G127" s="145"/>
      <c r="H127" s="153">
        <v>1</v>
      </c>
      <c r="I127" s="153">
        <v>1</v>
      </c>
      <c r="J127" s="153">
        <v>1</v>
      </c>
      <c r="K127" s="153">
        <v>2</v>
      </c>
      <c r="L127" s="152">
        <f>I127+J127+K127</f>
        <v>4</v>
      </c>
      <c r="M127" s="152" t="str">
        <f>IF(L127&gt;14,"5",IF(L127&gt;13,"4",IF(L127&gt;10,"3",IF(L127&gt;5,"2","1"))))</f>
        <v>1</v>
      </c>
      <c r="N127" s="153">
        <f t="shared" ref="N127" si="43">H127*M127</f>
        <v>1</v>
      </c>
      <c r="O127" s="144" t="s">
        <v>142</v>
      </c>
      <c r="P127" s="145"/>
      <c r="Q127" s="153"/>
      <c r="R127" s="153"/>
      <c r="S127" s="153"/>
      <c r="T127" s="152">
        <f>K127</f>
        <v>2</v>
      </c>
      <c r="U127" s="146">
        <f t="shared" ref="U127" si="44">R127+S127+T127</f>
        <v>2</v>
      </c>
      <c r="V127" s="146" t="str">
        <f t="shared" ref="V127" si="45">IF(U127&gt;14,"5",IF(U127&gt;13,"4",IF(U127&gt;10,"3",IF(U127&gt;5,"2","1"))))</f>
        <v>1</v>
      </c>
      <c r="W127" s="148">
        <f t="shared" ref="W127" si="46">Q127*V127</f>
        <v>0</v>
      </c>
      <c r="X127" s="150"/>
    </row>
    <row r="128" spans="1:24" x14ac:dyDescent="0.25">
      <c r="A128" s="153"/>
      <c r="B128" s="153"/>
      <c r="C128" s="154"/>
      <c r="D128" s="154"/>
      <c r="E128" s="154"/>
      <c r="F128" s="144" t="s">
        <v>143</v>
      </c>
      <c r="G128" s="144"/>
      <c r="H128" s="153"/>
      <c r="I128" s="153"/>
      <c r="J128" s="153"/>
      <c r="K128" s="153"/>
      <c r="L128" s="152"/>
      <c r="M128" s="152"/>
      <c r="N128" s="153"/>
      <c r="O128" s="144" t="s">
        <v>143</v>
      </c>
      <c r="P128" s="144"/>
      <c r="Q128" s="153"/>
      <c r="R128" s="153"/>
      <c r="S128" s="153"/>
      <c r="T128" s="152"/>
      <c r="U128" s="146"/>
      <c r="V128" s="146"/>
      <c r="W128" s="148"/>
      <c r="X128" s="150"/>
    </row>
    <row r="129" spans="1:24" x14ac:dyDescent="0.25">
      <c r="A129" s="153"/>
      <c r="B129" s="153"/>
      <c r="C129" s="154"/>
      <c r="D129" s="154"/>
      <c r="E129" s="154"/>
      <c r="F129" s="144" t="s">
        <v>145</v>
      </c>
      <c r="G129" s="144"/>
      <c r="H129" s="153"/>
      <c r="I129" s="153"/>
      <c r="J129" s="153"/>
      <c r="K129" s="153"/>
      <c r="L129" s="152"/>
      <c r="M129" s="152"/>
      <c r="N129" s="153"/>
      <c r="O129" s="144" t="s">
        <v>145</v>
      </c>
      <c r="P129" s="144"/>
      <c r="Q129" s="153"/>
      <c r="R129" s="153"/>
      <c r="S129" s="153"/>
      <c r="T129" s="152"/>
      <c r="U129" s="146"/>
      <c r="V129" s="146"/>
      <c r="W129" s="148"/>
      <c r="X129" s="150"/>
    </row>
    <row r="130" spans="1:24" ht="90" x14ac:dyDescent="0.25">
      <c r="A130" s="153"/>
      <c r="B130" s="153"/>
      <c r="C130" s="154"/>
      <c r="D130" s="154"/>
      <c r="E130" s="154"/>
      <c r="F130" s="144" t="s">
        <v>144</v>
      </c>
      <c r="G130" s="145" t="s">
        <v>240</v>
      </c>
      <c r="H130" s="153"/>
      <c r="I130" s="153"/>
      <c r="J130" s="153"/>
      <c r="K130" s="153"/>
      <c r="L130" s="152"/>
      <c r="M130" s="152"/>
      <c r="N130" s="153"/>
      <c r="O130" s="144" t="s">
        <v>144</v>
      </c>
      <c r="P130" s="144"/>
      <c r="Q130" s="153"/>
      <c r="R130" s="153"/>
      <c r="S130" s="153"/>
      <c r="T130" s="152"/>
      <c r="U130" s="146"/>
      <c r="V130" s="146"/>
      <c r="W130" s="148"/>
      <c r="X130" s="150"/>
    </row>
    <row r="131" spans="1:24" ht="135" x14ac:dyDescent="0.25">
      <c r="A131" s="153"/>
      <c r="B131" s="153"/>
      <c r="C131" s="154"/>
      <c r="D131" s="154"/>
      <c r="E131" s="154"/>
      <c r="F131" s="144" t="s">
        <v>117</v>
      </c>
      <c r="G131" s="145" t="s">
        <v>241</v>
      </c>
      <c r="H131" s="153"/>
      <c r="I131" s="153"/>
      <c r="J131" s="153"/>
      <c r="K131" s="153"/>
      <c r="L131" s="152"/>
      <c r="M131" s="152"/>
      <c r="N131" s="153"/>
      <c r="O131" s="144" t="s">
        <v>117</v>
      </c>
      <c r="P131" s="145"/>
      <c r="Q131" s="153"/>
      <c r="R131" s="153"/>
      <c r="S131" s="153"/>
      <c r="T131" s="152"/>
      <c r="U131" s="147"/>
      <c r="V131" s="147"/>
      <c r="W131" s="149"/>
      <c r="X131" s="151"/>
    </row>
    <row r="132" spans="1:24" x14ac:dyDescent="0.25">
      <c r="A132" s="153">
        <v>19</v>
      </c>
      <c r="B132" s="153" t="s">
        <v>298</v>
      </c>
      <c r="C132" s="154" t="s">
        <v>211</v>
      </c>
      <c r="D132" s="154" t="s">
        <v>299</v>
      </c>
      <c r="E132" s="155" t="s">
        <v>300</v>
      </c>
      <c r="F132" s="144" t="s">
        <v>142</v>
      </c>
      <c r="G132" s="145"/>
      <c r="H132" s="153">
        <v>1</v>
      </c>
      <c r="I132" s="153">
        <v>1</v>
      </c>
      <c r="J132" s="153">
        <v>1</v>
      </c>
      <c r="K132" s="153">
        <v>2</v>
      </c>
      <c r="L132" s="152">
        <f>I132+J132+K132</f>
        <v>4</v>
      </c>
      <c r="M132" s="152" t="str">
        <f>IF(L132&gt;14,"5",IF(L132&gt;13,"4",IF(L132&gt;10,"3",IF(L132&gt;5,"2","1"))))</f>
        <v>1</v>
      </c>
      <c r="N132" s="153">
        <f t="shared" ref="N132" si="47">H132*M132</f>
        <v>1</v>
      </c>
      <c r="O132" s="144" t="s">
        <v>142</v>
      </c>
      <c r="P132" s="145"/>
      <c r="Q132" s="153"/>
      <c r="R132" s="153"/>
      <c r="S132" s="153"/>
      <c r="T132" s="152">
        <f>K132</f>
        <v>2</v>
      </c>
      <c r="U132" s="146">
        <f t="shared" ref="U132" si="48">R132+S132+T132</f>
        <v>2</v>
      </c>
      <c r="V132" s="146" t="str">
        <f t="shared" ref="V132" si="49">IF(U132&gt;14,"5",IF(U132&gt;13,"4",IF(U132&gt;10,"3",IF(U132&gt;5,"2","1"))))</f>
        <v>1</v>
      </c>
      <c r="W132" s="148">
        <f t="shared" ref="W132" si="50">Q132*V132</f>
        <v>0</v>
      </c>
      <c r="X132" s="150"/>
    </row>
    <row r="133" spans="1:24" x14ac:dyDescent="0.25">
      <c r="A133" s="153"/>
      <c r="B133" s="153"/>
      <c r="C133" s="154"/>
      <c r="D133" s="154"/>
      <c r="E133" s="154"/>
      <c r="F133" s="144" t="s">
        <v>143</v>
      </c>
      <c r="G133" s="144"/>
      <c r="H133" s="153"/>
      <c r="I133" s="153"/>
      <c r="J133" s="153"/>
      <c r="K133" s="153"/>
      <c r="L133" s="152"/>
      <c r="M133" s="152"/>
      <c r="N133" s="153"/>
      <c r="O133" s="144" t="s">
        <v>143</v>
      </c>
      <c r="P133" s="144"/>
      <c r="Q133" s="153"/>
      <c r="R133" s="153"/>
      <c r="S133" s="153"/>
      <c r="T133" s="152"/>
      <c r="U133" s="146"/>
      <c r="V133" s="146"/>
      <c r="W133" s="148"/>
      <c r="X133" s="150"/>
    </row>
    <row r="134" spans="1:24" x14ac:dyDescent="0.25">
      <c r="A134" s="153"/>
      <c r="B134" s="153"/>
      <c r="C134" s="154"/>
      <c r="D134" s="154"/>
      <c r="E134" s="154"/>
      <c r="F134" s="144" t="s">
        <v>145</v>
      </c>
      <c r="G134" s="144"/>
      <c r="H134" s="153"/>
      <c r="I134" s="153"/>
      <c r="J134" s="153"/>
      <c r="K134" s="153"/>
      <c r="L134" s="152"/>
      <c r="M134" s="152"/>
      <c r="N134" s="153"/>
      <c r="O134" s="144" t="s">
        <v>145</v>
      </c>
      <c r="P134" s="144"/>
      <c r="Q134" s="153"/>
      <c r="R134" s="153"/>
      <c r="S134" s="153"/>
      <c r="T134" s="152"/>
      <c r="U134" s="146"/>
      <c r="V134" s="146"/>
      <c r="W134" s="148"/>
      <c r="X134" s="150"/>
    </row>
    <row r="135" spans="1:24" ht="90" x14ac:dyDescent="0.25">
      <c r="A135" s="153"/>
      <c r="B135" s="153"/>
      <c r="C135" s="154"/>
      <c r="D135" s="154"/>
      <c r="E135" s="154"/>
      <c r="F135" s="144" t="s">
        <v>144</v>
      </c>
      <c r="G135" s="145" t="s">
        <v>240</v>
      </c>
      <c r="H135" s="153"/>
      <c r="I135" s="153"/>
      <c r="J135" s="153"/>
      <c r="K135" s="153"/>
      <c r="L135" s="152"/>
      <c r="M135" s="152"/>
      <c r="N135" s="153"/>
      <c r="O135" s="144" t="s">
        <v>144</v>
      </c>
      <c r="P135" s="144"/>
      <c r="Q135" s="153"/>
      <c r="R135" s="153"/>
      <c r="S135" s="153"/>
      <c r="T135" s="152"/>
      <c r="U135" s="146"/>
      <c r="V135" s="146"/>
      <c r="W135" s="148"/>
      <c r="X135" s="150"/>
    </row>
    <row r="136" spans="1:24" ht="135" x14ac:dyDescent="0.25">
      <c r="A136" s="153"/>
      <c r="B136" s="153"/>
      <c r="C136" s="154"/>
      <c r="D136" s="154"/>
      <c r="E136" s="154"/>
      <c r="F136" s="144" t="s">
        <v>117</v>
      </c>
      <c r="G136" s="145" t="s">
        <v>241</v>
      </c>
      <c r="H136" s="153"/>
      <c r="I136" s="153"/>
      <c r="J136" s="153"/>
      <c r="K136" s="153"/>
      <c r="L136" s="152"/>
      <c r="M136" s="152"/>
      <c r="N136" s="153"/>
      <c r="O136" s="144" t="s">
        <v>117</v>
      </c>
      <c r="P136" s="145"/>
      <c r="Q136" s="153"/>
      <c r="R136" s="153"/>
      <c r="S136" s="153"/>
      <c r="T136" s="152"/>
      <c r="U136" s="147"/>
      <c r="V136" s="147"/>
      <c r="W136" s="149"/>
      <c r="X136" s="151"/>
    </row>
    <row r="137" spans="1:24" x14ac:dyDescent="0.25">
      <c r="A137" s="153">
        <v>20</v>
      </c>
      <c r="B137" s="153" t="s">
        <v>301</v>
      </c>
      <c r="C137" s="154" t="s">
        <v>211</v>
      </c>
      <c r="D137" s="154" t="s">
        <v>302</v>
      </c>
      <c r="E137" s="155" t="s">
        <v>303</v>
      </c>
      <c r="F137" s="144" t="s">
        <v>142</v>
      </c>
      <c r="G137" s="145"/>
      <c r="H137" s="153">
        <v>1</v>
      </c>
      <c r="I137" s="153">
        <v>1</v>
      </c>
      <c r="J137" s="153">
        <v>1</v>
      </c>
      <c r="K137" s="153">
        <v>2</v>
      </c>
      <c r="L137" s="152">
        <f>I137+J137+K137</f>
        <v>4</v>
      </c>
      <c r="M137" s="152" t="str">
        <f>IF(L137&gt;14,"5",IF(L137&gt;13,"4",IF(L137&gt;10,"3",IF(L137&gt;5,"2","1"))))</f>
        <v>1</v>
      </c>
      <c r="N137" s="153">
        <f t="shared" ref="N137" si="51">H137*M137</f>
        <v>1</v>
      </c>
      <c r="O137" s="144" t="s">
        <v>142</v>
      </c>
      <c r="P137" s="145"/>
      <c r="Q137" s="153"/>
      <c r="R137" s="153"/>
      <c r="S137" s="153"/>
      <c r="T137" s="152">
        <f>K137</f>
        <v>2</v>
      </c>
      <c r="U137" s="146">
        <f t="shared" ref="U137" si="52">R137+S137+T137</f>
        <v>2</v>
      </c>
      <c r="V137" s="146" t="str">
        <f t="shared" ref="V137" si="53">IF(U137&gt;14,"5",IF(U137&gt;13,"4",IF(U137&gt;10,"3",IF(U137&gt;5,"2","1"))))</f>
        <v>1</v>
      </c>
      <c r="W137" s="148">
        <f t="shared" ref="W137" si="54">Q137*V137</f>
        <v>0</v>
      </c>
      <c r="X137" s="150"/>
    </row>
    <row r="138" spans="1:24" x14ac:dyDescent="0.25">
      <c r="A138" s="153"/>
      <c r="B138" s="153"/>
      <c r="C138" s="154"/>
      <c r="D138" s="154"/>
      <c r="E138" s="154"/>
      <c r="F138" s="144" t="s">
        <v>143</v>
      </c>
      <c r="G138" s="144"/>
      <c r="H138" s="153"/>
      <c r="I138" s="153"/>
      <c r="J138" s="153"/>
      <c r="K138" s="153"/>
      <c r="L138" s="152"/>
      <c r="M138" s="152"/>
      <c r="N138" s="153"/>
      <c r="O138" s="144" t="s">
        <v>143</v>
      </c>
      <c r="P138" s="144"/>
      <c r="Q138" s="153"/>
      <c r="R138" s="153"/>
      <c r="S138" s="153"/>
      <c r="T138" s="152"/>
      <c r="U138" s="146"/>
      <c r="V138" s="146"/>
      <c r="W138" s="148"/>
      <c r="X138" s="150"/>
    </row>
    <row r="139" spans="1:24" x14ac:dyDescent="0.25">
      <c r="A139" s="153"/>
      <c r="B139" s="153"/>
      <c r="C139" s="154"/>
      <c r="D139" s="154"/>
      <c r="E139" s="154"/>
      <c r="F139" s="144" t="s">
        <v>145</v>
      </c>
      <c r="G139" s="144"/>
      <c r="H139" s="153"/>
      <c r="I139" s="153"/>
      <c r="J139" s="153"/>
      <c r="K139" s="153"/>
      <c r="L139" s="152"/>
      <c r="M139" s="152"/>
      <c r="N139" s="153"/>
      <c r="O139" s="144" t="s">
        <v>145</v>
      </c>
      <c r="P139" s="144"/>
      <c r="Q139" s="153"/>
      <c r="R139" s="153"/>
      <c r="S139" s="153"/>
      <c r="T139" s="152"/>
      <c r="U139" s="146"/>
      <c r="V139" s="146"/>
      <c r="W139" s="148"/>
      <c r="X139" s="150"/>
    </row>
    <row r="140" spans="1:24" ht="90" x14ac:dyDescent="0.25">
      <c r="A140" s="153"/>
      <c r="B140" s="153"/>
      <c r="C140" s="154"/>
      <c r="D140" s="154"/>
      <c r="E140" s="154"/>
      <c r="F140" s="144" t="s">
        <v>144</v>
      </c>
      <c r="G140" s="145" t="s">
        <v>240</v>
      </c>
      <c r="H140" s="153"/>
      <c r="I140" s="153"/>
      <c r="J140" s="153"/>
      <c r="K140" s="153"/>
      <c r="L140" s="152"/>
      <c r="M140" s="152"/>
      <c r="N140" s="153"/>
      <c r="O140" s="144" t="s">
        <v>144</v>
      </c>
      <c r="P140" s="144"/>
      <c r="Q140" s="153"/>
      <c r="R140" s="153"/>
      <c r="S140" s="153"/>
      <c r="T140" s="152"/>
      <c r="U140" s="146"/>
      <c r="V140" s="146"/>
      <c r="W140" s="148"/>
      <c r="X140" s="150"/>
    </row>
    <row r="141" spans="1:24" ht="135" x14ac:dyDescent="0.25">
      <c r="A141" s="153"/>
      <c r="B141" s="153"/>
      <c r="C141" s="154"/>
      <c r="D141" s="154"/>
      <c r="E141" s="154"/>
      <c r="F141" s="144" t="s">
        <v>117</v>
      </c>
      <c r="G141" s="145" t="s">
        <v>241</v>
      </c>
      <c r="H141" s="153"/>
      <c r="I141" s="153"/>
      <c r="J141" s="153"/>
      <c r="K141" s="153"/>
      <c r="L141" s="152"/>
      <c r="M141" s="152"/>
      <c r="N141" s="153"/>
      <c r="O141" s="144" t="s">
        <v>117</v>
      </c>
      <c r="P141" s="145"/>
      <c r="Q141" s="153"/>
      <c r="R141" s="153"/>
      <c r="S141" s="153"/>
      <c r="T141" s="152"/>
      <c r="U141" s="147"/>
      <c r="V141" s="147"/>
      <c r="W141" s="149"/>
      <c r="X141" s="151"/>
    </row>
  </sheetData>
  <mergeCells count="493">
    <mergeCell ref="A92:A96"/>
    <mergeCell ref="B92:B96"/>
    <mergeCell ref="N87:N91"/>
    <mergeCell ref="Q87:Q91"/>
    <mergeCell ref="R87:R91"/>
    <mergeCell ref="S87:S91"/>
    <mergeCell ref="C92:C96"/>
    <mergeCell ref="D92:D96"/>
    <mergeCell ref="E92:E96"/>
    <mergeCell ref="H92:H96"/>
    <mergeCell ref="I92:I96"/>
    <mergeCell ref="J92:J96"/>
    <mergeCell ref="K92:K96"/>
    <mergeCell ref="L92:L96"/>
    <mergeCell ref="M92:M96"/>
    <mergeCell ref="N92:N96"/>
    <mergeCell ref="Q92:Q96"/>
    <mergeCell ref="R92:R96"/>
    <mergeCell ref="S92:S96"/>
    <mergeCell ref="X82:X86"/>
    <mergeCell ref="T87:T91"/>
    <mergeCell ref="U87:U91"/>
    <mergeCell ref="V87:V91"/>
    <mergeCell ref="W87:W91"/>
    <mergeCell ref="X87:X91"/>
    <mergeCell ref="T92:T96"/>
    <mergeCell ref="U92:U96"/>
    <mergeCell ref="V92:V96"/>
    <mergeCell ref="W92:W96"/>
    <mergeCell ref="X92:X96"/>
    <mergeCell ref="A13:F13"/>
    <mergeCell ref="G13:O13"/>
    <mergeCell ref="P13:X13"/>
    <mergeCell ref="A18:F20"/>
    <mergeCell ref="G18:O20"/>
    <mergeCell ref="P18:X20"/>
    <mergeCell ref="W1:X1"/>
    <mergeCell ref="A2:B4"/>
    <mergeCell ref="C2:R3"/>
    <mergeCell ref="S2:T2"/>
    <mergeCell ref="U2:X2"/>
    <mergeCell ref="S3:T3"/>
    <mergeCell ref="U3:X3"/>
    <mergeCell ref="C4:R4"/>
    <mergeCell ref="S4:T4"/>
    <mergeCell ref="U4:X4"/>
    <mergeCell ref="C7:X7"/>
    <mergeCell ref="X22:X24"/>
    <mergeCell ref="H23:H24"/>
    <mergeCell ref="I23:L23"/>
    <mergeCell ref="M23:M24"/>
    <mergeCell ref="N23:N24"/>
    <mergeCell ref="Q23:Q24"/>
    <mergeCell ref="R23:U23"/>
    <mergeCell ref="A22:A24"/>
    <mergeCell ref="B22:B24"/>
    <mergeCell ref="C22:C24"/>
    <mergeCell ref="D22:D24"/>
    <mergeCell ref="E22:E24"/>
    <mergeCell ref="F22:G24"/>
    <mergeCell ref="H27:H31"/>
    <mergeCell ref="V23:V24"/>
    <mergeCell ref="W23:W24"/>
    <mergeCell ref="F25:G25"/>
    <mergeCell ref="O25:P25"/>
    <mergeCell ref="F26:G26"/>
    <mergeCell ref="O26:P26"/>
    <mergeCell ref="H22:N22"/>
    <mergeCell ref="O22:P24"/>
    <mergeCell ref="Q22:W22"/>
    <mergeCell ref="W27:W31"/>
    <mergeCell ref="X27:X31"/>
    <mergeCell ref="C32:C36"/>
    <mergeCell ref="D32:D36"/>
    <mergeCell ref="E32:E36"/>
    <mergeCell ref="H32:H36"/>
    <mergeCell ref="I32:I36"/>
    <mergeCell ref="J32:J36"/>
    <mergeCell ref="K32:K36"/>
    <mergeCell ref="L32:L36"/>
    <mergeCell ref="Q27:Q31"/>
    <mergeCell ref="R27:R31"/>
    <mergeCell ref="S27:S31"/>
    <mergeCell ref="T27:T31"/>
    <mergeCell ref="U27:U31"/>
    <mergeCell ref="V27:V31"/>
    <mergeCell ref="I27:I31"/>
    <mergeCell ref="J27:J31"/>
    <mergeCell ref="K27:K31"/>
    <mergeCell ref="L27:L31"/>
    <mergeCell ref="M27:M31"/>
    <mergeCell ref="N27:N31"/>
    <mergeCell ref="C27:C31"/>
    <mergeCell ref="D27:D31"/>
    <mergeCell ref="U32:U36"/>
    <mergeCell ref="V32:V36"/>
    <mergeCell ref="W32:W36"/>
    <mergeCell ref="X32:X36"/>
    <mergeCell ref="C37:C41"/>
    <mergeCell ref="D37:D41"/>
    <mergeCell ref="E37:E41"/>
    <mergeCell ref="H37:H41"/>
    <mergeCell ref="M32:M36"/>
    <mergeCell ref="N32:N36"/>
    <mergeCell ref="Q32:Q36"/>
    <mergeCell ref="R32:R36"/>
    <mergeCell ref="S32:S36"/>
    <mergeCell ref="T32:T36"/>
    <mergeCell ref="M37:M41"/>
    <mergeCell ref="N37:N41"/>
    <mergeCell ref="A37:A41"/>
    <mergeCell ref="B42:B46"/>
    <mergeCell ref="A42:A46"/>
    <mergeCell ref="W37:W41"/>
    <mergeCell ref="X37:X41"/>
    <mergeCell ref="C42:C46"/>
    <mergeCell ref="D42:D46"/>
    <mergeCell ref="E42:E46"/>
    <mergeCell ref="H42:H46"/>
    <mergeCell ref="I42:I46"/>
    <mergeCell ref="J42:J46"/>
    <mergeCell ref="K42:K46"/>
    <mergeCell ref="L42:L46"/>
    <mergeCell ref="Q37:Q41"/>
    <mergeCell ref="R37:R41"/>
    <mergeCell ref="S37:S41"/>
    <mergeCell ref="T37:T41"/>
    <mergeCell ref="U37:U41"/>
    <mergeCell ref="V37:V41"/>
    <mergeCell ref="I37:I41"/>
    <mergeCell ref="J37:J41"/>
    <mergeCell ref="K37:K41"/>
    <mergeCell ref="L37:L41"/>
    <mergeCell ref="U42:U46"/>
    <mergeCell ref="V42:V46"/>
    <mergeCell ref="W42:W46"/>
    <mergeCell ref="X42:X46"/>
    <mergeCell ref="C47:C51"/>
    <mergeCell ref="D47:D51"/>
    <mergeCell ref="E47:E51"/>
    <mergeCell ref="H47:H51"/>
    <mergeCell ref="M42:M46"/>
    <mergeCell ref="N42:N46"/>
    <mergeCell ref="Q42:Q46"/>
    <mergeCell ref="R42:R46"/>
    <mergeCell ref="S42:S46"/>
    <mergeCell ref="T42:T46"/>
    <mergeCell ref="M47:M51"/>
    <mergeCell ref="N47:N51"/>
    <mergeCell ref="W47:W51"/>
    <mergeCell ref="X47:X51"/>
    <mergeCell ref="R47:R51"/>
    <mergeCell ref="S47:S51"/>
    <mergeCell ref="T47:T51"/>
    <mergeCell ref="U47:U51"/>
    <mergeCell ref="V47:V51"/>
    <mergeCell ref="C52:C56"/>
    <mergeCell ref="D52:D56"/>
    <mergeCell ref="E52:E56"/>
    <mergeCell ref="H52:H56"/>
    <mergeCell ref="I52:I56"/>
    <mergeCell ref="J52:J56"/>
    <mergeCell ref="K52:K56"/>
    <mergeCell ref="L52:L56"/>
    <mergeCell ref="Q47:Q51"/>
    <mergeCell ref="I47:I51"/>
    <mergeCell ref="J47:J51"/>
    <mergeCell ref="K47:K51"/>
    <mergeCell ref="L47:L51"/>
    <mergeCell ref="U52:U56"/>
    <mergeCell ref="V52:V56"/>
    <mergeCell ref="W52:W56"/>
    <mergeCell ref="X52:X56"/>
    <mergeCell ref="A57:A66"/>
    <mergeCell ref="B57:B66"/>
    <mergeCell ref="C57:C61"/>
    <mergeCell ref="D57:D61"/>
    <mergeCell ref="E57:E61"/>
    <mergeCell ref="H57:H61"/>
    <mergeCell ref="M52:M56"/>
    <mergeCell ref="N52:N56"/>
    <mergeCell ref="Q52:Q56"/>
    <mergeCell ref="R52:R56"/>
    <mergeCell ref="S52:S56"/>
    <mergeCell ref="T52:T56"/>
    <mergeCell ref="W57:W61"/>
    <mergeCell ref="X57:X61"/>
    <mergeCell ref="C62:C66"/>
    <mergeCell ref="D62:D66"/>
    <mergeCell ref="E62:E66"/>
    <mergeCell ref="H62:H66"/>
    <mergeCell ref="I62:I66"/>
    <mergeCell ref="J62:J66"/>
    <mergeCell ref="K62:K66"/>
    <mergeCell ref="L62:L66"/>
    <mergeCell ref="Q57:Q61"/>
    <mergeCell ref="R57:R61"/>
    <mergeCell ref="S57:S61"/>
    <mergeCell ref="T57:T61"/>
    <mergeCell ref="U57:U61"/>
    <mergeCell ref="V57:V61"/>
    <mergeCell ref="I57:I61"/>
    <mergeCell ref="J57:J61"/>
    <mergeCell ref="K57:K61"/>
    <mergeCell ref="L57:L61"/>
    <mergeCell ref="M57:M61"/>
    <mergeCell ref="N57:N61"/>
    <mergeCell ref="U62:U66"/>
    <mergeCell ref="V62:V66"/>
    <mergeCell ref="W62:W66"/>
    <mergeCell ref="X62:X66"/>
    <mergeCell ref="A67:A76"/>
    <mergeCell ref="B67:B76"/>
    <mergeCell ref="C67:C71"/>
    <mergeCell ref="D67:D71"/>
    <mergeCell ref="E67:E71"/>
    <mergeCell ref="H67:H71"/>
    <mergeCell ref="M62:M66"/>
    <mergeCell ref="N62:N66"/>
    <mergeCell ref="Q62:Q66"/>
    <mergeCell ref="R62:R66"/>
    <mergeCell ref="S62:S66"/>
    <mergeCell ref="T62:T66"/>
    <mergeCell ref="W67:W71"/>
    <mergeCell ref="X67:X71"/>
    <mergeCell ref="C72:C76"/>
    <mergeCell ref="D72:D76"/>
    <mergeCell ref="E72:E76"/>
    <mergeCell ref="H72:H76"/>
    <mergeCell ref="I72:I76"/>
    <mergeCell ref="J72:J76"/>
    <mergeCell ref="K72:K76"/>
    <mergeCell ref="L72:L76"/>
    <mergeCell ref="Q67:Q71"/>
    <mergeCell ref="R67:R71"/>
    <mergeCell ref="S67:S71"/>
    <mergeCell ref="T67:T71"/>
    <mergeCell ref="U67:U71"/>
    <mergeCell ref="V67:V71"/>
    <mergeCell ref="I67:I71"/>
    <mergeCell ref="J67:J71"/>
    <mergeCell ref="K67:K71"/>
    <mergeCell ref="L67:L71"/>
    <mergeCell ref="M67:M71"/>
    <mergeCell ref="N67:N71"/>
    <mergeCell ref="U72:U76"/>
    <mergeCell ref="V72:V76"/>
    <mergeCell ref="W72:W76"/>
    <mergeCell ref="X72:X76"/>
    <mergeCell ref="A77:A86"/>
    <mergeCell ref="B77:B86"/>
    <mergeCell ref="C77:C81"/>
    <mergeCell ref="D77:D81"/>
    <mergeCell ref="E77:E81"/>
    <mergeCell ref="H77:H81"/>
    <mergeCell ref="M72:M76"/>
    <mergeCell ref="N72:N76"/>
    <mergeCell ref="Q72:Q76"/>
    <mergeCell ref="R72:R76"/>
    <mergeCell ref="S72:S76"/>
    <mergeCell ref="T72:T76"/>
    <mergeCell ref="C82:C86"/>
    <mergeCell ref="E82:E86"/>
    <mergeCell ref="D82:D86"/>
    <mergeCell ref="H82:H86"/>
    <mergeCell ref="I82:I86"/>
    <mergeCell ref="J82:J86"/>
    <mergeCell ref="K82:K86"/>
    <mergeCell ref="L82:L86"/>
    <mergeCell ref="X77:X81"/>
    <mergeCell ref="Q77:Q81"/>
    <mergeCell ref="R77:R81"/>
    <mergeCell ref="S77:S81"/>
    <mergeCell ref="T77:T81"/>
    <mergeCell ref="U77:U81"/>
    <mergeCell ref="V77:V81"/>
    <mergeCell ref="I77:I81"/>
    <mergeCell ref="J77:J81"/>
    <mergeCell ref="K77:K81"/>
    <mergeCell ref="L77:L81"/>
    <mergeCell ref="M77:M81"/>
    <mergeCell ref="N77:N81"/>
    <mergeCell ref="A87:A91"/>
    <mergeCell ref="B87:B91"/>
    <mergeCell ref="H87:H91"/>
    <mergeCell ref="I87:I91"/>
    <mergeCell ref="J87:J91"/>
    <mergeCell ref="K87:K91"/>
    <mergeCell ref="L87:L91"/>
    <mergeCell ref="M87:M91"/>
    <mergeCell ref="W77:W81"/>
    <mergeCell ref="M82:M86"/>
    <mergeCell ref="N82:N86"/>
    <mergeCell ref="Q82:Q86"/>
    <mergeCell ref="R82:R86"/>
    <mergeCell ref="S82:S86"/>
    <mergeCell ref="T82:T86"/>
    <mergeCell ref="U82:U86"/>
    <mergeCell ref="V82:V86"/>
    <mergeCell ref="W82:W86"/>
    <mergeCell ref="J97:J101"/>
    <mergeCell ref="K97:K101"/>
    <mergeCell ref="L97:L101"/>
    <mergeCell ref="M97:M101"/>
    <mergeCell ref="N97:N101"/>
    <mergeCell ref="Q97:Q101"/>
    <mergeCell ref="R97:R101"/>
    <mergeCell ref="S97:S101"/>
    <mergeCell ref="T97:T101"/>
    <mergeCell ref="U97:U101"/>
    <mergeCell ref="V97:V101"/>
    <mergeCell ref="W97:W101"/>
    <mergeCell ref="X97:X101"/>
    <mergeCell ref="B27:B31"/>
    <mergeCell ref="A27:A31"/>
    <mergeCell ref="A32:A36"/>
    <mergeCell ref="B32:B36"/>
    <mergeCell ref="E27:E31"/>
    <mergeCell ref="C87:C91"/>
    <mergeCell ref="D87:D91"/>
    <mergeCell ref="E87:E91"/>
    <mergeCell ref="A47:A51"/>
    <mergeCell ref="B47:B51"/>
    <mergeCell ref="B52:B56"/>
    <mergeCell ref="A52:A56"/>
    <mergeCell ref="B37:B41"/>
    <mergeCell ref="A97:A101"/>
    <mergeCell ref="B97:B101"/>
    <mergeCell ref="C97:C101"/>
    <mergeCell ref="D97:D101"/>
    <mergeCell ref="E97:E101"/>
    <mergeCell ref="H97:H101"/>
    <mergeCell ref="I97:I101"/>
    <mergeCell ref="A102:A106"/>
    <mergeCell ref="B102:B106"/>
    <mergeCell ref="C102:C106"/>
    <mergeCell ref="D102:D106"/>
    <mergeCell ref="E102:E106"/>
    <mergeCell ref="H102:H106"/>
    <mergeCell ref="I102:I106"/>
    <mergeCell ref="J102:J106"/>
    <mergeCell ref="K102:K106"/>
    <mergeCell ref="X102:X106"/>
    <mergeCell ref="A107:A111"/>
    <mergeCell ref="B107:B111"/>
    <mergeCell ref="C107:C111"/>
    <mergeCell ref="D107:D111"/>
    <mergeCell ref="E107:E111"/>
    <mergeCell ref="H107:H111"/>
    <mergeCell ref="I107:I111"/>
    <mergeCell ref="J107:J111"/>
    <mergeCell ref="K107:K111"/>
    <mergeCell ref="L107:L111"/>
    <mergeCell ref="M107:M111"/>
    <mergeCell ref="N107:N111"/>
    <mergeCell ref="Q107:Q111"/>
    <mergeCell ref="R107:R111"/>
    <mergeCell ref="S107:S111"/>
    <mergeCell ref="T107:T111"/>
    <mergeCell ref="U107:U111"/>
    <mergeCell ref="V107:V111"/>
    <mergeCell ref="W107:W111"/>
    <mergeCell ref="X107:X111"/>
    <mergeCell ref="L102:L106"/>
    <mergeCell ref="M102:M106"/>
    <mergeCell ref="N102:N106"/>
    <mergeCell ref="B112:B116"/>
    <mergeCell ref="C112:C116"/>
    <mergeCell ref="D112:D116"/>
    <mergeCell ref="E112:E116"/>
    <mergeCell ref="H112:H116"/>
    <mergeCell ref="I112:I116"/>
    <mergeCell ref="J112:J116"/>
    <mergeCell ref="K112:K116"/>
    <mergeCell ref="W102:W106"/>
    <mergeCell ref="Q102:Q106"/>
    <mergeCell ref="R102:R106"/>
    <mergeCell ref="S102:S106"/>
    <mergeCell ref="T102:T106"/>
    <mergeCell ref="U102:U106"/>
    <mergeCell ref="V102:V106"/>
    <mergeCell ref="L112:L116"/>
    <mergeCell ref="M112:M116"/>
    <mergeCell ref="N112:N116"/>
    <mergeCell ref="Q112:Q116"/>
    <mergeCell ref="R112:R116"/>
    <mergeCell ref="S112:S116"/>
    <mergeCell ref="T112:T116"/>
    <mergeCell ref="A117:A121"/>
    <mergeCell ref="B117:B121"/>
    <mergeCell ref="C117:C121"/>
    <mergeCell ref="D117:D121"/>
    <mergeCell ref="E117:E121"/>
    <mergeCell ref="H117:H121"/>
    <mergeCell ref="I117:I121"/>
    <mergeCell ref="J117:J121"/>
    <mergeCell ref="K117:K121"/>
    <mergeCell ref="L117:L121"/>
    <mergeCell ref="M117:M121"/>
    <mergeCell ref="N117:N121"/>
    <mergeCell ref="Q117:Q121"/>
    <mergeCell ref="R117:R121"/>
    <mergeCell ref="S117:S121"/>
    <mergeCell ref="T117:T121"/>
    <mergeCell ref="A112:A116"/>
    <mergeCell ref="M122:M126"/>
    <mergeCell ref="N122:N126"/>
    <mergeCell ref="Q122:Q126"/>
    <mergeCell ref="R122:R126"/>
    <mergeCell ref="S122:S126"/>
    <mergeCell ref="T122:T126"/>
    <mergeCell ref="A127:A131"/>
    <mergeCell ref="B127:B131"/>
    <mergeCell ref="C127:C131"/>
    <mergeCell ref="D127:D131"/>
    <mergeCell ref="E127:E131"/>
    <mergeCell ref="H127:H131"/>
    <mergeCell ref="I127:I131"/>
    <mergeCell ref="J127:J131"/>
    <mergeCell ref="K127:K131"/>
    <mergeCell ref="L127:L131"/>
    <mergeCell ref="M127:M131"/>
    <mergeCell ref="N127:N131"/>
    <mergeCell ref="Q127:Q131"/>
    <mergeCell ref="R127:R131"/>
    <mergeCell ref="S127:S131"/>
    <mergeCell ref="T127:T131"/>
    <mergeCell ref="A122:A126"/>
    <mergeCell ref="B122:B126"/>
    <mergeCell ref="B132:B136"/>
    <mergeCell ref="C132:C136"/>
    <mergeCell ref="D132:D136"/>
    <mergeCell ref="E132:E136"/>
    <mergeCell ref="H132:H136"/>
    <mergeCell ref="I132:I136"/>
    <mergeCell ref="J132:J136"/>
    <mergeCell ref="K132:K136"/>
    <mergeCell ref="L122:L126"/>
    <mergeCell ref="C122:C126"/>
    <mergeCell ref="D122:D126"/>
    <mergeCell ref="E122:E126"/>
    <mergeCell ref="H122:H126"/>
    <mergeCell ref="I122:I126"/>
    <mergeCell ref="J122:J126"/>
    <mergeCell ref="K122:K126"/>
    <mergeCell ref="L132:L136"/>
    <mergeCell ref="M132:M136"/>
    <mergeCell ref="N132:N136"/>
    <mergeCell ref="Q132:Q136"/>
    <mergeCell ref="R132:R136"/>
    <mergeCell ref="S132:S136"/>
    <mergeCell ref="T132:T136"/>
    <mergeCell ref="A137:A141"/>
    <mergeCell ref="B137:B141"/>
    <mergeCell ref="C137:C141"/>
    <mergeCell ref="D137:D141"/>
    <mergeCell ref="E137:E141"/>
    <mergeCell ref="H137:H141"/>
    <mergeCell ref="I137:I141"/>
    <mergeCell ref="J137:J141"/>
    <mergeCell ref="K137:K141"/>
    <mergeCell ref="L137:L141"/>
    <mergeCell ref="M137:M141"/>
    <mergeCell ref="N137:N141"/>
    <mergeCell ref="Q137:Q141"/>
    <mergeCell ref="R137:R141"/>
    <mergeCell ref="S137:S141"/>
    <mergeCell ref="T137:T141"/>
    <mergeCell ref="A132:A136"/>
    <mergeCell ref="U112:U116"/>
    <mergeCell ref="V112:V116"/>
    <mergeCell ref="W112:W116"/>
    <mergeCell ref="X112:X116"/>
    <mergeCell ref="U117:U121"/>
    <mergeCell ref="V117:V121"/>
    <mergeCell ref="W117:W121"/>
    <mergeCell ref="X117:X121"/>
    <mergeCell ref="U122:U126"/>
    <mergeCell ref="V122:V126"/>
    <mergeCell ref="W122:W126"/>
    <mergeCell ref="X122:X126"/>
    <mergeCell ref="U127:U131"/>
    <mergeCell ref="V127:V131"/>
    <mergeCell ref="W127:W131"/>
    <mergeCell ref="X127:X131"/>
    <mergeCell ref="U132:U136"/>
    <mergeCell ref="V132:V136"/>
    <mergeCell ref="W132:W136"/>
    <mergeCell ref="X132:X136"/>
    <mergeCell ref="U137:U141"/>
    <mergeCell ref="V137:V141"/>
    <mergeCell ref="W137:W141"/>
    <mergeCell ref="X137:X141"/>
  </mergeCells>
  <conditionalFormatting sqref="N27:N141">
    <cfRule type="cellIs" dxfId="9" priority="16" operator="between">
      <formula>15</formula>
      <formula>25</formula>
    </cfRule>
    <cfRule type="cellIs" dxfId="8" priority="17" operator="between">
      <formula>10</formula>
      <formula>14</formula>
    </cfRule>
    <cfRule type="cellIs" dxfId="7" priority="18" operator="between">
      <formula>5</formula>
      <formula>9</formula>
    </cfRule>
    <cfRule type="cellIs" dxfId="6" priority="19" operator="between">
      <formula>4</formula>
      <formula>4</formula>
    </cfRule>
    <cfRule type="cellIs" dxfId="5" priority="20" operator="between">
      <formula>1</formula>
      <formula>2</formula>
    </cfRule>
  </conditionalFormatting>
  <conditionalFormatting sqref="W27:W141">
    <cfRule type="cellIs" dxfId="4" priority="11" operator="between">
      <formula>15</formula>
      <formula>20</formula>
    </cfRule>
    <cfRule type="cellIs" dxfId="3" priority="12" operator="between">
      <formula>10</formula>
      <formula>14</formula>
    </cfRule>
    <cfRule type="cellIs" dxfId="2" priority="13" operator="between">
      <formula>5</formula>
      <formula>9</formula>
    </cfRule>
    <cfRule type="cellIs" dxfId="1" priority="14" operator="between">
      <formula>4</formula>
      <formula>4</formula>
    </cfRule>
    <cfRule type="cellIs" dxfId="0" priority="15" operator="between">
      <formula>1</formula>
      <formula>2</formula>
    </cfRule>
  </conditionalFormatting>
  <dataValidations count="2">
    <dataValidation type="list" allowBlank="1" showInputMessage="1" showErrorMessage="1" sqref="C27:C82 C87:C141">
      <formula1>"Fisika,Kimia,Biologi,Ergonomi,Psikologi"</formula1>
    </dataValidation>
    <dataValidation type="list" allowBlank="1" showInputMessage="1" showErrorMessage="1" sqref="Q27:S141 H27:K141">
      <formula1>"1,2,3,4,5"</formula1>
    </dataValidation>
  </dataValidations>
  <pageMargins left="0.25" right="0.25" top="0.75" bottom="0.75" header="0.3" footer="0.3"/>
  <pageSetup paperSize="9" scale="44" fitToHeight="0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2"/>
  <sheetViews>
    <sheetView showGridLines="0" zoomScale="85" zoomScaleNormal="85" workbookViewId="0">
      <selection activeCell="V14" sqref="V14"/>
    </sheetView>
  </sheetViews>
  <sheetFormatPr defaultRowHeight="15" x14ac:dyDescent="0.25"/>
  <cols>
    <col min="4" max="4" width="19.5703125" customWidth="1"/>
    <col min="6" max="6" width="4.7109375" customWidth="1"/>
    <col min="20" max="20" width="2.28515625" customWidth="1"/>
  </cols>
  <sheetData>
    <row r="1" spans="1:20" x14ac:dyDescent="0.25">
      <c r="A1" s="234" t="s">
        <v>182</v>
      </c>
      <c r="B1" s="235"/>
      <c r="C1" s="235"/>
      <c r="D1" s="235"/>
      <c r="E1" s="236"/>
      <c r="G1" s="234" t="s">
        <v>181</v>
      </c>
      <c r="H1" s="235"/>
      <c r="I1" s="235"/>
      <c r="J1" s="235"/>
      <c r="K1" s="235"/>
      <c r="L1" s="235"/>
      <c r="M1" s="235"/>
      <c r="N1" s="235"/>
      <c r="O1" s="235"/>
      <c r="P1" s="235"/>
      <c r="Q1" s="235"/>
      <c r="R1" s="235"/>
      <c r="S1" s="235"/>
      <c r="T1" s="108"/>
    </row>
    <row r="2" spans="1:20" x14ac:dyDescent="0.25">
      <c r="A2" s="103"/>
      <c r="E2" s="104"/>
      <c r="G2" s="103"/>
      <c r="T2" s="104"/>
    </row>
    <row r="3" spans="1:20" x14ac:dyDescent="0.25">
      <c r="A3" s="103"/>
      <c r="E3" s="104"/>
      <c r="G3" s="103"/>
      <c r="T3" s="104"/>
    </row>
    <row r="4" spans="1:20" x14ac:dyDescent="0.25">
      <c r="A4" s="103"/>
      <c r="E4" s="104"/>
      <c r="G4" s="103"/>
      <c r="T4" s="104"/>
    </row>
    <row r="5" spans="1:20" x14ac:dyDescent="0.25">
      <c r="A5" s="103"/>
      <c r="E5" s="104"/>
      <c r="G5" s="103"/>
      <c r="T5" s="104"/>
    </row>
    <row r="6" spans="1:20" x14ac:dyDescent="0.25">
      <c r="A6" s="103"/>
      <c r="E6" s="104"/>
      <c r="G6" s="103"/>
      <c r="T6" s="104"/>
    </row>
    <row r="7" spans="1:20" x14ac:dyDescent="0.25">
      <c r="A7" s="103"/>
      <c r="E7" s="104"/>
      <c r="G7" s="103"/>
      <c r="T7" s="104"/>
    </row>
    <row r="8" spans="1:20" x14ac:dyDescent="0.25">
      <c r="A8" s="103"/>
      <c r="E8" s="104"/>
      <c r="G8" s="103"/>
      <c r="T8" s="104"/>
    </row>
    <row r="9" spans="1:20" x14ac:dyDescent="0.25">
      <c r="A9" s="103"/>
      <c r="E9" s="104"/>
      <c r="G9" s="103"/>
      <c r="T9" s="104"/>
    </row>
    <row r="10" spans="1:20" x14ac:dyDescent="0.25">
      <c r="A10" s="103"/>
      <c r="E10" s="104"/>
      <c r="G10" s="103"/>
      <c r="T10" s="104"/>
    </row>
    <row r="11" spans="1:20" x14ac:dyDescent="0.25">
      <c r="A11" s="103"/>
      <c r="E11" s="104"/>
      <c r="G11" s="103"/>
      <c r="T11" s="104"/>
    </row>
    <row r="12" spans="1:20" x14ac:dyDescent="0.25">
      <c r="A12" s="103"/>
      <c r="E12" s="104"/>
      <c r="G12" s="103"/>
      <c r="T12" s="104"/>
    </row>
    <row r="13" spans="1:20" x14ac:dyDescent="0.25">
      <c r="A13" s="103"/>
      <c r="E13" s="104"/>
      <c r="G13" s="103"/>
      <c r="T13" s="104"/>
    </row>
    <row r="14" spans="1:20" x14ac:dyDescent="0.25">
      <c r="A14" s="103"/>
      <c r="E14" s="104"/>
      <c r="G14" s="103"/>
      <c r="T14" s="104"/>
    </row>
    <row r="15" spans="1:20" x14ac:dyDescent="0.25">
      <c r="A15" s="103"/>
      <c r="E15" s="104"/>
      <c r="G15" s="103"/>
      <c r="T15" s="104"/>
    </row>
    <row r="16" spans="1:20" x14ac:dyDescent="0.25">
      <c r="A16" s="103"/>
      <c r="E16" s="104"/>
      <c r="G16" s="103"/>
      <c r="T16" s="104"/>
    </row>
    <row r="17" spans="1:20" x14ac:dyDescent="0.25">
      <c r="A17" s="103"/>
      <c r="E17" s="104"/>
      <c r="G17" s="103"/>
      <c r="T17" s="104"/>
    </row>
    <row r="18" spans="1:20" x14ac:dyDescent="0.25">
      <c r="A18" s="103"/>
      <c r="E18" s="104"/>
      <c r="G18" s="103"/>
      <c r="T18" s="104"/>
    </row>
    <row r="19" spans="1:20" x14ac:dyDescent="0.25">
      <c r="A19" s="103"/>
      <c r="E19" s="104"/>
      <c r="G19" s="103"/>
      <c r="T19" s="104"/>
    </row>
    <row r="20" spans="1:20" x14ac:dyDescent="0.25">
      <c r="A20" s="103"/>
      <c r="E20" s="104"/>
      <c r="G20" s="103"/>
      <c r="T20" s="104"/>
    </row>
    <row r="21" spans="1:20" x14ac:dyDescent="0.25">
      <c r="A21" s="103"/>
      <c r="E21" s="104"/>
      <c r="G21" s="103"/>
      <c r="T21" s="104"/>
    </row>
    <row r="22" spans="1:20" ht="15.75" thickBot="1" x14ac:dyDescent="0.3">
      <c r="A22" s="105"/>
      <c r="B22" s="106"/>
      <c r="C22" s="106"/>
      <c r="D22" s="106"/>
      <c r="E22" s="107"/>
      <c r="G22" s="105"/>
      <c r="H22" s="106"/>
      <c r="I22" s="106"/>
      <c r="J22" s="106"/>
      <c r="K22" s="106"/>
      <c r="L22" s="106"/>
      <c r="M22" s="106"/>
      <c r="N22" s="106"/>
      <c r="O22" s="106"/>
      <c r="P22" s="106"/>
      <c r="Q22" s="106"/>
      <c r="R22" s="106"/>
      <c r="S22" s="106"/>
      <c r="T22" s="107"/>
    </row>
  </sheetData>
  <mergeCells count="2">
    <mergeCell ref="A1:E1"/>
    <mergeCell ref="G1:S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BG36"/>
  <sheetViews>
    <sheetView view="pageBreakPreview" zoomScale="60" zoomScaleNormal="100" workbookViewId="0">
      <selection activeCell="K14" sqref="K14"/>
    </sheetView>
  </sheetViews>
  <sheetFormatPr defaultColWidth="9.28515625" defaultRowHeight="12.75" x14ac:dyDescent="0.2"/>
  <cols>
    <col min="1" max="1" width="4.28515625" style="67" customWidth="1"/>
    <col min="2" max="2" width="17.7109375" style="67" customWidth="1"/>
    <col min="3" max="3" width="23.7109375" style="67" customWidth="1"/>
    <col min="4" max="5" width="4.5703125" style="67" customWidth="1"/>
    <col min="6" max="6" width="4.42578125" style="67" customWidth="1"/>
    <col min="7" max="8" width="4" style="67" customWidth="1"/>
    <col min="9" max="9" width="22" style="67" customWidth="1"/>
    <col min="10" max="10" width="2.7109375" style="67" customWidth="1"/>
    <col min="11" max="11" width="3" style="67" customWidth="1"/>
    <col min="12" max="13" width="2.5703125" style="67" customWidth="1"/>
    <col min="14" max="14" width="3" style="67" customWidth="1"/>
    <col min="15" max="18" width="3.28515625" style="67" customWidth="1"/>
    <col min="19" max="19" width="2.7109375" style="67" customWidth="1"/>
    <col min="20" max="20" width="2.42578125" style="67" customWidth="1"/>
    <col min="21" max="22" width="2.7109375" style="67" customWidth="1"/>
    <col min="23" max="24" width="2.42578125" style="67" customWidth="1"/>
    <col min="25" max="26" width="2.7109375" style="67" customWidth="1"/>
    <col min="27" max="28" width="3" style="67" customWidth="1"/>
    <col min="29" max="29" width="2.7109375" style="67" customWidth="1"/>
    <col min="30" max="30" width="2.5703125" style="67" customWidth="1"/>
    <col min="31" max="33" width="2.7109375" style="67" customWidth="1"/>
    <col min="34" max="34" width="3.28515625" style="67" customWidth="1"/>
    <col min="35" max="35" width="2.7109375" style="67" customWidth="1"/>
    <col min="36" max="36" width="2.5703125" style="67" customWidth="1"/>
    <col min="37" max="37" width="2.7109375" style="67" customWidth="1"/>
    <col min="38" max="38" width="3" style="67" customWidth="1"/>
    <col min="39" max="39" width="2.7109375" style="67" customWidth="1"/>
    <col min="40" max="40" width="2.42578125" style="67" customWidth="1"/>
    <col min="41" max="41" width="2.5703125" style="67" customWidth="1"/>
    <col min="42" max="43" width="2.7109375" style="67" customWidth="1"/>
    <col min="44" max="44" width="2.5703125" style="67" customWidth="1"/>
    <col min="45" max="45" width="2.42578125" style="67" customWidth="1"/>
    <col min="46" max="46" width="2.7109375" style="67" customWidth="1"/>
    <col min="47" max="47" width="3.28515625" style="67" customWidth="1"/>
    <col min="48" max="48" width="2.7109375" style="67" customWidth="1"/>
    <col min="49" max="49" width="2.5703125" style="67" customWidth="1"/>
    <col min="50" max="52" width="2.7109375" style="67" customWidth="1"/>
    <col min="53" max="54" width="3" style="67" customWidth="1"/>
    <col min="55" max="57" width="2.7109375" style="67" customWidth="1"/>
    <col min="58" max="58" width="9.28515625" style="67"/>
    <col min="59" max="59" width="14.28515625" style="67" customWidth="1"/>
    <col min="60" max="16384" width="9.28515625" style="67"/>
  </cols>
  <sheetData>
    <row r="1" spans="1:59" ht="30" customHeight="1" x14ac:dyDescent="0.2">
      <c r="A1" s="95"/>
      <c r="B1" s="94" t="s">
        <v>135</v>
      </c>
      <c r="C1" s="93"/>
      <c r="D1" s="93" t="s">
        <v>134</v>
      </c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92"/>
      <c r="AK1" s="92"/>
      <c r="AL1" s="92"/>
      <c r="AM1" s="92"/>
      <c r="AN1" s="92"/>
      <c r="AO1" s="92"/>
      <c r="AP1" s="92"/>
      <c r="AQ1" s="254" t="s">
        <v>133</v>
      </c>
      <c r="AR1" s="255"/>
      <c r="AS1" s="255"/>
      <c r="AT1" s="255"/>
      <c r="AU1" s="255"/>
      <c r="AV1" s="256"/>
      <c r="AW1" s="237" t="s">
        <v>132</v>
      </c>
      <c r="AX1" s="238"/>
      <c r="AY1" s="238"/>
      <c r="AZ1" s="238"/>
      <c r="BA1" s="238"/>
      <c r="BB1" s="238"/>
      <c r="BC1" s="238"/>
      <c r="BD1" s="238"/>
      <c r="BE1" s="238"/>
      <c r="BF1" s="238"/>
      <c r="BG1" s="239"/>
    </row>
    <row r="2" spans="1:59" ht="28.5" customHeight="1" x14ac:dyDescent="0.2">
      <c r="A2" s="91"/>
      <c r="B2" s="90" t="s">
        <v>131</v>
      </c>
      <c r="C2" s="89"/>
      <c r="D2" s="89" t="s">
        <v>130</v>
      </c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8"/>
      <c r="AG2" s="88"/>
      <c r="AH2" s="88"/>
      <c r="AI2" s="88"/>
      <c r="AJ2" s="88"/>
      <c r="AK2" s="88"/>
      <c r="AL2" s="88"/>
      <c r="AM2" s="88"/>
      <c r="AN2" s="88"/>
      <c r="AO2" s="88"/>
      <c r="AP2" s="88"/>
      <c r="AQ2" s="88"/>
      <c r="AR2" s="88"/>
      <c r="AS2" s="88"/>
      <c r="AT2" s="88"/>
      <c r="AU2" s="88"/>
      <c r="AV2" s="88"/>
      <c r="AW2" s="88"/>
      <c r="AX2" s="88"/>
      <c r="AY2" s="88"/>
      <c r="AZ2" s="88"/>
      <c r="BA2" s="88"/>
      <c r="BB2" s="88"/>
      <c r="BC2" s="87" t="s">
        <v>129</v>
      </c>
      <c r="BD2" s="86"/>
      <c r="BE2" s="86"/>
      <c r="BF2" s="86"/>
      <c r="BG2" s="85"/>
    </row>
    <row r="3" spans="1:59" ht="47.25" customHeight="1" x14ac:dyDescent="0.2">
      <c r="A3" s="84" t="s">
        <v>128</v>
      </c>
    </row>
    <row r="4" spans="1:59" ht="25.5" customHeight="1" x14ac:dyDescent="0.2">
      <c r="A4" s="240" t="s">
        <v>127</v>
      </c>
      <c r="B4" s="243" t="s">
        <v>126</v>
      </c>
      <c r="C4" s="243" t="s">
        <v>125</v>
      </c>
      <c r="D4" s="246" t="s">
        <v>124</v>
      </c>
      <c r="E4" s="246"/>
      <c r="F4" s="246"/>
      <c r="G4" s="246"/>
      <c r="H4" s="246"/>
      <c r="I4" s="243" t="s">
        <v>123</v>
      </c>
      <c r="J4" s="247" t="s">
        <v>122</v>
      </c>
      <c r="K4" s="248"/>
      <c r="L4" s="248"/>
      <c r="M4" s="248"/>
      <c r="N4" s="248"/>
      <c r="O4" s="248"/>
      <c r="P4" s="248"/>
      <c r="Q4" s="248"/>
      <c r="R4" s="248"/>
      <c r="S4" s="248"/>
      <c r="T4" s="248"/>
      <c r="U4" s="248"/>
      <c r="V4" s="248"/>
      <c r="W4" s="248"/>
      <c r="X4" s="248"/>
      <c r="Y4" s="248"/>
      <c r="Z4" s="248"/>
      <c r="AA4" s="248"/>
      <c r="AB4" s="248"/>
      <c r="AC4" s="248"/>
      <c r="AD4" s="248"/>
      <c r="AE4" s="248"/>
      <c r="AF4" s="248"/>
      <c r="AG4" s="248"/>
      <c r="AH4" s="248"/>
      <c r="AI4" s="248"/>
      <c r="AJ4" s="248"/>
      <c r="AK4" s="248"/>
      <c r="AL4" s="248"/>
      <c r="AM4" s="248"/>
      <c r="AN4" s="248"/>
      <c r="AO4" s="248"/>
      <c r="AP4" s="248"/>
      <c r="AQ4" s="248"/>
      <c r="AR4" s="248"/>
      <c r="AS4" s="248"/>
      <c r="AT4" s="248"/>
      <c r="AU4" s="248"/>
      <c r="AV4" s="248"/>
      <c r="AW4" s="248"/>
      <c r="AX4" s="248"/>
      <c r="AY4" s="248"/>
      <c r="AZ4" s="248"/>
      <c r="BA4" s="248"/>
      <c r="BB4" s="248"/>
      <c r="BC4" s="248"/>
      <c r="BD4" s="248"/>
      <c r="BE4" s="248"/>
      <c r="BF4" s="249" t="s">
        <v>81</v>
      </c>
      <c r="BG4" s="246" t="s">
        <v>121</v>
      </c>
    </row>
    <row r="5" spans="1:59" ht="21" customHeight="1" x14ac:dyDescent="0.2">
      <c r="A5" s="241"/>
      <c r="B5" s="244"/>
      <c r="C5" s="244"/>
      <c r="D5" s="240" t="s">
        <v>120</v>
      </c>
      <c r="E5" s="240" t="s">
        <v>119</v>
      </c>
      <c r="F5" s="252" t="s">
        <v>137</v>
      </c>
      <c r="G5" s="240" t="s">
        <v>118</v>
      </c>
      <c r="H5" s="240" t="s">
        <v>117</v>
      </c>
      <c r="I5" s="244"/>
      <c r="J5" s="246" t="s">
        <v>116</v>
      </c>
      <c r="K5" s="246"/>
      <c r="L5" s="246"/>
      <c r="M5" s="246"/>
      <c r="N5" s="246" t="s">
        <v>115</v>
      </c>
      <c r="O5" s="246"/>
      <c r="P5" s="246"/>
      <c r="Q5" s="246"/>
      <c r="R5" s="246" t="s">
        <v>114</v>
      </c>
      <c r="S5" s="246"/>
      <c r="T5" s="246"/>
      <c r="U5" s="247"/>
      <c r="V5" s="246" t="s">
        <v>113</v>
      </c>
      <c r="W5" s="246"/>
      <c r="X5" s="246"/>
      <c r="Y5" s="246"/>
      <c r="Z5" s="246" t="s">
        <v>112</v>
      </c>
      <c r="AA5" s="246"/>
      <c r="AB5" s="246"/>
      <c r="AC5" s="246"/>
      <c r="AD5" s="247" t="s">
        <v>111</v>
      </c>
      <c r="AE5" s="248"/>
      <c r="AF5" s="248"/>
      <c r="AG5" s="258"/>
      <c r="AH5" s="246" t="s">
        <v>110</v>
      </c>
      <c r="AI5" s="246"/>
      <c r="AJ5" s="246"/>
      <c r="AK5" s="246"/>
      <c r="AL5" s="247" t="s">
        <v>109</v>
      </c>
      <c r="AM5" s="248"/>
      <c r="AN5" s="248"/>
      <c r="AO5" s="258"/>
      <c r="AP5" s="247" t="s">
        <v>108</v>
      </c>
      <c r="AQ5" s="248"/>
      <c r="AR5" s="248"/>
      <c r="AS5" s="258"/>
      <c r="AT5" s="247" t="s">
        <v>107</v>
      </c>
      <c r="AU5" s="248"/>
      <c r="AV5" s="248"/>
      <c r="AW5" s="258"/>
      <c r="AX5" s="247" t="s">
        <v>106</v>
      </c>
      <c r="AY5" s="248"/>
      <c r="AZ5" s="248"/>
      <c r="BA5" s="258"/>
      <c r="BB5" s="247" t="s">
        <v>105</v>
      </c>
      <c r="BC5" s="248"/>
      <c r="BD5" s="248"/>
      <c r="BE5" s="258"/>
      <c r="BF5" s="250"/>
      <c r="BG5" s="246"/>
    </row>
    <row r="6" spans="1:59" ht="21" customHeight="1" x14ac:dyDescent="0.2">
      <c r="A6" s="242"/>
      <c r="B6" s="245"/>
      <c r="C6" s="245"/>
      <c r="D6" s="242"/>
      <c r="E6" s="242"/>
      <c r="F6" s="253"/>
      <c r="G6" s="242"/>
      <c r="H6" s="242"/>
      <c r="I6" s="245"/>
      <c r="J6" s="74">
        <v>1</v>
      </c>
      <c r="K6" s="74">
        <v>2</v>
      </c>
      <c r="L6" s="74">
        <v>3</v>
      </c>
      <c r="M6" s="74">
        <v>4</v>
      </c>
      <c r="N6" s="74">
        <v>1</v>
      </c>
      <c r="O6" s="74">
        <v>2</v>
      </c>
      <c r="P6" s="74">
        <v>3</v>
      </c>
      <c r="Q6" s="74">
        <v>4</v>
      </c>
      <c r="R6" s="74">
        <v>1</v>
      </c>
      <c r="S6" s="74">
        <v>2</v>
      </c>
      <c r="T6" s="74">
        <v>3</v>
      </c>
      <c r="U6" s="74">
        <v>4</v>
      </c>
      <c r="V6" s="74">
        <v>1</v>
      </c>
      <c r="W6" s="74">
        <v>2</v>
      </c>
      <c r="X6" s="74">
        <v>3</v>
      </c>
      <c r="Y6" s="74">
        <v>4</v>
      </c>
      <c r="Z6" s="74">
        <v>1</v>
      </c>
      <c r="AA6" s="74">
        <v>2</v>
      </c>
      <c r="AB6" s="74">
        <v>3</v>
      </c>
      <c r="AC6" s="74">
        <v>4</v>
      </c>
      <c r="AD6" s="74">
        <v>1</v>
      </c>
      <c r="AE6" s="74">
        <v>2</v>
      </c>
      <c r="AF6" s="74">
        <v>3</v>
      </c>
      <c r="AG6" s="74">
        <v>4</v>
      </c>
      <c r="AH6" s="74">
        <v>1</v>
      </c>
      <c r="AI6" s="74">
        <v>2</v>
      </c>
      <c r="AJ6" s="74">
        <v>3</v>
      </c>
      <c r="AK6" s="74">
        <v>4</v>
      </c>
      <c r="AL6" s="74">
        <v>1</v>
      </c>
      <c r="AM6" s="74">
        <v>2</v>
      </c>
      <c r="AN6" s="74">
        <v>3</v>
      </c>
      <c r="AO6" s="74">
        <v>4</v>
      </c>
      <c r="AP6" s="74">
        <v>1</v>
      </c>
      <c r="AQ6" s="74">
        <v>2</v>
      </c>
      <c r="AR6" s="74">
        <v>3</v>
      </c>
      <c r="AS6" s="74">
        <v>4</v>
      </c>
      <c r="AT6" s="74">
        <v>1</v>
      </c>
      <c r="AU6" s="74">
        <v>2</v>
      </c>
      <c r="AV6" s="74">
        <v>3</v>
      </c>
      <c r="AW6" s="74">
        <v>4</v>
      </c>
      <c r="AX6" s="74">
        <v>1</v>
      </c>
      <c r="AY6" s="74">
        <v>2</v>
      </c>
      <c r="AZ6" s="74">
        <v>3</v>
      </c>
      <c r="BA6" s="74">
        <v>4</v>
      </c>
      <c r="BB6" s="74">
        <v>1</v>
      </c>
      <c r="BC6" s="74">
        <v>2</v>
      </c>
      <c r="BD6" s="74">
        <v>3</v>
      </c>
      <c r="BE6" s="76">
        <v>4</v>
      </c>
      <c r="BF6" s="251"/>
      <c r="BG6" s="246"/>
    </row>
    <row r="7" spans="1:59" ht="75.75" customHeight="1" x14ac:dyDescent="0.2">
      <c r="A7" s="81">
        <v>1</v>
      </c>
      <c r="B7" s="80"/>
      <c r="C7" s="83"/>
      <c r="D7" s="79"/>
      <c r="E7" s="79"/>
      <c r="F7" s="79"/>
      <c r="G7" s="80"/>
      <c r="H7" s="79"/>
      <c r="I7" s="78"/>
      <c r="J7" s="74"/>
      <c r="K7" s="74"/>
      <c r="L7" s="74"/>
      <c r="M7" s="74"/>
      <c r="N7" s="74"/>
      <c r="O7" s="74"/>
      <c r="P7" s="74"/>
      <c r="Q7" s="74"/>
      <c r="R7" s="74"/>
      <c r="S7" s="82"/>
      <c r="T7" s="77"/>
      <c r="U7" s="74"/>
      <c r="V7" s="74"/>
      <c r="W7" s="74"/>
      <c r="X7" s="74"/>
      <c r="Y7" s="74"/>
      <c r="Z7" s="74"/>
      <c r="AA7" s="74"/>
      <c r="AB7" s="74"/>
      <c r="AC7" s="74"/>
      <c r="AD7" s="74"/>
      <c r="AE7" s="74"/>
      <c r="AF7" s="74"/>
      <c r="AG7" s="74"/>
      <c r="AH7" s="74"/>
      <c r="AI7" s="74"/>
      <c r="AJ7" s="74"/>
      <c r="AK7" s="74"/>
      <c r="AL7" s="74"/>
      <c r="AM7" s="74"/>
      <c r="AN7" s="74"/>
      <c r="AO7" s="74"/>
      <c r="AP7" s="74"/>
      <c r="AQ7" s="74"/>
      <c r="AR7" s="74"/>
      <c r="AS7" s="74"/>
      <c r="AT7" s="74"/>
      <c r="AU7" s="74"/>
      <c r="AV7" s="74"/>
      <c r="AW7" s="74"/>
      <c r="AX7" s="74"/>
      <c r="AY7" s="74"/>
      <c r="AZ7" s="74"/>
      <c r="BA7" s="74"/>
      <c r="BB7" s="74"/>
      <c r="BC7" s="74"/>
      <c r="BD7" s="74"/>
      <c r="BE7" s="76"/>
      <c r="BF7" s="75"/>
      <c r="BG7" s="74"/>
    </row>
    <row r="8" spans="1:59" ht="94.5" customHeight="1" x14ac:dyDescent="0.2">
      <c r="A8" s="81">
        <v>2</v>
      </c>
      <c r="B8" s="80"/>
      <c r="C8" s="78"/>
      <c r="D8" s="79"/>
      <c r="E8" s="79"/>
      <c r="F8" s="80"/>
      <c r="G8" s="79"/>
      <c r="H8" s="79"/>
      <c r="I8" s="78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77"/>
      <c r="AF8" s="77"/>
      <c r="AG8" s="77"/>
      <c r="AH8" s="74"/>
      <c r="AI8" s="74"/>
      <c r="AJ8" s="74"/>
      <c r="AK8" s="74"/>
      <c r="AL8" s="74"/>
      <c r="AM8" s="74"/>
      <c r="AN8" s="74"/>
      <c r="AO8" s="74"/>
      <c r="AP8" s="74"/>
      <c r="AQ8" s="74"/>
      <c r="AR8" s="74"/>
      <c r="AS8" s="74"/>
      <c r="AT8" s="74"/>
      <c r="AU8" s="74"/>
      <c r="AV8" s="74"/>
      <c r="AW8" s="74"/>
      <c r="AX8" s="74"/>
      <c r="AY8" s="74"/>
      <c r="AZ8" s="74"/>
      <c r="BA8" s="74"/>
      <c r="BB8" s="74"/>
      <c r="BC8" s="74"/>
      <c r="BD8" s="74"/>
      <c r="BE8" s="76"/>
      <c r="BF8" s="75"/>
      <c r="BG8" s="74"/>
    </row>
    <row r="9" spans="1:59" ht="70.5" customHeight="1" x14ac:dyDescent="0.2">
      <c r="A9" s="81">
        <v>3</v>
      </c>
      <c r="B9" s="80"/>
      <c r="C9" s="78"/>
      <c r="D9" s="79"/>
      <c r="E9" s="79"/>
      <c r="F9" s="79"/>
      <c r="G9" s="80"/>
      <c r="H9" s="79"/>
      <c r="I9" s="78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  <c r="AA9" s="77"/>
      <c r="AB9" s="77"/>
      <c r="AC9" s="77"/>
      <c r="AD9" s="77"/>
      <c r="AE9" s="77"/>
      <c r="AF9" s="77"/>
      <c r="AG9" s="77"/>
      <c r="AH9" s="74"/>
      <c r="AI9" s="74"/>
      <c r="AJ9" s="74"/>
      <c r="AK9" s="74"/>
      <c r="AL9" s="74"/>
      <c r="AM9" s="74"/>
      <c r="AN9" s="74"/>
      <c r="AO9" s="74"/>
      <c r="AP9" s="74"/>
      <c r="AQ9" s="74"/>
      <c r="AR9" s="74"/>
      <c r="AS9" s="74"/>
      <c r="AT9" s="74"/>
      <c r="AU9" s="74"/>
      <c r="AV9" s="74"/>
      <c r="AW9" s="74"/>
      <c r="AX9" s="74"/>
      <c r="AY9" s="74"/>
      <c r="AZ9" s="74"/>
      <c r="BA9" s="74"/>
      <c r="BB9" s="74"/>
      <c r="BC9" s="74"/>
      <c r="BD9" s="74"/>
      <c r="BE9" s="76"/>
      <c r="BF9" s="75"/>
      <c r="BG9" s="74"/>
    </row>
    <row r="10" spans="1:59" ht="73.5" customHeight="1" x14ac:dyDescent="0.2">
      <c r="A10" s="81">
        <v>4</v>
      </c>
      <c r="B10" s="80"/>
      <c r="C10" s="78"/>
      <c r="D10" s="79"/>
      <c r="E10" s="79"/>
      <c r="F10" s="80"/>
      <c r="G10" s="79"/>
      <c r="H10" s="79"/>
      <c r="I10" s="78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  <c r="AA10" s="77"/>
      <c r="AB10" s="77"/>
      <c r="AC10" s="77"/>
      <c r="AD10" s="77"/>
      <c r="AE10" s="77"/>
      <c r="AF10" s="77"/>
      <c r="AG10" s="77"/>
      <c r="AH10" s="74"/>
      <c r="AI10" s="74"/>
      <c r="AJ10" s="74"/>
      <c r="AK10" s="74"/>
      <c r="AL10" s="74"/>
      <c r="AM10" s="74"/>
      <c r="AN10" s="74"/>
      <c r="AO10" s="74"/>
      <c r="AP10" s="74"/>
      <c r="AQ10" s="74"/>
      <c r="AR10" s="74"/>
      <c r="AS10" s="74"/>
      <c r="AT10" s="74"/>
      <c r="AU10" s="74"/>
      <c r="AV10" s="74"/>
      <c r="AW10" s="74"/>
      <c r="AX10" s="74"/>
      <c r="AY10" s="74"/>
      <c r="AZ10" s="74"/>
      <c r="BA10" s="74"/>
      <c r="BB10" s="74"/>
      <c r="BC10" s="74"/>
      <c r="BD10" s="74"/>
      <c r="BE10" s="76"/>
      <c r="BF10" s="75"/>
      <c r="BG10" s="74"/>
    </row>
    <row r="11" spans="1:59" ht="78.75" customHeight="1" x14ac:dyDescent="0.2">
      <c r="A11" s="81">
        <v>5</v>
      </c>
      <c r="B11" s="80"/>
      <c r="C11" s="78"/>
      <c r="D11" s="79"/>
      <c r="E11" s="79"/>
      <c r="F11" s="79"/>
      <c r="G11" s="80"/>
      <c r="H11" s="79"/>
      <c r="I11" s="78"/>
      <c r="J11" s="74"/>
      <c r="K11" s="74"/>
      <c r="L11" s="74"/>
      <c r="M11" s="74"/>
      <c r="N11" s="74"/>
      <c r="O11" s="74"/>
      <c r="P11" s="74"/>
      <c r="Q11" s="74"/>
      <c r="R11" s="82"/>
      <c r="S11" s="77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4"/>
      <c r="AJ11" s="74"/>
      <c r="AK11" s="74"/>
      <c r="AL11" s="74"/>
      <c r="AM11" s="74"/>
      <c r="AN11" s="74"/>
      <c r="AO11" s="74"/>
      <c r="AP11" s="74"/>
      <c r="AQ11" s="74"/>
      <c r="AR11" s="74"/>
      <c r="AS11" s="74"/>
      <c r="AT11" s="74"/>
      <c r="AU11" s="74"/>
      <c r="AV11" s="74"/>
      <c r="AW11" s="74"/>
      <c r="AX11" s="74"/>
      <c r="AY11" s="74"/>
      <c r="AZ11" s="74"/>
      <c r="BA11" s="74"/>
      <c r="BB11" s="74"/>
      <c r="BC11" s="74"/>
      <c r="BD11" s="74"/>
      <c r="BE11" s="76"/>
      <c r="BF11" s="75"/>
      <c r="BG11" s="74"/>
    </row>
    <row r="12" spans="1:59" ht="84" customHeight="1" x14ac:dyDescent="0.2">
      <c r="A12" s="81">
        <v>6</v>
      </c>
      <c r="B12" s="80"/>
      <c r="C12" s="78"/>
      <c r="D12" s="79"/>
      <c r="E12" s="79"/>
      <c r="F12" s="79"/>
      <c r="G12" s="80"/>
      <c r="H12" s="79"/>
      <c r="I12" s="78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  <c r="AA12" s="77"/>
      <c r="AB12" s="77"/>
      <c r="AC12" s="77"/>
      <c r="AD12" s="77"/>
      <c r="AE12" s="77"/>
      <c r="AF12" s="77"/>
      <c r="AG12" s="77"/>
      <c r="AH12" s="74"/>
      <c r="AI12" s="74"/>
      <c r="AJ12" s="74"/>
      <c r="AK12" s="74"/>
      <c r="AL12" s="74"/>
      <c r="AM12" s="74"/>
      <c r="AN12" s="74"/>
      <c r="AO12" s="74"/>
      <c r="AP12" s="74"/>
      <c r="AQ12" s="74"/>
      <c r="AR12" s="74"/>
      <c r="AS12" s="74"/>
      <c r="AT12" s="74"/>
      <c r="AU12" s="74"/>
      <c r="AV12" s="74"/>
      <c r="AW12" s="74"/>
      <c r="AX12" s="74"/>
      <c r="AY12" s="74"/>
      <c r="AZ12" s="74"/>
      <c r="BA12" s="74"/>
      <c r="BB12" s="74"/>
      <c r="BC12" s="74"/>
      <c r="BD12" s="74"/>
      <c r="BE12" s="76"/>
      <c r="BF12" s="75"/>
      <c r="BG12" s="74"/>
    </row>
    <row r="13" spans="1:59" ht="78.75" customHeight="1" x14ac:dyDescent="0.2">
      <c r="A13" s="81">
        <v>7</v>
      </c>
      <c r="B13" s="80"/>
      <c r="C13" s="78"/>
      <c r="D13" s="79"/>
      <c r="E13" s="79"/>
      <c r="F13" s="79"/>
      <c r="G13" s="80"/>
      <c r="H13" s="79"/>
      <c r="I13" s="78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  <c r="AA13" s="77"/>
      <c r="AB13" s="77"/>
      <c r="AC13" s="77"/>
      <c r="AD13" s="77"/>
      <c r="AE13" s="77"/>
      <c r="AF13" s="77"/>
      <c r="AG13" s="77"/>
      <c r="AH13" s="74"/>
      <c r="AI13" s="74"/>
      <c r="AJ13" s="74"/>
      <c r="AK13" s="74"/>
      <c r="AL13" s="74"/>
      <c r="AM13" s="74"/>
      <c r="AN13" s="74"/>
      <c r="AO13" s="74"/>
      <c r="AP13" s="74"/>
      <c r="AQ13" s="74"/>
      <c r="AR13" s="74"/>
      <c r="AS13" s="74"/>
      <c r="AT13" s="74"/>
      <c r="AU13" s="74"/>
      <c r="AV13" s="74"/>
      <c r="AW13" s="74"/>
      <c r="AX13" s="74"/>
      <c r="AY13" s="74"/>
      <c r="AZ13" s="74"/>
      <c r="BA13" s="74"/>
      <c r="BB13" s="74"/>
      <c r="BC13" s="74"/>
      <c r="BD13" s="74"/>
      <c r="BE13" s="76"/>
      <c r="BF13" s="75"/>
      <c r="BG13" s="74"/>
    </row>
    <row r="14" spans="1:59" x14ac:dyDescent="0.2">
      <c r="BF14" s="69"/>
    </row>
    <row r="15" spans="1:59" x14ac:dyDescent="0.2">
      <c r="A15" s="73" t="s">
        <v>104</v>
      </c>
      <c r="BF15" s="69"/>
    </row>
    <row r="16" spans="1:59" x14ac:dyDescent="0.2">
      <c r="A16" s="71" t="s">
        <v>103</v>
      </c>
      <c r="B16" s="72" t="s">
        <v>102</v>
      </c>
      <c r="BF16" s="69"/>
    </row>
    <row r="17" spans="1:58" ht="11.25" customHeight="1" x14ac:dyDescent="0.2">
      <c r="A17" s="71" t="s">
        <v>101</v>
      </c>
      <c r="B17" s="72" t="s">
        <v>100</v>
      </c>
      <c r="BF17" s="69"/>
    </row>
    <row r="18" spans="1:58" ht="14.25" customHeight="1" x14ac:dyDescent="0.2">
      <c r="A18" s="71"/>
      <c r="BF18" s="69"/>
    </row>
    <row r="19" spans="1:58" x14ac:dyDescent="0.2">
      <c r="B19" s="70" t="s">
        <v>99</v>
      </c>
      <c r="T19" s="257" t="s">
        <v>98</v>
      </c>
      <c r="U19" s="257"/>
      <c r="V19" s="257"/>
      <c r="W19" s="257"/>
      <c r="X19" s="257"/>
      <c r="Y19" s="257"/>
      <c r="Z19" s="257"/>
      <c r="AA19" s="257"/>
      <c r="AB19" s="257"/>
      <c r="BA19" s="257" t="s">
        <v>97</v>
      </c>
      <c r="BB19" s="257"/>
      <c r="BC19" s="257"/>
      <c r="BD19" s="257"/>
      <c r="BE19" s="257"/>
      <c r="BF19" s="257"/>
    </row>
    <row r="20" spans="1:58" x14ac:dyDescent="0.2">
      <c r="B20" s="67" t="s">
        <v>96</v>
      </c>
      <c r="J20" s="257"/>
      <c r="K20" s="257"/>
      <c r="L20" s="257"/>
      <c r="M20" s="257"/>
      <c r="N20" s="257"/>
      <c r="O20" s="257"/>
      <c r="P20" s="257"/>
      <c r="Q20" s="257"/>
      <c r="T20" s="257" t="s">
        <v>95</v>
      </c>
      <c r="U20" s="257"/>
      <c r="V20" s="257"/>
      <c r="W20" s="257"/>
      <c r="X20" s="257"/>
      <c r="Y20" s="257"/>
      <c r="Z20" s="257"/>
      <c r="AA20" s="257"/>
      <c r="AB20" s="257"/>
      <c r="BA20" s="257" t="s">
        <v>94</v>
      </c>
      <c r="BB20" s="257"/>
      <c r="BC20" s="257"/>
      <c r="BD20" s="257"/>
      <c r="BE20" s="257"/>
      <c r="BF20" s="257"/>
    </row>
    <row r="21" spans="1:58" x14ac:dyDescent="0.2">
      <c r="BA21" s="257"/>
      <c r="BB21" s="257"/>
      <c r="BC21" s="257"/>
      <c r="BD21" s="257"/>
      <c r="BE21" s="257"/>
      <c r="BF21" s="257"/>
    </row>
    <row r="22" spans="1:58" x14ac:dyDescent="0.2">
      <c r="BF22" s="69"/>
    </row>
    <row r="23" spans="1:58" x14ac:dyDescent="0.2">
      <c r="BF23" s="69"/>
    </row>
    <row r="24" spans="1:58" x14ac:dyDescent="0.2">
      <c r="BF24" s="69"/>
    </row>
    <row r="25" spans="1:58" x14ac:dyDescent="0.2">
      <c r="BF25" s="68"/>
    </row>
    <row r="26" spans="1:58" x14ac:dyDescent="0.2">
      <c r="BF26" s="68"/>
    </row>
    <row r="27" spans="1:58" x14ac:dyDescent="0.2">
      <c r="BF27" s="68"/>
    </row>
    <row r="28" spans="1:58" x14ac:dyDescent="0.2">
      <c r="BF28" s="68"/>
    </row>
    <row r="29" spans="1:58" x14ac:dyDescent="0.2">
      <c r="BF29" s="68"/>
    </row>
    <row r="30" spans="1:58" x14ac:dyDescent="0.2">
      <c r="BF30" s="68"/>
    </row>
    <row r="31" spans="1:58" x14ac:dyDescent="0.2">
      <c r="BF31" s="68"/>
    </row>
    <row r="32" spans="1:58" x14ac:dyDescent="0.2">
      <c r="BF32" s="68"/>
    </row>
    <row r="33" spans="58:58" x14ac:dyDescent="0.2">
      <c r="BF33" s="68"/>
    </row>
    <row r="34" spans="58:58" x14ac:dyDescent="0.2">
      <c r="BF34" s="68"/>
    </row>
    <row r="35" spans="58:58" x14ac:dyDescent="0.2">
      <c r="BF35" s="68"/>
    </row>
    <row r="36" spans="58:58" x14ac:dyDescent="0.2">
      <c r="BF36" s="68"/>
    </row>
  </sheetData>
  <mergeCells count="33">
    <mergeCell ref="BA20:BF20"/>
    <mergeCell ref="BA21:BF21"/>
    <mergeCell ref="AX5:BA5"/>
    <mergeCell ref="BB5:BE5"/>
    <mergeCell ref="T19:AB19"/>
    <mergeCell ref="BA19:BF19"/>
    <mergeCell ref="AH5:AK5"/>
    <mergeCell ref="AL5:AO5"/>
    <mergeCell ref="AP5:AS5"/>
    <mergeCell ref="AT5:AW5"/>
    <mergeCell ref="V5:Y5"/>
    <mergeCell ref="Z5:AC5"/>
    <mergeCell ref="AD5:AG5"/>
    <mergeCell ref="J20:Q20"/>
    <mergeCell ref="T20:AB20"/>
    <mergeCell ref="H5:H6"/>
    <mergeCell ref="J5:M5"/>
    <mergeCell ref="N5:Q5"/>
    <mergeCell ref="R5:U5"/>
    <mergeCell ref="AW1:BG1"/>
    <mergeCell ref="A4:A6"/>
    <mergeCell ref="B4:B6"/>
    <mergeCell ref="C4:C6"/>
    <mergeCell ref="D4:H4"/>
    <mergeCell ref="I4:I6"/>
    <mergeCell ref="J4:BE4"/>
    <mergeCell ref="BF4:BF6"/>
    <mergeCell ref="BG4:BG6"/>
    <mergeCell ref="D5:D6"/>
    <mergeCell ref="E5:E6"/>
    <mergeCell ref="F5:F6"/>
    <mergeCell ref="G5:G6"/>
    <mergeCell ref="AQ1:AV1"/>
  </mergeCells>
  <pageMargins left="0.35433070866141736" right="0.35433070866141736" top="0.59055118110236227" bottom="0.39370078740157483" header="0.51181102362204722" footer="0.51181102362204722"/>
  <pageSetup paperSize="9" scale="54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B1:AN53"/>
  <sheetViews>
    <sheetView showGridLines="0" showZeros="0" zoomScale="70" zoomScaleNormal="70" zoomScaleSheetLayoutView="100" workbookViewId="0">
      <selection activeCell="F31" sqref="F31"/>
    </sheetView>
  </sheetViews>
  <sheetFormatPr defaultRowHeight="15" customHeight="1" x14ac:dyDescent="0.2"/>
  <cols>
    <col min="1" max="1" width="9.28515625" style="22"/>
    <col min="2" max="2" width="8.28515625" style="22" customWidth="1"/>
    <col min="3" max="3" width="22.28515625" style="22" customWidth="1"/>
    <col min="4" max="4" width="27" style="22" customWidth="1"/>
    <col min="5" max="7" width="15.42578125" style="22" customWidth="1"/>
    <col min="8" max="9" width="29.7109375" style="22" customWidth="1"/>
    <col min="10" max="10" width="17.28515625" style="22" hidden="1" customWidth="1"/>
    <col min="11" max="11" width="9.28515625" style="22" hidden="1" customWidth="1"/>
    <col min="12" max="12" width="11.7109375" style="22" hidden="1" customWidth="1"/>
    <col min="13" max="40" width="9.28515625" style="22" hidden="1" customWidth="1"/>
    <col min="41" max="257" width="9.28515625" style="22"/>
    <col min="258" max="258" width="8.28515625" style="22" customWidth="1"/>
    <col min="259" max="260" width="29" style="22" customWidth="1"/>
    <col min="261" max="263" width="15.42578125" style="22" customWidth="1"/>
    <col min="264" max="265" width="29.7109375" style="22" customWidth="1"/>
    <col min="266" max="296" width="0" style="22" hidden="1" customWidth="1"/>
    <col min="297" max="513" width="9.28515625" style="22"/>
    <col min="514" max="514" width="8.28515625" style="22" customWidth="1"/>
    <col min="515" max="516" width="29" style="22" customWidth="1"/>
    <col min="517" max="519" width="15.42578125" style="22" customWidth="1"/>
    <col min="520" max="521" width="29.7109375" style="22" customWidth="1"/>
    <col min="522" max="552" width="0" style="22" hidden="1" customWidth="1"/>
    <col min="553" max="769" width="9.28515625" style="22"/>
    <col min="770" max="770" width="8.28515625" style="22" customWidth="1"/>
    <col min="771" max="772" width="29" style="22" customWidth="1"/>
    <col min="773" max="775" width="15.42578125" style="22" customWidth="1"/>
    <col min="776" max="777" width="29.7109375" style="22" customWidth="1"/>
    <col min="778" max="808" width="0" style="22" hidden="1" customWidth="1"/>
    <col min="809" max="1025" width="9.28515625" style="22"/>
    <col min="1026" max="1026" width="8.28515625" style="22" customWidth="1"/>
    <col min="1027" max="1028" width="29" style="22" customWidth="1"/>
    <col min="1029" max="1031" width="15.42578125" style="22" customWidth="1"/>
    <col min="1032" max="1033" width="29.7109375" style="22" customWidth="1"/>
    <col min="1034" max="1064" width="0" style="22" hidden="1" customWidth="1"/>
    <col min="1065" max="1281" width="9.28515625" style="22"/>
    <col min="1282" max="1282" width="8.28515625" style="22" customWidth="1"/>
    <col min="1283" max="1284" width="29" style="22" customWidth="1"/>
    <col min="1285" max="1287" width="15.42578125" style="22" customWidth="1"/>
    <col min="1288" max="1289" width="29.7109375" style="22" customWidth="1"/>
    <col min="1290" max="1320" width="0" style="22" hidden="1" customWidth="1"/>
    <col min="1321" max="1537" width="9.28515625" style="22"/>
    <col min="1538" max="1538" width="8.28515625" style="22" customWidth="1"/>
    <col min="1539" max="1540" width="29" style="22" customWidth="1"/>
    <col min="1541" max="1543" width="15.42578125" style="22" customWidth="1"/>
    <col min="1544" max="1545" width="29.7109375" style="22" customWidth="1"/>
    <col min="1546" max="1576" width="0" style="22" hidden="1" customWidth="1"/>
    <col min="1577" max="1793" width="9.28515625" style="22"/>
    <col min="1794" max="1794" width="8.28515625" style="22" customWidth="1"/>
    <col min="1795" max="1796" width="29" style="22" customWidth="1"/>
    <col min="1797" max="1799" width="15.42578125" style="22" customWidth="1"/>
    <col min="1800" max="1801" width="29.7109375" style="22" customWidth="1"/>
    <col min="1802" max="1832" width="0" style="22" hidden="1" customWidth="1"/>
    <col min="1833" max="2049" width="9.28515625" style="22"/>
    <col min="2050" max="2050" width="8.28515625" style="22" customWidth="1"/>
    <col min="2051" max="2052" width="29" style="22" customWidth="1"/>
    <col min="2053" max="2055" width="15.42578125" style="22" customWidth="1"/>
    <col min="2056" max="2057" width="29.7109375" style="22" customWidth="1"/>
    <col min="2058" max="2088" width="0" style="22" hidden="1" customWidth="1"/>
    <col min="2089" max="2305" width="9.28515625" style="22"/>
    <col min="2306" max="2306" width="8.28515625" style="22" customWidth="1"/>
    <col min="2307" max="2308" width="29" style="22" customWidth="1"/>
    <col min="2309" max="2311" width="15.42578125" style="22" customWidth="1"/>
    <col min="2312" max="2313" width="29.7109375" style="22" customWidth="1"/>
    <col min="2314" max="2344" width="0" style="22" hidden="1" customWidth="1"/>
    <col min="2345" max="2561" width="9.28515625" style="22"/>
    <col min="2562" max="2562" width="8.28515625" style="22" customWidth="1"/>
    <col min="2563" max="2564" width="29" style="22" customWidth="1"/>
    <col min="2565" max="2567" width="15.42578125" style="22" customWidth="1"/>
    <col min="2568" max="2569" width="29.7109375" style="22" customWidth="1"/>
    <col min="2570" max="2600" width="0" style="22" hidden="1" customWidth="1"/>
    <col min="2601" max="2817" width="9.28515625" style="22"/>
    <col min="2818" max="2818" width="8.28515625" style="22" customWidth="1"/>
    <col min="2819" max="2820" width="29" style="22" customWidth="1"/>
    <col min="2821" max="2823" width="15.42578125" style="22" customWidth="1"/>
    <col min="2824" max="2825" width="29.7109375" style="22" customWidth="1"/>
    <col min="2826" max="2856" width="0" style="22" hidden="1" customWidth="1"/>
    <col min="2857" max="3073" width="9.28515625" style="22"/>
    <col min="3074" max="3074" width="8.28515625" style="22" customWidth="1"/>
    <col min="3075" max="3076" width="29" style="22" customWidth="1"/>
    <col min="3077" max="3079" width="15.42578125" style="22" customWidth="1"/>
    <col min="3080" max="3081" width="29.7109375" style="22" customWidth="1"/>
    <col min="3082" max="3112" width="0" style="22" hidden="1" customWidth="1"/>
    <col min="3113" max="3329" width="9.28515625" style="22"/>
    <col min="3330" max="3330" width="8.28515625" style="22" customWidth="1"/>
    <col min="3331" max="3332" width="29" style="22" customWidth="1"/>
    <col min="3333" max="3335" width="15.42578125" style="22" customWidth="1"/>
    <col min="3336" max="3337" width="29.7109375" style="22" customWidth="1"/>
    <col min="3338" max="3368" width="0" style="22" hidden="1" customWidth="1"/>
    <col min="3369" max="3585" width="9.28515625" style="22"/>
    <col min="3586" max="3586" width="8.28515625" style="22" customWidth="1"/>
    <col min="3587" max="3588" width="29" style="22" customWidth="1"/>
    <col min="3589" max="3591" width="15.42578125" style="22" customWidth="1"/>
    <col min="3592" max="3593" width="29.7109375" style="22" customWidth="1"/>
    <col min="3594" max="3624" width="0" style="22" hidden="1" customWidth="1"/>
    <col min="3625" max="3841" width="9.28515625" style="22"/>
    <col min="3842" max="3842" width="8.28515625" style="22" customWidth="1"/>
    <col min="3843" max="3844" width="29" style="22" customWidth="1"/>
    <col min="3845" max="3847" width="15.42578125" style="22" customWidth="1"/>
    <col min="3848" max="3849" width="29.7109375" style="22" customWidth="1"/>
    <col min="3850" max="3880" width="0" style="22" hidden="1" customWidth="1"/>
    <col min="3881" max="4097" width="9.28515625" style="22"/>
    <col min="4098" max="4098" width="8.28515625" style="22" customWidth="1"/>
    <col min="4099" max="4100" width="29" style="22" customWidth="1"/>
    <col min="4101" max="4103" width="15.42578125" style="22" customWidth="1"/>
    <col min="4104" max="4105" width="29.7109375" style="22" customWidth="1"/>
    <col min="4106" max="4136" width="0" style="22" hidden="1" customWidth="1"/>
    <col min="4137" max="4353" width="9.28515625" style="22"/>
    <col min="4354" max="4354" width="8.28515625" style="22" customWidth="1"/>
    <col min="4355" max="4356" width="29" style="22" customWidth="1"/>
    <col min="4357" max="4359" width="15.42578125" style="22" customWidth="1"/>
    <col min="4360" max="4361" width="29.7109375" style="22" customWidth="1"/>
    <col min="4362" max="4392" width="0" style="22" hidden="1" customWidth="1"/>
    <col min="4393" max="4609" width="9.28515625" style="22"/>
    <col min="4610" max="4610" width="8.28515625" style="22" customWidth="1"/>
    <col min="4611" max="4612" width="29" style="22" customWidth="1"/>
    <col min="4613" max="4615" width="15.42578125" style="22" customWidth="1"/>
    <col min="4616" max="4617" width="29.7109375" style="22" customWidth="1"/>
    <col min="4618" max="4648" width="0" style="22" hidden="1" customWidth="1"/>
    <col min="4649" max="4865" width="9.28515625" style="22"/>
    <col min="4866" max="4866" width="8.28515625" style="22" customWidth="1"/>
    <col min="4867" max="4868" width="29" style="22" customWidth="1"/>
    <col min="4869" max="4871" width="15.42578125" style="22" customWidth="1"/>
    <col min="4872" max="4873" width="29.7109375" style="22" customWidth="1"/>
    <col min="4874" max="4904" width="0" style="22" hidden="1" customWidth="1"/>
    <col min="4905" max="5121" width="9.28515625" style="22"/>
    <col min="5122" max="5122" width="8.28515625" style="22" customWidth="1"/>
    <col min="5123" max="5124" width="29" style="22" customWidth="1"/>
    <col min="5125" max="5127" width="15.42578125" style="22" customWidth="1"/>
    <col min="5128" max="5129" width="29.7109375" style="22" customWidth="1"/>
    <col min="5130" max="5160" width="0" style="22" hidden="1" customWidth="1"/>
    <col min="5161" max="5377" width="9.28515625" style="22"/>
    <col min="5378" max="5378" width="8.28515625" style="22" customWidth="1"/>
    <col min="5379" max="5380" width="29" style="22" customWidth="1"/>
    <col min="5381" max="5383" width="15.42578125" style="22" customWidth="1"/>
    <col min="5384" max="5385" width="29.7109375" style="22" customWidth="1"/>
    <col min="5386" max="5416" width="0" style="22" hidden="1" customWidth="1"/>
    <col min="5417" max="5633" width="9.28515625" style="22"/>
    <col min="5634" max="5634" width="8.28515625" style="22" customWidth="1"/>
    <col min="5635" max="5636" width="29" style="22" customWidth="1"/>
    <col min="5637" max="5639" width="15.42578125" style="22" customWidth="1"/>
    <col min="5640" max="5641" width="29.7109375" style="22" customWidth="1"/>
    <col min="5642" max="5672" width="0" style="22" hidden="1" customWidth="1"/>
    <col min="5673" max="5889" width="9.28515625" style="22"/>
    <col min="5890" max="5890" width="8.28515625" style="22" customWidth="1"/>
    <col min="5891" max="5892" width="29" style="22" customWidth="1"/>
    <col min="5893" max="5895" width="15.42578125" style="22" customWidth="1"/>
    <col min="5896" max="5897" width="29.7109375" style="22" customWidth="1"/>
    <col min="5898" max="5928" width="0" style="22" hidden="1" customWidth="1"/>
    <col min="5929" max="6145" width="9.28515625" style="22"/>
    <col min="6146" max="6146" width="8.28515625" style="22" customWidth="1"/>
    <col min="6147" max="6148" width="29" style="22" customWidth="1"/>
    <col min="6149" max="6151" width="15.42578125" style="22" customWidth="1"/>
    <col min="6152" max="6153" width="29.7109375" style="22" customWidth="1"/>
    <col min="6154" max="6184" width="0" style="22" hidden="1" customWidth="1"/>
    <col min="6185" max="6401" width="9.28515625" style="22"/>
    <col min="6402" max="6402" width="8.28515625" style="22" customWidth="1"/>
    <col min="6403" max="6404" width="29" style="22" customWidth="1"/>
    <col min="6405" max="6407" width="15.42578125" style="22" customWidth="1"/>
    <col min="6408" max="6409" width="29.7109375" style="22" customWidth="1"/>
    <col min="6410" max="6440" width="0" style="22" hidden="1" customWidth="1"/>
    <col min="6441" max="6657" width="9.28515625" style="22"/>
    <col min="6658" max="6658" width="8.28515625" style="22" customWidth="1"/>
    <col min="6659" max="6660" width="29" style="22" customWidth="1"/>
    <col min="6661" max="6663" width="15.42578125" style="22" customWidth="1"/>
    <col min="6664" max="6665" width="29.7109375" style="22" customWidth="1"/>
    <col min="6666" max="6696" width="0" style="22" hidden="1" customWidth="1"/>
    <col min="6697" max="6913" width="9.28515625" style="22"/>
    <col min="6914" max="6914" width="8.28515625" style="22" customWidth="1"/>
    <col min="6915" max="6916" width="29" style="22" customWidth="1"/>
    <col min="6917" max="6919" width="15.42578125" style="22" customWidth="1"/>
    <col min="6920" max="6921" width="29.7109375" style="22" customWidth="1"/>
    <col min="6922" max="6952" width="0" style="22" hidden="1" customWidth="1"/>
    <col min="6953" max="7169" width="9.28515625" style="22"/>
    <col min="7170" max="7170" width="8.28515625" style="22" customWidth="1"/>
    <col min="7171" max="7172" width="29" style="22" customWidth="1"/>
    <col min="7173" max="7175" width="15.42578125" style="22" customWidth="1"/>
    <col min="7176" max="7177" width="29.7109375" style="22" customWidth="1"/>
    <col min="7178" max="7208" width="0" style="22" hidden="1" customWidth="1"/>
    <col min="7209" max="7425" width="9.28515625" style="22"/>
    <col min="7426" max="7426" width="8.28515625" style="22" customWidth="1"/>
    <col min="7427" max="7428" width="29" style="22" customWidth="1"/>
    <col min="7429" max="7431" width="15.42578125" style="22" customWidth="1"/>
    <col min="7432" max="7433" width="29.7109375" style="22" customWidth="1"/>
    <col min="7434" max="7464" width="0" style="22" hidden="1" customWidth="1"/>
    <col min="7465" max="7681" width="9.28515625" style="22"/>
    <col min="7682" max="7682" width="8.28515625" style="22" customWidth="1"/>
    <col min="7683" max="7684" width="29" style="22" customWidth="1"/>
    <col min="7685" max="7687" width="15.42578125" style="22" customWidth="1"/>
    <col min="7688" max="7689" width="29.7109375" style="22" customWidth="1"/>
    <col min="7690" max="7720" width="0" style="22" hidden="1" customWidth="1"/>
    <col min="7721" max="7937" width="9.28515625" style="22"/>
    <col min="7938" max="7938" width="8.28515625" style="22" customWidth="1"/>
    <col min="7939" max="7940" width="29" style="22" customWidth="1"/>
    <col min="7941" max="7943" width="15.42578125" style="22" customWidth="1"/>
    <col min="7944" max="7945" width="29.7109375" style="22" customWidth="1"/>
    <col min="7946" max="7976" width="0" style="22" hidden="1" customWidth="1"/>
    <col min="7977" max="8193" width="9.28515625" style="22"/>
    <col min="8194" max="8194" width="8.28515625" style="22" customWidth="1"/>
    <col min="8195" max="8196" width="29" style="22" customWidth="1"/>
    <col min="8197" max="8199" width="15.42578125" style="22" customWidth="1"/>
    <col min="8200" max="8201" width="29.7109375" style="22" customWidth="1"/>
    <col min="8202" max="8232" width="0" style="22" hidden="1" customWidth="1"/>
    <col min="8233" max="8449" width="9.28515625" style="22"/>
    <col min="8450" max="8450" width="8.28515625" style="22" customWidth="1"/>
    <col min="8451" max="8452" width="29" style="22" customWidth="1"/>
    <col min="8453" max="8455" width="15.42578125" style="22" customWidth="1"/>
    <col min="8456" max="8457" width="29.7109375" style="22" customWidth="1"/>
    <col min="8458" max="8488" width="0" style="22" hidden="1" customWidth="1"/>
    <col min="8489" max="8705" width="9.28515625" style="22"/>
    <col min="8706" max="8706" width="8.28515625" style="22" customWidth="1"/>
    <col min="8707" max="8708" width="29" style="22" customWidth="1"/>
    <col min="8709" max="8711" width="15.42578125" style="22" customWidth="1"/>
    <col min="8712" max="8713" width="29.7109375" style="22" customWidth="1"/>
    <col min="8714" max="8744" width="0" style="22" hidden="1" customWidth="1"/>
    <col min="8745" max="8961" width="9.28515625" style="22"/>
    <col min="8962" max="8962" width="8.28515625" style="22" customWidth="1"/>
    <col min="8963" max="8964" width="29" style="22" customWidth="1"/>
    <col min="8965" max="8967" width="15.42578125" style="22" customWidth="1"/>
    <col min="8968" max="8969" width="29.7109375" style="22" customWidth="1"/>
    <col min="8970" max="9000" width="0" style="22" hidden="1" customWidth="1"/>
    <col min="9001" max="9217" width="9.28515625" style="22"/>
    <col min="9218" max="9218" width="8.28515625" style="22" customWidth="1"/>
    <col min="9219" max="9220" width="29" style="22" customWidth="1"/>
    <col min="9221" max="9223" width="15.42578125" style="22" customWidth="1"/>
    <col min="9224" max="9225" width="29.7109375" style="22" customWidth="1"/>
    <col min="9226" max="9256" width="0" style="22" hidden="1" customWidth="1"/>
    <col min="9257" max="9473" width="9.28515625" style="22"/>
    <col min="9474" max="9474" width="8.28515625" style="22" customWidth="1"/>
    <col min="9475" max="9476" width="29" style="22" customWidth="1"/>
    <col min="9477" max="9479" width="15.42578125" style="22" customWidth="1"/>
    <col min="9480" max="9481" width="29.7109375" style="22" customWidth="1"/>
    <col min="9482" max="9512" width="0" style="22" hidden="1" customWidth="1"/>
    <col min="9513" max="9729" width="9.28515625" style="22"/>
    <col min="9730" max="9730" width="8.28515625" style="22" customWidth="1"/>
    <col min="9731" max="9732" width="29" style="22" customWidth="1"/>
    <col min="9733" max="9735" width="15.42578125" style="22" customWidth="1"/>
    <col min="9736" max="9737" width="29.7109375" style="22" customWidth="1"/>
    <col min="9738" max="9768" width="0" style="22" hidden="1" customWidth="1"/>
    <col min="9769" max="9985" width="9.28515625" style="22"/>
    <col min="9986" max="9986" width="8.28515625" style="22" customWidth="1"/>
    <col min="9987" max="9988" width="29" style="22" customWidth="1"/>
    <col min="9989" max="9991" width="15.42578125" style="22" customWidth="1"/>
    <col min="9992" max="9993" width="29.7109375" style="22" customWidth="1"/>
    <col min="9994" max="10024" width="0" style="22" hidden="1" customWidth="1"/>
    <col min="10025" max="10241" width="9.28515625" style="22"/>
    <col min="10242" max="10242" width="8.28515625" style="22" customWidth="1"/>
    <col min="10243" max="10244" width="29" style="22" customWidth="1"/>
    <col min="10245" max="10247" width="15.42578125" style="22" customWidth="1"/>
    <col min="10248" max="10249" width="29.7109375" style="22" customWidth="1"/>
    <col min="10250" max="10280" width="0" style="22" hidden="1" customWidth="1"/>
    <col min="10281" max="10497" width="9.28515625" style="22"/>
    <col min="10498" max="10498" width="8.28515625" style="22" customWidth="1"/>
    <col min="10499" max="10500" width="29" style="22" customWidth="1"/>
    <col min="10501" max="10503" width="15.42578125" style="22" customWidth="1"/>
    <col min="10504" max="10505" width="29.7109375" style="22" customWidth="1"/>
    <col min="10506" max="10536" width="0" style="22" hidden="1" customWidth="1"/>
    <col min="10537" max="10753" width="9.28515625" style="22"/>
    <col min="10754" max="10754" width="8.28515625" style="22" customWidth="1"/>
    <col min="10755" max="10756" width="29" style="22" customWidth="1"/>
    <col min="10757" max="10759" width="15.42578125" style="22" customWidth="1"/>
    <col min="10760" max="10761" width="29.7109375" style="22" customWidth="1"/>
    <col min="10762" max="10792" width="0" style="22" hidden="1" customWidth="1"/>
    <col min="10793" max="11009" width="9.28515625" style="22"/>
    <col min="11010" max="11010" width="8.28515625" style="22" customWidth="1"/>
    <col min="11011" max="11012" width="29" style="22" customWidth="1"/>
    <col min="11013" max="11015" width="15.42578125" style="22" customWidth="1"/>
    <col min="11016" max="11017" width="29.7109375" style="22" customWidth="1"/>
    <col min="11018" max="11048" width="0" style="22" hidden="1" customWidth="1"/>
    <col min="11049" max="11265" width="9.28515625" style="22"/>
    <col min="11266" max="11266" width="8.28515625" style="22" customWidth="1"/>
    <col min="11267" max="11268" width="29" style="22" customWidth="1"/>
    <col min="11269" max="11271" width="15.42578125" style="22" customWidth="1"/>
    <col min="11272" max="11273" width="29.7109375" style="22" customWidth="1"/>
    <col min="11274" max="11304" width="0" style="22" hidden="1" customWidth="1"/>
    <col min="11305" max="11521" width="9.28515625" style="22"/>
    <col min="11522" max="11522" width="8.28515625" style="22" customWidth="1"/>
    <col min="11523" max="11524" width="29" style="22" customWidth="1"/>
    <col min="11525" max="11527" width="15.42578125" style="22" customWidth="1"/>
    <col min="11528" max="11529" width="29.7109375" style="22" customWidth="1"/>
    <col min="11530" max="11560" width="0" style="22" hidden="1" customWidth="1"/>
    <col min="11561" max="11777" width="9.28515625" style="22"/>
    <col min="11778" max="11778" width="8.28515625" style="22" customWidth="1"/>
    <col min="11779" max="11780" width="29" style="22" customWidth="1"/>
    <col min="11781" max="11783" width="15.42578125" style="22" customWidth="1"/>
    <col min="11784" max="11785" width="29.7109375" style="22" customWidth="1"/>
    <col min="11786" max="11816" width="0" style="22" hidden="1" customWidth="1"/>
    <col min="11817" max="12033" width="9.28515625" style="22"/>
    <col min="12034" max="12034" width="8.28515625" style="22" customWidth="1"/>
    <col min="12035" max="12036" width="29" style="22" customWidth="1"/>
    <col min="12037" max="12039" width="15.42578125" style="22" customWidth="1"/>
    <col min="12040" max="12041" width="29.7109375" style="22" customWidth="1"/>
    <col min="12042" max="12072" width="0" style="22" hidden="1" customWidth="1"/>
    <col min="12073" max="12289" width="9.28515625" style="22"/>
    <col min="12290" max="12290" width="8.28515625" style="22" customWidth="1"/>
    <col min="12291" max="12292" width="29" style="22" customWidth="1"/>
    <col min="12293" max="12295" width="15.42578125" style="22" customWidth="1"/>
    <col min="12296" max="12297" width="29.7109375" style="22" customWidth="1"/>
    <col min="12298" max="12328" width="0" style="22" hidden="1" customWidth="1"/>
    <col min="12329" max="12545" width="9.28515625" style="22"/>
    <col min="12546" max="12546" width="8.28515625" style="22" customWidth="1"/>
    <col min="12547" max="12548" width="29" style="22" customWidth="1"/>
    <col min="12549" max="12551" width="15.42578125" style="22" customWidth="1"/>
    <col min="12552" max="12553" width="29.7109375" style="22" customWidth="1"/>
    <col min="12554" max="12584" width="0" style="22" hidden="1" customWidth="1"/>
    <col min="12585" max="12801" width="9.28515625" style="22"/>
    <col min="12802" max="12802" width="8.28515625" style="22" customWidth="1"/>
    <col min="12803" max="12804" width="29" style="22" customWidth="1"/>
    <col min="12805" max="12807" width="15.42578125" style="22" customWidth="1"/>
    <col min="12808" max="12809" width="29.7109375" style="22" customWidth="1"/>
    <col min="12810" max="12840" width="0" style="22" hidden="1" customWidth="1"/>
    <col min="12841" max="13057" width="9.28515625" style="22"/>
    <col min="13058" max="13058" width="8.28515625" style="22" customWidth="1"/>
    <col min="13059" max="13060" width="29" style="22" customWidth="1"/>
    <col min="13061" max="13063" width="15.42578125" style="22" customWidth="1"/>
    <col min="13064" max="13065" width="29.7109375" style="22" customWidth="1"/>
    <col min="13066" max="13096" width="0" style="22" hidden="1" customWidth="1"/>
    <col min="13097" max="13313" width="9.28515625" style="22"/>
    <col min="13314" max="13314" width="8.28515625" style="22" customWidth="1"/>
    <col min="13315" max="13316" width="29" style="22" customWidth="1"/>
    <col min="13317" max="13319" width="15.42578125" style="22" customWidth="1"/>
    <col min="13320" max="13321" width="29.7109375" style="22" customWidth="1"/>
    <col min="13322" max="13352" width="0" style="22" hidden="1" customWidth="1"/>
    <col min="13353" max="13569" width="9.28515625" style="22"/>
    <col min="13570" max="13570" width="8.28515625" style="22" customWidth="1"/>
    <col min="13571" max="13572" width="29" style="22" customWidth="1"/>
    <col min="13573" max="13575" width="15.42578125" style="22" customWidth="1"/>
    <col min="13576" max="13577" width="29.7109375" style="22" customWidth="1"/>
    <col min="13578" max="13608" width="0" style="22" hidden="1" customWidth="1"/>
    <col min="13609" max="13825" width="9.28515625" style="22"/>
    <col min="13826" max="13826" width="8.28515625" style="22" customWidth="1"/>
    <col min="13827" max="13828" width="29" style="22" customWidth="1"/>
    <col min="13829" max="13831" width="15.42578125" style="22" customWidth="1"/>
    <col min="13832" max="13833" width="29.7109375" style="22" customWidth="1"/>
    <col min="13834" max="13864" width="0" style="22" hidden="1" customWidth="1"/>
    <col min="13865" max="14081" width="9.28515625" style="22"/>
    <col min="14082" max="14082" width="8.28515625" style="22" customWidth="1"/>
    <col min="14083" max="14084" width="29" style="22" customWidth="1"/>
    <col min="14085" max="14087" width="15.42578125" style="22" customWidth="1"/>
    <col min="14088" max="14089" width="29.7109375" style="22" customWidth="1"/>
    <col min="14090" max="14120" width="0" style="22" hidden="1" customWidth="1"/>
    <col min="14121" max="14337" width="9.28515625" style="22"/>
    <col min="14338" max="14338" width="8.28515625" style="22" customWidth="1"/>
    <col min="14339" max="14340" width="29" style="22" customWidth="1"/>
    <col min="14341" max="14343" width="15.42578125" style="22" customWidth="1"/>
    <col min="14344" max="14345" width="29.7109375" style="22" customWidth="1"/>
    <col min="14346" max="14376" width="0" style="22" hidden="1" customWidth="1"/>
    <col min="14377" max="14593" width="9.28515625" style="22"/>
    <col min="14594" max="14594" width="8.28515625" style="22" customWidth="1"/>
    <col min="14595" max="14596" width="29" style="22" customWidth="1"/>
    <col min="14597" max="14599" width="15.42578125" style="22" customWidth="1"/>
    <col min="14600" max="14601" width="29.7109375" style="22" customWidth="1"/>
    <col min="14602" max="14632" width="0" style="22" hidden="1" customWidth="1"/>
    <col min="14633" max="14849" width="9.28515625" style="22"/>
    <col min="14850" max="14850" width="8.28515625" style="22" customWidth="1"/>
    <col min="14851" max="14852" width="29" style="22" customWidth="1"/>
    <col min="14853" max="14855" width="15.42578125" style="22" customWidth="1"/>
    <col min="14856" max="14857" width="29.7109375" style="22" customWidth="1"/>
    <col min="14858" max="14888" width="0" style="22" hidden="1" customWidth="1"/>
    <col min="14889" max="15105" width="9.28515625" style="22"/>
    <col min="15106" max="15106" width="8.28515625" style="22" customWidth="1"/>
    <col min="15107" max="15108" width="29" style="22" customWidth="1"/>
    <col min="15109" max="15111" width="15.42578125" style="22" customWidth="1"/>
    <col min="15112" max="15113" width="29.7109375" style="22" customWidth="1"/>
    <col min="15114" max="15144" width="0" style="22" hidden="1" customWidth="1"/>
    <col min="15145" max="15361" width="9.28515625" style="22"/>
    <col min="15362" max="15362" width="8.28515625" style="22" customWidth="1"/>
    <col min="15363" max="15364" width="29" style="22" customWidth="1"/>
    <col min="15365" max="15367" width="15.42578125" style="22" customWidth="1"/>
    <col min="15368" max="15369" width="29.7109375" style="22" customWidth="1"/>
    <col min="15370" max="15400" width="0" style="22" hidden="1" customWidth="1"/>
    <col min="15401" max="15617" width="9.28515625" style="22"/>
    <col min="15618" max="15618" width="8.28515625" style="22" customWidth="1"/>
    <col min="15619" max="15620" width="29" style="22" customWidth="1"/>
    <col min="15621" max="15623" width="15.42578125" style="22" customWidth="1"/>
    <col min="15624" max="15625" width="29.7109375" style="22" customWidth="1"/>
    <col min="15626" max="15656" width="0" style="22" hidden="1" customWidth="1"/>
    <col min="15657" max="15873" width="9.28515625" style="22"/>
    <col min="15874" max="15874" width="8.28515625" style="22" customWidth="1"/>
    <col min="15875" max="15876" width="29" style="22" customWidth="1"/>
    <col min="15877" max="15879" width="15.42578125" style="22" customWidth="1"/>
    <col min="15880" max="15881" width="29.7109375" style="22" customWidth="1"/>
    <col min="15882" max="15912" width="0" style="22" hidden="1" customWidth="1"/>
    <col min="15913" max="16129" width="9.28515625" style="22"/>
    <col min="16130" max="16130" width="8.28515625" style="22" customWidth="1"/>
    <col min="16131" max="16132" width="29" style="22" customWidth="1"/>
    <col min="16133" max="16135" width="15.42578125" style="22" customWidth="1"/>
    <col min="16136" max="16137" width="29.7109375" style="22" customWidth="1"/>
    <col min="16138" max="16168" width="0" style="22" hidden="1" customWidth="1"/>
    <col min="16169" max="16384" width="9.28515625" style="22"/>
  </cols>
  <sheetData>
    <row r="1" spans="2:28" ht="20.25" customHeight="1" thickBot="1" x14ac:dyDescent="0.3">
      <c r="I1" s="46" t="s">
        <v>91</v>
      </c>
    </row>
    <row r="2" spans="2:28" ht="15.75" customHeight="1" x14ac:dyDescent="0.2">
      <c r="B2" s="266"/>
      <c r="C2" s="267"/>
      <c r="D2" s="263" t="s">
        <v>76</v>
      </c>
      <c r="E2" s="217"/>
      <c r="F2" s="217"/>
      <c r="G2" s="217"/>
      <c r="H2" s="217"/>
      <c r="I2" s="44" t="s">
        <v>69</v>
      </c>
      <c r="J2" s="41" t="s">
        <v>70</v>
      </c>
      <c r="K2" s="42"/>
      <c r="L2" s="43"/>
    </row>
    <row r="3" spans="2:28" ht="15.75" customHeight="1" thickBot="1" x14ac:dyDescent="0.35">
      <c r="B3" s="268"/>
      <c r="C3" s="269"/>
      <c r="D3" s="264"/>
      <c r="E3" s="265"/>
      <c r="F3" s="265"/>
      <c r="G3" s="265"/>
      <c r="H3" s="265"/>
      <c r="I3" s="45" t="s">
        <v>77</v>
      </c>
      <c r="J3" s="16" t="s">
        <v>71</v>
      </c>
      <c r="K3" s="17"/>
      <c r="L3" s="18"/>
    </row>
    <row r="4" spans="2:28" ht="15.75" customHeight="1" x14ac:dyDescent="0.3">
      <c r="B4" s="268"/>
      <c r="C4" s="269"/>
      <c r="D4" s="270" t="s">
        <v>84</v>
      </c>
      <c r="E4" s="271"/>
      <c r="F4" s="271"/>
      <c r="G4" s="271"/>
      <c r="H4" s="271"/>
      <c r="I4" s="23" t="s">
        <v>92</v>
      </c>
    </row>
    <row r="5" spans="2:28" ht="15.75" customHeight="1" thickBot="1" x14ac:dyDescent="0.35">
      <c r="B5" s="259"/>
      <c r="C5" s="260"/>
      <c r="D5" s="261"/>
      <c r="E5" s="262"/>
      <c r="F5" s="262"/>
      <c r="G5" s="262"/>
      <c r="H5" s="262"/>
      <c r="I5" s="24"/>
    </row>
    <row r="6" spans="2:28" ht="15.75" customHeight="1" x14ac:dyDescent="0.3">
      <c r="B6" s="56" t="s">
        <v>73</v>
      </c>
      <c r="C6" s="25"/>
      <c r="D6" s="21" t="s">
        <v>72</v>
      </c>
      <c r="E6" s="26"/>
      <c r="F6" s="26"/>
      <c r="G6" s="26"/>
      <c r="H6" s="27"/>
      <c r="I6" s="28"/>
    </row>
    <row r="7" spans="2:28" ht="15.75" customHeight="1" x14ac:dyDescent="0.3">
      <c r="B7" s="57" t="s">
        <v>74</v>
      </c>
      <c r="C7" s="29"/>
      <c r="D7" s="19" t="s">
        <v>72</v>
      </c>
      <c r="E7" s="27"/>
      <c r="F7" s="27"/>
      <c r="G7" s="27"/>
      <c r="H7" s="27"/>
      <c r="I7" s="28"/>
    </row>
    <row r="8" spans="2:28" ht="15.75" customHeight="1" x14ac:dyDescent="0.3">
      <c r="B8" s="58" t="s">
        <v>75</v>
      </c>
      <c r="C8" s="29"/>
      <c r="D8" s="19" t="s">
        <v>72</v>
      </c>
      <c r="E8" s="27"/>
      <c r="F8" s="27"/>
      <c r="G8" s="27"/>
      <c r="H8" s="27"/>
      <c r="I8" s="28"/>
    </row>
    <row r="9" spans="2:28" ht="15.75" customHeight="1" x14ac:dyDescent="0.3">
      <c r="B9" s="58"/>
      <c r="C9" s="29"/>
      <c r="D9" s="19"/>
      <c r="E9" s="27"/>
      <c r="F9" s="27"/>
      <c r="G9" s="27"/>
      <c r="H9" s="27"/>
      <c r="I9" s="28"/>
    </row>
    <row r="10" spans="2:28" ht="15.75" customHeight="1" thickBot="1" x14ac:dyDescent="0.35">
      <c r="B10" s="30"/>
      <c r="C10" s="31"/>
      <c r="D10" s="47"/>
      <c r="E10" s="47"/>
      <c r="F10" s="47"/>
      <c r="G10" s="47"/>
      <c r="H10" s="27"/>
      <c r="I10" s="28"/>
    </row>
    <row r="11" spans="2:28" s="32" customFormat="1" ht="39" customHeight="1" thickBot="1" x14ac:dyDescent="0.25">
      <c r="B11" s="63" t="s">
        <v>85</v>
      </c>
      <c r="C11" s="64" t="s">
        <v>87</v>
      </c>
      <c r="D11" s="65" t="s">
        <v>79</v>
      </c>
      <c r="E11" s="64" t="s">
        <v>86</v>
      </c>
      <c r="F11" s="65" t="s">
        <v>80</v>
      </c>
      <c r="G11" s="64" t="s">
        <v>81</v>
      </c>
      <c r="H11" s="64" t="s">
        <v>88</v>
      </c>
      <c r="I11" s="66" t="s">
        <v>93</v>
      </c>
      <c r="AB11" s="32" t="s">
        <v>82</v>
      </c>
    </row>
    <row r="12" spans="2:28" s="32" customFormat="1" ht="39" customHeight="1" x14ac:dyDescent="0.2">
      <c r="B12" s="48"/>
      <c r="C12" s="49"/>
      <c r="D12" s="50"/>
      <c r="E12" s="49"/>
      <c r="F12" s="50"/>
      <c r="G12" s="49"/>
      <c r="H12" s="49"/>
      <c r="I12" s="51"/>
    </row>
    <row r="13" spans="2:28" s="32" customFormat="1" ht="39" customHeight="1" x14ac:dyDescent="0.2">
      <c r="B13" s="52"/>
      <c r="C13" s="53"/>
      <c r="D13" s="54"/>
      <c r="E13" s="53"/>
      <c r="F13" s="54"/>
      <c r="G13" s="53"/>
      <c r="H13" s="53"/>
      <c r="I13" s="55"/>
    </row>
    <row r="14" spans="2:28" s="32" customFormat="1" ht="39" customHeight="1" x14ac:dyDescent="0.2">
      <c r="B14" s="52"/>
      <c r="C14" s="53"/>
      <c r="D14" s="54"/>
      <c r="E14" s="53"/>
      <c r="F14" s="54"/>
      <c r="G14" s="53"/>
      <c r="H14" s="53"/>
      <c r="I14" s="55"/>
    </row>
    <row r="15" spans="2:28" s="32" customFormat="1" ht="39" customHeight="1" x14ac:dyDescent="0.2">
      <c r="B15" s="52"/>
      <c r="C15" s="53"/>
      <c r="D15" s="54"/>
      <c r="E15" s="53"/>
      <c r="F15" s="54"/>
      <c r="G15" s="53"/>
      <c r="H15" s="53"/>
      <c r="I15" s="55"/>
    </row>
    <row r="16" spans="2:28" s="32" customFormat="1" ht="39" customHeight="1" x14ac:dyDescent="0.2">
      <c r="B16" s="52"/>
      <c r="C16" s="53"/>
      <c r="D16" s="54"/>
      <c r="E16" s="53"/>
      <c r="F16" s="54"/>
      <c r="G16" s="53"/>
      <c r="H16" s="53"/>
      <c r="I16" s="55"/>
    </row>
    <row r="17" spans="2:28" s="32" customFormat="1" ht="39" customHeight="1" x14ac:dyDescent="0.2">
      <c r="B17" s="52"/>
      <c r="C17" s="53"/>
      <c r="D17" s="54"/>
      <c r="E17" s="53"/>
      <c r="F17" s="54"/>
      <c r="G17" s="53"/>
      <c r="H17" s="53"/>
      <c r="I17" s="55"/>
    </row>
    <row r="18" spans="2:28" s="32" customFormat="1" ht="39" customHeight="1" x14ac:dyDescent="0.2">
      <c r="B18" s="52"/>
      <c r="C18" s="53"/>
      <c r="D18" s="54"/>
      <c r="E18" s="53"/>
      <c r="F18" s="54"/>
      <c r="G18" s="53"/>
      <c r="H18" s="53"/>
      <c r="I18" s="55"/>
    </row>
    <row r="19" spans="2:28" s="32" customFormat="1" ht="39" customHeight="1" x14ac:dyDescent="0.2">
      <c r="B19" s="52"/>
      <c r="C19" s="53"/>
      <c r="D19" s="54"/>
      <c r="E19" s="53"/>
      <c r="F19" s="54"/>
      <c r="G19" s="53"/>
      <c r="H19" s="53"/>
      <c r="I19" s="55"/>
    </row>
    <row r="20" spans="2:28" s="32" customFormat="1" ht="39" customHeight="1" x14ac:dyDescent="0.2">
      <c r="B20" s="52"/>
      <c r="C20" s="53"/>
      <c r="D20" s="54"/>
      <c r="E20" s="53"/>
      <c r="F20" s="54"/>
      <c r="G20" s="53"/>
      <c r="H20" s="53"/>
      <c r="I20" s="55"/>
    </row>
    <row r="21" spans="2:28" s="32" customFormat="1" ht="39" customHeight="1" x14ac:dyDescent="0.2">
      <c r="B21" s="52"/>
      <c r="C21" s="53"/>
      <c r="D21" s="54"/>
      <c r="E21" s="53"/>
      <c r="F21" s="54"/>
      <c r="G21" s="53"/>
      <c r="H21" s="53"/>
      <c r="I21" s="55"/>
    </row>
    <row r="22" spans="2:28" s="33" customFormat="1" ht="28.5" customHeight="1" x14ac:dyDescent="0.25">
      <c r="B22" s="34"/>
      <c r="C22" s="35"/>
      <c r="D22" s="35"/>
      <c r="E22" s="35"/>
      <c r="F22" s="36"/>
      <c r="G22" s="36"/>
      <c r="H22" s="36"/>
      <c r="I22" s="37"/>
      <c r="AB22" s="33" t="s">
        <v>83</v>
      </c>
    </row>
    <row r="23" spans="2:28" s="33" customFormat="1" ht="28.5" customHeight="1" thickBot="1" x14ac:dyDescent="0.3">
      <c r="B23" s="59"/>
      <c r="C23" s="60"/>
      <c r="D23" s="61"/>
      <c r="E23" s="61"/>
      <c r="F23" s="61"/>
      <c r="G23" s="61"/>
      <c r="H23" s="61"/>
      <c r="I23" s="62"/>
      <c r="J23" s="38"/>
      <c r="K23" s="39"/>
      <c r="L23" s="39"/>
      <c r="M23" s="39"/>
    </row>
    <row r="24" spans="2:28" s="40" customFormat="1" ht="15" customHeight="1" x14ac:dyDescent="0.25"/>
    <row r="25" spans="2:28" s="40" customFormat="1" ht="15" customHeight="1" x14ac:dyDescent="0.25"/>
    <row r="26" spans="2:28" s="40" customFormat="1" ht="15" customHeight="1" x14ac:dyDescent="0.25"/>
    <row r="27" spans="2:28" s="40" customFormat="1" ht="15" customHeight="1" x14ac:dyDescent="0.25"/>
    <row r="28" spans="2:28" s="40" customFormat="1" ht="15" customHeight="1" x14ac:dyDescent="0.25"/>
    <row r="29" spans="2:28" s="40" customFormat="1" ht="15" customHeight="1" x14ac:dyDescent="0.25"/>
    <row r="30" spans="2:28" s="40" customFormat="1" ht="15" customHeight="1" x14ac:dyDescent="0.25"/>
    <row r="31" spans="2:28" s="40" customFormat="1" ht="15" customHeight="1" x14ac:dyDescent="0.25"/>
    <row r="32" spans="2:28" s="40" customFormat="1" ht="15" customHeight="1" x14ac:dyDescent="0.25"/>
    <row r="33" s="40" customFormat="1" ht="15" customHeight="1" x14ac:dyDescent="0.25"/>
    <row r="34" s="40" customFormat="1" ht="15" customHeight="1" x14ac:dyDescent="0.25"/>
    <row r="35" s="40" customFormat="1" ht="15" customHeight="1" x14ac:dyDescent="0.25"/>
    <row r="36" s="40" customFormat="1" ht="15" customHeight="1" x14ac:dyDescent="0.25"/>
    <row r="37" s="40" customFormat="1" ht="15" customHeight="1" x14ac:dyDescent="0.25"/>
    <row r="38" s="40" customFormat="1" ht="15" customHeight="1" x14ac:dyDescent="0.25"/>
    <row r="39" s="40" customFormat="1" ht="15" customHeight="1" x14ac:dyDescent="0.25"/>
    <row r="40" s="40" customFormat="1" ht="15" customHeight="1" x14ac:dyDescent="0.25"/>
    <row r="41" s="40" customFormat="1" ht="15" customHeight="1" x14ac:dyDescent="0.25"/>
    <row r="42" s="40" customFormat="1" ht="15" customHeight="1" x14ac:dyDescent="0.25"/>
    <row r="43" s="40" customFormat="1" ht="15" customHeight="1" x14ac:dyDescent="0.25"/>
    <row r="44" s="40" customFormat="1" ht="15" customHeight="1" x14ac:dyDescent="0.25"/>
    <row r="45" s="40" customFormat="1" ht="15" customHeight="1" x14ac:dyDescent="0.25"/>
    <row r="46" s="40" customFormat="1" ht="15" customHeight="1" x14ac:dyDescent="0.25"/>
    <row r="47" s="40" customFormat="1" ht="15" customHeight="1" x14ac:dyDescent="0.25"/>
    <row r="48" s="40" customFormat="1" ht="15" customHeight="1" x14ac:dyDescent="0.25"/>
    <row r="49" s="40" customFormat="1" ht="15" customHeight="1" x14ac:dyDescent="0.25"/>
    <row r="50" s="40" customFormat="1" ht="15" customHeight="1" x14ac:dyDescent="0.25"/>
    <row r="51" s="40" customFormat="1" ht="15" customHeight="1" x14ac:dyDescent="0.25"/>
    <row r="52" s="40" customFormat="1" ht="15" customHeight="1" x14ac:dyDescent="0.25"/>
    <row r="53" s="40" customFormat="1" ht="15" customHeight="1" x14ac:dyDescent="0.25"/>
  </sheetData>
  <mergeCells count="7">
    <mergeCell ref="B5:C5"/>
    <mergeCell ref="D5:H5"/>
    <mergeCell ref="D2:H3"/>
    <mergeCell ref="B2:C2"/>
    <mergeCell ref="B3:C3"/>
    <mergeCell ref="B4:C4"/>
    <mergeCell ref="D4:H4"/>
  </mergeCells>
  <printOptions horizontalCentered="1" verticalCentered="1"/>
  <pageMargins left="0.2" right="0.2" top="0.17" bottom="0.16" header="0.17" footer="0.21"/>
  <pageSetup paperSize="9" scale="84"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1"/>
  <sheetViews>
    <sheetView workbookViewId="0">
      <selection activeCell="D6" sqref="D6:D8"/>
    </sheetView>
  </sheetViews>
  <sheetFormatPr defaultRowHeight="15" x14ac:dyDescent="0.25"/>
  <cols>
    <col min="1" max="1" width="3.7109375" style="1" bestFit="1" customWidth="1"/>
    <col min="2" max="2" width="14.42578125" style="1" bestFit="1" customWidth="1"/>
    <col min="3" max="3" width="21.42578125" style="1" bestFit="1" customWidth="1"/>
    <col min="4" max="4" width="21.28515625" style="1" bestFit="1" customWidth="1"/>
    <col min="5" max="5" width="19.7109375" style="1" customWidth="1"/>
    <col min="6" max="6" width="15.28515625" style="1" bestFit="1" customWidth="1"/>
    <col min="7" max="8" width="14.5703125" style="1" customWidth="1"/>
    <col min="9" max="9" width="8.7109375" style="1" bestFit="1" customWidth="1"/>
    <col min="10" max="10" width="23.7109375" style="1" customWidth="1"/>
  </cols>
  <sheetData>
    <row r="1" spans="1:11" ht="18.75" x14ac:dyDescent="0.3">
      <c r="A1" s="13" t="s">
        <v>65</v>
      </c>
      <c r="J1" s="14">
        <v>41366</v>
      </c>
    </row>
    <row r="2" spans="1:11" ht="45" x14ac:dyDescent="0.25">
      <c r="A2" s="9" t="s">
        <v>0</v>
      </c>
      <c r="B2" s="9" t="s">
        <v>1</v>
      </c>
      <c r="C2" s="9" t="s">
        <v>2</v>
      </c>
      <c r="D2" s="9" t="s">
        <v>3</v>
      </c>
      <c r="E2" s="9" t="s">
        <v>4</v>
      </c>
      <c r="F2" s="9" t="s">
        <v>5</v>
      </c>
      <c r="G2" s="9" t="s">
        <v>6</v>
      </c>
      <c r="H2" s="9" t="s">
        <v>14</v>
      </c>
      <c r="I2" s="9" t="s">
        <v>15</v>
      </c>
      <c r="J2" s="9" t="s">
        <v>16</v>
      </c>
      <c r="K2" s="1"/>
    </row>
    <row r="3" spans="1:11" x14ac:dyDescent="0.25">
      <c r="A3" s="10"/>
      <c r="B3" s="11" t="s">
        <v>7</v>
      </c>
      <c r="C3" s="11" t="s">
        <v>8</v>
      </c>
      <c r="D3" s="11" t="s">
        <v>9</v>
      </c>
      <c r="E3" s="11" t="s">
        <v>10</v>
      </c>
      <c r="F3" s="11" t="s">
        <v>11</v>
      </c>
      <c r="G3" s="11" t="s">
        <v>12</v>
      </c>
      <c r="H3" s="11" t="s">
        <v>13</v>
      </c>
      <c r="I3" s="11" t="s">
        <v>17</v>
      </c>
      <c r="J3" s="11" t="s">
        <v>18</v>
      </c>
    </row>
    <row r="4" spans="1:11" ht="15" customHeight="1" x14ac:dyDescent="0.25">
      <c r="A4" s="159">
        <v>1</v>
      </c>
      <c r="B4" s="276" t="s">
        <v>61</v>
      </c>
      <c r="C4" s="272" t="s">
        <v>24</v>
      </c>
      <c r="D4" s="159" t="s">
        <v>19</v>
      </c>
      <c r="E4" s="159" t="s">
        <v>51</v>
      </c>
      <c r="F4" s="159" t="s">
        <v>21</v>
      </c>
      <c r="G4" s="159">
        <v>5</v>
      </c>
      <c r="H4" s="159">
        <v>2</v>
      </c>
      <c r="I4" s="159" t="s">
        <v>22</v>
      </c>
      <c r="J4" s="272" t="s">
        <v>23</v>
      </c>
    </row>
    <row r="5" spans="1:11" x14ac:dyDescent="0.25">
      <c r="A5" s="160"/>
      <c r="B5" s="277"/>
      <c r="C5" s="273"/>
      <c r="D5" s="160"/>
      <c r="E5" s="160"/>
      <c r="F5" s="160"/>
      <c r="G5" s="160"/>
      <c r="H5" s="160"/>
      <c r="I5" s="160"/>
      <c r="J5" s="273"/>
    </row>
    <row r="6" spans="1:11" ht="15" customHeight="1" x14ac:dyDescent="0.25">
      <c r="A6" s="274">
        <v>2</v>
      </c>
      <c r="B6" s="277"/>
      <c r="C6" s="279" t="s">
        <v>62</v>
      </c>
      <c r="D6" s="274" t="s">
        <v>25</v>
      </c>
      <c r="E6" s="274" t="s">
        <v>51</v>
      </c>
      <c r="F6" s="274" t="s">
        <v>26</v>
      </c>
      <c r="G6" s="274">
        <v>5</v>
      </c>
      <c r="H6" s="274">
        <v>2</v>
      </c>
      <c r="I6" s="274" t="s">
        <v>22</v>
      </c>
      <c r="J6" s="279" t="s">
        <v>27</v>
      </c>
    </row>
    <row r="7" spans="1:11" x14ac:dyDescent="0.25">
      <c r="A7" s="160"/>
      <c r="B7" s="277"/>
      <c r="C7" s="273"/>
      <c r="D7" s="160"/>
      <c r="E7" s="160"/>
      <c r="F7" s="160"/>
      <c r="G7" s="160"/>
      <c r="H7" s="160"/>
      <c r="I7" s="160"/>
      <c r="J7" s="273"/>
    </row>
    <row r="8" spans="1:11" x14ac:dyDescent="0.25">
      <c r="A8" s="275"/>
      <c r="B8" s="277"/>
      <c r="C8" s="280"/>
      <c r="D8" s="275"/>
      <c r="E8" s="275"/>
      <c r="F8" s="275"/>
      <c r="G8" s="275"/>
      <c r="H8" s="275"/>
      <c r="I8" s="275"/>
      <c r="J8" s="280"/>
    </row>
    <row r="9" spans="1:11" ht="15" customHeight="1" x14ac:dyDescent="0.25">
      <c r="A9" s="274">
        <v>3</v>
      </c>
      <c r="B9" s="277"/>
      <c r="C9" s="279" t="s">
        <v>28</v>
      </c>
      <c r="D9" s="274" t="s">
        <v>29</v>
      </c>
      <c r="E9" s="274" t="s">
        <v>20</v>
      </c>
      <c r="F9" s="274" t="s">
        <v>26</v>
      </c>
      <c r="G9" s="274">
        <v>2</v>
      </c>
      <c r="H9" s="274">
        <v>2</v>
      </c>
      <c r="I9" s="274" t="s">
        <v>30</v>
      </c>
      <c r="J9" s="279" t="s">
        <v>31</v>
      </c>
    </row>
    <row r="10" spans="1:11" x14ac:dyDescent="0.25">
      <c r="A10" s="160"/>
      <c r="B10" s="277"/>
      <c r="C10" s="273"/>
      <c r="D10" s="160"/>
      <c r="E10" s="160"/>
      <c r="F10" s="160"/>
      <c r="G10" s="160"/>
      <c r="H10" s="160"/>
      <c r="I10" s="160"/>
      <c r="J10" s="273"/>
    </row>
    <row r="11" spans="1:11" x14ac:dyDescent="0.25">
      <c r="A11" s="275"/>
      <c r="B11" s="277"/>
      <c r="C11" s="280"/>
      <c r="D11" s="275"/>
      <c r="E11" s="275"/>
      <c r="F11" s="275"/>
      <c r="G11" s="275"/>
      <c r="H11" s="275"/>
      <c r="I11" s="275"/>
      <c r="J11" s="280"/>
    </row>
    <row r="12" spans="1:11" ht="15" customHeight="1" x14ac:dyDescent="0.25">
      <c r="A12" s="274">
        <v>4</v>
      </c>
      <c r="B12" s="277"/>
      <c r="C12" s="279" t="s">
        <v>32</v>
      </c>
      <c r="D12" s="274" t="s">
        <v>33</v>
      </c>
      <c r="E12" s="274" t="s">
        <v>20</v>
      </c>
      <c r="F12" s="274" t="s">
        <v>26</v>
      </c>
      <c r="G12" s="274">
        <v>4</v>
      </c>
      <c r="H12" s="274">
        <v>2</v>
      </c>
      <c r="I12" s="274" t="s">
        <v>22</v>
      </c>
      <c r="J12" s="279" t="s">
        <v>34</v>
      </c>
    </row>
    <row r="13" spans="1:11" x14ac:dyDescent="0.25">
      <c r="A13" s="160"/>
      <c r="B13" s="277"/>
      <c r="C13" s="273"/>
      <c r="D13" s="160"/>
      <c r="E13" s="160"/>
      <c r="F13" s="160"/>
      <c r="G13" s="160"/>
      <c r="H13" s="160"/>
      <c r="I13" s="160"/>
      <c r="J13" s="273"/>
    </row>
    <row r="14" spans="1:11" x14ac:dyDescent="0.25">
      <c r="A14" s="275"/>
      <c r="B14" s="277"/>
      <c r="C14" s="280"/>
      <c r="D14" s="275"/>
      <c r="E14" s="275"/>
      <c r="F14" s="275"/>
      <c r="G14" s="275"/>
      <c r="H14" s="275"/>
      <c r="I14" s="275"/>
      <c r="J14" s="280"/>
    </row>
    <row r="15" spans="1:11" ht="30" x14ac:dyDescent="0.25">
      <c r="A15" s="2">
        <v>5</v>
      </c>
      <c r="B15" s="277"/>
      <c r="C15" s="7" t="s">
        <v>36</v>
      </c>
      <c r="D15" s="2" t="s">
        <v>35</v>
      </c>
      <c r="E15" s="2" t="s">
        <v>52</v>
      </c>
      <c r="F15" s="2" t="s">
        <v>26</v>
      </c>
      <c r="G15" s="4">
        <v>1</v>
      </c>
      <c r="H15" s="4">
        <v>2</v>
      </c>
      <c r="I15" s="4" t="s">
        <v>30</v>
      </c>
      <c r="J15" s="7" t="s">
        <v>37</v>
      </c>
    </row>
    <row r="16" spans="1:11" ht="60" x14ac:dyDescent="0.25">
      <c r="A16" s="6">
        <v>6</v>
      </c>
      <c r="B16" s="277"/>
      <c r="C16" s="8" t="s">
        <v>63</v>
      </c>
      <c r="D16" s="6" t="s">
        <v>38</v>
      </c>
      <c r="E16" s="2" t="s">
        <v>53</v>
      </c>
      <c r="F16" s="2" t="s">
        <v>26</v>
      </c>
      <c r="G16" s="4">
        <v>3</v>
      </c>
      <c r="H16" s="4">
        <v>2</v>
      </c>
      <c r="I16" s="4" t="s">
        <v>39</v>
      </c>
      <c r="J16" s="2" t="s">
        <v>54</v>
      </c>
    </row>
    <row r="17" spans="1:10" ht="45" customHeight="1" x14ac:dyDescent="0.25">
      <c r="A17" s="2">
        <v>7</v>
      </c>
      <c r="B17" s="277"/>
      <c r="C17" s="2" t="s">
        <v>64</v>
      </c>
      <c r="D17" s="2" t="s">
        <v>40</v>
      </c>
      <c r="E17" s="2" t="s">
        <v>55</v>
      </c>
      <c r="F17" s="2" t="s">
        <v>26</v>
      </c>
      <c r="G17" s="4">
        <v>3</v>
      </c>
      <c r="H17" s="4">
        <v>2</v>
      </c>
      <c r="I17" s="4" t="s">
        <v>39</v>
      </c>
      <c r="J17" s="2" t="s">
        <v>41</v>
      </c>
    </row>
    <row r="18" spans="1:10" ht="45" x14ac:dyDescent="0.25">
      <c r="A18" s="2">
        <v>8</v>
      </c>
      <c r="B18" s="277"/>
      <c r="C18" s="2" t="s">
        <v>56</v>
      </c>
      <c r="D18" s="2" t="s">
        <v>42</v>
      </c>
      <c r="E18" s="2" t="s">
        <v>53</v>
      </c>
      <c r="F18" s="2" t="s">
        <v>26</v>
      </c>
      <c r="G18" s="4">
        <v>3</v>
      </c>
      <c r="H18" s="4">
        <v>1</v>
      </c>
      <c r="I18" s="4" t="s">
        <v>30</v>
      </c>
      <c r="J18" s="2" t="s">
        <v>57</v>
      </c>
    </row>
    <row r="19" spans="1:10" ht="25.5" customHeight="1" x14ac:dyDescent="0.25">
      <c r="A19" s="2">
        <v>9</v>
      </c>
      <c r="B19" s="277"/>
      <c r="C19" s="2" t="s">
        <v>43</v>
      </c>
      <c r="D19" s="2" t="s">
        <v>44</v>
      </c>
      <c r="E19" s="2" t="s">
        <v>45</v>
      </c>
      <c r="F19" s="2"/>
      <c r="G19" s="4">
        <v>3</v>
      </c>
      <c r="H19" s="4">
        <v>2</v>
      </c>
      <c r="I19" s="4" t="s">
        <v>39</v>
      </c>
      <c r="J19" s="2" t="s">
        <v>46</v>
      </c>
    </row>
    <row r="20" spans="1:10" ht="45" x14ac:dyDescent="0.25">
      <c r="A20" s="2">
        <v>10</v>
      </c>
      <c r="B20" s="277"/>
      <c r="C20" s="2" t="s">
        <v>47</v>
      </c>
      <c r="D20" s="2" t="s">
        <v>48</v>
      </c>
      <c r="E20" s="2" t="s">
        <v>58</v>
      </c>
      <c r="F20" s="2"/>
      <c r="G20" s="4">
        <v>4</v>
      </c>
      <c r="H20" s="4">
        <v>2</v>
      </c>
      <c r="I20" s="4" t="s">
        <v>22</v>
      </c>
      <c r="J20" s="2" t="s">
        <v>59</v>
      </c>
    </row>
    <row r="21" spans="1:10" ht="60" x14ac:dyDescent="0.25">
      <c r="A21" s="3">
        <v>11</v>
      </c>
      <c r="B21" s="278"/>
      <c r="C21" s="12" t="s">
        <v>36</v>
      </c>
      <c r="D21" s="3" t="s">
        <v>49</v>
      </c>
      <c r="E21" s="3" t="s">
        <v>60</v>
      </c>
      <c r="F21" s="3"/>
      <c r="G21" s="5">
        <v>1</v>
      </c>
      <c r="H21" s="5">
        <v>2</v>
      </c>
      <c r="I21" s="5" t="s">
        <v>30</v>
      </c>
      <c r="J21" s="3" t="s">
        <v>50</v>
      </c>
    </row>
  </sheetData>
  <mergeCells count="37">
    <mergeCell ref="E6:E8"/>
    <mergeCell ref="J9:J11"/>
    <mergeCell ref="A12:A14"/>
    <mergeCell ref="C12:C14"/>
    <mergeCell ref="D12:D14"/>
    <mergeCell ref="E12:E14"/>
    <mergeCell ref="F12:F14"/>
    <mergeCell ref="G12:G14"/>
    <mergeCell ref="H12:H14"/>
    <mergeCell ref="I12:I14"/>
    <mergeCell ref="J12:J14"/>
    <mergeCell ref="I6:I8"/>
    <mergeCell ref="J6:J8"/>
    <mergeCell ref="A9:A11"/>
    <mergeCell ref="C9:C11"/>
    <mergeCell ref="D9:D11"/>
    <mergeCell ref="E9:E11"/>
    <mergeCell ref="F9:F11"/>
    <mergeCell ref="G9:G11"/>
    <mergeCell ref="H9:H11"/>
    <mergeCell ref="I9:I11"/>
    <mergeCell ref="H4:H5"/>
    <mergeCell ref="I4:I5"/>
    <mergeCell ref="J4:J5"/>
    <mergeCell ref="A6:A8"/>
    <mergeCell ref="B4:B21"/>
    <mergeCell ref="C6:C8"/>
    <mergeCell ref="D6:D8"/>
    <mergeCell ref="F6:F8"/>
    <mergeCell ref="G6:G8"/>
    <mergeCell ref="H6:H8"/>
    <mergeCell ref="A4:A5"/>
    <mergeCell ref="C4:C5"/>
    <mergeCell ref="D4:D5"/>
    <mergeCell ref="F4:F5"/>
    <mergeCell ref="G4:G5"/>
    <mergeCell ref="E4:E5"/>
  </mergeCells>
  <pageMargins left="0.25" right="0.25" top="0.75" bottom="0.75" header="0.3" footer="0.3"/>
  <pageSetup paperSize="9" scale="90" orientation="landscape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9C23EA46348E4C9D7C64990D8F3C70" ma:contentTypeVersion="2" ma:contentTypeDescription="Create a new document." ma:contentTypeScope="" ma:versionID="b5acae301cf56bc8d57c0bdccf9a7184">
  <xsd:schema xmlns:xsd="http://www.w3.org/2001/XMLSchema" xmlns:xs="http://www.w3.org/2001/XMLSchema" xmlns:p="http://schemas.microsoft.com/office/2006/metadata/properties" xmlns:ns2="955cb3e5-9077-4436-953e-472e9073624f" targetNamespace="http://schemas.microsoft.com/office/2006/metadata/properties" ma:root="true" ma:fieldsID="198a4c98cb3d41f8986261f6d70af357" ns2:_="">
    <xsd:import namespace="955cb3e5-9077-4436-953e-472e9073624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5cb3e5-9077-4436-953e-472e907362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514FF41-0C19-4C28-8819-BD61B641EFD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9C0CDAD-1C81-4155-B038-DC6832B0CD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5cb3e5-9077-4436-953e-472e9073624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Form JSA (2)</vt:lpstr>
      <vt:lpstr>Matriks</vt:lpstr>
      <vt:lpstr>Penetapan Program SMK3</vt:lpstr>
      <vt:lpstr>form action plan </vt:lpstr>
      <vt:lpstr>Sheet1</vt:lpstr>
      <vt:lpstr>'form action plan '!Print_Area</vt:lpstr>
      <vt:lpstr>'Form JSA (2)'!Print_Area</vt:lpstr>
      <vt:lpstr>'Penetapan Program SMK3'!Print_Area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amin.hidayat</dc:creator>
  <cp:lastModifiedBy>User</cp:lastModifiedBy>
  <cp:lastPrinted>2023-05-26T10:15:47Z</cp:lastPrinted>
  <dcterms:created xsi:type="dcterms:W3CDTF">2013-04-02T06:46:03Z</dcterms:created>
  <dcterms:modified xsi:type="dcterms:W3CDTF">2026-06-05T02:16:15Z</dcterms:modified>
</cp:coreProperties>
</file>