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_Coast_Latitudinal_Cline" sheetId="1" r:id="rId4"/>
    <sheet state="visible" name="Seasons_Wild_Pennsylvania" sheetId="2" r:id="rId5"/>
    <sheet state="visible" name="Seasons_Experimental_Orchard_16" sheetId="3" r:id="rId6"/>
  </sheets>
  <externalReferences>
    <externalReference r:id="rId7"/>
  </externalReferences>
  <definedNames/>
  <calcPr/>
  <extLst>
    <ext uri="GoogleSheetsCustomDataVersion2">
      <go:sheetsCustomData xmlns:go="http://customooxmlschemas.google.com/" r:id="rId8" roundtripDataChecksum="sc+vyg+e5Gd7LeiDq2spp99CyZnKfwb+b8LT8Bn6vCE="/>
    </ext>
  </extLst>
</workbook>
</file>

<file path=xl/sharedStrings.xml><?xml version="1.0" encoding="utf-8"?>
<sst xmlns="http://schemas.openxmlformats.org/spreadsheetml/2006/main" count="1029" uniqueCount="127">
  <si>
    <t>Scoring Wild Caught Flies from East Coast Latitudinal Transect</t>
  </si>
  <si>
    <t>Data scored by Dr. Subhash Rajpurohit; all 7 tergites scored according to a rubric (David et al. 1990)</t>
  </si>
  <si>
    <t>Scored 10 females per isofemale line and averaged to yield an isofemale line pigmentation score</t>
  </si>
  <si>
    <t>17-30 isofemale lines were scored per latitudinal population</t>
  </si>
  <si>
    <t>Each latitude's mean pigmentation score was calculated by averaging its isofemale line pigmentation scores</t>
  </si>
  <si>
    <t>Latitude</t>
  </si>
  <si>
    <t>Population</t>
  </si>
  <si>
    <t>Common Garden Temperature (°C)</t>
  </si>
  <si>
    <t>Isofemale Line #</t>
  </si>
  <si>
    <t>Isofemale Line Pigmentation Score</t>
  </si>
  <si>
    <t>Site</t>
  </si>
  <si>
    <t>Latitute (°N)</t>
  </si>
  <si>
    <t>Mean Pigmentation Scores</t>
  </si>
  <si>
    <t>Standard Error</t>
  </si>
  <si>
    <t>Number of isofemale lines</t>
  </si>
  <si>
    <t>P1</t>
  </si>
  <si>
    <t>Homestead, Florida</t>
  </si>
  <si>
    <t>P2</t>
  </si>
  <si>
    <t>Jacksonville, Florida</t>
  </si>
  <si>
    <t>P3</t>
  </si>
  <si>
    <t>Athens, Georgia</t>
  </si>
  <si>
    <t>P4</t>
  </si>
  <si>
    <t>Charlottesville, Virginia</t>
  </si>
  <si>
    <t>P5</t>
  </si>
  <si>
    <t>Media, Pennsylvania</t>
  </si>
  <si>
    <t>P6</t>
  </si>
  <si>
    <t>Lancaster, Massachusetts</t>
  </si>
  <si>
    <t>Scoring wild caught flies from Linvilla Orchards (Media, Pennsylvania)</t>
  </si>
  <si>
    <t>Early (June) and Late (Nov.) Season Collections from 2010-2016</t>
  </si>
  <si>
    <t>2010-2013: Scored 4-10 females from 10 isofemale ("IF") lines and averaged individual scores to get an average pigmentation score for each isofemale line</t>
  </si>
  <si>
    <t>2014-2015: Scored 5 females from 20 isofemale lines and averaged individual scores to get an average pigmentation score for each isofemale line</t>
  </si>
  <si>
    <t>Year</t>
  </si>
  <si>
    <t>Sampling Time</t>
  </si>
  <si>
    <t>Average</t>
  </si>
  <si>
    <t>EARLY SEASON</t>
  </si>
  <si>
    <t>IF Line 1</t>
  </si>
  <si>
    <t>IF Line 2</t>
  </si>
  <si>
    <t>IF Line 3</t>
  </si>
  <si>
    <t>IF Line 4</t>
  </si>
  <si>
    <t>IF Line 5</t>
  </si>
  <si>
    <t>IF Line 6</t>
  </si>
  <si>
    <t>IF Line 7</t>
  </si>
  <si>
    <t>IF Line 8</t>
  </si>
  <si>
    <t>IF Line 9</t>
  </si>
  <si>
    <t>IF Line 10</t>
  </si>
  <si>
    <t>Early</t>
  </si>
  <si>
    <t>Late</t>
  </si>
  <si>
    <t>Averages</t>
  </si>
  <si>
    <t>LATE SEASON</t>
  </si>
  <si>
    <t>IF Line 11</t>
  </si>
  <si>
    <t>IF Line 12</t>
  </si>
  <si>
    <t>IF Line 13</t>
  </si>
  <si>
    <t>IF Line 14</t>
  </si>
  <si>
    <t>IF Line 15</t>
  </si>
  <si>
    <t>IF Line 16</t>
  </si>
  <si>
    <t>IF Line 17</t>
  </si>
  <si>
    <t>IF Line 18</t>
  </si>
  <si>
    <t>IF Line 19</t>
  </si>
  <si>
    <t>IF Line 20</t>
  </si>
  <si>
    <t>Measuring pigmentation scores across seasons in outdoor mesocosms (experimental orchard)</t>
  </si>
  <si>
    <t>Experiment ran in 2016</t>
  </si>
  <si>
    <t>Data scored by Skyler Berardi</t>
  </si>
  <si>
    <t xml:space="preserve">20 females were scored per mesocosm per timepoint </t>
  </si>
  <si>
    <t>Scored the most distal 3 tergites according to a rubric (David et al. 1990); summed to get final pigmentation score.</t>
  </si>
  <si>
    <t>Mean pigmentation scores per mesocosm per timepoint were calculated by averaging the pigmentation scores of the 20 females</t>
  </si>
  <si>
    <t>Founder</t>
  </si>
  <si>
    <t>(June)</t>
  </si>
  <si>
    <t>Rep 1</t>
  </si>
  <si>
    <t>Fly 1</t>
  </si>
  <si>
    <t>Fly 2</t>
  </si>
  <si>
    <t>Fly 3</t>
  </si>
  <si>
    <t>Fly 4</t>
  </si>
  <si>
    <t>Fly 5</t>
  </si>
  <si>
    <t>Fly 6</t>
  </si>
  <si>
    <t>Fly 7</t>
  </si>
  <si>
    <t>Fly 8</t>
  </si>
  <si>
    <t>Fly 9</t>
  </si>
  <si>
    <t>Fly 10</t>
  </si>
  <si>
    <t>Fly 11</t>
  </si>
  <si>
    <t>Fly 12</t>
  </si>
  <si>
    <t>Fly 13</t>
  </si>
  <si>
    <t>Fly 14</t>
  </si>
  <si>
    <t>Fly 15</t>
  </si>
  <si>
    <t>Fly 16</t>
  </si>
  <si>
    <t>Fly 17</t>
  </si>
  <si>
    <t>Fly 18</t>
  </si>
  <si>
    <t>Fly 19</t>
  </si>
  <si>
    <t>Fly 20</t>
  </si>
  <si>
    <t>AVERAGES</t>
  </si>
  <si>
    <t>Cage</t>
  </si>
  <si>
    <t>Tergite 5</t>
  </si>
  <si>
    <t>Founder (June)</t>
  </si>
  <si>
    <t>Tergite 6</t>
  </si>
  <si>
    <t>Mid Season (Aug.)</t>
  </si>
  <si>
    <t>Tergite 7</t>
  </si>
  <si>
    <t>Late Season (Oct.)</t>
  </si>
  <si>
    <t>Sum</t>
  </si>
  <si>
    <t>Rep 2</t>
  </si>
  <si>
    <t>Founder Standard Deviation</t>
  </si>
  <si>
    <t>Rep 3</t>
  </si>
  <si>
    <t>Founder Standard Error</t>
  </si>
  <si>
    <t>Rep 4</t>
  </si>
  <si>
    <t>Mid Season</t>
  </si>
  <si>
    <t>Cage 1</t>
  </si>
  <si>
    <t>Timepoint 1 Standard Deviation</t>
  </si>
  <si>
    <t>(Aug.)</t>
  </si>
  <si>
    <t>Timepoint 1 Standard Error</t>
  </si>
  <si>
    <t>Cage 2</t>
  </si>
  <si>
    <t>Did not include</t>
  </si>
  <si>
    <t>in analyses:</t>
  </si>
  <si>
    <t xml:space="preserve">missing fall </t>
  </si>
  <si>
    <t>timepoint.</t>
  </si>
  <si>
    <t>Cage 3</t>
  </si>
  <si>
    <t>Cage 4</t>
  </si>
  <si>
    <t>Cage 5</t>
  </si>
  <si>
    <t>Cage 6</t>
  </si>
  <si>
    <t>Cage 7</t>
  </si>
  <si>
    <t>Cage 8</t>
  </si>
  <si>
    <t>Cage 9</t>
  </si>
  <si>
    <t>Cage 10</t>
  </si>
  <si>
    <t>Late Season</t>
  </si>
  <si>
    <t>Timepoint 3 Standard Deviation</t>
  </si>
  <si>
    <t>(Oct.)</t>
  </si>
  <si>
    <t>Timepoint 3 Standard Error</t>
  </si>
  <si>
    <t>Don't have:</t>
  </si>
  <si>
    <t>samples not</t>
  </si>
  <si>
    <t>saved.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</si>
</sst>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2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2.0"/>
      <color rgb="FF000000"/>
      <name val="Calibri"/>
    </font>
    <font>
      <sz val="11.0"/>
      <color rgb="FF000000"/>
      <name val="&quot;Lucida Grande&quot;"/>
    </font>
    <font>
      <b/>
      <sz val="11.0"/>
      <color rgb="FF000000"/>
      <name val="Arial"/>
    </font>
    <font>
      <color theme="1"/>
      <name val="Calibri"/>
      <scheme val="minor"/>
    </font>
    <font>
      <sz val="11.0"/>
      <color rgb="FF999999"/>
      <name val="Arial"/>
    </font>
    <font>
      <sz val="11.0"/>
      <color rgb="FFFF0000"/>
      <name val="Arial"/>
    </font>
    <font>
      <b/>
      <sz val="11.0"/>
      <color rgb="FF999999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A8D08D"/>
        <bgColor rgb="FFA8D08D"/>
      </patternFill>
    </fill>
  </fills>
  <borders count="19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left"/>
    </xf>
    <xf borderId="3" fillId="0" fontId="2" numFmtId="0" xfId="0" applyBorder="1" applyFont="1"/>
    <xf borderId="4" fillId="0" fontId="2" numFmtId="0" xfId="0" applyBorder="1" applyFont="1"/>
    <xf borderId="2" fillId="0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5" fillId="0" fontId="5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2" xfId="0" applyAlignment="1" applyFont="1" applyNumberFormat="1">
      <alignment horizontal="right" readingOrder="0" shrinkToFit="0" vertical="bottom" wrapText="0"/>
    </xf>
    <xf borderId="6" fillId="0" fontId="5" numFmtId="164" xfId="0" applyAlignment="1" applyBorder="1" applyFont="1" applyNumberFormat="1">
      <alignment horizontal="right" readingOrder="0" shrinkToFit="0" vertical="bottom" wrapText="0"/>
    </xf>
    <xf borderId="5" fillId="0" fontId="2" numFmtId="0" xfId="0" applyBorder="1" applyFont="1"/>
    <xf borderId="1" fillId="3" fontId="2" numFmtId="0" xfId="0" applyBorder="1" applyFill="1" applyFont="1"/>
    <xf borderId="7" fillId="4" fontId="1" numFmtId="0" xfId="0" applyBorder="1" applyFill="1" applyFont="1"/>
    <xf borderId="8" fillId="0" fontId="5" numFmtId="0" xfId="0" applyAlignment="1" applyBorder="1" applyFont="1">
      <alignment horizontal="right" readingOrder="0" shrinkToFit="0" vertical="bottom" wrapText="0"/>
    </xf>
    <xf borderId="9" fillId="0" fontId="3" numFmtId="0" xfId="0" applyAlignment="1" applyBorder="1" applyFont="1">
      <alignment horizontal="right" readingOrder="0" shrinkToFit="0" vertical="bottom" wrapText="0"/>
    </xf>
    <xf borderId="9" fillId="0" fontId="5" numFmtId="2" xfId="0" applyAlignment="1" applyBorder="1" applyFont="1" applyNumberFormat="1">
      <alignment horizontal="right" readingOrder="0" shrinkToFit="0" vertical="bottom" wrapText="0"/>
    </xf>
    <xf borderId="10" fillId="0" fontId="5" numFmtId="164" xfId="0" applyAlignment="1" applyBorder="1" applyFont="1" applyNumberFormat="1">
      <alignment horizontal="right" readingOrder="0" shrinkToFit="0" vertical="bottom" wrapText="0"/>
    </xf>
    <xf borderId="8" fillId="0" fontId="2" numFmtId="0" xfId="0" applyAlignment="1" applyBorder="1" applyFont="1">
      <alignment readingOrder="0"/>
    </xf>
    <xf borderId="11" fillId="3" fontId="2" numFmtId="0" xfId="0" applyBorder="1" applyFont="1"/>
    <xf borderId="12" fillId="4" fontId="1" numFmtId="0" xfId="0" applyBorder="1" applyFont="1"/>
    <xf borderId="0" fillId="0" fontId="6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3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right"/>
    </xf>
    <xf borderId="0" fillId="0" fontId="2" numFmtId="0" xfId="0" applyAlignment="1" applyFont="1">
      <alignment horizontal="left" readingOrder="0"/>
    </xf>
    <xf borderId="6" fillId="0" fontId="2" numFmtId="0" xfId="0" applyAlignment="1" applyBorder="1" applyFont="1">
      <alignment horizontal="right"/>
    </xf>
    <xf borderId="7" fillId="4" fontId="1" numFmtId="0" xfId="0" applyAlignment="1" applyBorder="1" applyFont="1">
      <alignment horizontal="right"/>
    </xf>
    <xf borderId="12" fillId="4" fontId="1" numFmtId="0" xfId="0" applyAlignment="1" applyBorder="1" applyFont="1">
      <alignment horizontal="right"/>
    </xf>
    <xf borderId="3" fillId="0" fontId="2" numFmtId="0" xfId="0" applyAlignment="1" applyBorder="1" applyFont="1">
      <alignment horizontal="right"/>
    </xf>
    <xf borderId="1" fillId="3" fontId="2" numFmtId="0" xfId="0" applyAlignment="1" applyBorder="1" applyFont="1">
      <alignment horizontal="left"/>
    </xf>
    <xf borderId="11" fillId="3" fontId="2" numFmtId="0" xfId="0" applyAlignment="1" applyBorder="1" applyFont="1">
      <alignment horizontal="left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1" fillId="5" fontId="1" numFmtId="0" xfId="0" applyBorder="1" applyFill="1" applyFont="1"/>
    <xf borderId="1" fillId="5" fontId="2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" fillId="5" fontId="2" numFmtId="0" xfId="0" applyBorder="1" applyFont="1"/>
    <xf borderId="15" fillId="0" fontId="2" numFmtId="0" xfId="0" applyAlignment="1" applyBorder="1" applyFont="1">
      <alignment readingOrder="0"/>
    </xf>
    <xf borderId="16" fillId="0" fontId="2" numFmtId="0" xfId="0" applyBorder="1" applyFont="1"/>
    <xf borderId="17" fillId="0" fontId="2" numFmtId="0" xfId="0" applyAlignment="1" applyBorder="1" applyFont="1">
      <alignment readingOrder="0"/>
    </xf>
    <xf borderId="18" fillId="0" fontId="2" numFmtId="0" xfId="0" applyBorder="1" applyFont="1"/>
    <xf borderId="1" fillId="4" fontId="1" numFmtId="0" xfId="0" applyAlignment="1" applyBorder="1" applyFont="1">
      <alignment readingOrder="0"/>
    </xf>
    <xf borderId="1" fillId="4" fontId="1" numFmtId="0" xfId="0" applyBorder="1" applyFont="1"/>
    <xf borderId="1" fillId="4" fontId="2" numFmtId="0" xfId="0" applyAlignment="1" applyBorder="1" applyFont="1">
      <alignment readingOrder="0"/>
    </xf>
    <xf borderId="1" fillId="4" fontId="2" numFmtId="0" xfId="0" applyBorder="1" applyFont="1"/>
    <xf borderId="0" fillId="0" fontId="8" numFmtId="0" xfId="0" applyFont="1"/>
    <xf borderId="1" fillId="4" fontId="8" numFmtId="0" xfId="0" applyBorder="1" applyFont="1"/>
    <xf borderId="0" fillId="0" fontId="9" numFmtId="0" xfId="0" applyAlignment="1" applyFont="1">
      <alignment readingOrder="0"/>
    </xf>
    <xf borderId="0" fillId="0" fontId="8" numFmtId="0" xfId="0" applyFont="1"/>
    <xf borderId="0" fillId="0" fontId="10" numFmtId="0" xfId="0" applyFont="1"/>
    <xf borderId="1" fillId="4" fontId="10" numFmtId="0" xfId="0" applyBorder="1" applyFont="1"/>
    <xf borderId="1" fillId="6" fontId="1" numFmtId="0" xfId="0" applyAlignment="1" applyBorder="1" applyFill="1" applyFont="1">
      <alignment readingOrder="0"/>
    </xf>
    <xf borderId="1" fillId="6" fontId="1" numFmtId="0" xfId="0" applyBorder="1" applyFont="1"/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igmentation%20Scoring%202014-202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eneral"/>
      <sheetName val="2014"/>
      <sheetName val="2015"/>
      <sheetName val="2016"/>
      <sheetName val="2017"/>
      <sheetName val="2018"/>
      <sheetName val="2019"/>
      <sheetName val="2020"/>
      <sheetName val="2021"/>
      <sheetName val="Linvilla"/>
      <sheetName val="N. America"/>
      <sheetName val="Europe"/>
      <sheetName val="S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27.67"/>
    <col customWidth="1" min="5" max="5" width="14.0"/>
    <col customWidth="1" min="6" max="6" width="28.0"/>
    <col customWidth="1" min="7" max="9" width="10.56"/>
    <col customWidth="1" min="10" max="10" width="22.44"/>
    <col customWidth="1" min="11" max="11" width="10.56"/>
    <col customWidth="1" min="12" max="12" width="23.44"/>
    <col customWidth="1" min="13" max="13" width="12.33"/>
    <col customWidth="1" min="14" max="14" width="21.11"/>
    <col customWidth="1" min="15" max="26" width="10.56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2"/>
      <c r="H8" s="2"/>
      <c r="I8" s="4" t="s">
        <v>6</v>
      </c>
      <c r="J8" s="4" t="s">
        <v>10</v>
      </c>
      <c r="K8" s="4" t="s">
        <v>11</v>
      </c>
      <c r="L8" s="6" t="s">
        <v>12</v>
      </c>
      <c r="M8" s="7" t="s">
        <v>13</v>
      </c>
      <c r="N8" s="7" t="s">
        <v>14</v>
      </c>
      <c r="O8" s="2"/>
      <c r="P8" s="2"/>
      <c r="Q8" s="2"/>
      <c r="R8" s="4"/>
      <c r="S8" s="4"/>
      <c r="T8" s="2"/>
      <c r="U8" s="2"/>
      <c r="V8" s="2"/>
      <c r="W8" s="2"/>
      <c r="X8" s="2"/>
      <c r="Y8" s="2"/>
      <c r="Z8" s="2"/>
    </row>
    <row r="9" ht="15.75" customHeight="1">
      <c r="A9" s="2"/>
      <c r="B9" s="8">
        <v>25.28</v>
      </c>
      <c r="C9" s="8" t="s">
        <v>15</v>
      </c>
      <c r="D9" s="8">
        <v>25.0</v>
      </c>
      <c r="E9" s="8">
        <v>1.0</v>
      </c>
      <c r="F9" s="8">
        <v>18.0</v>
      </c>
      <c r="G9" s="2"/>
      <c r="H9" s="2"/>
      <c r="I9" s="8" t="s">
        <v>15</v>
      </c>
      <c r="J9" s="9" t="s">
        <v>16</v>
      </c>
      <c r="K9" s="10">
        <v>25.28</v>
      </c>
      <c r="L9" s="11">
        <v>14.61724</v>
      </c>
      <c r="M9" s="12">
        <v>0.5964</v>
      </c>
      <c r="N9" s="8">
        <v>29.0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8">
        <v>25.28</v>
      </c>
      <c r="C10" s="8" t="s">
        <v>15</v>
      </c>
      <c r="D10" s="8">
        <v>25.0</v>
      </c>
      <c r="E10" s="8">
        <v>2.0</v>
      </c>
      <c r="F10" s="8">
        <v>13.6</v>
      </c>
      <c r="G10" s="2"/>
      <c r="H10" s="2"/>
      <c r="I10" s="8" t="s">
        <v>17</v>
      </c>
      <c r="J10" s="9" t="s">
        <v>18</v>
      </c>
      <c r="K10" s="8">
        <v>30.2</v>
      </c>
      <c r="L10" s="11">
        <v>16.732</v>
      </c>
      <c r="M10" s="12">
        <v>0.8501</v>
      </c>
      <c r="N10" s="8">
        <v>30.0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8">
        <v>25.28</v>
      </c>
      <c r="C11" s="8" t="s">
        <v>15</v>
      </c>
      <c r="D11" s="8">
        <v>25.0</v>
      </c>
      <c r="E11" s="8">
        <v>3.0</v>
      </c>
      <c r="F11" s="8">
        <v>12.8</v>
      </c>
      <c r="G11" s="2"/>
      <c r="H11" s="2"/>
      <c r="I11" s="8" t="s">
        <v>19</v>
      </c>
      <c r="J11" s="2" t="s">
        <v>20</v>
      </c>
      <c r="K11" s="8">
        <v>33.95</v>
      </c>
      <c r="L11" s="11">
        <v>16.00647</v>
      </c>
      <c r="M11" s="12">
        <v>1.0047</v>
      </c>
      <c r="N11" s="8">
        <v>17.0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8">
        <v>25.28</v>
      </c>
      <c r="C12" s="8" t="s">
        <v>15</v>
      </c>
      <c r="D12" s="8">
        <v>25.0</v>
      </c>
      <c r="E12" s="8">
        <v>4.0</v>
      </c>
      <c r="F12" s="8">
        <v>9.6</v>
      </c>
      <c r="G12" s="2"/>
      <c r="H12" s="2"/>
      <c r="I12" s="8" t="s">
        <v>21</v>
      </c>
      <c r="J12" s="9" t="s">
        <v>22</v>
      </c>
      <c r="K12" s="8">
        <v>38.02</v>
      </c>
      <c r="L12" s="11">
        <v>18.74828</v>
      </c>
      <c r="M12" s="12">
        <v>0.7565</v>
      </c>
      <c r="N12" s="8">
        <v>29.0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8">
        <v>25.28</v>
      </c>
      <c r="C13" s="8" t="s">
        <v>15</v>
      </c>
      <c r="D13" s="8">
        <v>25.0</v>
      </c>
      <c r="E13" s="8">
        <v>5.0</v>
      </c>
      <c r="F13" s="8">
        <v>11.7</v>
      </c>
      <c r="G13" s="2"/>
      <c r="H13" s="2"/>
      <c r="I13" s="8" t="s">
        <v>23</v>
      </c>
      <c r="J13" s="9" t="s">
        <v>24</v>
      </c>
      <c r="K13" s="8">
        <v>39.88</v>
      </c>
      <c r="L13" s="11">
        <v>20.01034</v>
      </c>
      <c r="M13" s="12">
        <v>0.982</v>
      </c>
      <c r="N13" s="8">
        <v>29.0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8">
        <v>25.28</v>
      </c>
      <c r="C14" s="8" t="s">
        <v>15</v>
      </c>
      <c r="D14" s="8">
        <v>25.0</v>
      </c>
      <c r="E14" s="8">
        <v>6.0</v>
      </c>
      <c r="F14" s="8">
        <v>17.5</v>
      </c>
      <c r="G14" s="2"/>
      <c r="H14" s="2"/>
      <c r="I14" s="8" t="s">
        <v>25</v>
      </c>
      <c r="J14" s="9" t="s">
        <v>26</v>
      </c>
      <c r="K14" s="8">
        <v>42.45</v>
      </c>
      <c r="L14" s="11">
        <v>21.95517</v>
      </c>
      <c r="M14" s="12">
        <v>0.7512</v>
      </c>
      <c r="N14" s="8">
        <v>29.0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8">
        <v>25.28</v>
      </c>
      <c r="C15" s="8" t="s">
        <v>15</v>
      </c>
      <c r="D15" s="8">
        <v>25.0</v>
      </c>
      <c r="E15" s="8">
        <v>7.0</v>
      </c>
      <c r="F15" s="8">
        <v>11.0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8">
        <v>25.28</v>
      </c>
      <c r="C16" s="8" t="s">
        <v>15</v>
      </c>
      <c r="D16" s="8">
        <v>25.0</v>
      </c>
      <c r="E16" s="8">
        <v>8.0</v>
      </c>
      <c r="F16" s="8">
        <v>15.1</v>
      </c>
      <c r="G16" s="2"/>
      <c r="H16" s="2"/>
      <c r="I16" s="2"/>
      <c r="J16" s="2"/>
      <c r="K16" s="2"/>
      <c r="L16" s="4"/>
      <c r="M16" s="2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8">
        <v>25.28</v>
      </c>
      <c r="C17" s="8" t="s">
        <v>15</v>
      </c>
      <c r="D17" s="8">
        <v>25.0</v>
      </c>
      <c r="E17" s="8">
        <v>9.0</v>
      </c>
      <c r="F17" s="8">
        <v>22.9</v>
      </c>
      <c r="G17" s="2"/>
      <c r="H17" s="2"/>
      <c r="I17" s="2"/>
      <c r="J17" s="2"/>
      <c r="K17" s="2"/>
      <c r="L17" s="8"/>
      <c r="M17" s="2"/>
      <c r="N17" s="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8">
        <v>25.28</v>
      </c>
      <c r="C18" s="8" t="s">
        <v>15</v>
      </c>
      <c r="D18" s="8">
        <v>25.0</v>
      </c>
      <c r="E18" s="8">
        <v>10.0</v>
      </c>
      <c r="F18" s="8">
        <v>15.9</v>
      </c>
      <c r="G18" s="2"/>
      <c r="H18" s="2"/>
      <c r="I18" s="2"/>
      <c r="J18" s="2"/>
      <c r="K18" s="2"/>
      <c r="L18" s="8"/>
      <c r="M18" s="2"/>
      <c r="N18" s="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8">
        <v>25.28</v>
      </c>
      <c r="C19" s="8" t="s">
        <v>15</v>
      </c>
      <c r="D19" s="8">
        <v>25.0</v>
      </c>
      <c r="E19" s="8">
        <v>11.0</v>
      </c>
      <c r="F19" s="8">
        <v>15.0</v>
      </c>
      <c r="G19" s="2"/>
      <c r="H19" s="2"/>
      <c r="I19" s="2"/>
      <c r="J19" s="2"/>
      <c r="K19" s="2"/>
      <c r="L19" s="8"/>
      <c r="M19" s="2"/>
      <c r="N19" s="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8">
        <v>25.28</v>
      </c>
      <c r="C20" s="8" t="s">
        <v>15</v>
      </c>
      <c r="D20" s="8">
        <v>25.0</v>
      </c>
      <c r="E20" s="8">
        <v>12.0</v>
      </c>
      <c r="F20" s="8">
        <v>17.0</v>
      </c>
      <c r="G20" s="2"/>
      <c r="H20" s="2"/>
      <c r="I20" s="2"/>
      <c r="J20" s="2"/>
      <c r="K20" s="2"/>
      <c r="L20" s="8"/>
      <c r="M20" s="2"/>
      <c r="N20" s="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8">
        <v>25.28</v>
      </c>
      <c r="C21" s="8" t="s">
        <v>15</v>
      </c>
      <c r="D21" s="8">
        <v>25.0</v>
      </c>
      <c r="E21" s="8">
        <v>13.0</v>
      </c>
      <c r="F21" s="8">
        <v>10.6</v>
      </c>
      <c r="G21" s="2"/>
      <c r="H21" s="2"/>
      <c r="I21" s="2"/>
      <c r="J21" s="2"/>
      <c r="K21" s="2"/>
      <c r="L21" s="8"/>
      <c r="M21" s="2"/>
      <c r="N21" s="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8">
        <v>25.28</v>
      </c>
      <c r="C22" s="8" t="s">
        <v>15</v>
      </c>
      <c r="D22" s="8">
        <v>25.0</v>
      </c>
      <c r="E22" s="8">
        <v>14.0</v>
      </c>
      <c r="F22" s="8">
        <v>18.0</v>
      </c>
      <c r="G22" s="2"/>
      <c r="H22" s="2"/>
      <c r="I22" s="2"/>
      <c r="J22" s="2"/>
      <c r="K22" s="2"/>
      <c r="L22" s="8"/>
      <c r="M22" s="2"/>
      <c r="N22" s="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8">
        <v>25.28</v>
      </c>
      <c r="C23" s="8" t="s">
        <v>15</v>
      </c>
      <c r="D23" s="8">
        <v>25.0</v>
      </c>
      <c r="E23" s="8">
        <v>15.0</v>
      </c>
      <c r="F23" s="8">
        <v>19.8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8">
        <v>25.28</v>
      </c>
      <c r="C24" s="8" t="s">
        <v>15</v>
      </c>
      <c r="D24" s="8">
        <v>25.0</v>
      </c>
      <c r="E24" s="8">
        <v>16.0</v>
      </c>
      <c r="F24" s="8">
        <v>15.0</v>
      </c>
      <c r="G24" s="2"/>
      <c r="H24" s="2"/>
      <c r="I24" s="2"/>
      <c r="J24" s="2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8">
        <v>25.28</v>
      </c>
      <c r="C25" s="8" t="s">
        <v>15</v>
      </c>
      <c r="D25" s="8">
        <v>25.0</v>
      </c>
      <c r="E25" s="8">
        <v>17.0</v>
      </c>
      <c r="F25" s="8">
        <v>16.6</v>
      </c>
      <c r="G25" s="2"/>
      <c r="H25" s="2"/>
      <c r="I25" s="2"/>
      <c r="J25" s="2"/>
      <c r="K25" s="2"/>
      <c r="L25" s="8"/>
      <c r="M25" s="2"/>
      <c r="N25" s="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8">
        <v>25.28</v>
      </c>
      <c r="C26" s="8" t="s">
        <v>15</v>
      </c>
      <c r="D26" s="8">
        <v>25.0</v>
      </c>
      <c r="E26" s="8">
        <v>18.0</v>
      </c>
      <c r="F26" s="8">
        <v>10.1</v>
      </c>
      <c r="G26" s="2"/>
      <c r="H26" s="2"/>
      <c r="I26" s="2"/>
      <c r="J26" s="2"/>
      <c r="K26" s="2"/>
      <c r="L26" s="8"/>
      <c r="M26" s="2"/>
      <c r="N26" s="8"/>
      <c r="O26" s="1"/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8">
        <v>25.28</v>
      </c>
      <c r="C27" s="8" t="s">
        <v>15</v>
      </c>
      <c r="D27" s="8">
        <v>25.0</v>
      </c>
      <c r="E27" s="8">
        <v>19.0</v>
      </c>
      <c r="F27" s="8">
        <v>14.6</v>
      </c>
      <c r="G27" s="2"/>
      <c r="H27" s="2"/>
      <c r="I27" s="2"/>
      <c r="J27" s="2"/>
      <c r="K27" s="2"/>
      <c r="L27" s="8"/>
      <c r="M27" s="2"/>
      <c r="N27" s="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8">
        <v>25.28</v>
      </c>
      <c r="C28" s="8" t="s">
        <v>15</v>
      </c>
      <c r="D28" s="8">
        <v>25.0</v>
      </c>
      <c r="E28" s="8">
        <v>20.0</v>
      </c>
      <c r="F28" s="8">
        <v>16.8</v>
      </c>
      <c r="G28" s="2"/>
      <c r="H28" s="2"/>
      <c r="I28" s="2"/>
      <c r="J28" s="2"/>
      <c r="K28" s="2"/>
      <c r="L28" s="8"/>
      <c r="M28" s="2"/>
      <c r="N28" s="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8">
        <v>25.28</v>
      </c>
      <c r="C29" s="8" t="s">
        <v>15</v>
      </c>
      <c r="D29" s="8">
        <v>25.0</v>
      </c>
      <c r="E29" s="8">
        <v>21.0</v>
      </c>
      <c r="F29" s="8">
        <v>14.9</v>
      </c>
      <c r="G29" s="2"/>
      <c r="H29" s="2"/>
      <c r="I29" s="2"/>
      <c r="J29" s="2"/>
      <c r="K29" s="2"/>
      <c r="L29" s="8"/>
      <c r="M29" s="2"/>
      <c r="N29" s="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8">
        <v>25.28</v>
      </c>
      <c r="C30" s="8" t="s">
        <v>15</v>
      </c>
      <c r="D30" s="8">
        <v>25.0</v>
      </c>
      <c r="E30" s="8">
        <v>22.0</v>
      </c>
      <c r="F30" s="8">
        <v>16.8</v>
      </c>
      <c r="G30" s="2"/>
      <c r="H30" s="2"/>
      <c r="I30" s="2"/>
      <c r="J30" s="2"/>
      <c r="K30" s="2"/>
      <c r="L30" s="8"/>
      <c r="M30" s="2"/>
      <c r="N30" s="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8">
        <v>25.28</v>
      </c>
      <c r="C31" s="8" t="s">
        <v>15</v>
      </c>
      <c r="D31" s="8">
        <v>25.0</v>
      </c>
      <c r="E31" s="8">
        <v>23.0</v>
      </c>
      <c r="F31" s="8">
        <v>9.4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8">
        <v>25.28</v>
      </c>
      <c r="C32" s="8" t="s">
        <v>15</v>
      </c>
      <c r="D32" s="8">
        <v>25.0</v>
      </c>
      <c r="E32" s="8">
        <v>24.0</v>
      </c>
      <c r="F32" s="8">
        <v>11.1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8">
        <v>25.28</v>
      </c>
      <c r="C33" s="8" t="s">
        <v>15</v>
      </c>
      <c r="D33" s="8">
        <v>25.0</v>
      </c>
      <c r="E33" s="8">
        <v>25.0</v>
      </c>
      <c r="F33" s="8">
        <v>14.5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8">
        <v>25.28</v>
      </c>
      <c r="C34" s="8" t="s">
        <v>15</v>
      </c>
      <c r="D34" s="8">
        <v>25.0</v>
      </c>
      <c r="E34" s="8">
        <v>26.0</v>
      </c>
      <c r="F34" s="8">
        <v>14.5</v>
      </c>
      <c r="G34" s="2"/>
      <c r="H34" s="2"/>
      <c r="I34" s="2"/>
      <c r="J34" s="2"/>
      <c r="K34" s="2"/>
      <c r="L34" s="2"/>
      <c r="M34" s="1"/>
      <c r="N34" s="1"/>
      <c r="O34" s="1"/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8">
        <v>25.28</v>
      </c>
      <c r="C35" s="8" t="s">
        <v>15</v>
      </c>
      <c r="D35" s="8">
        <v>25.0</v>
      </c>
      <c r="E35" s="8">
        <v>27.0</v>
      </c>
      <c r="F35" s="8">
        <v>16.4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8">
        <v>25.28</v>
      </c>
      <c r="C36" s="8" t="s">
        <v>15</v>
      </c>
      <c r="D36" s="8">
        <v>25.0</v>
      </c>
      <c r="E36" s="8">
        <v>28.0</v>
      </c>
      <c r="F36" s="8">
        <v>12.5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8">
        <v>25.28</v>
      </c>
      <c r="C37" s="8" t="s">
        <v>15</v>
      </c>
      <c r="D37" s="8">
        <v>25.0</v>
      </c>
      <c r="E37" s="8">
        <v>29.0</v>
      </c>
      <c r="F37" s="8">
        <v>12.2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8">
        <v>30.2</v>
      </c>
      <c r="C38" s="8" t="s">
        <v>17</v>
      </c>
      <c r="D38" s="8">
        <v>25.0</v>
      </c>
      <c r="E38" s="8">
        <v>1.0</v>
      </c>
      <c r="F38" s="8">
        <v>15.5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"/>
      <c r="S38" s="1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8">
        <v>30.2</v>
      </c>
      <c r="C39" s="8" t="s">
        <v>17</v>
      </c>
      <c r="D39" s="8">
        <v>25.0</v>
      </c>
      <c r="E39" s="8">
        <v>2.0</v>
      </c>
      <c r="F39" s="8">
        <v>18.0</v>
      </c>
      <c r="G39" s="2"/>
      <c r="H39" s="2"/>
      <c r="I39" s="2"/>
      <c r="J39" s="2"/>
      <c r="K39" s="1"/>
      <c r="L39" s="1"/>
      <c r="M39" s="1"/>
      <c r="N39" s="1"/>
      <c r="O39" s="1"/>
      <c r="P39" s="1"/>
      <c r="Q39" s="1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8">
        <v>30.2</v>
      </c>
      <c r="C40" s="8" t="s">
        <v>17</v>
      </c>
      <c r="D40" s="8">
        <v>25.0</v>
      </c>
      <c r="E40" s="8">
        <v>3.0</v>
      </c>
      <c r="F40" s="8">
        <v>20.9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8">
        <v>30.2</v>
      </c>
      <c r="C41" s="8" t="s">
        <v>17</v>
      </c>
      <c r="D41" s="8">
        <v>25.0</v>
      </c>
      <c r="E41" s="8">
        <v>4.0</v>
      </c>
      <c r="F41" s="8">
        <v>14.1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8">
        <v>30.2</v>
      </c>
      <c r="C42" s="8" t="s">
        <v>17</v>
      </c>
      <c r="D42" s="8">
        <v>25.0</v>
      </c>
      <c r="E42" s="8">
        <v>5.0</v>
      </c>
      <c r="F42" s="8">
        <v>24.0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8">
        <v>30.2</v>
      </c>
      <c r="C43" s="8" t="s">
        <v>17</v>
      </c>
      <c r="D43" s="8">
        <v>25.0</v>
      </c>
      <c r="E43" s="8">
        <v>6.0</v>
      </c>
      <c r="F43" s="8">
        <v>14.1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8">
        <v>30.2</v>
      </c>
      <c r="C44" s="8" t="s">
        <v>17</v>
      </c>
      <c r="D44" s="8">
        <v>25.0</v>
      </c>
      <c r="E44" s="8">
        <v>7.0</v>
      </c>
      <c r="F44" s="8">
        <v>20.56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8">
        <v>30.2</v>
      </c>
      <c r="C45" s="8" t="s">
        <v>17</v>
      </c>
      <c r="D45" s="8">
        <v>25.0</v>
      </c>
      <c r="E45" s="8">
        <v>8.0</v>
      </c>
      <c r="F45" s="8">
        <v>20.4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8">
        <v>30.2</v>
      </c>
      <c r="C46" s="8" t="s">
        <v>17</v>
      </c>
      <c r="D46" s="8">
        <v>25.0</v>
      </c>
      <c r="E46" s="8">
        <v>9.0</v>
      </c>
      <c r="F46" s="8">
        <v>10.8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8">
        <v>30.2</v>
      </c>
      <c r="C47" s="8" t="s">
        <v>17</v>
      </c>
      <c r="D47" s="8">
        <v>25.0</v>
      </c>
      <c r="E47" s="8">
        <v>10.0</v>
      </c>
      <c r="F47" s="8">
        <v>11.4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8">
        <v>30.2</v>
      </c>
      <c r="C48" s="8" t="s">
        <v>17</v>
      </c>
      <c r="D48" s="8">
        <v>25.0</v>
      </c>
      <c r="E48" s="8">
        <v>11.0</v>
      </c>
      <c r="F48" s="8">
        <v>21.5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8">
        <v>30.2</v>
      </c>
      <c r="C49" s="8" t="s">
        <v>17</v>
      </c>
      <c r="D49" s="8">
        <v>25.0</v>
      </c>
      <c r="E49" s="8">
        <v>12.0</v>
      </c>
      <c r="F49" s="8">
        <v>22.3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8">
        <v>30.2</v>
      </c>
      <c r="C50" s="8" t="s">
        <v>17</v>
      </c>
      <c r="D50" s="8">
        <v>25.0</v>
      </c>
      <c r="E50" s="8">
        <v>13.0</v>
      </c>
      <c r="F50" s="8">
        <v>20.0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8">
        <v>30.2</v>
      </c>
      <c r="C51" s="8" t="s">
        <v>17</v>
      </c>
      <c r="D51" s="8">
        <v>25.0</v>
      </c>
      <c r="E51" s="8">
        <v>14.0</v>
      </c>
      <c r="F51" s="8">
        <v>15.7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8">
        <v>30.2</v>
      </c>
      <c r="C52" s="8" t="s">
        <v>17</v>
      </c>
      <c r="D52" s="8">
        <v>25.0</v>
      </c>
      <c r="E52" s="8">
        <v>15.0</v>
      </c>
      <c r="F52" s="8">
        <v>11.3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8">
        <v>30.2</v>
      </c>
      <c r="C53" s="8" t="s">
        <v>17</v>
      </c>
      <c r="D53" s="8">
        <v>25.0</v>
      </c>
      <c r="E53" s="8">
        <v>16.0</v>
      </c>
      <c r="F53" s="8">
        <v>18.0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8">
        <v>30.2</v>
      </c>
      <c r="C54" s="8" t="s">
        <v>17</v>
      </c>
      <c r="D54" s="8">
        <v>25.0</v>
      </c>
      <c r="E54" s="8">
        <v>17.0</v>
      </c>
      <c r="F54" s="8">
        <v>14.8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8">
        <v>30.2</v>
      </c>
      <c r="C55" s="8" t="s">
        <v>17</v>
      </c>
      <c r="D55" s="8">
        <v>25.0</v>
      </c>
      <c r="E55" s="8">
        <v>18.0</v>
      </c>
      <c r="F55" s="8">
        <v>12.1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8">
        <v>30.2</v>
      </c>
      <c r="C56" s="8" t="s">
        <v>17</v>
      </c>
      <c r="D56" s="8">
        <v>25.0</v>
      </c>
      <c r="E56" s="8">
        <v>19.0</v>
      </c>
      <c r="F56" s="8">
        <v>7.2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8">
        <v>30.2</v>
      </c>
      <c r="C57" s="8" t="s">
        <v>17</v>
      </c>
      <c r="D57" s="8">
        <v>25.0</v>
      </c>
      <c r="E57" s="8">
        <v>20.0</v>
      </c>
      <c r="F57" s="8">
        <v>10.1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8">
        <v>30.2</v>
      </c>
      <c r="C58" s="8" t="s">
        <v>17</v>
      </c>
      <c r="D58" s="8">
        <v>25.0</v>
      </c>
      <c r="E58" s="8">
        <v>21.0</v>
      </c>
      <c r="F58" s="8">
        <v>23.0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8">
        <v>30.2</v>
      </c>
      <c r="C59" s="8" t="s">
        <v>17</v>
      </c>
      <c r="D59" s="8">
        <v>25.0</v>
      </c>
      <c r="E59" s="8">
        <v>22.0</v>
      </c>
      <c r="F59" s="8">
        <v>19.5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8">
        <v>30.2</v>
      </c>
      <c r="C60" s="8" t="s">
        <v>17</v>
      </c>
      <c r="D60" s="8">
        <v>25.0</v>
      </c>
      <c r="E60" s="8">
        <v>23.0</v>
      </c>
      <c r="F60" s="8">
        <v>23.1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8">
        <v>30.2</v>
      </c>
      <c r="C61" s="8" t="s">
        <v>17</v>
      </c>
      <c r="D61" s="8">
        <v>25.0</v>
      </c>
      <c r="E61" s="8">
        <v>24.0</v>
      </c>
      <c r="F61" s="8">
        <v>16.9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8">
        <v>30.2</v>
      </c>
      <c r="C62" s="8" t="s">
        <v>17</v>
      </c>
      <c r="D62" s="8">
        <v>25.0</v>
      </c>
      <c r="E62" s="8">
        <v>25.0</v>
      </c>
      <c r="F62" s="8">
        <v>17.6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8">
        <v>30.2</v>
      </c>
      <c r="C63" s="8" t="s">
        <v>17</v>
      </c>
      <c r="D63" s="8">
        <v>25.0</v>
      </c>
      <c r="E63" s="8">
        <v>26.0</v>
      </c>
      <c r="F63" s="8">
        <v>14.5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8">
        <v>30.2</v>
      </c>
      <c r="C64" s="8" t="s">
        <v>17</v>
      </c>
      <c r="D64" s="8">
        <v>25.0</v>
      </c>
      <c r="E64" s="8">
        <v>27.0</v>
      </c>
      <c r="F64" s="8">
        <v>11.9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8">
        <v>30.2</v>
      </c>
      <c r="C65" s="8" t="s">
        <v>17</v>
      </c>
      <c r="D65" s="8">
        <v>25.0</v>
      </c>
      <c r="E65" s="8">
        <v>28.0</v>
      </c>
      <c r="F65" s="8">
        <v>23.8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8">
        <v>30.2</v>
      </c>
      <c r="C66" s="8" t="s">
        <v>17</v>
      </c>
      <c r="D66" s="8">
        <v>25.0</v>
      </c>
      <c r="E66" s="8">
        <v>29.0</v>
      </c>
      <c r="F66" s="8">
        <v>11.6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8">
        <v>30.2</v>
      </c>
      <c r="C67" s="8" t="s">
        <v>17</v>
      </c>
      <c r="D67" s="8">
        <v>25.0</v>
      </c>
      <c r="E67" s="8">
        <v>30.0</v>
      </c>
      <c r="F67" s="8">
        <v>17.3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8">
        <v>33.95</v>
      </c>
      <c r="C68" s="8" t="s">
        <v>19</v>
      </c>
      <c r="D68" s="8">
        <v>25.0</v>
      </c>
      <c r="E68" s="8">
        <v>1.0</v>
      </c>
      <c r="F68" s="8">
        <v>14.25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8">
        <v>33.95</v>
      </c>
      <c r="C69" s="8" t="s">
        <v>19</v>
      </c>
      <c r="D69" s="8">
        <v>25.0</v>
      </c>
      <c r="E69" s="8">
        <v>2.0</v>
      </c>
      <c r="F69" s="8">
        <v>16.75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8">
        <v>33.95</v>
      </c>
      <c r="C70" s="8" t="s">
        <v>19</v>
      </c>
      <c r="D70" s="8">
        <v>25.0</v>
      </c>
      <c r="E70" s="8">
        <v>3.0</v>
      </c>
      <c r="F70" s="8">
        <v>19.65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8">
        <v>33.95</v>
      </c>
      <c r="C71" s="8" t="s">
        <v>19</v>
      </c>
      <c r="D71" s="8">
        <v>25.0</v>
      </c>
      <c r="E71" s="8">
        <v>4.0</v>
      </c>
      <c r="F71" s="8">
        <v>12.85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8">
        <v>33.95</v>
      </c>
      <c r="C72" s="8" t="s">
        <v>19</v>
      </c>
      <c r="D72" s="8">
        <v>25.0</v>
      </c>
      <c r="E72" s="8">
        <v>5.0</v>
      </c>
      <c r="F72" s="8">
        <v>22.75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8">
        <v>33.95</v>
      </c>
      <c r="C73" s="8" t="s">
        <v>19</v>
      </c>
      <c r="D73" s="8">
        <v>25.0</v>
      </c>
      <c r="E73" s="8">
        <v>6.0</v>
      </c>
      <c r="F73" s="8">
        <v>12.85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8">
        <v>33.95</v>
      </c>
      <c r="C74" s="8" t="s">
        <v>19</v>
      </c>
      <c r="D74" s="8">
        <v>25.0</v>
      </c>
      <c r="E74" s="8">
        <v>7.0</v>
      </c>
      <c r="F74" s="8">
        <v>19.31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8">
        <v>33.95</v>
      </c>
      <c r="C75" s="8" t="s">
        <v>19</v>
      </c>
      <c r="D75" s="8">
        <v>25.0</v>
      </c>
      <c r="E75" s="8">
        <v>8.0</v>
      </c>
      <c r="F75" s="8">
        <v>19.15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8">
        <v>33.95</v>
      </c>
      <c r="C76" s="8" t="s">
        <v>19</v>
      </c>
      <c r="D76" s="8">
        <v>25.0</v>
      </c>
      <c r="E76" s="8">
        <v>9.0</v>
      </c>
      <c r="F76" s="8">
        <v>9.55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8">
        <v>33.95</v>
      </c>
      <c r="C77" s="8" t="s">
        <v>19</v>
      </c>
      <c r="D77" s="8">
        <v>25.0</v>
      </c>
      <c r="E77" s="8">
        <v>10.0</v>
      </c>
      <c r="F77" s="8">
        <v>10.15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8">
        <v>33.95</v>
      </c>
      <c r="C78" s="8" t="s">
        <v>19</v>
      </c>
      <c r="D78" s="8">
        <v>25.0</v>
      </c>
      <c r="E78" s="8">
        <v>11.0</v>
      </c>
      <c r="F78" s="8">
        <v>20.25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8">
        <v>33.95</v>
      </c>
      <c r="C79" s="8" t="s">
        <v>19</v>
      </c>
      <c r="D79" s="8">
        <v>25.0</v>
      </c>
      <c r="E79" s="8">
        <v>12.0</v>
      </c>
      <c r="F79" s="8">
        <v>21.05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8">
        <v>33.95</v>
      </c>
      <c r="C80" s="8" t="s">
        <v>19</v>
      </c>
      <c r="D80" s="8">
        <v>25.0</v>
      </c>
      <c r="E80" s="8">
        <v>13.0</v>
      </c>
      <c r="F80" s="8">
        <v>18.75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8">
        <v>33.95</v>
      </c>
      <c r="C81" s="8" t="s">
        <v>19</v>
      </c>
      <c r="D81" s="8">
        <v>25.0</v>
      </c>
      <c r="E81" s="8">
        <v>14.0</v>
      </c>
      <c r="F81" s="8">
        <v>14.45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8">
        <v>33.95</v>
      </c>
      <c r="C82" s="8" t="s">
        <v>19</v>
      </c>
      <c r="D82" s="8">
        <v>25.0</v>
      </c>
      <c r="E82" s="8">
        <v>15.0</v>
      </c>
      <c r="F82" s="8">
        <v>10.05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8">
        <v>33.95</v>
      </c>
      <c r="C83" s="8" t="s">
        <v>19</v>
      </c>
      <c r="D83" s="8">
        <v>25.0</v>
      </c>
      <c r="E83" s="8">
        <v>16.0</v>
      </c>
      <c r="F83" s="8">
        <v>16.75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8">
        <v>33.95</v>
      </c>
      <c r="C84" s="8" t="s">
        <v>19</v>
      </c>
      <c r="D84" s="8">
        <v>25.0</v>
      </c>
      <c r="E84" s="8">
        <v>17.0</v>
      </c>
      <c r="F84" s="8">
        <v>13.55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8">
        <v>38.02</v>
      </c>
      <c r="C85" s="8" t="s">
        <v>21</v>
      </c>
      <c r="D85" s="8">
        <v>25.0</v>
      </c>
      <c r="E85" s="8">
        <v>1.0</v>
      </c>
      <c r="F85" s="8">
        <v>15.2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8">
        <v>38.02</v>
      </c>
      <c r="C86" s="8" t="s">
        <v>21</v>
      </c>
      <c r="D86" s="8">
        <v>25.0</v>
      </c>
      <c r="E86" s="8">
        <v>2.0</v>
      </c>
      <c r="F86" s="8">
        <v>11.6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8">
        <v>38.02</v>
      </c>
      <c r="C87" s="8" t="s">
        <v>21</v>
      </c>
      <c r="D87" s="8">
        <v>25.0</v>
      </c>
      <c r="E87" s="8">
        <v>3.0</v>
      </c>
      <c r="F87" s="8">
        <v>16.7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8">
        <v>38.02</v>
      </c>
      <c r="C88" s="8" t="s">
        <v>21</v>
      </c>
      <c r="D88" s="8">
        <v>25.0</v>
      </c>
      <c r="E88" s="8">
        <v>4.0</v>
      </c>
      <c r="F88" s="8">
        <v>14.3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8">
        <v>38.02</v>
      </c>
      <c r="C89" s="8" t="s">
        <v>21</v>
      </c>
      <c r="D89" s="8">
        <v>25.0</v>
      </c>
      <c r="E89" s="8">
        <v>5.0</v>
      </c>
      <c r="F89" s="8">
        <v>16.2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8">
        <v>38.02</v>
      </c>
      <c r="C90" s="8" t="s">
        <v>21</v>
      </c>
      <c r="D90" s="8">
        <v>25.0</v>
      </c>
      <c r="E90" s="8">
        <v>6.0</v>
      </c>
      <c r="F90" s="8">
        <v>19.7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8">
        <v>38.02</v>
      </c>
      <c r="C91" s="8" t="s">
        <v>21</v>
      </c>
      <c r="D91" s="8">
        <v>25.0</v>
      </c>
      <c r="E91" s="8">
        <v>7.0</v>
      </c>
      <c r="F91" s="8">
        <v>26.5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8">
        <v>38.02</v>
      </c>
      <c r="C92" s="8" t="s">
        <v>21</v>
      </c>
      <c r="D92" s="8">
        <v>25.0</v>
      </c>
      <c r="E92" s="8">
        <v>8.0</v>
      </c>
      <c r="F92" s="8">
        <v>23.6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8">
        <v>38.02</v>
      </c>
      <c r="C93" s="8" t="s">
        <v>21</v>
      </c>
      <c r="D93" s="8">
        <v>25.0</v>
      </c>
      <c r="E93" s="8">
        <v>9.0</v>
      </c>
      <c r="F93" s="8">
        <v>15.5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8">
        <v>38.02</v>
      </c>
      <c r="C94" s="8" t="s">
        <v>21</v>
      </c>
      <c r="D94" s="8">
        <v>25.0</v>
      </c>
      <c r="E94" s="8">
        <v>10.0</v>
      </c>
      <c r="F94" s="8">
        <v>16.0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8">
        <v>38.02</v>
      </c>
      <c r="C95" s="8" t="s">
        <v>21</v>
      </c>
      <c r="D95" s="8">
        <v>25.0</v>
      </c>
      <c r="E95" s="8">
        <v>11.0</v>
      </c>
      <c r="F95" s="8">
        <v>19.8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8">
        <v>38.02</v>
      </c>
      <c r="C96" s="8" t="s">
        <v>21</v>
      </c>
      <c r="D96" s="8">
        <v>25.0</v>
      </c>
      <c r="E96" s="8">
        <v>12.0</v>
      </c>
      <c r="F96" s="8">
        <v>21.0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8">
        <v>38.02</v>
      </c>
      <c r="C97" s="8" t="s">
        <v>21</v>
      </c>
      <c r="D97" s="8">
        <v>25.0</v>
      </c>
      <c r="E97" s="8">
        <v>13.0</v>
      </c>
      <c r="F97" s="8">
        <v>21.2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8">
        <v>38.02</v>
      </c>
      <c r="C98" s="8" t="s">
        <v>21</v>
      </c>
      <c r="D98" s="8">
        <v>25.0</v>
      </c>
      <c r="E98" s="8">
        <v>14.0</v>
      </c>
      <c r="F98" s="8">
        <v>19.7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8">
        <v>38.02</v>
      </c>
      <c r="C99" s="8" t="s">
        <v>21</v>
      </c>
      <c r="D99" s="8">
        <v>25.0</v>
      </c>
      <c r="E99" s="8">
        <v>15.0</v>
      </c>
      <c r="F99" s="8">
        <v>11.7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8">
        <v>38.02</v>
      </c>
      <c r="C100" s="8" t="s">
        <v>21</v>
      </c>
      <c r="D100" s="8">
        <v>25.0</v>
      </c>
      <c r="E100" s="8">
        <v>16.0</v>
      </c>
      <c r="F100" s="8">
        <v>22.6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8">
        <v>38.02</v>
      </c>
      <c r="C101" s="8" t="s">
        <v>21</v>
      </c>
      <c r="D101" s="8">
        <v>25.0</v>
      </c>
      <c r="E101" s="8">
        <v>17.0</v>
      </c>
      <c r="F101" s="8">
        <v>18.1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8">
        <v>38.02</v>
      </c>
      <c r="C102" s="8" t="s">
        <v>21</v>
      </c>
      <c r="D102" s="8">
        <v>25.0</v>
      </c>
      <c r="E102" s="8">
        <v>18.0</v>
      </c>
      <c r="F102" s="8">
        <v>20.8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8">
        <v>38.02</v>
      </c>
      <c r="C103" s="8" t="s">
        <v>21</v>
      </c>
      <c r="D103" s="8">
        <v>25.0</v>
      </c>
      <c r="E103" s="8">
        <v>19.0</v>
      </c>
      <c r="F103" s="8">
        <v>20.7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8">
        <v>38.02</v>
      </c>
      <c r="C104" s="8" t="s">
        <v>21</v>
      </c>
      <c r="D104" s="8">
        <v>25.0</v>
      </c>
      <c r="E104" s="8">
        <v>20.0</v>
      </c>
      <c r="F104" s="8">
        <v>29.1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8">
        <v>38.02</v>
      </c>
      <c r="C105" s="8" t="s">
        <v>21</v>
      </c>
      <c r="D105" s="8">
        <v>25.0</v>
      </c>
      <c r="E105" s="8">
        <v>21.0</v>
      </c>
      <c r="F105" s="8">
        <v>14.3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8">
        <v>38.02</v>
      </c>
      <c r="C106" s="8" t="s">
        <v>21</v>
      </c>
      <c r="D106" s="8">
        <v>25.0</v>
      </c>
      <c r="E106" s="8">
        <v>22.0</v>
      </c>
      <c r="F106" s="8">
        <v>18.1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8">
        <v>38.02</v>
      </c>
      <c r="C107" s="8" t="s">
        <v>21</v>
      </c>
      <c r="D107" s="8">
        <v>25.0</v>
      </c>
      <c r="E107" s="8">
        <v>23.0</v>
      </c>
      <c r="F107" s="8">
        <v>15.2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8">
        <v>38.02</v>
      </c>
      <c r="C108" s="8" t="s">
        <v>21</v>
      </c>
      <c r="D108" s="8">
        <v>25.0</v>
      </c>
      <c r="E108" s="8">
        <v>24.0</v>
      </c>
      <c r="F108" s="8">
        <v>22.3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8">
        <v>38.02</v>
      </c>
      <c r="C109" s="8" t="s">
        <v>21</v>
      </c>
      <c r="D109" s="8">
        <v>25.0</v>
      </c>
      <c r="E109" s="8">
        <v>25.0</v>
      </c>
      <c r="F109" s="8">
        <v>19.5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8">
        <v>38.02</v>
      </c>
      <c r="C110" s="8" t="s">
        <v>21</v>
      </c>
      <c r="D110" s="8">
        <v>25.0</v>
      </c>
      <c r="E110" s="8">
        <v>26.0</v>
      </c>
      <c r="F110" s="8">
        <v>15.0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8">
        <v>38.02</v>
      </c>
      <c r="C111" s="8" t="s">
        <v>21</v>
      </c>
      <c r="D111" s="8">
        <v>25.0</v>
      </c>
      <c r="E111" s="8">
        <v>27.0</v>
      </c>
      <c r="F111" s="8">
        <v>22.4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8">
        <v>38.02</v>
      </c>
      <c r="C112" s="8" t="s">
        <v>21</v>
      </c>
      <c r="D112" s="8">
        <v>25.0</v>
      </c>
      <c r="E112" s="8">
        <v>28.0</v>
      </c>
      <c r="F112" s="8">
        <v>19.2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8">
        <v>38.02</v>
      </c>
      <c r="C113" s="8" t="s">
        <v>21</v>
      </c>
      <c r="D113" s="8">
        <v>25.0</v>
      </c>
      <c r="E113" s="8">
        <v>29.0</v>
      </c>
      <c r="F113" s="8">
        <v>17.7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8">
        <v>39.88</v>
      </c>
      <c r="C114" s="8" t="s">
        <v>23</v>
      </c>
      <c r="D114" s="8">
        <v>25.0</v>
      </c>
      <c r="E114" s="8">
        <v>1.0</v>
      </c>
      <c r="F114" s="8">
        <v>15.4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8">
        <v>39.88</v>
      </c>
      <c r="C115" s="8" t="s">
        <v>23</v>
      </c>
      <c r="D115" s="8">
        <v>25.0</v>
      </c>
      <c r="E115" s="8">
        <v>2.0</v>
      </c>
      <c r="F115" s="8">
        <v>30.3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8">
        <v>39.88</v>
      </c>
      <c r="C116" s="8" t="s">
        <v>23</v>
      </c>
      <c r="D116" s="8">
        <v>25.0</v>
      </c>
      <c r="E116" s="8">
        <v>3.0</v>
      </c>
      <c r="F116" s="8">
        <v>19.2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8">
        <v>39.88</v>
      </c>
      <c r="C117" s="8" t="s">
        <v>23</v>
      </c>
      <c r="D117" s="8">
        <v>25.0</v>
      </c>
      <c r="E117" s="8">
        <v>4.0</v>
      </c>
      <c r="F117" s="8">
        <v>25.3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8">
        <v>39.88</v>
      </c>
      <c r="C118" s="8" t="s">
        <v>23</v>
      </c>
      <c r="D118" s="8">
        <v>25.0</v>
      </c>
      <c r="E118" s="8">
        <v>5.0</v>
      </c>
      <c r="F118" s="8">
        <v>22.1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8">
        <v>39.88</v>
      </c>
      <c r="C119" s="8" t="s">
        <v>23</v>
      </c>
      <c r="D119" s="8">
        <v>25.0</v>
      </c>
      <c r="E119" s="8">
        <v>6.0</v>
      </c>
      <c r="F119" s="8">
        <v>28.7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8">
        <v>39.88</v>
      </c>
      <c r="C120" s="8" t="s">
        <v>23</v>
      </c>
      <c r="D120" s="8">
        <v>25.0</v>
      </c>
      <c r="E120" s="8">
        <v>7.0</v>
      </c>
      <c r="F120" s="8">
        <v>24.5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8">
        <v>39.88</v>
      </c>
      <c r="C121" s="8" t="s">
        <v>23</v>
      </c>
      <c r="D121" s="8">
        <v>25.0</v>
      </c>
      <c r="E121" s="8">
        <v>8.0</v>
      </c>
      <c r="F121" s="8">
        <v>15.0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8">
        <v>39.88</v>
      </c>
      <c r="C122" s="8" t="s">
        <v>23</v>
      </c>
      <c r="D122" s="8">
        <v>25.0</v>
      </c>
      <c r="E122" s="8">
        <v>9.0</v>
      </c>
      <c r="F122" s="8">
        <v>23.6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8">
        <v>39.88</v>
      </c>
      <c r="C123" s="8" t="s">
        <v>23</v>
      </c>
      <c r="D123" s="8">
        <v>25.0</v>
      </c>
      <c r="E123" s="8">
        <v>10.0</v>
      </c>
      <c r="F123" s="8">
        <v>23.9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8">
        <v>39.88</v>
      </c>
      <c r="C124" s="8" t="s">
        <v>23</v>
      </c>
      <c r="D124" s="8">
        <v>25.0</v>
      </c>
      <c r="E124" s="8">
        <v>11.0</v>
      </c>
      <c r="F124" s="8">
        <v>27.9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8">
        <v>39.88</v>
      </c>
      <c r="C125" s="8" t="s">
        <v>23</v>
      </c>
      <c r="D125" s="8">
        <v>25.0</v>
      </c>
      <c r="E125" s="8">
        <v>12.0</v>
      </c>
      <c r="F125" s="8">
        <v>19.6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8">
        <v>39.88</v>
      </c>
      <c r="C126" s="8" t="s">
        <v>23</v>
      </c>
      <c r="D126" s="8">
        <v>25.0</v>
      </c>
      <c r="E126" s="8">
        <v>13.0</v>
      </c>
      <c r="F126" s="8">
        <v>21.2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8">
        <v>39.88</v>
      </c>
      <c r="C127" s="8" t="s">
        <v>23</v>
      </c>
      <c r="D127" s="8">
        <v>25.0</v>
      </c>
      <c r="E127" s="8">
        <v>14.0</v>
      </c>
      <c r="F127" s="8">
        <v>18.6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8">
        <v>39.88</v>
      </c>
      <c r="C128" s="8" t="s">
        <v>23</v>
      </c>
      <c r="D128" s="8">
        <v>25.0</v>
      </c>
      <c r="E128" s="8">
        <v>15.0</v>
      </c>
      <c r="F128" s="8">
        <v>18.8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8">
        <v>39.88</v>
      </c>
      <c r="C129" s="8" t="s">
        <v>23</v>
      </c>
      <c r="D129" s="8">
        <v>25.0</v>
      </c>
      <c r="E129" s="8">
        <v>16.0</v>
      </c>
      <c r="F129" s="8">
        <v>21.8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8">
        <v>39.88</v>
      </c>
      <c r="C130" s="8" t="s">
        <v>23</v>
      </c>
      <c r="D130" s="8">
        <v>25.0</v>
      </c>
      <c r="E130" s="8">
        <v>17.0</v>
      </c>
      <c r="F130" s="8">
        <v>6.8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8">
        <v>39.88</v>
      </c>
      <c r="C131" s="8" t="s">
        <v>23</v>
      </c>
      <c r="D131" s="8">
        <v>25.0</v>
      </c>
      <c r="E131" s="8">
        <v>18.0</v>
      </c>
      <c r="F131" s="8">
        <v>12.8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8">
        <v>39.88</v>
      </c>
      <c r="C132" s="8" t="s">
        <v>23</v>
      </c>
      <c r="D132" s="8">
        <v>25.0</v>
      </c>
      <c r="E132" s="8">
        <v>19.0</v>
      </c>
      <c r="F132" s="8">
        <v>26.0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8">
        <v>39.88</v>
      </c>
      <c r="C133" s="8" t="s">
        <v>23</v>
      </c>
      <c r="D133" s="8">
        <v>25.0</v>
      </c>
      <c r="E133" s="8">
        <v>20.0</v>
      </c>
      <c r="F133" s="8">
        <v>15.6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8">
        <v>39.88</v>
      </c>
      <c r="C134" s="8" t="s">
        <v>23</v>
      </c>
      <c r="D134" s="8">
        <v>25.0</v>
      </c>
      <c r="E134" s="8">
        <v>21.0</v>
      </c>
      <c r="F134" s="8">
        <v>22.4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8">
        <v>39.88</v>
      </c>
      <c r="C135" s="8" t="s">
        <v>23</v>
      </c>
      <c r="D135" s="8">
        <v>25.0</v>
      </c>
      <c r="E135" s="8">
        <v>22.0</v>
      </c>
      <c r="F135" s="8">
        <v>22.7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8">
        <v>39.88</v>
      </c>
      <c r="C136" s="8" t="s">
        <v>23</v>
      </c>
      <c r="D136" s="8">
        <v>25.0</v>
      </c>
      <c r="E136" s="8">
        <v>23.0</v>
      </c>
      <c r="F136" s="8">
        <v>18.4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8">
        <v>39.88</v>
      </c>
      <c r="C137" s="8" t="s">
        <v>23</v>
      </c>
      <c r="D137" s="8">
        <v>25.0</v>
      </c>
      <c r="E137" s="8">
        <v>24.0</v>
      </c>
      <c r="F137" s="8">
        <v>18.1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8">
        <v>39.88</v>
      </c>
      <c r="C138" s="8" t="s">
        <v>23</v>
      </c>
      <c r="D138" s="8">
        <v>25.0</v>
      </c>
      <c r="E138" s="8">
        <v>25.0</v>
      </c>
      <c r="F138" s="8">
        <v>14.1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8">
        <v>39.88</v>
      </c>
      <c r="C139" s="8" t="s">
        <v>23</v>
      </c>
      <c r="D139" s="8">
        <v>25.0</v>
      </c>
      <c r="E139" s="8">
        <v>26.0</v>
      </c>
      <c r="F139" s="8">
        <v>13.6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8">
        <v>39.88</v>
      </c>
      <c r="C140" s="8" t="s">
        <v>23</v>
      </c>
      <c r="D140" s="8">
        <v>25.0</v>
      </c>
      <c r="E140" s="8">
        <v>27.0</v>
      </c>
      <c r="F140" s="8">
        <v>18.2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8">
        <v>39.88</v>
      </c>
      <c r="C141" s="8" t="s">
        <v>23</v>
      </c>
      <c r="D141" s="8">
        <v>25.0</v>
      </c>
      <c r="E141" s="8">
        <v>28.0</v>
      </c>
      <c r="F141" s="8">
        <v>15.2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8">
        <v>39.88</v>
      </c>
      <c r="C142" s="8" t="s">
        <v>23</v>
      </c>
      <c r="D142" s="8">
        <v>25.0</v>
      </c>
      <c r="E142" s="8">
        <v>29.0</v>
      </c>
      <c r="F142" s="8">
        <v>20.5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8">
        <v>42.45</v>
      </c>
      <c r="C143" s="8" t="s">
        <v>25</v>
      </c>
      <c r="D143" s="8">
        <v>25.0</v>
      </c>
      <c r="E143" s="8">
        <v>1.0</v>
      </c>
      <c r="F143" s="8">
        <v>11.8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8">
        <v>42.45</v>
      </c>
      <c r="C144" s="8" t="s">
        <v>25</v>
      </c>
      <c r="D144" s="8">
        <v>25.0</v>
      </c>
      <c r="E144" s="8">
        <v>2.0</v>
      </c>
      <c r="F144" s="8">
        <v>22.3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8">
        <v>42.45</v>
      </c>
      <c r="C145" s="8" t="s">
        <v>25</v>
      </c>
      <c r="D145" s="8">
        <v>25.0</v>
      </c>
      <c r="E145" s="8">
        <v>3.0</v>
      </c>
      <c r="F145" s="8">
        <v>19.6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8">
        <v>42.45</v>
      </c>
      <c r="C146" s="8" t="s">
        <v>25</v>
      </c>
      <c r="D146" s="8">
        <v>25.0</v>
      </c>
      <c r="E146" s="8">
        <v>4.0</v>
      </c>
      <c r="F146" s="8">
        <v>30.1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8">
        <v>42.45</v>
      </c>
      <c r="C147" s="8" t="s">
        <v>25</v>
      </c>
      <c r="D147" s="8">
        <v>25.0</v>
      </c>
      <c r="E147" s="8">
        <v>5.0</v>
      </c>
      <c r="F147" s="8">
        <v>21.6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8">
        <v>42.45</v>
      </c>
      <c r="C148" s="8" t="s">
        <v>25</v>
      </c>
      <c r="D148" s="8">
        <v>25.0</v>
      </c>
      <c r="E148" s="8">
        <v>6.0</v>
      </c>
      <c r="F148" s="8">
        <v>22.6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8">
        <v>42.45</v>
      </c>
      <c r="C149" s="8" t="s">
        <v>25</v>
      </c>
      <c r="D149" s="8">
        <v>25.0</v>
      </c>
      <c r="E149" s="8">
        <v>7.0</v>
      </c>
      <c r="F149" s="8">
        <v>24.9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8">
        <v>42.45</v>
      </c>
      <c r="C150" s="8" t="s">
        <v>25</v>
      </c>
      <c r="D150" s="8">
        <v>25.0</v>
      </c>
      <c r="E150" s="8">
        <v>8.0</v>
      </c>
      <c r="F150" s="8">
        <v>18.6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8">
        <v>42.45</v>
      </c>
      <c r="C151" s="8" t="s">
        <v>25</v>
      </c>
      <c r="D151" s="8">
        <v>25.0</v>
      </c>
      <c r="E151" s="8">
        <v>9.0</v>
      </c>
      <c r="F151" s="8">
        <v>29.4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8">
        <v>42.45</v>
      </c>
      <c r="C152" s="8" t="s">
        <v>25</v>
      </c>
      <c r="D152" s="8">
        <v>25.0</v>
      </c>
      <c r="E152" s="8">
        <v>10.0</v>
      </c>
      <c r="F152" s="8">
        <v>16.8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8">
        <v>42.45</v>
      </c>
      <c r="C153" s="8" t="s">
        <v>25</v>
      </c>
      <c r="D153" s="8">
        <v>25.0</v>
      </c>
      <c r="E153" s="8">
        <v>11.0</v>
      </c>
      <c r="F153" s="8">
        <v>23.6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8">
        <v>42.45</v>
      </c>
      <c r="C154" s="8" t="s">
        <v>25</v>
      </c>
      <c r="D154" s="8">
        <v>25.0</v>
      </c>
      <c r="E154" s="8">
        <v>12.0</v>
      </c>
      <c r="F154" s="8">
        <v>26.1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8">
        <v>42.45</v>
      </c>
      <c r="C155" s="8" t="s">
        <v>25</v>
      </c>
      <c r="D155" s="8">
        <v>25.0</v>
      </c>
      <c r="E155" s="8">
        <v>13.0</v>
      </c>
      <c r="F155" s="8">
        <v>21.2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8">
        <v>42.45</v>
      </c>
      <c r="C156" s="8" t="s">
        <v>25</v>
      </c>
      <c r="D156" s="8">
        <v>25.0</v>
      </c>
      <c r="E156" s="8">
        <v>14.0</v>
      </c>
      <c r="F156" s="8">
        <v>19.6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8">
        <v>42.45</v>
      </c>
      <c r="C157" s="8" t="s">
        <v>25</v>
      </c>
      <c r="D157" s="8">
        <v>25.0</v>
      </c>
      <c r="E157" s="8">
        <v>15.0</v>
      </c>
      <c r="F157" s="8">
        <v>21.4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8">
        <v>42.45</v>
      </c>
      <c r="C158" s="8" t="s">
        <v>25</v>
      </c>
      <c r="D158" s="8">
        <v>25.0</v>
      </c>
      <c r="E158" s="8">
        <v>16.0</v>
      </c>
      <c r="F158" s="8">
        <v>21.9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8">
        <v>42.45</v>
      </c>
      <c r="C159" s="8" t="s">
        <v>25</v>
      </c>
      <c r="D159" s="8">
        <v>25.0</v>
      </c>
      <c r="E159" s="8">
        <v>17.0</v>
      </c>
      <c r="F159" s="8">
        <v>27.5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8">
        <v>42.45</v>
      </c>
      <c r="C160" s="8" t="s">
        <v>25</v>
      </c>
      <c r="D160" s="8">
        <v>25.0</v>
      </c>
      <c r="E160" s="8">
        <v>18.0</v>
      </c>
      <c r="F160" s="8">
        <v>20.0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8">
        <v>42.45</v>
      </c>
      <c r="C161" s="8" t="s">
        <v>25</v>
      </c>
      <c r="D161" s="8">
        <v>25.0</v>
      </c>
      <c r="E161" s="8">
        <v>19.0</v>
      </c>
      <c r="F161" s="8">
        <v>21.6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8">
        <v>42.45</v>
      </c>
      <c r="C162" s="8" t="s">
        <v>25</v>
      </c>
      <c r="D162" s="8">
        <v>25.0</v>
      </c>
      <c r="E162" s="8">
        <v>20.0</v>
      </c>
      <c r="F162" s="8">
        <v>26.1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8">
        <v>42.45</v>
      </c>
      <c r="C163" s="8" t="s">
        <v>25</v>
      </c>
      <c r="D163" s="8">
        <v>25.0</v>
      </c>
      <c r="E163" s="8">
        <v>21.0</v>
      </c>
      <c r="F163" s="8">
        <v>22.1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8">
        <v>42.45</v>
      </c>
      <c r="C164" s="8" t="s">
        <v>25</v>
      </c>
      <c r="D164" s="8">
        <v>25.0</v>
      </c>
      <c r="E164" s="8">
        <v>22.0</v>
      </c>
      <c r="F164" s="8">
        <v>21.5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8">
        <v>42.45</v>
      </c>
      <c r="C165" s="8" t="s">
        <v>25</v>
      </c>
      <c r="D165" s="8">
        <v>25.0</v>
      </c>
      <c r="E165" s="8">
        <v>23.0</v>
      </c>
      <c r="F165" s="8">
        <v>16.5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8">
        <v>42.45</v>
      </c>
      <c r="C166" s="8" t="s">
        <v>25</v>
      </c>
      <c r="D166" s="8">
        <v>25.0</v>
      </c>
      <c r="E166" s="8">
        <v>24.0</v>
      </c>
      <c r="F166" s="8">
        <v>25.9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8">
        <v>42.45</v>
      </c>
      <c r="C167" s="8" t="s">
        <v>25</v>
      </c>
      <c r="D167" s="8">
        <v>25.0</v>
      </c>
      <c r="E167" s="8">
        <v>25.0</v>
      </c>
      <c r="F167" s="8">
        <v>24.2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8">
        <v>42.45</v>
      </c>
      <c r="C168" s="8" t="s">
        <v>25</v>
      </c>
      <c r="D168" s="8">
        <v>25.0</v>
      </c>
      <c r="E168" s="8">
        <v>26.0</v>
      </c>
      <c r="F168" s="8">
        <v>21.2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8">
        <v>42.45</v>
      </c>
      <c r="C169" s="8" t="s">
        <v>25</v>
      </c>
      <c r="D169" s="8">
        <v>25.0</v>
      </c>
      <c r="E169" s="8">
        <v>27.0</v>
      </c>
      <c r="F169" s="8">
        <v>22.0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8">
        <v>42.45</v>
      </c>
      <c r="C170" s="8" t="s">
        <v>25</v>
      </c>
      <c r="D170" s="8">
        <v>25.0</v>
      </c>
      <c r="E170" s="8">
        <v>28.0</v>
      </c>
      <c r="F170" s="8">
        <v>21.8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8">
        <v>42.45</v>
      </c>
      <c r="C171" s="8" t="s">
        <v>25</v>
      </c>
      <c r="D171" s="8">
        <v>25.0</v>
      </c>
      <c r="E171" s="8">
        <v>29.0</v>
      </c>
      <c r="F171" s="8">
        <v>14.8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8"/>
      <c r="C172" s="8"/>
      <c r="D172" s="8"/>
      <c r="E172" s="8"/>
      <c r="F172" s="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8"/>
      <c r="C173" s="8"/>
      <c r="D173" s="8"/>
      <c r="E173" s="8"/>
      <c r="F173" s="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8"/>
      <c r="C174" s="8"/>
      <c r="D174" s="8"/>
      <c r="E174" s="8"/>
      <c r="F174" s="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8"/>
      <c r="C175" s="8"/>
      <c r="D175" s="8"/>
      <c r="E175" s="8"/>
      <c r="F175" s="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8"/>
      <c r="C176" s="8"/>
      <c r="D176" s="8"/>
      <c r="E176" s="8"/>
      <c r="F176" s="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8"/>
      <c r="C177" s="8"/>
      <c r="D177" s="8"/>
      <c r="E177" s="8"/>
      <c r="F177" s="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8"/>
      <c r="C178" s="8"/>
      <c r="D178" s="8"/>
      <c r="E178" s="8"/>
      <c r="F178" s="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8"/>
      <c r="C179" s="8"/>
      <c r="D179" s="8"/>
      <c r="E179" s="8"/>
      <c r="F179" s="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8"/>
      <c r="C180" s="8"/>
      <c r="D180" s="8"/>
      <c r="E180" s="8"/>
      <c r="F180" s="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8"/>
      <c r="C181" s="8"/>
      <c r="D181" s="8"/>
      <c r="E181" s="8"/>
      <c r="F181" s="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8"/>
      <c r="C182" s="8"/>
      <c r="D182" s="8"/>
      <c r="E182" s="8"/>
      <c r="F182" s="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8"/>
      <c r="C183" s="8"/>
      <c r="D183" s="8"/>
      <c r="E183" s="8"/>
      <c r="F183" s="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8"/>
      <c r="C184" s="8"/>
      <c r="D184" s="8"/>
      <c r="E184" s="8"/>
      <c r="F184" s="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8"/>
      <c r="C185" s="8"/>
      <c r="D185" s="8"/>
      <c r="E185" s="8"/>
      <c r="F185" s="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8"/>
      <c r="C186" s="8"/>
      <c r="D186" s="8"/>
      <c r="E186" s="8"/>
      <c r="F186" s="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8"/>
      <c r="C187" s="8"/>
      <c r="D187" s="8"/>
      <c r="E187" s="8"/>
      <c r="F187" s="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8"/>
      <c r="C188" s="8"/>
      <c r="D188" s="8"/>
      <c r="E188" s="8"/>
      <c r="F188" s="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8"/>
      <c r="C189" s="8"/>
      <c r="D189" s="8"/>
      <c r="E189" s="8"/>
      <c r="F189" s="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8"/>
      <c r="C190" s="8"/>
      <c r="D190" s="8"/>
      <c r="E190" s="8"/>
      <c r="F190" s="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8"/>
      <c r="C191" s="8"/>
      <c r="D191" s="8"/>
      <c r="E191" s="8"/>
      <c r="F191" s="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8"/>
      <c r="C192" s="8"/>
      <c r="D192" s="8"/>
      <c r="E192" s="8"/>
      <c r="F192" s="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8"/>
      <c r="C193" s="8"/>
      <c r="D193" s="8"/>
      <c r="E193" s="8"/>
      <c r="F193" s="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8"/>
      <c r="C194" s="8"/>
      <c r="D194" s="8"/>
      <c r="E194" s="8"/>
      <c r="F194" s="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8"/>
      <c r="C195" s="8"/>
      <c r="D195" s="8"/>
      <c r="E195" s="8"/>
      <c r="F195" s="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8"/>
      <c r="C196" s="8"/>
      <c r="D196" s="8"/>
      <c r="E196" s="8"/>
      <c r="F196" s="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8"/>
      <c r="C197" s="8"/>
      <c r="D197" s="8"/>
      <c r="E197" s="8"/>
      <c r="F197" s="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8"/>
      <c r="C215" s="8"/>
      <c r="D215" s="8"/>
      <c r="E215" s="8"/>
      <c r="F215" s="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8"/>
      <c r="C216" s="8"/>
      <c r="D216" s="8"/>
      <c r="E216" s="8"/>
      <c r="F216" s="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8"/>
      <c r="C217" s="8"/>
      <c r="D217" s="8"/>
      <c r="E217" s="8"/>
      <c r="F217" s="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8"/>
      <c r="C218" s="8"/>
      <c r="D218" s="8"/>
      <c r="E218" s="8"/>
      <c r="F218" s="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8"/>
      <c r="C219" s="8"/>
      <c r="D219" s="8"/>
      <c r="E219" s="8"/>
      <c r="F219" s="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8"/>
      <c r="C220" s="8"/>
      <c r="D220" s="8"/>
      <c r="E220" s="8"/>
      <c r="F220" s="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8"/>
      <c r="C221" s="8"/>
      <c r="D221" s="8"/>
      <c r="E221" s="8"/>
      <c r="F221" s="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8"/>
      <c r="C222" s="8"/>
      <c r="D222" s="8"/>
      <c r="E222" s="8"/>
      <c r="F222" s="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8"/>
      <c r="C223" s="8"/>
      <c r="D223" s="8"/>
      <c r="E223" s="8"/>
      <c r="F223" s="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8"/>
      <c r="C224" s="8"/>
      <c r="D224" s="8"/>
      <c r="E224" s="8"/>
      <c r="F224" s="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8"/>
      <c r="C225" s="8"/>
      <c r="D225" s="8"/>
      <c r="E225" s="8"/>
      <c r="F225" s="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8"/>
      <c r="C226" s="8"/>
      <c r="D226" s="8"/>
      <c r="E226" s="8"/>
      <c r="F226" s="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8"/>
      <c r="C227" s="8"/>
      <c r="D227" s="8"/>
      <c r="E227" s="8"/>
      <c r="F227" s="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8"/>
      <c r="C228" s="8"/>
      <c r="D228" s="8"/>
      <c r="E228" s="8"/>
      <c r="F228" s="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8"/>
      <c r="C229" s="8"/>
      <c r="D229" s="8"/>
      <c r="E229" s="8"/>
      <c r="F229" s="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8"/>
      <c r="C230" s="8"/>
      <c r="D230" s="8"/>
      <c r="E230" s="8"/>
      <c r="F230" s="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8"/>
      <c r="C231" s="8"/>
      <c r="D231" s="8"/>
      <c r="E231" s="8"/>
      <c r="F231" s="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8"/>
      <c r="C232" s="8"/>
      <c r="D232" s="8"/>
      <c r="E232" s="8"/>
      <c r="F232" s="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8"/>
      <c r="C233" s="8"/>
      <c r="D233" s="8"/>
      <c r="E233" s="8"/>
      <c r="F233" s="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8"/>
      <c r="C234" s="8"/>
      <c r="D234" s="8"/>
      <c r="E234" s="8"/>
      <c r="F234" s="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8"/>
      <c r="C235" s="8"/>
      <c r="D235" s="8"/>
      <c r="E235" s="8"/>
      <c r="F235" s="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8"/>
      <c r="C236" s="8"/>
      <c r="D236" s="8"/>
      <c r="E236" s="8"/>
      <c r="F236" s="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8"/>
      <c r="C237" s="8"/>
      <c r="D237" s="8"/>
      <c r="E237" s="8"/>
      <c r="F237" s="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8"/>
      <c r="C238" s="8"/>
      <c r="D238" s="8"/>
      <c r="E238" s="8"/>
      <c r="F238" s="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8"/>
      <c r="C239" s="8"/>
      <c r="D239" s="8"/>
      <c r="E239" s="8"/>
      <c r="F239" s="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8"/>
      <c r="C240" s="8"/>
      <c r="D240" s="8"/>
      <c r="E240" s="8"/>
      <c r="F240" s="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8"/>
      <c r="C241" s="8"/>
      <c r="D241" s="8"/>
      <c r="E241" s="8"/>
      <c r="F241" s="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8"/>
      <c r="C242" s="8"/>
      <c r="D242" s="8"/>
      <c r="E242" s="8"/>
      <c r="F242" s="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8"/>
      <c r="C243" s="8"/>
      <c r="D243" s="8"/>
      <c r="E243" s="8"/>
      <c r="F243" s="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8"/>
      <c r="C244" s="8"/>
      <c r="D244" s="8"/>
      <c r="E244" s="8"/>
      <c r="F244" s="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8"/>
      <c r="C245" s="8"/>
      <c r="D245" s="8"/>
      <c r="E245" s="8"/>
      <c r="F245" s="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8"/>
      <c r="C246" s="8"/>
      <c r="D246" s="8"/>
      <c r="E246" s="8"/>
      <c r="F246" s="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8"/>
      <c r="C247" s="8"/>
      <c r="D247" s="8"/>
      <c r="E247" s="8"/>
      <c r="F247" s="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8"/>
      <c r="C248" s="8"/>
      <c r="D248" s="8"/>
      <c r="E248" s="8"/>
      <c r="F248" s="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8"/>
      <c r="C249" s="8"/>
      <c r="D249" s="8"/>
      <c r="E249" s="8"/>
      <c r="F249" s="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8"/>
      <c r="C250" s="8"/>
      <c r="D250" s="8"/>
      <c r="E250" s="8"/>
      <c r="F250" s="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8"/>
      <c r="C251" s="8"/>
      <c r="D251" s="8"/>
      <c r="E251" s="8"/>
      <c r="F251" s="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8"/>
      <c r="C252" s="8"/>
      <c r="D252" s="8"/>
      <c r="E252" s="8"/>
      <c r="F252" s="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8"/>
      <c r="C253" s="8"/>
      <c r="D253" s="8"/>
      <c r="E253" s="8"/>
      <c r="F253" s="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8"/>
      <c r="C254" s="8"/>
      <c r="D254" s="8"/>
      <c r="E254" s="8"/>
      <c r="F254" s="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8"/>
      <c r="C255" s="8"/>
      <c r="D255" s="8"/>
      <c r="E255" s="8"/>
      <c r="F255" s="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8"/>
      <c r="C256" s="8"/>
      <c r="D256" s="8"/>
      <c r="E256" s="8"/>
      <c r="F256" s="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8"/>
      <c r="C257" s="8"/>
      <c r="D257" s="8"/>
      <c r="E257" s="8"/>
      <c r="F257" s="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8"/>
      <c r="C258" s="8"/>
      <c r="D258" s="8"/>
      <c r="E258" s="8"/>
      <c r="F258" s="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8"/>
      <c r="C259" s="8"/>
      <c r="D259" s="8"/>
      <c r="E259" s="8"/>
      <c r="F259" s="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8"/>
      <c r="C260" s="8"/>
      <c r="D260" s="8"/>
      <c r="E260" s="8"/>
      <c r="F260" s="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8"/>
      <c r="C261" s="8"/>
      <c r="D261" s="8"/>
      <c r="E261" s="8"/>
      <c r="F261" s="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8"/>
      <c r="C291" s="8"/>
      <c r="D291" s="8"/>
      <c r="E291" s="8"/>
      <c r="F291" s="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8"/>
      <c r="C292" s="8"/>
      <c r="D292" s="8"/>
      <c r="E292" s="8"/>
      <c r="F292" s="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8"/>
      <c r="C293" s="8"/>
      <c r="D293" s="8"/>
      <c r="E293" s="8"/>
      <c r="F293" s="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8"/>
      <c r="C294" s="8"/>
      <c r="D294" s="8"/>
      <c r="E294" s="8"/>
      <c r="F294" s="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8"/>
      <c r="C295" s="8"/>
      <c r="D295" s="8"/>
      <c r="E295" s="8"/>
      <c r="F295" s="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8"/>
      <c r="C296" s="8"/>
      <c r="D296" s="8"/>
      <c r="E296" s="8"/>
      <c r="F296" s="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8"/>
      <c r="C297" s="8"/>
      <c r="D297" s="8"/>
      <c r="E297" s="8"/>
      <c r="F297" s="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8"/>
      <c r="C298" s="8"/>
      <c r="D298" s="8"/>
      <c r="E298" s="8"/>
      <c r="F298" s="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8"/>
      <c r="C299" s="8"/>
      <c r="D299" s="8"/>
      <c r="E299" s="8"/>
      <c r="F299" s="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8"/>
      <c r="C300" s="8"/>
      <c r="D300" s="8"/>
      <c r="E300" s="8"/>
      <c r="F300" s="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8"/>
      <c r="C301" s="8"/>
      <c r="D301" s="8"/>
      <c r="E301" s="8"/>
      <c r="F301" s="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8"/>
      <c r="C302" s="8"/>
      <c r="D302" s="8"/>
      <c r="E302" s="8"/>
      <c r="F302" s="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8"/>
      <c r="C303" s="8"/>
      <c r="D303" s="8"/>
      <c r="E303" s="8"/>
      <c r="F303" s="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8"/>
      <c r="C304" s="8"/>
      <c r="D304" s="8"/>
      <c r="E304" s="8"/>
      <c r="F304" s="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8"/>
      <c r="C305" s="8"/>
      <c r="D305" s="8"/>
      <c r="E305" s="8"/>
      <c r="F305" s="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8"/>
      <c r="C306" s="8"/>
      <c r="D306" s="8"/>
      <c r="E306" s="8"/>
      <c r="F306" s="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8"/>
      <c r="C307" s="8"/>
      <c r="D307" s="8"/>
      <c r="E307" s="8"/>
      <c r="F307" s="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8"/>
      <c r="C308" s="8"/>
      <c r="D308" s="8"/>
      <c r="E308" s="8"/>
      <c r="F308" s="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8"/>
      <c r="C309" s="8"/>
      <c r="D309" s="8"/>
      <c r="E309" s="8"/>
      <c r="F309" s="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8"/>
      <c r="C310" s="8"/>
      <c r="D310" s="8"/>
      <c r="E310" s="8"/>
      <c r="F310" s="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8"/>
      <c r="C311" s="8"/>
      <c r="D311" s="8"/>
      <c r="E311" s="8"/>
      <c r="F311" s="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8"/>
      <c r="C312" s="8"/>
      <c r="D312" s="8"/>
      <c r="E312" s="8"/>
      <c r="F312" s="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8"/>
      <c r="C313" s="8"/>
      <c r="D313" s="8"/>
      <c r="E313" s="8"/>
      <c r="F313" s="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8"/>
      <c r="C314" s="8"/>
      <c r="D314" s="8"/>
      <c r="E314" s="8"/>
      <c r="F314" s="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8"/>
      <c r="C315" s="8"/>
      <c r="D315" s="8"/>
      <c r="E315" s="8"/>
      <c r="F315" s="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8"/>
      <c r="C316" s="8"/>
      <c r="D316" s="8"/>
      <c r="E316" s="8"/>
      <c r="F316" s="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8"/>
      <c r="C317" s="8"/>
      <c r="D317" s="8"/>
      <c r="E317" s="8"/>
      <c r="F317" s="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8"/>
      <c r="C318" s="8"/>
      <c r="D318" s="8"/>
      <c r="E318" s="8"/>
      <c r="F318" s="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8"/>
      <c r="C319" s="8"/>
      <c r="D319" s="8"/>
      <c r="E319" s="8"/>
      <c r="F319" s="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8"/>
      <c r="C320" s="8"/>
      <c r="D320" s="8"/>
      <c r="E320" s="8"/>
      <c r="F320" s="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8"/>
      <c r="C321" s="8"/>
      <c r="D321" s="8"/>
      <c r="E321" s="8"/>
      <c r="F321" s="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8"/>
      <c r="C322" s="8"/>
      <c r="D322" s="8"/>
      <c r="E322" s="8"/>
      <c r="F322" s="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8"/>
      <c r="C323" s="8"/>
      <c r="D323" s="8"/>
      <c r="E323" s="8"/>
      <c r="F323" s="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8"/>
      <c r="C324" s="8"/>
      <c r="D324" s="8"/>
      <c r="E324" s="8"/>
      <c r="F324" s="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8"/>
      <c r="C325" s="8"/>
      <c r="D325" s="8"/>
      <c r="E325" s="8"/>
      <c r="F325" s="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8"/>
      <c r="C326" s="8"/>
      <c r="D326" s="8"/>
      <c r="E326" s="8"/>
      <c r="F326" s="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8"/>
      <c r="C327" s="8"/>
      <c r="D327" s="8"/>
      <c r="E327" s="8"/>
      <c r="F327" s="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8"/>
      <c r="C328" s="8"/>
      <c r="D328" s="8"/>
      <c r="E328" s="8"/>
      <c r="F328" s="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8"/>
      <c r="C329" s="8"/>
      <c r="D329" s="8"/>
      <c r="E329" s="8"/>
      <c r="F329" s="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8"/>
      <c r="C330" s="8"/>
      <c r="D330" s="8"/>
      <c r="E330" s="8"/>
      <c r="F330" s="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8"/>
      <c r="C331" s="8"/>
      <c r="D331" s="8"/>
      <c r="E331" s="8"/>
      <c r="F331" s="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8"/>
      <c r="C332" s="8"/>
      <c r="D332" s="8"/>
      <c r="E332" s="8"/>
      <c r="F332" s="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8"/>
      <c r="C333" s="8"/>
      <c r="D333" s="8"/>
      <c r="E333" s="8"/>
      <c r="F333" s="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8"/>
      <c r="C334" s="8"/>
      <c r="D334" s="8"/>
      <c r="E334" s="8"/>
      <c r="F334" s="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8"/>
      <c r="C335" s="8"/>
      <c r="D335" s="8"/>
      <c r="E335" s="8"/>
      <c r="F335" s="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8"/>
      <c r="C336" s="8"/>
      <c r="D336" s="8"/>
      <c r="E336" s="8"/>
      <c r="F336" s="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8"/>
      <c r="C337" s="8"/>
      <c r="D337" s="8"/>
      <c r="E337" s="8"/>
      <c r="F337" s="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8"/>
      <c r="C338" s="8"/>
      <c r="D338" s="8"/>
      <c r="E338" s="8"/>
      <c r="F338" s="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8"/>
      <c r="C339" s="8"/>
      <c r="D339" s="8"/>
      <c r="E339" s="8"/>
      <c r="F339" s="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8"/>
      <c r="C340" s="8"/>
      <c r="D340" s="8"/>
      <c r="E340" s="8"/>
      <c r="F340" s="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8"/>
      <c r="C341" s="8"/>
      <c r="D341" s="8"/>
      <c r="E341" s="8"/>
      <c r="F341" s="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8"/>
      <c r="C342" s="8"/>
      <c r="D342" s="8"/>
      <c r="E342" s="8"/>
      <c r="F342" s="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8"/>
      <c r="C343" s="8"/>
      <c r="D343" s="8"/>
      <c r="E343" s="8"/>
      <c r="F343" s="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8"/>
      <c r="C344" s="8"/>
      <c r="D344" s="8"/>
      <c r="E344" s="8"/>
      <c r="F344" s="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8"/>
      <c r="C345" s="8"/>
      <c r="D345" s="8"/>
      <c r="E345" s="8"/>
      <c r="F345" s="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8"/>
      <c r="C346" s="8"/>
      <c r="D346" s="8"/>
      <c r="E346" s="8"/>
      <c r="F346" s="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8"/>
      <c r="C347" s="8"/>
      <c r="D347" s="8"/>
      <c r="E347" s="8"/>
      <c r="F347" s="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8"/>
      <c r="C348" s="8"/>
      <c r="D348" s="8"/>
      <c r="E348" s="8"/>
      <c r="F348" s="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8"/>
      <c r="C349" s="8"/>
      <c r="D349" s="8"/>
      <c r="E349" s="8"/>
      <c r="F349" s="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33"/>
    <col customWidth="1" min="3" max="15" width="10.56"/>
    <col customWidth="1" min="16" max="16" width="11.44"/>
    <col customWidth="1" min="17" max="17" width="10.56"/>
    <col customWidth="1" min="18" max="19" width="11.44"/>
    <col customWidth="1" min="20" max="26" width="10.56"/>
  </cols>
  <sheetData>
    <row r="1" ht="15.75" customHeight="1">
      <c r="A1" s="13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3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29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30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14">
        <v>2010.0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  <c r="N8" s="2"/>
      <c r="O8" s="17" t="s">
        <v>31</v>
      </c>
      <c r="P8" s="18" t="s">
        <v>32</v>
      </c>
      <c r="Q8" s="18" t="s">
        <v>33</v>
      </c>
      <c r="R8" s="19" t="s">
        <v>13</v>
      </c>
      <c r="S8" s="2"/>
      <c r="T8" s="2"/>
      <c r="U8" s="2"/>
      <c r="V8" s="2"/>
      <c r="W8" s="2"/>
      <c r="X8" s="2"/>
      <c r="Y8" s="1"/>
      <c r="Z8" s="2"/>
    </row>
    <row r="9" ht="15.75" customHeight="1">
      <c r="A9" s="2"/>
      <c r="B9" s="20" t="s">
        <v>34</v>
      </c>
      <c r="C9" s="3" t="s">
        <v>35</v>
      </c>
      <c r="D9" s="3" t="s">
        <v>36</v>
      </c>
      <c r="E9" s="3" t="s">
        <v>37</v>
      </c>
      <c r="F9" s="3" t="s">
        <v>38</v>
      </c>
      <c r="G9" s="3" t="s">
        <v>39</v>
      </c>
      <c r="H9" s="3" t="s">
        <v>40</v>
      </c>
      <c r="I9" s="3" t="s">
        <v>41</v>
      </c>
      <c r="J9" s="3" t="s">
        <v>42</v>
      </c>
      <c r="K9" s="3" t="s">
        <v>43</v>
      </c>
      <c r="L9" s="3" t="s">
        <v>44</v>
      </c>
      <c r="M9" s="21"/>
      <c r="N9" s="2"/>
      <c r="O9" s="22">
        <v>2010.0</v>
      </c>
      <c r="P9" s="23" t="s">
        <v>45</v>
      </c>
      <c r="Q9" s="24">
        <v>32.55238</v>
      </c>
      <c r="R9" s="25">
        <v>0.701733</v>
      </c>
      <c r="S9" s="2"/>
      <c r="T9" s="2"/>
      <c r="U9" s="2"/>
      <c r="V9" s="2"/>
      <c r="W9" s="2"/>
      <c r="X9" s="2"/>
      <c r="Y9" s="1"/>
      <c r="Z9" s="2"/>
    </row>
    <row r="10" ht="15.75" customHeight="1">
      <c r="A10" s="2"/>
      <c r="B10" s="26"/>
      <c r="C10" s="2">
        <v>49.0</v>
      </c>
      <c r="D10" s="2">
        <v>42.0</v>
      </c>
      <c r="E10" s="2">
        <v>34.0</v>
      </c>
      <c r="F10" s="2">
        <v>28.0</v>
      </c>
      <c r="G10" s="2">
        <v>30.0</v>
      </c>
      <c r="H10" s="2">
        <v>33.0</v>
      </c>
      <c r="I10" s="2">
        <v>23.0</v>
      </c>
      <c r="J10" s="2">
        <v>37.0</v>
      </c>
      <c r="K10" s="2">
        <v>40.0</v>
      </c>
      <c r="L10" s="2">
        <v>39.0</v>
      </c>
      <c r="M10" s="21"/>
      <c r="N10" s="2"/>
      <c r="O10" s="22">
        <v>2010.0</v>
      </c>
      <c r="P10" s="23" t="s">
        <v>46</v>
      </c>
      <c r="Q10" s="24">
        <v>23.02889</v>
      </c>
      <c r="R10" s="25">
        <v>0.722267</v>
      </c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6"/>
      <c r="C11" s="2">
        <v>36.0</v>
      </c>
      <c r="D11" s="2">
        <v>38.0</v>
      </c>
      <c r="E11" s="2">
        <v>28.0</v>
      </c>
      <c r="F11" s="2">
        <v>36.0</v>
      </c>
      <c r="G11" s="2">
        <v>30.0</v>
      </c>
      <c r="H11" s="2">
        <v>38.0</v>
      </c>
      <c r="I11" s="2">
        <v>32.0</v>
      </c>
      <c r="J11" s="2">
        <v>40.0</v>
      </c>
      <c r="K11" s="2">
        <v>39.0</v>
      </c>
      <c r="L11" s="2">
        <v>40.0</v>
      </c>
      <c r="M11" s="21"/>
      <c r="N11" s="2"/>
      <c r="O11" s="22">
        <v>2011.0</v>
      </c>
      <c r="P11" s="23" t="s">
        <v>45</v>
      </c>
      <c r="Q11" s="24">
        <v>28.0025</v>
      </c>
      <c r="R11" s="25">
        <v>0.641908</v>
      </c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6"/>
      <c r="C12" s="2">
        <v>36.0</v>
      </c>
      <c r="D12" s="2">
        <v>39.0</v>
      </c>
      <c r="E12" s="2">
        <v>33.0</v>
      </c>
      <c r="F12" s="2">
        <v>26.0</v>
      </c>
      <c r="G12" s="2">
        <v>29.0</v>
      </c>
      <c r="H12" s="2">
        <v>34.0</v>
      </c>
      <c r="I12" s="2">
        <v>32.0</v>
      </c>
      <c r="J12" s="2">
        <v>41.0</v>
      </c>
      <c r="K12" s="2">
        <v>38.0</v>
      </c>
      <c r="L12" s="2">
        <v>27.0</v>
      </c>
      <c r="M12" s="21"/>
      <c r="N12" s="2"/>
      <c r="O12" s="22">
        <v>2011.0</v>
      </c>
      <c r="P12" s="23" t="s">
        <v>46</v>
      </c>
      <c r="Q12" s="24">
        <v>16.25</v>
      </c>
      <c r="R12" s="25">
        <v>0.717371</v>
      </c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6"/>
      <c r="C13" s="2">
        <v>46.0</v>
      </c>
      <c r="D13" s="2">
        <v>39.0</v>
      </c>
      <c r="E13" s="2">
        <v>27.0</v>
      </c>
      <c r="F13" s="2">
        <v>28.0</v>
      </c>
      <c r="G13" s="2">
        <v>31.0</v>
      </c>
      <c r="H13" s="2">
        <v>44.0</v>
      </c>
      <c r="I13" s="2">
        <v>39.0</v>
      </c>
      <c r="J13" s="2">
        <v>35.0</v>
      </c>
      <c r="K13" s="2">
        <v>35.0</v>
      </c>
      <c r="L13" s="2">
        <v>24.0</v>
      </c>
      <c r="M13" s="21"/>
      <c r="N13" s="2"/>
      <c r="O13" s="22">
        <v>2012.0</v>
      </c>
      <c r="P13" s="23" t="s">
        <v>45</v>
      </c>
      <c r="Q13" s="24">
        <v>26.35782</v>
      </c>
      <c r="R13" s="25">
        <v>0.615147</v>
      </c>
      <c r="T13" s="2"/>
      <c r="U13" s="2"/>
      <c r="V13" s="2"/>
      <c r="W13" s="2"/>
      <c r="X13" s="2"/>
      <c r="Y13" s="2"/>
      <c r="Z13" s="2"/>
    </row>
    <row r="14" ht="15.75" customHeight="1">
      <c r="A14" s="2"/>
      <c r="B14" s="26"/>
      <c r="C14" s="2">
        <v>32.0</v>
      </c>
      <c r="D14" s="2">
        <v>44.0</v>
      </c>
      <c r="E14" s="2">
        <v>28.0</v>
      </c>
      <c r="F14" s="2">
        <v>28.0</v>
      </c>
      <c r="G14" s="2">
        <v>28.0</v>
      </c>
      <c r="H14" s="2">
        <v>32.0</v>
      </c>
      <c r="I14" s="2">
        <v>35.0</v>
      </c>
      <c r="J14" s="2">
        <v>32.0</v>
      </c>
      <c r="K14" s="2">
        <v>34.0</v>
      </c>
      <c r="L14" s="2">
        <v>28.0</v>
      </c>
      <c r="M14" s="21"/>
      <c r="N14" s="2"/>
      <c r="O14" s="22">
        <v>2012.0</v>
      </c>
      <c r="P14" s="23" t="s">
        <v>46</v>
      </c>
      <c r="Q14" s="24">
        <v>14.4775</v>
      </c>
      <c r="R14" s="25">
        <v>0.53177</v>
      </c>
      <c r="T14" s="2"/>
      <c r="U14" s="2"/>
      <c r="V14" s="2"/>
      <c r="W14" s="2"/>
      <c r="X14" s="2"/>
      <c r="Y14" s="2"/>
      <c r="Z14" s="2"/>
    </row>
    <row r="15" ht="15.75" customHeight="1">
      <c r="A15" s="2"/>
      <c r="B15" s="26"/>
      <c r="C15" s="2">
        <v>29.0</v>
      </c>
      <c r="D15" s="2">
        <v>41.0</v>
      </c>
      <c r="E15" s="2">
        <v>26.0</v>
      </c>
      <c r="F15" s="2">
        <v>25.0</v>
      </c>
      <c r="G15" s="2">
        <v>27.0</v>
      </c>
      <c r="H15" s="2">
        <v>28.0</v>
      </c>
      <c r="I15" s="2">
        <v>29.0</v>
      </c>
      <c r="J15" s="2">
        <v>40.0</v>
      </c>
      <c r="K15" s="2">
        <v>35.0</v>
      </c>
      <c r="L15" s="2">
        <v>31.0</v>
      </c>
      <c r="M15" s="21"/>
      <c r="N15" s="2"/>
      <c r="O15" s="22">
        <v>2013.0</v>
      </c>
      <c r="P15" s="23" t="s">
        <v>45</v>
      </c>
      <c r="Q15" s="24">
        <v>22.89</v>
      </c>
      <c r="R15" s="25">
        <v>0.576106</v>
      </c>
      <c r="T15" s="2"/>
      <c r="U15" s="2"/>
      <c r="V15" s="2"/>
      <c r="W15" s="2"/>
      <c r="X15" s="2"/>
      <c r="Y15" s="2"/>
      <c r="Z15" s="2"/>
    </row>
    <row r="16" ht="15.75" customHeight="1">
      <c r="A16" s="2"/>
      <c r="B16" s="26"/>
      <c r="C16" s="2">
        <v>35.0</v>
      </c>
      <c r="D16" s="2">
        <v>31.0</v>
      </c>
      <c r="E16" s="2">
        <v>27.0</v>
      </c>
      <c r="F16" s="2">
        <v>28.0</v>
      </c>
      <c r="G16" s="2">
        <v>26.0</v>
      </c>
      <c r="H16" s="2">
        <v>35.0</v>
      </c>
      <c r="I16" s="2"/>
      <c r="J16" s="2">
        <v>38.0</v>
      </c>
      <c r="K16" s="2">
        <v>31.0</v>
      </c>
      <c r="L16" s="2">
        <v>17.0</v>
      </c>
      <c r="M16" s="21"/>
      <c r="N16" s="2"/>
      <c r="O16" s="22">
        <v>2013.0</v>
      </c>
      <c r="P16" s="23" t="s">
        <v>46</v>
      </c>
      <c r="Q16" s="24">
        <v>15.82667</v>
      </c>
      <c r="R16" s="25">
        <v>0.439815</v>
      </c>
      <c r="T16" s="2"/>
      <c r="U16" s="2"/>
      <c r="V16" s="2"/>
      <c r="W16" s="2"/>
      <c r="X16" s="2"/>
      <c r="Y16" s="2"/>
      <c r="Z16" s="2"/>
    </row>
    <row r="17" ht="15.75" customHeight="1">
      <c r="A17" s="2"/>
      <c r="B17" s="26"/>
      <c r="C17" s="2">
        <v>38.0</v>
      </c>
      <c r="D17" s="2">
        <v>39.0</v>
      </c>
      <c r="E17" s="2">
        <v>29.0</v>
      </c>
      <c r="F17" s="2">
        <v>26.0</v>
      </c>
      <c r="G17" s="2">
        <v>14.0</v>
      </c>
      <c r="H17" s="2"/>
      <c r="I17" s="2"/>
      <c r="J17" s="2">
        <v>39.0</v>
      </c>
      <c r="K17" s="2">
        <v>36.0</v>
      </c>
      <c r="L17" s="2">
        <v>25.0</v>
      </c>
      <c r="M17" s="21"/>
      <c r="N17" s="2"/>
      <c r="O17" s="22">
        <v>2014.0</v>
      </c>
      <c r="P17" s="23" t="s">
        <v>45</v>
      </c>
      <c r="Q17" s="24">
        <v>22.46</v>
      </c>
      <c r="R17" s="25">
        <v>0.567721</v>
      </c>
      <c r="T17" s="2"/>
      <c r="U17" s="2"/>
      <c r="V17" s="2"/>
      <c r="W17" s="2"/>
      <c r="X17" s="2"/>
      <c r="Y17" s="2"/>
      <c r="Z17" s="2"/>
    </row>
    <row r="18" ht="15.75" customHeight="1">
      <c r="A18" s="2"/>
      <c r="B18" s="26"/>
      <c r="C18" s="2">
        <v>36.0</v>
      </c>
      <c r="D18" s="2">
        <v>33.0</v>
      </c>
      <c r="E18" s="2">
        <v>29.0</v>
      </c>
      <c r="F18" s="2">
        <v>28.0</v>
      </c>
      <c r="G18" s="2">
        <v>18.0</v>
      </c>
      <c r="H18" s="2"/>
      <c r="I18" s="2"/>
      <c r="J18" s="2">
        <v>40.0</v>
      </c>
      <c r="K18" s="2">
        <v>36.0</v>
      </c>
      <c r="L18" s="2">
        <v>15.0</v>
      </c>
      <c r="M18" s="21"/>
      <c r="N18" s="2"/>
      <c r="O18" s="22">
        <v>2014.0</v>
      </c>
      <c r="P18" s="23" t="s">
        <v>46</v>
      </c>
      <c r="Q18" s="24">
        <v>21.95</v>
      </c>
      <c r="R18" s="25">
        <v>0.564501</v>
      </c>
      <c r="T18" s="2"/>
      <c r="U18" s="2"/>
      <c r="V18" s="2"/>
      <c r="W18" s="2"/>
      <c r="X18" s="2"/>
      <c r="Y18" s="2"/>
      <c r="Z18" s="2"/>
    </row>
    <row r="19" ht="15.75" customHeight="1">
      <c r="A19" s="2"/>
      <c r="B19" s="26"/>
      <c r="C19" s="2">
        <v>32.0</v>
      </c>
      <c r="D19" s="2">
        <v>40.0</v>
      </c>
      <c r="E19" s="2">
        <v>31.0</v>
      </c>
      <c r="F19" s="2">
        <v>24.0</v>
      </c>
      <c r="G19" s="2">
        <v>19.0</v>
      </c>
      <c r="H19" s="2"/>
      <c r="I19" s="2"/>
      <c r="J19" s="2">
        <v>43.0</v>
      </c>
      <c r="K19" s="2">
        <v>29.0</v>
      </c>
      <c r="L19" s="2">
        <v>30.0</v>
      </c>
      <c r="M19" s="21"/>
      <c r="N19" s="2"/>
      <c r="O19" s="22">
        <v>2015.0</v>
      </c>
      <c r="P19" s="23" t="s">
        <v>45</v>
      </c>
      <c r="Q19" s="24">
        <v>30.88</v>
      </c>
      <c r="R19" s="25">
        <v>0.587458</v>
      </c>
      <c r="T19" s="2"/>
      <c r="U19" s="2"/>
      <c r="V19" s="2"/>
      <c r="W19" s="2"/>
      <c r="X19" s="2"/>
      <c r="Y19" s="2"/>
      <c r="Z19" s="2"/>
    </row>
    <row r="20" ht="15.75" customHeight="1">
      <c r="A20" s="2"/>
      <c r="B20" s="20" t="s">
        <v>47</v>
      </c>
      <c r="C20" s="27">
        <f t="shared" ref="C20:L20" si="1">AVERAGE(C10:C19)</f>
        <v>36.9</v>
      </c>
      <c r="D20" s="27">
        <f t="shared" si="1"/>
        <v>38.6</v>
      </c>
      <c r="E20" s="27">
        <f t="shared" si="1"/>
        <v>29.2</v>
      </c>
      <c r="F20" s="27">
        <f t="shared" si="1"/>
        <v>27.7</v>
      </c>
      <c r="G20" s="27">
        <f t="shared" si="1"/>
        <v>25.2</v>
      </c>
      <c r="H20" s="27">
        <f t="shared" si="1"/>
        <v>34.85714286</v>
      </c>
      <c r="I20" s="27">
        <f t="shared" si="1"/>
        <v>31.66666667</v>
      </c>
      <c r="J20" s="27">
        <f t="shared" si="1"/>
        <v>38.5</v>
      </c>
      <c r="K20" s="27">
        <f t="shared" si="1"/>
        <v>35.3</v>
      </c>
      <c r="L20" s="27">
        <f t="shared" si="1"/>
        <v>27.6</v>
      </c>
      <c r="M20" s="28">
        <f>AVERAGE(C20:L20)</f>
        <v>32.55238095</v>
      </c>
      <c r="N20" s="2"/>
      <c r="O20" s="29">
        <v>2015.0</v>
      </c>
      <c r="P20" s="30" t="s">
        <v>46</v>
      </c>
      <c r="Q20" s="31">
        <v>19.04</v>
      </c>
      <c r="R20" s="32">
        <v>0.636106</v>
      </c>
      <c r="T20" s="2"/>
      <c r="U20" s="2"/>
      <c r="V20" s="2"/>
      <c r="W20" s="2"/>
      <c r="X20" s="2"/>
      <c r="Y20" s="2"/>
      <c r="Z20" s="2"/>
    </row>
    <row r="21" ht="15.75" customHeight="1">
      <c r="A21" s="2"/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1"/>
      <c r="N21" s="2"/>
      <c r="O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1"/>
      <c r="N22" s="2"/>
      <c r="O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0" t="s">
        <v>48</v>
      </c>
      <c r="C23" s="3" t="s">
        <v>35</v>
      </c>
      <c r="D23" s="3" t="s">
        <v>36</v>
      </c>
      <c r="E23" s="3" t="s">
        <v>37</v>
      </c>
      <c r="F23" s="3" t="s">
        <v>38</v>
      </c>
      <c r="G23" s="3" t="s">
        <v>39</v>
      </c>
      <c r="H23" s="3" t="s">
        <v>40</v>
      </c>
      <c r="I23" s="3" t="s">
        <v>41</v>
      </c>
      <c r="J23" s="3" t="s">
        <v>42</v>
      </c>
      <c r="K23" s="3" t="s">
        <v>43</v>
      </c>
      <c r="L23" s="3" t="s">
        <v>44</v>
      </c>
      <c r="M23" s="21"/>
      <c r="N23" s="2"/>
      <c r="O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6"/>
      <c r="C24" s="2">
        <v>22.0</v>
      </c>
      <c r="D24" s="2">
        <v>12.0</v>
      </c>
      <c r="E24" s="2">
        <v>24.0</v>
      </c>
      <c r="F24" s="2">
        <v>24.0</v>
      </c>
      <c r="G24" s="2">
        <v>28.0</v>
      </c>
      <c r="H24" s="2">
        <v>14.0</v>
      </c>
      <c r="I24" s="2">
        <v>34.0</v>
      </c>
      <c r="J24" s="2">
        <v>15.0</v>
      </c>
      <c r="K24" s="2">
        <v>34.0</v>
      </c>
      <c r="L24" s="2">
        <v>34.0</v>
      </c>
      <c r="M24" s="21"/>
      <c r="N24" s="2"/>
      <c r="O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6"/>
      <c r="C25" s="2">
        <v>26.0</v>
      </c>
      <c r="D25" s="2">
        <v>14.0</v>
      </c>
      <c r="E25" s="2">
        <v>18.0</v>
      </c>
      <c r="F25" s="2">
        <v>15.0</v>
      </c>
      <c r="G25" s="2">
        <v>32.0</v>
      </c>
      <c r="H25" s="2">
        <v>27.0</v>
      </c>
      <c r="I25" s="2">
        <v>20.0</v>
      </c>
      <c r="J25" s="2">
        <v>14.0</v>
      </c>
      <c r="K25" s="2">
        <v>34.0</v>
      </c>
      <c r="L25" s="2">
        <v>17.0</v>
      </c>
      <c r="M25" s="21"/>
      <c r="N25" s="2"/>
      <c r="O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6"/>
      <c r="C26" s="2">
        <v>30.0</v>
      </c>
      <c r="D26" s="2">
        <v>20.0</v>
      </c>
      <c r="E26" s="2">
        <v>39.0</v>
      </c>
      <c r="F26" s="2">
        <v>26.0</v>
      </c>
      <c r="G26" s="2">
        <v>22.0</v>
      </c>
      <c r="H26" s="2">
        <v>21.0</v>
      </c>
      <c r="I26" s="2">
        <v>16.0</v>
      </c>
      <c r="J26" s="2">
        <v>32.0</v>
      </c>
      <c r="K26" s="2">
        <v>34.0</v>
      </c>
      <c r="L26" s="2">
        <v>39.0</v>
      </c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6"/>
      <c r="C27" s="2">
        <v>25.0</v>
      </c>
      <c r="D27" s="2">
        <v>21.0</v>
      </c>
      <c r="E27" s="2">
        <v>26.0</v>
      </c>
      <c r="F27" s="2">
        <v>23.0</v>
      </c>
      <c r="G27" s="2">
        <v>23.0</v>
      </c>
      <c r="H27" s="2">
        <v>17.0</v>
      </c>
      <c r="I27" s="2">
        <v>16.0</v>
      </c>
      <c r="J27" s="2">
        <v>23.0</v>
      </c>
      <c r="K27" s="2">
        <v>17.0</v>
      </c>
      <c r="L27" s="2">
        <v>31.0</v>
      </c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6"/>
      <c r="C28" s="2">
        <v>22.0</v>
      </c>
      <c r="D28" s="2">
        <v>36.0</v>
      </c>
      <c r="E28" s="2">
        <v>24.0</v>
      </c>
      <c r="F28" s="2">
        <v>26.0</v>
      </c>
      <c r="G28" s="2">
        <v>23.0</v>
      </c>
      <c r="H28" s="2">
        <v>26.0</v>
      </c>
      <c r="I28" s="2">
        <v>22.0</v>
      </c>
      <c r="J28" s="2">
        <v>25.0</v>
      </c>
      <c r="K28" s="2">
        <v>20.0</v>
      </c>
      <c r="L28" s="2">
        <v>28.0</v>
      </c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6"/>
      <c r="C29" s="2">
        <v>15.0</v>
      </c>
      <c r="D29" s="2">
        <v>13.0</v>
      </c>
      <c r="E29" s="2">
        <v>22.0</v>
      </c>
      <c r="F29" s="2">
        <v>24.0</v>
      </c>
      <c r="G29" s="2">
        <v>17.0</v>
      </c>
      <c r="H29" s="2">
        <v>17.0</v>
      </c>
      <c r="I29" s="2">
        <v>13.0</v>
      </c>
      <c r="J29" s="2">
        <v>34.0</v>
      </c>
      <c r="K29" s="2">
        <v>23.0</v>
      </c>
      <c r="L29" s="2">
        <v>40.0</v>
      </c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6"/>
      <c r="C30" s="2">
        <v>21.0</v>
      </c>
      <c r="D30" s="2">
        <v>21.0</v>
      </c>
      <c r="E30" s="2">
        <v>31.0</v>
      </c>
      <c r="F30" s="2">
        <v>24.0</v>
      </c>
      <c r="G30" s="2">
        <v>25.0</v>
      </c>
      <c r="H30" s="2">
        <v>11.0</v>
      </c>
      <c r="I30" s="2">
        <v>15.0</v>
      </c>
      <c r="J30" s="2">
        <v>18.0</v>
      </c>
      <c r="K30" s="2">
        <v>22.0</v>
      </c>
      <c r="L30" s="2">
        <v>32.0</v>
      </c>
      <c r="M30" s="2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6"/>
      <c r="C31" s="2">
        <v>22.0</v>
      </c>
      <c r="D31" s="2">
        <v>8.0</v>
      </c>
      <c r="E31" s="2">
        <v>27.0</v>
      </c>
      <c r="F31" s="2">
        <v>21.0</v>
      </c>
      <c r="G31" s="2">
        <v>27.0</v>
      </c>
      <c r="H31" s="2">
        <v>21.0</v>
      </c>
      <c r="I31" s="2">
        <v>33.0</v>
      </c>
      <c r="J31" s="2">
        <v>21.0</v>
      </c>
      <c r="K31" s="2">
        <v>20.0</v>
      </c>
      <c r="L31" s="2">
        <v>26.0</v>
      </c>
      <c r="M31" s="2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6"/>
      <c r="C32" s="2">
        <v>21.0</v>
      </c>
      <c r="D32" s="2">
        <v>12.0</v>
      </c>
      <c r="E32" s="2">
        <v>25.0</v>
      </c>
      <c r="F32" s="2">
        <v>26.0</v>
      </c>
      <c r="G32" s="2">
        <v>25.0</v>
      </c>
      <c r="H32" s="2">
        <v>20.0</v>
      </c>
      <c r="I32" s="2">
        <v>31.0</v>
      </c>
      <c r="J32" s="2">
        <v>22.0</v>
      </c>
      <c r="K32" s="2">
        <v>17.0</v>
      </c>
      <c r="L32" s="2">
        <v>35.0</v>
      </c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6"/>
      <c r="C33" s="2">
        <v>12.0</v>
      </c>
      <c r="D33" s="2">
        <v>10.0</v>
      </c>
      <c r="E33" s="2">
        <v>24.0</v>
      </c>
      <c r="F33" s="2"/>
      <c r="G33" s="2"/>
      <c r="H33" s="2">
        <v>13.0</v>
      </c>
      <c r="I33" s="2">
        <v>20.0</v>
      </c>
      <c r="J33" s="2">
        <v>20.0</v>
      </c>
      <c r="K33" s="2">
        <v>14.0</v>
      </c>
      <c r="L33" s="2">
        <v>33.0</v>
      </c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33" t="s">
        <v>47</v>
      </c>
      <c r="C34" s="34">
        <f t="shared" ref="C34:L34" si="2">AVERAGE(C24:C33)</f>
        <v>21.6</v>
      </c>
      <c r="D34" s="34">
        <f t="shared" si="2"/>
        <v>16.7</v>
      </c>
      <c r="E34" s="34">
        <f t="shared" si="2"/>
        <v>26</v>
      </c>
      <c r="F34" s="34">
        <f t="shared" si="2"/>
        <v>23.22222222</v>
      </c>
      <c r="G34" s="34">
        <f t="shared" si="2"/>
        <v>24.66666667</v>
      </c>
      <c r="H34" s="34">
        <f t="shared" si="2"/>
        <v>18.7</v>
      </c>
      <c r="I34" s="34">
        <f t="shared" si="2"/>
        <v>22</v>
      </c>
      <c r="J34" s="34">
        <f t="shared" si="2"/>
        <v>22.4</v>
      </c>
      <c r="K34" s="34">
        <f t="shared" si="2"/>
        <v>23.5</v>
      </c>
      <c r="L34" s="34">
        <f t="shared" si="2"/>
        <v>31.5</v>
      </c>
      <c r="M34" s="35">
        <f>AVERAGE(C34:L34)</f>
        <v>23.02888889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14">
        <v>2011.0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0" t="s">
        <v>34</v>
      </c>
      <c r="C38" s="3" t="s">
        <v>35</v>
      </c>
      <c r="D38" s="3" t="s">
        <v>36</v>
      </c>
      <c r="E38" s="3" t="s">
        <v>37</v>
      </c>
      <c r="F38" s="3" t="s">
        <v>38</v>
      </c>
      <c r="G38" s="3" t="s">
        <v>39</v>
      </c>
      <c r="H38" s="3" t="s">
        <v>40</v>
      </c>
      <c r="I38" s="3" t="s">
        <v>41</v>
      </c>
      <c r="J38" s="3" t="s">
        <v>42</v>
      </c>
      <c r="K38" s="3" t="s">
        <v>43</v>
      </c>
      <c r="L38" s="3" t="s">
        <v>44</v>
      </c>
      <c r="M38" s="2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6"/>
      <c r="C39" s="2">
        <v>35.0</v>
      </c>
      <c r="D39" s="2">
        <v>32.0</v>
      </c>
      <c r="E39" s="2">
        <v>16.0</v>
      </c>
      <c r="F39" s="2">
        <v>27.0</v>
      </c>
      <c r="G39" s="2">
        <v>31.0</v>
      </c>
      <c r="H39" s="2">
        <v>21.0</v>
      </c>
      <c r="I39" s="2">
        <v>27.0</v>
      </c>
      <c r="J39" s="2">
        <v>30.0</v>
      </c>
      <c r="K39" s="2">
        <v>35.0</v>
      </c>
      <c r="L39" s="2">
        <v>30.0</v>
      </c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6"/>
      <c r="C40" s="2">
        <v>34.0</v>
      </c>
      <c r="D40" s="2">
        <v>25.0</v>
      </c>
      <c r="E40" s="2">
        <v>15.0</v>
      </c>
      <c r="F40" s="2">
        <v>21.0</v>
      </c>
      <c r="G40" s="2">
        <v>33.0</v>
      </c>
      <c r="H40" s="2">
        <v>25.0</v>
      </c>
      <c r="I40" s="2">
        <v>29.0</v>
      </c>
      <c r="J40" s="2">
        <v>24.0</v>
      </c>
      <c r="K40" s="2">
        <v>34.0</v>
      </c>
      <c r="L40" s="2">
        <v>29.0</v>
      </c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6"/>
      <c r="C41" s="2">
        <v>22.0</v>
      </c>
      <c r="D41" s="2">
        <v>33.0</v>
      </c>
      <c r="E41" s="2">
        <v>29.0</v>
      </c>
      <c r="F41" s="2">
        <v>22.0</v>
      </c>
      <c r="G41" s="2">
        <v>37.0</v>
      </c>
      <c r="H41" s="2">
        <v>27.0</v>
      </c>
      <c r="I41" s="2">
        <v>32.0</v>
      </c>
      <c r="J41" s="2">
        <v>32.0</v>
      </c>
      <c r="K41" s="2">
        <v>32.0</v>
      </c>
      <c r="L41" s="2">
        <v>26.0</v>
      </c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6"/>
      <c r="C42" s="2">
        <v>34.0</v>
      </c>
      <c r="D42" s="2">
        <v>27.0</v>
      </c>
      <c r="E42" s="2">
        <v>19.0</v>
      </c>
      <c r="F42" s="2">
        <v>31.0</v>
      </c>
      <c r="G42" s="2">
        <v>34.0</v>
      </c>
      <c r="H42" s="2">
        <v>21.0</v>
      </c>
      <c r="I42" s="2">
        <v>35.0</v>
      </c>
      <c r="J42" s="2">
        <v>32.0</v>
      </c>
      <c r="K42" s="2">
        <v>35.0</v>
      </c>
      <c r="L42" s="2">
        <v>14.0</v>
      </c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6"/>
      <c r="C43" s="2">
        <v>23.0</v>
      </c>
      <c r="D43" s="2">
        <v>32.0</v>
      </c>
      <c r="E43" s="2">
        <v>31.0</v>
      </c>
      <c r="F43" s="2">
        <v>23.0</v>
      </c>
      <c r="G43" s="2">
        <v>33.0</v>
      </c>
      <c r="H43" s="2">
        <v>21.0</v>
      </c>
      <c r="I43" s="2">
        <v>26.0</v>
      </c>
      <c r="J43" s="2">
        <v>33.0</v>
      </c>
      <c r="K43" s="2">
        <v>34.0</v>
      </c>
      <c r="L43" s="2">
        <v>20.0</v>
      </c>
      <c r="M43" s="2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6"/>
      <c r="C44" s="2">
        <v>32.0</v>
      </c>
      <c r="D44" s="2">
        <v>39.0</v>
      </c>
      <c r="E44" s="2">
        <v>30.0</v>
      </c>
      <c r="F44" s="2">
        <v>33.0</v>
      </c>
      <c r="G44" s="2">
        <v>25.0</v>
      </c>
      <c r="H44" s="2">
        <v>27.0</v>
      </c>
      <c r="I44" s="2">
        <v>22.0</v>
      </c>
      <c r="J44" s="2">
        <v>25.0</v>
      </c>
      <c r="K44" s="2">
        <v>31.0</v>
      </c>
      <c r="L44" s="2">
        <v>25.0</v>
      </c>
      <c r="M44" s="2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6"/>
      <c r="C45" s="2">
        <v>34.0</v>
      </c>
      <c r="D45" s="2">
        <v>29.0</v>
      </c>
      <c r="E45" s="2">
        <v>15.0</v>
      </c>
      <c r="F45" s="2">
        <v>28.0</v>
      </c>
      <c r="G45" s="2">
        <v>35.0</v>
      </c>
      <c r="H45" s="2">
        <v>27.0</v>
      </c>
      <c r="I45" s="2">
        <v>31.0</v>
      </c>
      <c r="J45" s="2">
        <v>31.0</v>
      </c>
      <c r="K45" s="2">
        <v>30.0</v>
      </c>
      <c r="L45" s="2">
        <v>17.0</v>
      </c>
      <c r="M45" s="2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6"/>
      <c r="C46" s="2">
        <v>23.0</v>
      </c>
      <c r="D46" s="2">
        <v>38.0</v>
      </c>
      <c r="E46" s="2">
        <v>19.0</v>
      </c>
      <c r="F46" s="2">
        <v>29.0</v>
      </c>
      <c r="G46" s="2">
        <v>37.0</v>
      </c>
      <c r="H46" s="2">
        <v>24.0</v>
      </c>
      <c r="I46" s="2">
        <v>30.0</v>
      </c>
      <c r="J46" s="2">
        <v>34.0</v>
      </c>
      <c r="K46" s="2">
        <v>34.0</v>
      </c>
      <c r="L46" s="2">
        <v>16.0</v>
      </c>
      <c r="M46" s="2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6"/>
      <c r="C47" s="2"/>
      <c r="D47" s="2">
        <v>35.0</v>
      </c>
      <c r="E47" s="2">
        <v>28.0</v>
      </c>
      <c r="F47" s="2">
        <v>30.0</v>
      </c>
      <c r="G47" s="2">
        <v>31.0</v>
      </c>
      <c r="H47" s="2">
        <v>28.0</v>
      </c>
      <c r="I47" s="2">
        <v>36.0</v>
      </c>
      <c r="J47" s="2">
        <v>31.0</v>
      </c>
      <c r="K47" s="2">
        <v>30.0</v>
      </c>
      <c r="L47" s="2">
        <v>11.0</v>
      </c>
      <c r="M47" s="2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6"/>
      <c r="C48" s="2"/>
      <c r="D48" s="2">
        <v>32.0</v>
      </c>
      <c r="E48" s="2">
        <v>12.0</v>
      </c>
      <c r="F48" s="2">
        <v>14.0</v>
      </c>
      <c r="G48" s="2">
        <v>28.0</v>
      </c>
      <c r="H48" s="2">
        <v>20.0</v>
      </c>
      <c r="I48" s="2">
        <v>33.0</v>
      </c>
      <c r="J48" s="2">
        <v>24.0</v>
      </c>
      <c r="K48" s="2">
        <v>31.0</v>
      </c>
      <c r="L48" s="2">
        <v>34.0</v>
      </c>
      <c r="M48" s="2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0" t="s">
        <v>47</v>
      </c>
      <c r="C49" s="27">
        <f t="shared" ref="C49:L49" si="3">AVERAGE(C39:C48)</f>
        <v>29.625</v>
      </c>
      <c r="D49" s="27">
        <f t="shared" si="3"/>
        <v>32.2</v>
      </c>
      <c r="E49" s="27">
        <f t="shared" si="3"/>
        <v>21.4</v>
      </c>
      <c r="F49" s="27">
        <f t="shared" si="3"/>
        <v>25.8</v>
      </c>
      <c r="G49" s="27">
        <f t="shared" si="3"/>
        <v>32.4</v>
      </c>
      <c r="H49" s="27">
        <f t="shared" si="3"/>
        <v>24.1</v>
      </c>
      <c r="I49" s="27">
        <f t="shared" si="3"/>
        <v>30.1</v>
      </c>
      <c r="J49" s="27">
        <f t="shared" si="3"/>
        <v>29.6</v>
      </c>
      <c r="K49" s="27">
        <f t="shared" si="3"/>
        <v>32.6</v>
      </c>
      <c r="L49" s="27">
        <f t="shared" si="3"/>
        <v>22.2</v>
      </c>
      <c r="M49" s="28">
        <f>AVERAGE(C49:L49)</f>
        <v>28.0025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6"/>
      <c r="C50" s="2"/>
      <c r="D50" s="2"/>
      <c r="E50" s="2"/>
      <c r="F50" s="2"/>
      <c r="G50" s="2"/>
      <c r="H50" s="2"/>
      <c r="I50" s="2"/>
      <c r="J50" s="2"/>
      <c r="K50" s="2"/>
      <c r="L50" s="2"/>
      <c r="M50" s="2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6"/>
      <c r="C51" s="2"/>
      <c r="D51" s="2"/>
      <c r="E51" s="2"/>
      <c r="F51" s="2"/>
      <c r="G51" s="2"/>
      <c r="H51" s="2"/>
      <c r="I51" s="2"/>
      <c r="J51" s="2"/>
      <c r="K51" s="2"/>
      <c r="L51" s="2"/>
      <c r="M51" s="2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0" t="s">
        <v>48</v>
      </c>
      <c r="C52" s="3" t="s">
        <v>35</v>
      </c>
      <c r="D52" s="3" t="s">
        <v>36</v>
      </c>
      <c r="E52" s="3" t="s">
        <v>37</v>
      </c>
      <c r="F52" s="3" t="s">
        <v>38</v>
      </c>
      <c r="G52" s="3" t="s">
        <v>39</v>
      </c>
      <c r="H52" s="3" t="s">
        <v>40</v>
      </c>
      <c r="I52" s="3" t="s">
        <v>41</v>
      </c>
      <c r="J52" s="3" t="s">
        <v>42</v>
      </c>
      <c r="K52" s="3" t="s">
        <v>43</v>
      </c>
      <c r="L52" s="3" t="s">
        <v>44</v>
      </c>
      <c r="M52" s="2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6"/>
      <c r="C53" s="2">
        <v>18.0</v>
      </c>
      <c r="D53" s="2">
        <v>9.0</v>
      </c>
      <c r="E53" s="2">
        <v>12.0</v>
      </c>
      <c r="F53" s="2">
        <v>29.0</v>
      </c>
      <c r="G53" s="2">
        <v>14.0</v>
      </c>
      <c r="H53" s="2">
        <v>26.0</v>
      </c>
      <c r="I53" s="2">
        <v>9.0</v>
      </c>
      <c r="J53" s="2">
        <v>25.0</v>
      </c>
      <c r="K53" s="2">
        <v>22.0</v>
      </c>
      <c r="L53" s="2">
        <v>12.0</v>
      </c>
      <c r="M53" s="2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6"/>
      <c r="C54" s="2">
        <v>21.0</v>
      </c>
      <c r="D54" s="2">
        <v>10.0</v>
      </c>
      <c r="E54" s="2">
        <v>21.0</v>
      </c>
      <c r="F54" s="2">
        <v>22.0</v>
      </c>
      <c r="G54" s="2">
        <v>32.0</v>
      </c>
      <c r="H54" s="2">
        <v>29.0</v>
      </c>
      <c r="I54" s="2">
        <v>10.0</v>
      </c>
      <c r="J54" s="2">
        <v>19.0</v>
      </c>
      <c r="K54" s="2">
        <v>13.0</v>
      </c>
      <c r="L54" s="2">
        <v>8.0</v>
      </c>
      <c r="M54" s="2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6"/>
      <c r="C55" s="2">
        <v>17.0</v>
      </c>
      <c r="D55" s="2">
        <v>13.0</v>
      </c>
      <c r="E55" s="2">
        <v>10.0</v>
      </c>
      <c r="F55" s="2">
        <v>12.0</v>
      </c>
      <c r="G55" s="2">
        <v>29.0</v>
      </c>
      <c r="H55" s="2">
        <v>17.0</v>
      </c>
      <c r="I55" s="2">
        <v>9.0</v>
      </c>
      <c r="J55" s="2">
        <v>22.0</v>
      </c>
      <c r="K55" s="2">
        <v>20.0</v>
      </c>
      <c r="L55" s="2">
        <v>6.0</v>
      </c>
      <c r="M55" s="2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6"/>
      <c r="C56" s="2">
        <v>18.0</v>
      </c>
      <c r="D56" s="2">
        <v>18.0</v>
      </c>
      <c r="E56" s="2">
        <v>11.0</v>
      </c>
      <c r="F56" s="2">
        <v>21.0</v>
      </c>
      <c r="G56" s="2">
        <v>9.0</v>
      </c>
      <c r="H56" s="2">
        <v>28.0</v>
      </c>
      <c r="I56" s="2">
        <v>7.0</v>
      </c>
      <c r="J56" s="2">
        <v>19.0</v>
      </c>
      <c r="K56" s="2">
        <v>24.0</v>
      </c>
      <c r="L56" s="2">
        <v>9.0</v>
      </c>
      <c r="M56" s="2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6"/>
      <c r="C57" s="2">
        <v>24.0</v>
      </c>
      <c r="D57" s="2">
        <v>8.0</v>
      </c>
      <c r="E57" s="2">
        <v>10.0</v>
      </c>
      <c r="F57" s="2">
        <v>27.0</v>
      </c>
      <c r="G57" s="2">
        <v>21.0</v>
      </c>
      <c r="H57" s="2">
        <v>28.0</v>
      </c>
      <c r="I57" s="2">
        <v>11.0</v>
      </c>
      <c r="J57" s="2">
        <v>24.0</v>
      </c>
      <c r="K57" s="2">
        <v>11.0</v>
      </c>
      <c r="L57" s="2">
        <v>12.0</v>
      </c>
      <c r="M57" s="2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6"/>
      <c r="C58" s="2">
        <v>11.0</v>
      </c>
      <c r="D58" s="2">
        <v>12.0</v>
      </c>
      <c r="E58" s="2">
        <v>18.0</v>
      </c>
      <c r="F58" s="2">
        <v>29.0</v>
      </c>
      <c r="G58" s="2">
        <v>11.0</v>
      </c>
      <c r="H58" s="2">
        <v>14.0</v>
      </c>
      <c r="I58" s="2">
        <v>13.0</v>
      </c>
      <c r="J58" s="2">
        <v>25.0</v>
      </c>
      <c r="K58" s="2">
        <v>24.0</v>
      </c>
      <c r="L58" s="2">
        <v>10.0</v>
      </c>
      <c r="M58" s="2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6"/>
      <c r="C59" s="2">
        <v>36.0</v>
      </c>
      <c r="D59" s="2">
        <v>11.0</v>
      </c>
      <c r="E59" s="2">
        <v>20.0</v>
      </c>
      <c r="F59" s="2">
        <v>14.0</v>
      </c>
      <c r="G59" s="2">
        <v>10.0</v>
      </c>
      <c r="H59" s="2">
        <v>20.0</v>
      </c>
      <c r="I59" s="2">
        <v>10.0</v>
      </c>
      <c r="J59" s="2">
        <v>9.0</v>
      </c>
      <c r="K59" s="2">
        <v>18.0</v>
      </c>
      <c r="L59" s="2">
        <v>26.0</v>
      </c>
      <c r="M59" s="2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6"/>
      <c r="C60" s="2">
        <v>32.0</v>
      </c>
      <c r="D60" s="2">
        <v>9.0</v>
      </c>
      <c r="E60" s="2">
        <v>11.0</v>
      </c>
      <c r="F60" s="2">
        <v>9.0</v>
      </c>
      <c r="G60" s="2">
        <v>9.0</v>
      </c>
      <c r="H60" s="2">
        <v>21.0</v>
      </c>
      <c r="I60" s="2">
        <v>7.0</v>
      </c>
      <c r="J60" s="2">
        <v>23.0</v>
      </c>
      <c r="K60" s="2">
        <v>27.0</v>
      </c>
      <c r="L60" s="2">
        <v>20.0</v>
      </c>
      <c r="M60" s="2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6"/>
      <c r="C61" s="2">
        <v>11.0</v>
      </c>
      <c r="D61" s="2">
        <v>16.0</v>
      </c>
      <c r="E61" s="2">
        <v>8.0</v>
      </c>
      <c r="F61" s="2">
        <v>10.0</v>
      </c>
      <c r="G61" s="2">
        <v>24.0</v>
      </c>
      <c r="H61" s="2">
        <v>15.0</v>
      </c>
      <c r="I61" s="2">
        <v>10.0</v>
      </c>
      <c r="J61" s="2">
        <v>6.0</v>
      </c>
      <c r="K61" s="2">
        <v>10.0</v>
      </c>
      <c r="L61" s="2">
        <v>11.0</v>
      </c>
      <c r="M61" s="2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6"/>
      <c r="C62" s="2">
        <v>18.0</v>
      </c>
      <c r="D62" s="2">
        <v>12.0</v>
      </c>
      <c r="E62" s="2">
        <v>12.0</v>
      </c>
      <c r="F62" s="2">
        <v>14.0</v>
      </c>
      <c r="G62" s="2">
        <v>20.0</v>
      </c>
      <c r="H62" s="2">
        <v>15.0</v>
      </c>
      <c r="I62" s="2">
        <v>11.0</v>
      </c>
      <c r="J62" s="2">
        <v>10.0</v>
      </c>
      <c r="K62" s="2">
        <v>20.0</v>
      </c>
      <c r="L62" s="2">
        <v>7.0</v>
      </c>
      <c r="M62" s="2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33" t="s">
        <v>47</v>
      </c>
      <c r="C63" s="34">
        <f t="shared" ref="C63:L63" si="4">AVERAGE(C53:C62)</f>
        <v>20.6</v>
      </c>
      <c r="D63" s="34">
        <f t="shared" si="4"/>
        <v>11.8</v>
      </c>
      <c r="E63" s="34">
        <f t="shared" si="4"/>
        <v>13.3</v>
      </c>
      <c r="F63" s="34">
        <f t="shared" si="4"/>
        <v>18.7</v>
      </c>
      <c r="G63" s="34">
        <f t="shared" si="4"/>
        <v>17.9</v>
      </c>
      <c r="H63" s="34">
        <f t="shared" si="4"/>
        <v>21.3</v>
      </c>
      <c r="I63" s="34">
        <f t="shared" si="4"/>
        <v>9.7</v>
      </c>
      <c r="J63" s="34">
        <f t="shared" si="4"/>
        <v>18.2</v>
      </c>
      <c r="K63" s="34">
        <f t="shared" si="4"/>
        <v>18.9</v>
      </c>
      <c r="L63" s="34">
        <f t="shared" si="4"/>
        <v>12.1</v>
      </c>
      <c r="M63" s="35">
        <f>AVERAGE(C63:L63)</f>
        <v>16.25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14">
        <v>2012.0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0" t="s">
        <v>34</v>
      </c>
      <c r="C67" s="3" t="s">
        <v>35</v>
      </c>
      <c r="D67" s="3" t="s">
        <v>36</v>
      </c>
      <c r="E67" s="3" t="s">
        <v>37</v>
      </c>
      <c r="F67" s="3" t="s">
        <v>38</v>
      </c>
      <c r="G67" s="3" t="s">
        <v>39</v>
      </c>
      <c r="H67" s="3" t="s">
        <v>40</v>
      </c>
      <c r="I67" s="3" t="s">
        <v>41</v>
      </c>
      <c r="J67" s="3" t="s">
        <v>42</v>
      </c>
      <c r="K67" s="3" t="s">
        <v>43</v>
      </c>
      <c r="L67" s="3" t="s">
        <v>44</v>
      </c>
      <c r="M67" s="2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6"/>
      <c r="C68" s="2">
        <v>26.0</v>
      </c>
      <c r="D68" s="2">
        <v>25.0</v>
      </c>
      <c r="E68" s="2">
        <v>24.0</v>
      </c>
      <c r="F68" s="2">
        <v>24.0</v>
      </c>
      <c r="G68" s="2">
        <v>31.0</v>
      </c>
      <c r="H68" s="2">
        <v>21.0</v>
      </c>
      <c r="I68" s="2">
        <v>33.0</v>
      </c>
      <c r="J68" s="2">
        <v>33.0</v>
      </c>
      <c r="K68" s="2">
        <v>27.0</v>
      </c>
      <c r="L68" s="2">
        <v>32.0</v>
      </c>
      <c r="M68" s="2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6"/>
      <c r="C69" s="2">
        <v>21.0</v>
      </c>
      <c r="D69" s="2">
        <v>20.0</v>
      </c>
      <c r="E69" s="2">
        <v>23.0</v>
      </c>
      <c r="F69" s="2">
        <v>34.0</v>
      </c>
      <c r="G69" s="2">
        <v>22.0</v>
      </c>
      <c r="H69" s="2">
        <v>21.0</v>
      </c>
      <c r="I69" s="2">
        <v>29.0</v>
      </c>
      <c r="J69" s="2">
        <v>29.0</v>
      </c>
      <c r="K69" s="2">
        <v>29.0</v>
      </c>
      <c r="L69" s="2">
        <v>30.0</v>
      </c>
      <c r="M69" s="2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6"/>
      <c r="C70" s="2">
        <v>25.0</v>
      </c>
      <c r="D70" s="2">
        <v>28.0</v>
      </c>
      <c r="E70" s="2">
        <v>22.0</v>
      </c>
      <c r="F70" s="2">
        <v>24.0</v>
      </c>
      <c r="G70" s="2">
        <v>24.0</v>
      </c>
      <c r="H70" s="2">
        <v>18.0</v>
      </c>
      <c r="I70" s="2">
        <v>27.0</v>
      </c>
      <c r="J70" s="2">
        <v>32.0</v>
      </c>
      <c r="K70" s="2">
        <v>27.0</v>
      </c>
      <c r="L70" s="2">
        <v>30.0</v>
      </c>
      <c r="M70" s="2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6"/>
      <c r="C71" s="2">
        <v>17.0</v>
      </c>
      <c r="D71" s="2">
        <v>41.0</v>
      </c>
      <c r="E71" s="2">
        <v>23.0</v>
      </c>
      <c r="F71" s="2">
        <v>24.0</v>
      </c>
      <c r="G71" s="2">
        <v>37.0</v>
      </c>
      <c r="H71" s="2">
        <v>29.0</v>
      </c>
      <c r="I71" s="2">
        <v>24.0</v>
      </c>
      <c r="J71" s="2">
        <v>31.0</v>
      </c>
      <c r="K71" s="2">
        <v>27.0</v>
      </c>
      <c r="L71" s="2">
        <v>27.0</v>
      </c>
      <c r="M71" s="2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6"/>
      <c r="C72" s="2">
        <v>14.0</v>
      </c>
      <c r="D72" s="2">
        <v>21.0</v>
      </c>
      <c r="E72" s="2">
        <v>30.0</v>
      </c>
      <c r="F72" s="2">
        <v>32.0</v>
      </c>
      <c r="G72" s="2">
        <v>23.0</v>
      </c>
      <c r="H72" s="2">
        <v>25.0</v>
      </c>
      <c r="I72" s="2">
        <v>20.0</v>
      </c>
      <c r="J72" s="2">
        <v>34.0</v>
      </c>
      <c r="K72" s="2">
        <v>34.0</v>
      </c>
      <c r="L72" s="2">
        <v>31.0</v>
      </c>
      <c r="M72" s="2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6"/>
      <c r="C73" s="2">
        <v>22.0</v>
      </c>
      <c r="D73" s="2">
        <v>19.0</v>
      </c>
      <c r="E73" s="2">
        <v>17.0</v>
      </c>
      <c r="F73" s="2">
        <v>32.0</v>
      </c>
      <c r="G73" s="2">
        <v>23.0</v>
      </c>
      <c r="H73" s="2">
        <v>21.0</v>
      </c>
      <c r="I73" s="2">
        <v>40.0</v>
      </c>
      <c r="J73" s="2">
        <v>38.0</v>
      </c>
      <c r="K73" s="2">
        <v>34.0</v>
      </c>
      <c r="L73" s="2">
        <v>20.0</v>
      </c>
      <c r="M73" s="2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6"/>
      <c r="C74" s="2">
        <v>16.0</v>
      </c>
      <c r="D74" s="2">
        <v>24.0</v>
      </c>
      <c r="E74" s="2">
        <v>16.0</v>
      </c>
      <c r="F74" s="2">
        <v>22.0</v>
      </c>
      <c r="G74" s="2">
        <v>31.0</v>
      </c>
      <c r="H74" s="2">
        <v>15.0</v>
      </c>
      <c r="I74" s="2">
        <v>30.0</v>
      </c>
      <c r="J74" s="2">
        <v>31.0</v>
      </c>
      <c r="K74" s="2">
        <v>26.0</v>
      </c>
      <c r="L74" s="2">
        <v>31.0</v>
      </c>
      <c r="M74" s="2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6"/>
      <c r="C75" s="2">
        <v>21.0</v>
      </c>
      <c r="D75" s="2">
        <v>25.0</v>
      </c>
      <c r="E75" s="2">
        <v>17.0</v>
      </c>
      <c r="F75" s="2">
        <v>21.0</v>
      </c>
      <c r="G75" s="2">
        <v>29.0</v>
      </c>
      <c r="H75" s="2">
        <v>26.0</v>
      </c>
      <c r="I75" s="2">
        <v>35.0</v>
      </c>
      <c r="J75" s="2">
        <v>24.0</v>
      </c>
      <c r="K75" s="2">
        <v>35.0</v>
      </c>
      <c r="L75" s="2"/>
      <c r="M75" s="2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6"/>
      <c r="C76" s="2">
        <v>23.0</v>
      </c>
      <c r="D76" s="2">
        <v>29.0</v>
      </c>
      <c r="E76" s="2">
        <v>26.0</v>
      </c>
      <c r="F76" s="2">
        <v>24.0</v>
      </c>
      <c r="G76" s="2"/>
      <c r="H76" s="2">
        <v>31.0</v>
      </c>
      <c r="I76" s="2">
        <v>28.0</v>
      </c>
      <c r="J76" s="2">
        <v>28.0</v>
      </c>
      <c r="K76" s="2"/>
      <c r="L76" s="2"/>
      <c r="M76" s="2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6"/>
      <c r="C77" s="2">
        <v>24.0</v>
      </c>
      <c r="D77" s="2">
        <v>20.0</v>
      </c>
      <c r="E77" s="2">
        <v>16.0</v>
      </c>
      <c r="F77" s="2"/>
      <c r="G77" s="2"/>
      <c r="H77" s="2">
        <v>22.0</v>
      </c>
      <c r="I77" s="2"/>
      <c r="J77" s="2">
        <v>32.0</v>
      </c>
      <c r="K77" s="2"/>
      <c r="L77" s="2"/>
      <c r="M77" s="2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0" t="s">
        <v>47</v>
      </c>
      <c r="C78" s="27">
        <f t="shared" ref="C78:L78" si="5">AVERAGE(C68:C77)</f>
        <v>20.9</v>
      </c>
      <c r="D78" s="27">
        <f t="shared" si="5"/>
        <v>25.2</v>
      </c>
      <c r="E78" s="27">
        <f t="shared" si="5"/>
        <v>21.4</v>
      </c>
      <c r="F78" s="27">
        <f t="shared" si="5"/>
        <v>26.33333333</v>
      </c>
      <c r="G78" s="27">
        <f t="shared" si="5"/>
        <v>27.5</v>
      </c>
      <c r="H78" s="27">
        <f t="shared" si="5"/>
        <v>22.9</v>
      </c>
      <c r="I78" s="27">
        <f t="shared" si="5"/>
        <v>29.55555556</v>
      </c>
      <c r="J78" s="27">
        <f t="shared" si="5"/>
        <v>31.2</v>
      </c>
      <c r="K78" s="27">
        <f t="shared" si="5"/>
        <v>29.875</v>
      </c>
      <c r="L78" s="27">
        <f t="shared" si="5"/>
        <v>28.71428571</v>
      </c>
      <c r="M78" s="28">
        <f>AVERAGE(C78:L78)</f>
        <v>26.35781746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6"/>
      <c r="C79" s="2"/>
      <c r="D79" s="2"/>
      <c r="E79" s="2"/>
      <c r="F79" s="2"/>
      <c r="G79" s="2"/>
      <c r="H79" s="2"/>
      <c r="I79" s="2"/>
      <c r="J79" s="2"/>
      <c r="K79" s="2"/>
      <c r="L79" s="2"/>
      <c r="M79" s="2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6"/>
      <c r="C80" s="2"/>
      <c r="D80" s="2"/>
      <c r="E80" s="2"/>
      <c r="F80" s="2"/>
      <c r="G80" s="2"/>
      <c r="H80" s="2"/>
      <c r="I80" s="2"/>
      <c r="J80" s="2"/>
      <c r="K80" s="2"/>
      <c r="L80" s="2"/>
      <c r="M80" s="2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0" t="s">
        <v>48</v>
      </c>
      <c r="C81" s="3" t="s">
        <v>35</v>
      </c>
      <c r="D81" s="3" t="s">
        <v>36</v>
      </c>
      <c r="E81" s="3" t="s">
        <v>37</v>
      </c>
      <c r="F81" s="3" t="s">
        <v>38</v>
      </c>
      <c r="G81" s="3" t="s">
        <v>39</v>
      </c>
      <c r="H81" s="3" t="s">
        <v>40</v>
      </c>
      <c r="I81" s="3" t="s">
        <v>41</v>
      </c>
      <c r="J81" s="3" t="s">
        <v>42</v>
      </c>
      <c r="K81" s="3" t="s">
        <v>43</v>
      </c>
      <c r="L81" s="3" t="s">
        <v>44</v>
      </c>
      <c r="M81" s="2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6"/>
      <c r="C82" s="2">
        <v>14.0</v>
      </c>
      <c r="D82" s="2">
        <v>17.0</v>
      </c>
      <c r="E82" s="2">
        <v>10.0</v>
      </c>
      <c r="F82" s="2">
        <v>14.0</v>
      </c>
      <c r="G82" s="2">
        <v>17.0</v>
      </c>
      <c r="H82" s="2">
        <v>14.0</v>
      </c>
      <c r="I82" s="2">
        <v>12.0</v>
      </c>
      <c r="J82" s="2">
        <v>36.0</v>
      </c>
      <c r="K82" s="2">
        <v>29.0</v>
      </c>
      <c r="L82" s="2">
        <v>14.0</v>
      </c>
      <c r="M82" s="2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6"/>
      <c r="C83" s="2">
        <v>15.0</v>
      </c>
      <c r="D83" s="2">
        <v>8.0</v>
      </c>
      <c r="E83" s="2">
        <v>10.0</v>
      </c>
      <c r="F83" s="2">
        <v>15.0</v>
      </c>
      <c r="G83" s="2">
        <v>18.0</v>
      </c>
      <c r="H83" s="2">
        <v>14.0</v>
      </c>
      <c r="I83" s="2">
        <v>13.0</v>
      </c>
      <c r="J83" s="2">
        <v>13.0</v>
      </c>
      <c r="K83" s="2">
        <v>15.0</v>
      </c>
      <c r="L83" s="2">
        <v>13.0</v>
      </c>
      <c r="M83" s="2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6"/>
      <c r="C84" s="2">
        <v>12.0</v>
      </c>
      <c r="D84" s="2">
        <v>17.0</v>
      </c>
      <c r="E84" s="2">
        <v>13.0</v>
      </c>
      <c r="F84" s="2">
        <v>12.0</v>
      </c>
      <c r="G84" s="2">
        <v>22.0</v>
      </c>
      <c r="H84" s="2">
        <v>14.0</v>
      </c>
      <c r="I84" s="2">
        <v>22.0</v>
      </c>
      <c r="J84" s="2">
        <v>21.0</v>
      </c>
      <c r="K84" s="2">
        <v>15.0</v>
      </c>
      <c r="L84" s="2">
        <v>12.0</v>
      </c>
      <c r="M84" s="2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6"/>
      <c r="C85" s="2">
        <v>12.0</v>
      </c>
      <c r="D85" s="2">
        <v>17.0</v>
      </c>
      <c r="E85" s="2">
        <v>14.0</v>
      </c>
      <c r="F85" s="2">
        <v>12.0</v>
      </c>
      <c r="G85" s="2">
        <v>11.0</v>
      </c>
      <c r="H85" s="2">
        <v>10.0</v>
      </c>
      <c r="I85" s="2">
        <v>14.0</v>
      </c>
      <c r="J85" s="2">
        <v>22.0</v>
      </c>
      <c r="K85" s="2">
        <v>14.0</v>
      </c>
      <c r="L85" s="2">
        <v>11.0</v>
      </c>
      <c r="M85" s="2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6"/>
      <c r="C86" s="2">
        <v>9.0</v>
      </c>
      <c r="D86" s="2">
        <v>8.0</v>
      </c>
      <c r="E86" s="2">
        <v>12.0</v>
      </c>
      <c r="F86" s="2">
        <v>16.0</v>
      </c>
      <c r="G86" s="2">
        <v>15.0</v>
      </c>
      <c r="H86" s="2"/>
      <c r="I86" s="2">
        <v>14.0</v>
      </c>
      <c r="J86" s="2">
        <v>22.0</v>
      </c>
      <c r="K86" s="2">
        <v>14.0</v>
      </c>
      <c r="L86" s="2">
        <v>9.0</v>
      </c>
      <c r="M86" s="2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6"/>
      <c r="C87" s="2">
        <v>10.0</v>
      </c>
      <c r="D87" s="2">
        <v>14.0</v>
      </c>
      <c r="E87" s="2"/>
      <c r="F87" s="2"/>
      <c r="G87" s="2">
        <v>17.0</v>
      </c>
      <c r="H87" s="2"/>
      <c r="I87" s="2">
        <v>15.0</v>
      </c>
      <c r="J87" s="2">
        <v>15.0</v>
      </c>
      <c r="K87" s="2">
        <v>15.0</v>
      </c>
      <c r="L87" s="2">
        <v>23.0</v>
      </c>
      <c r="M87" s="2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6"/>
      <c r="C88" s="2">
        <v>13.0</v>
      </c>
      <c r="D88" s="2">
        <v>16.0</v>
      </c>
      <c r="E88" s="2"/>
      <c r="F88" s="2"/>
      <c r="G88" s="2">
        <v>8.0</v>
      </c>
      <c r="H88" s="2"/>
      <c r="I88" s="2"/>
      <c r="J88" s="2">
        <v>15.0</v>
      </c>
      <c r="K88" s="2">
        <v>11.0</v>
      </c>
      <c r="L88" s="2">
        <v>15.0</v>
      </c>
      <c r="M88" s="2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6"/>
      <c r="C89" s="2">
        <v>13.0</v>
      </c>
      <c r="D89" s="2">
        <v>13.0</v>
      </c>
      <c r="E89" s="2"/>
      <c r="F89" s="2"/>
      <c r="G89" s="2">
        <v>15.0</v>
      </c>
      <c r="H89" s="2"/>
      <c r="I89" s="2"/>
      <c r="J89" s="2">
        <v>19.0</v>
      </c>
      <c r="K89" s="2">
        <v>15.0</v>
      </c>
      <c r="L89" s="2">
        <v>14.0</v>
      </c>
      <c r="M89" s="2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6"/>
      <c r="C90" s="2">
        <v>13.0</v>
      </c>
      <c r="D90" s="2">
        <v>9.0</v>
      </c>
      <c r="E90" s="2"/>
      <c r="F90" s="2"/>
      <c r="G90" s="2"/>
      <c r="H90" s="2"/>
      <c r="I90" s="2"/>
      <c r="J90" s="2">
        <v>25.0</v>
      </c>
      <c r="K90" s="2">
        <v>15.0</v>
      </c>
      <c r="L90" s="2">
        <v>18.0</v>
      </c>
      <c r="M90" s="2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6"/>
      <c r="C91" s="2">
        <v>10.0</v>
      </c>
      <c r="D91" s="2">
        <v>7.0</v>
      </c>
      <c r="E91" s="2"/>
      <c r="F91" s="2"/>
      <c r="G91" s="2"/>
      <c r="H91" s="2"/>
      <c r="I91" s="2"/>
      <c r="J91" s="2">
        <v>16.0</v>
      </c>
      <c r="K91" s="2">
        <v>18.0</v>
      </c>
      <c r="L91" s="2">
        <v>17.0</v>
      </c>
      <c r="M91" s="2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33" t="s">
        <v>47</v>
      </c>
      <c r="C92" s="34">
        <f t="shared" ref="C92:L92" si="6">AVERAGE(C82:C91)</f>
        <v>12.1</v>
      </c>
      <c r="D92" s="34">
        <f t="shared" si="6"/>
        <v>12.6</v>
      </c>
      <c r="E92" s="34">
        <f t="shared" si="6"/>
        <v>11.8</v>
      </c>
      <c r="F92" s="34">
        <f t="shared" si="6"/>
        <v>13.8</v>
      </c>
      <c r="G92" s="34">
        <f t="shared" si="6"/>
        <v>15.375</v>
      </c>
      <c r="H92" s="34">
        <f t="shared" si="6"/>
        <v>13</v>
      </c>
      <c r="I92" s="34">
        <f t="shared" si="6"/>
        <v>15</v>
      </c>
      <c r="J92" s="34">
        <f t="shared" si="6"/>
        <v>20.4</v>
      </c>
      <c r="K92" s="34">
        <f t="shared" si="6"/>
        <v>16.1</v>
      </c>
      <c r="L92" s="34">
        <f t="shared" si="6"/>
        <v>14.6</v>
      </c>
      <c r="M92" s="35">
        <f>AVERAGE(C92:L92)</f>
        <v>14.4775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14">
        <v>2013.0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0" t="s">
        <v>34</v>
      </c>
      <c r="C96" s="3" t="s">
        <v>35</v>
      </c>
      <c r="D96" s="3" t="s">
        <v>36</v>
      </c>
      <c r="E96" s="3" t="s">
        <v>37</v>
      </c>
      <c r="F96" s="3" t="s">
        <v>38</v>
      </c>
      <c r="G96" s="3" t="s">
        <v>39</v>
      </c>
      <c r="H96" s="3" t="s">
        <v>40</v>
      </c>
      <c r="I96" s="3" t="s">
        <v>41</v>
      </c>
      <c r="J96" s="3" t="s">
        <v>42</v>
      </c>
      <c r="K96" s="3" t="s">
        <v>43</v>
      </c>
      <c r="L96" s="3" t="s">
        <v>44</v>
      </c>
      <c r="M96" s="2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6"/>
      <c r="C97" s="2">
        <v>21.0</v>
      </c>
      <c r="D97" s="2">
        <v>21.0</v>
      </c>
      <c r="E97" s="2">
        <v>21.0</v>
      </c>
      <c r="F97" s="2">
        <v>13.0</v>
      </c>
      <c r="G97" s="2">
        <v>25.0</v>
      </c>
      <c r="H97" s="2">
        <v>32.0</v>
      </c>
      <c r="I97" s="2">
        <v>18.0</v>
      </c>
      <c r="J97" s="2">
        <v>27.0</v>
      </c>
      <c r="K97" s="2">
        <v>23.0</v>
      </c>
      <c r="L97" s="2">
        <v>28.0</v>
      </c>
      <c r="M97" s="2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6"/>
      <c r="C98" s="2">
        <v>24.0</v>
      </c>
      <c r="D98" s="2">
        <v>26.0</v>
      </c>
      <c r="E98" s="2">
        <v>19.0</v>
      </c>
      <c r="F98" s="2">
        <v>22.0</v>
      </c>
      <c r="G98" s="2">
        <v>26.0</v>
      </c>
      <c r="H98" s="2">
        <v>32.0</v>
      </c>
      <c r="I98" s="2">
        <v>21.0</v>
      </c>
      <c r="J98" s="2">
        <v>21.0</v>
      </c>
      <c r="K98" s="2">
        <v>20.0</v>
      </c>
      <c r="L98" s="2">
        <v>26.0</v>
      </c>
      <c r="M98" s="2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6"/>
      <c r="C99" s="2">
        <v>25.0</v>
      </c>
      <c r="D99" s="2">
        <v>22.0</v>
      </c>
      <c r="E99" s="2">
        <v>23.0</v>
      </c>
      <c r="F99" s="2">
        <v>20.0</v>
      </c>
      <c r="G99" s="2">
        <v>30.0</v>
      </c>
      <c r="H99" s="2">
        <v>29.0</v>
      </c>
      <c r="I99" s="2">
        <v>14.0</v>
      </c>
      <c r="J99" s="2">
        <v>15.0</v>
      </c>
      <c r="K99" s="2">
        <v>19.0</v>
      </c>
      <c r="L99" s="2">
        <v>30.0</v>
      </c>
      <c r="M99" s="2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6"/>
      <c r="C100" s="2">
        <v>18.0</v>
      </c>
      <c r="D100" s="2">
        <v>28.0</v>
      </c>
      <c r="E100" s="2">
        <v>25.0</v>
      </c>
      <c r="F100" s="2">
        <v>21.0</v>
      </c>
      <c r="G100" s="2">
        <v>31.0</v>
      </c>
      <c r="H100" s="2">
        <v>33.0</v>
      </c>
      <c r="I100" s="2">
        <v>25.0</v>
      </c>
      <c r="J100" s="2">
        <v>21.0</v>
      </c>
      <c r="K100" s="2">
        <v>26.0</v>
      </c>
      <c r="L100" s="2">
        <v>23.0</v>
      </c>
      <c r="M100" s="2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6"/>
      <c r="C101" s="2">
        <v>23.0</v>
      </c>
      <c r="D101" s="2">
        <v>26.0</v>
      </c>
      <c r="E101" s="2">
        <v>26.0</v>
      </c>
      <c r="F101" s="2">
        <v>9.0</v>
      </c>
      <c r="G101" s="2">
        <v>27.0</v>
      </c>
      <c r="H101" s="2">
        <v>24.0</v>
      </c>
      <c r="I101" s="2">
        <v>22.0</v>
      </c>
      <c r="J101" s="2">
        <v>23.0</v>
      </c>
      <c r="K101" s="2">
        <v>29.0</v>
      </c>
      <c r="L101" s="2">
        <v>33.0</v>
      </c>
      <c r="M101" s="2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6"/>
      <c r="C102" s="2">
        <v>24.0</v>
      </c>
      <c r="D102" s="2">
        <v>26.0</v>
      </c>
      <c r="E102" s="2">
        <v>25.0</v>
      </c>
      <c r="F102" s="2">
        <v>17.0</v>
      </c>
      <c r="G102" s="2">
        <v>17.0</v>
      </c>
      <c r="H102" s="2">
        <v>37.0</v>
      </c>
      <c r="I102" s="2">
        <v>25.0</v>
      </c>
      <c r="J102" s="2">
        <v>17.0</v>
      </c>
      <c r="K102" s="2">
        <v>25.0</v>
      </c>
      <c r="L102" s="2">
        <v>23.0</v>
      </c>
      <c r="M102" s="2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6"/>
      <c r="C103" s="2">
        <v>22.0</v>
      </c>
      <c r="D103" s="2">
        <v>25.0</v>
      </c>
      <c r="E103" s="2">
        <v>22.0</v>
      </c>
      <c r="F103" s="2">
        <v>13.0</v>
      </c>
      <c r="G103" s="2">
        <v>13.0</v>
      </c>
      <c r="H103" s="2">
        <v>31.0</v>
      </c>
      <c r="I103" s="2">
        <v>24.0</v>
      </c>
      <c r="J103" s="2">
        <v>19.0</v>
      </c>
      <c r="K103" s="2">
        <v>21.0</v>
      </c>
      <c r="L103" s="2">
        <v>26.0</v>
      </c>
      <c r="M103" s="2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6"/>
      <c r="C104" s="2">
        <v>24.0</v>
      </c>
      <c r="D104" s="2">
        <v>22.0</v>
      </c>
      <c r="E104" s="2">
        <v>22.0</v>
      </c>
      <c r="F104" s="2">
        <v>23.0</v>
      </c>
      <c r="G104" s="2">
        <v>12.0</v>
      </c>
      <c r="H104" s="2">
        <v>31.0</v>
      </c>
      <c r="I104" s="2">
        <v>15.0</v>
      </c>
      <c r="J104" s="2">
        <v>15.0</v>
      </c>
      <c r="K104" s="2">
        <v>31.0</v>
      </c>
      <c r="L104" s="2">
        <v>23.0</v>
      </c>
      <c r="M104" s="2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6"/>
      <c r="C105" s="2">
        <v>16.0</v>
      </c>
      <c r="D105" s="2">
        <v>30.0</v>
      </c>
      <c r="E105" s="2">
        <v>25.0</v>
      </c>
      <c r="F105" s="2">
        <v>21.0</v>
      </c>
      <c r="G105" s="2">
        <v>27.0</v>
      </c>
      <c r="H105" s="2">
        <v>26.0</v>
      </c>
      <c r="I105" s="2">
        <v>25.0</v>
      </c>
      <c r="J105" s="2">
        <v>26.0</v>
      </c>
      <c r="K105" s="2">
        <v>28.0</v>
      </c>
      <c r="L105" s="2">
        <v>11.0</v>
      </c>
      <c r="M105" s="2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6"/>
      <c r="C106" s="2">
        <v>12.0</v>
      </c>
      <c r="D106" s="2">
        <v>15.0</v>
      </c>
      <c r="E106" s="2">
        <v>27.0</v>
      </c>
      <c r="F106" s="2">
        <v>14.0</v>
      </c>
      <c r="G106" s="2">
        <v>28.0</v>
      </c>
      <c r="H106" s="2">
        <v>34.0</v>
      </c>
      <c r="I106" s="2">
        <v>17.0</v>
      </c>
      <c r="J106" s="2">
        <v>13.0</v>
      </c>
      <c r="K106" s="2">
        <v>24.0</v>
      </c>
      <c r="L106" s="2">
        <v>14.0</v>
      </c>
      <c r="M106" s="2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0" t="s">
        <v>47</v>
      </c>
      <c r="C107" s="27">
        <f t="shared" ref="C107:L107" si="7">AVERAGE(C97:C106)</f>
        <v>20.9</v>
      </c>
      <c r="D107" s="27">
        <f t="shared" si="7"/>
        <v>24.1</v>
      </c>
      <c r="E107" s="27">
        <f t="shared" si="7"/>
        <v>23.5</v>
      </c>
      <c r="F107" s="27">
        <f t="shared" si="7"/>
        <v>17.3</v>
      </c>
      <c r="G107" s="27">
        <f t="shared" si="7"/>
        <v>23.6</v>
      </c>
      <c r="H107" s="27">
        <f t="shared" si="7"/>
        <v>30.9</v>
      </c>
      <c r="I107" s="27">
        <f t="shared" si="7"/>
        <v>20.6</v>
      </c>
      <c r="J107" s="27">
        <f t="shared" si="7"/>
        <v>19.7</v>
      </c>
      <c r="K107" s="27">
        <f t="shared" si="7"/>
        <v>24.6</v>
      </c>
      <c r="L107" s="27">
        <f t="shared" si="7"/>
        <v>23.7</v>
      </c>
      <c r="M107" s="28">
        <f>AVERAGE(C107:L107)</f>
        <v>22.89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0" t="s">
        <v>48</v>
      </c>
      <c r="C110" s="3" t="s">
        <v>35</v>
      </c>
      <c r="D110" s="3" t="s">
        <v>36</v>
      </c>
      <c r="E110" s="3" t="s">
        <v>37</v>
      </c>
      <c r="F110" s="3" t="s">
        <v>38</v>
      </c>
      <c r="G110" s="3" t="s">
        <v>39</v>
      </c>
      <c r="H110" s="3" t="s">
        <v>40</v>
      </c>
      <c r="I110" s="3" t="s">
        <v>41</v>
      </c>
      <c r="J110" s="3" t="s">
        <v>42</v>
      </c>
      <c r="K110" s="3" t="s">
        <v>43</v>
      </c>
      <c r="L110" s="3" t="s">
        <v>44</v>
      </c>
      <c r="M110" s="2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6"/>
      <c r="C111" s="2">
        <v>17.0</v>
      </c>
      <c r="D111" s="2">
        <v>19.0</v>
      </c>
      <c r="E111" s="2">
        <v>22.0</v>
      </c>
      <c r="F111" s="2">
        <v>16.0</v>
      </c>
      <c r="G111" s="2">
        <v>13.0</v>
      </c>
      <c r="H111" s="2">
        <v>13.0</v>
      </c>
      <c r="I111" s="2">
        <v>19.0</v>
      </c>
      <c r="J111" s="2">
        <v>20.0</v>
      </c>
      <c r="K111" s="2">
        <v>23.0</v>
      </c>
      <c r="L111" s="2">
        <v>18.0</v>
      </c>
      <c r="M111" s="2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6"/>
      <c r="C112" s="2">
        <v>16.0</v>
      </c>
      <c r="D112" s="2">
        <v>19.0</v>
      </c>
      <c r="E112" s="2">
        <v>16.0</v>
      </c>
      <c r="F112" s="2">
        <v>15.0</v>
      </c>
      <c r="G112" s="2">
        <v>15.0</v>
      </c>
      <c r="H112" s="2">
        <v>18.0</v>
      </c>
      <c r="I112" s="2">
        <v>11.0</v>
      </c>
      <c r="J112" s="2">
        <v>19.0</v>
      </c>
      <c r="K112" s="2">
        <v>15.0</v>
      </c>
      <c r="L112" s="2">
        <v>21.0</v>
      </c>
      <c r="M112" s="2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6"/>
      <c r="C113" s="2">
        <v>10.0</v>
      </c>
      <c r="D113" s="2">
        <v>11.0</v>
      </c>
      <c r="E113" s="2">
        <v>24.0</v>
      </c>
      <c r="F113" s="2">
        <v>11.0</v>
      </c>
      <c r="G113" s="2">
        <v>11.0</v>
      </c>
      <c r="H113" s="2">
        <v>14.0</v>
      </c>
      <c r="I113" s="2">
        <v>19.0</v>
      </c>
      <c r="J113" s="2">
        <v>23.0</v>
      </c>
      <c r="K113" s="2">
        <v>22.0</v>
      </c>
      <c r="L113" s="2">
        <v>12.0</v>
      </c>
      <c r="M113" s="2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6"/>
      <c r="C114" s="2">
        <v>16.0</v>
      </c>
      <c r="D114" s="2">
        <v>16.0</v>
      </c>
      <c r="E114" s="2">
        <v>15.0</v>
      </c>
      <c r="F114" s="2">
        <v>16.0</v>
      </c>
      <c r="G114" s="2">
        <v>13.0</v>
      </c>
      <c r="H114" s="2">
        <v>14.0</v>
      </c>
      <c r="I114" s="2">
        <v>12.0</v>
      </c>
      <c r="J114" s="2">
        <v>19.0</v>
      </c>
      <c r="K114" s="2">
        <v>10.0</v>
      </c>
      <c r="L114" s="2">
        <v>20.0</v>
      </c>
      <c r="M114" s="2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6"/>
      <c r="C115" s="2">
        <v>18.0</v>
      </c>
      <c r="D115" s="2">
        <v>14.0</v>
      </c>
      <c r="E115" s="2">
        <v>14.0</v>
      </c>
      <c r="F115" s="2">
        <v>9.0</v>
      </c>
      <c r="G115" s="2">
        <v>16.0</v>
      </c>
      <c r="H115" s="2">
        <v>12.0</v>
      </c>
      <c r="I115" s="2">
        <v>14.0</v>
      </c>
      <c r="J115" s="2">
        <v>14.0</v>
      </c>
      <c r="K115" s="2">
        <v>19.0</v>
      </c>
      <c r="L115" s="2">
        <v>19.0</v>
      </c>
      <c r="M115" s="2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6"/>
      <c r="C116" s="2">
        <v>10.0</v>
      </c>
      <c r="D116" s="2">
        <v>25.0</v>
      </c>
      <c r="E116" s="2">
        <v>15.0</v>
      </c>
      <c r="F116" s="2">
        <v>26.0</v>
      </c>
      <c r="G116" s="2">
        <v>12.0</v>
      </c>
      <c r="H116" s="2">
        <v>14.0</v>
      </c>
      <c r="I116" s="2">
        <v>14.0</v>
      </c>
      <c r="J116" s="2">
        <v>19.0</v>
      </c>
      <c r="K116" s="2">
        <v>11.0</v>
      </c>
      <c r="L116" s="2">
        <v>16.0</v>
      </c>
      <c r="M116" s="21"/>
      <c r="N116" s="2"/>
      <c r="O116" s="2"/>
      <c r="P116" s="2"/>
      <c r="Q116" s="2"/>
      <c r="R116" s="2"/>
      <c r="S116" s="2"/>
      <c r="T116" s="2"/>
      <c r="U116" s="36"/>
      <c r="V116" s="36"/>
      <c r="W116" s="36"/>
      <c r="X116" s="36"/>
      <c r="Y116" s="36"/>
      <c r="Z116" s="2"/>
    </row>
    <row r="117" ht="15.75" customHeight="1">
      <c r="A117" s="2"/>
      <c r="B117" s="26"/>
      <c r="C117" s="2">
        <v>14.0</v>
      </c>
      <c r="D117" s="2">
        <v>28.0</v>
      </c>
      <c r="E117" s="2">
        <v>12.0</v>
      </c>
      <c r="F117" s="2">
        <v>15.0</v>
      </c>
      <c r="G117" s="2">
        <v>18.0</v>
      </c>
      <c r="H117" s="2">
        <v>8.0</v>
      </c>
      <c r="I117" s="2">
        <v>9.0</v>
      </c>
      <c r="J117" s="2">
        <v>24.0</v>
      </c>
      <c r="K117" s="2">
        <v>16.0</v>
      </c>
      <c r="L117" s="2">
        <v>15.0</v>
      </c>
      <c r="M117" s="21"/>
      <c r="N117" s="2"/>
      <c r="O117" s="2"/>
      <c r="P117" s="2"/>
      <c r="Q117" s="2"/>
      <c r="R117" s="2"/>
      <c r="S117" s="2"/>
      <c r="T117" s="2"/>
      <c r="U117" s="37"/>
      <c r="V117" s="37"/>
      <c r="W117" s="38"/>
      <c r="X117" s="38"/>
      <c r="Y117" s="38"/>
      <c r="Z117" s="2"/>
    </row>
    <row r="118" ht="15.75" customHeight="1">
      <c r="A118" s="2"/>
      <c r="B118" s="26"/>
      <c r="C118" s="2">
        <v>10.0</v>
      </c>
      <c r="D118" s="2">
        <v>17.0</v>
      </c>
      <c r="E118" s="2">
        <v>13.0</v>
      </c>
      <c r="F118" s="2">
        <v>24.0</v>
      </c>
      <c r="G118" s="2">
        <v>15.0</v>
      </c>
      <c r="H118" s="2">
        <v>17.0</v>
      </c>
      <c r="I118" s="2">
        <v>14.0</v>
      </c>
      <c r="J118" s="2">
        <v>17.0</v>
      </c>
      <c r="K118" s="2">
        <v>14.0</v>
      </c>
      <c r="L118" s="2">
        <v>18.0</v>
      </c>
      <c r="M118" s="21"/>
      <c r="N118" s="2"/>
      <c r="O118" s="2"/>
      <c r="P118" s="2"/>
      <c r="Q118" s="2"/>
      <c r="R118" s="2"/>
      <c r="S118" s="2"/>
      <c r="T118" s="2"/>
      <c r="U118" s="37"/>
      <c r="V118" s="37"/>
      <c r="W118" s="38"/>
      <c r="X118" s="38"/>
      <c r="Y118" s="38"/>
      <c r="Z118" s="2"/>
    </row>
    <row r="119" ht="15.75" customHeight="1">
      <c r="A119" s="2"/>
      <c r="B119" s="26"/>
      <c r="C119" s="2">
        <v>12.0</v>
      </c>
      <c r="D119" s="2">
        <v>24.0</v>
      </c>
      <c r="E119" s="2">
        <v>15.0</v>
      </c>
      <c r="F119" s="2">
        <v>9.0</v>
      </c>
      <c r="G119" s="2">
        <v>11.0</v>
      </c>
      <c r="H119" s="2">
        <v>21.0</v>
      </c>
      <c r="I119" s="2">
        <v>10.0</v>
      </c>
      <c r="J119" s="2">
        <v>14.0</v>
      </c>
      <c r="K119" s="2">
        <v>16.0</v>
      </c>
      <c r="L119" s="2">
        <v>22.0</v>
      </c>
      <c r="M119" s="21"/>
      <c r="N119" s="2"/>
      <c r="O119" s="2"/>
      <c r="P119" s="2"/>
      <c r="Q119" s="2"/>
      <c r="R119" s="2"/>
      <c r="S119" s="2"/>
      <c r="T119" s="2"/>
      <c r="U119" s="37"/>
      <c r="V119" s="37"/>
      <c r="W119" s="38"/>
      <c r="X119" s="38"/>
      <c r="Y119" s="38"/>
      <c r="Z119" s="2"/>
    </row>
    <row r="120" ht="15.75" customHeight="1">
      <c r="A120" s="2"/>
      <c r="B120" s="26"/>
      <c r="C120" s="2"/>
      <c r="D120" s="2">
        <v>18.0</v>
      </c>
      <c r="E120" s="2">
        <v>15.0</v>
      </c>
      <c r="F120" s="2">
        <v>15.0</v>
      </c>
      <c r="G120" s="2">
        <v>19.0</v>
      </c>
      <c r="H120" s="2">
        <v>9.0</v>
      </c>
      <c r="I120" s="2">
        <v>15.0</v>
      </c>
      <c r="J120" s="2">
        <v>19.0</v>
      </c>
      <c r="K120" s="2">
        <v>17.0</v>
      </c>
      <c r="L120" s="2">
        <v>6.0</v>
      </c>
      <c r="M120" s="21"/>
      <c r="N120" s="2"/>
      <c r="O120" s="2"/>
      <c r="P120" s="2"/>
      <c r="Q120" s="2"/>
      <c r="R120" s="2"/>
      <c r="S120" s="2"/>
      <c r="T120" s="2"/>
      <c r="U120" s="37"/>
      <c r="V120" s="37"/>
      <c r="W120" s="38"/>
      <c r="X120" s="38"/>
      <c r="Y120" s="38"/>
      <c r="Z120" s="2"/>
    </row>
    <row r="121" ht="15.75" customHeight="1">
      <c r="A121" s="2"/>
      <c r="B121" s="33" t="s">
        <v>47</v>
      </c>
      <c r="C121" s="34">
        <f t="shared" ref="C121:L121" si="8">AVERAGE(C111:C120)</f>
        <v>13.66666667</v>
      </c>
      <c r="D121" s="34">
        <f t="shared" si="8"/>
        <v>19.1</v>
      </c>
      <c r="E121" s="34">
        <f t="shared" si="8"/>
        <v>16.1</v>
      </c>
      <c r="F121" s="34">
        <f t="shared" si="8"/>
        <v>15.6</v>
      </c>
      <c r="G121" s="34">
        <f t="shared" si="8"/>
        <v>14.3</v>
      </c>
      <c r="H121" s="34">
        <f t="shared" si="8"/>
        <v>14</v>
      </c>
      <c r="I121" s="34">
        <f t="shared" si="8"/>
        <v>13.7</v>
      </c>
      <c r="J121" s="34">
        <f t="shared" si="8"/>
        <v>18.8</v>
      </c>
      <c r="K121" s="34">
        <f t="shared" si="8"/>
        <v>16.3</v>
      </c>
      <c r="L121" s="34">
        <f t="shared" si="8"/>
        <v>16.7</v>
      </c>
      <c r="M121" s="35">
        <f>AVERAGE(C121:L121)</f>
        <v>15.82666667</v>
      </c>
      <c r="N121" s="2"/>
      <c r="O121" s="2"/>
      <c r="P121" s="2"/>
      <c r="Q121" s="2"/>
      <c r="R121" s="2"/>
      <c r="S121" s="2"/>
      <c r="T121" s="2"/>
      <c r="U121" s="37"/>
      <c r="V121" s="37"/>
      <c r="W121" s="38"/>
      <c r="X121" s="38"/>
      <c r="Y121" s="38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7"/>
      <c r="V122" s="37"/>
      <c r="W122" s="38"/>
      <c r="X122" s="38"/>
      <c r="Y122" s="38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7"/>
      <c r="V123" s="37"/>
      <c r="W123" s="38"/>
      <c r="X123" s="38"/>
      <c r="Y123" s="38"/>
      <c r="Z123" s="2"/>
    </row>
    <row r="124" ht="15.75" customHeight="1">
      <c r="A124" s="2"/>
      <c r="B124" s="14">
        <v>2014.0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39"/>
      <c r="V124" s="39"/>
      <c r="W124" s="40"/>
      <c r="X124" s="38"/>
      <c r="Y124" s="38"/>
      <c r="Z124" s="2"/>
    </row>
    <row r="125" ht="15.75" customHeight="1">
      <c r="A125" s="2"/>
      <c r="B125" s="20" t="s">
        <v>34</v>
      </c>
      <c r="C125" s="3" t="s">
        <v>35</v>
      </c>
      <c r="D125" s="3" t="s">
        <v>36</v>
      </c>
      <c r="E125" s="3" t="s">
        <v>37</v>
      </c>
      <c r="F125" s="3" t="s">
        <v>38</v>
      </c>
      <c r="G125" s="3" t="s">
        <v>39</v>
      </c>
      <c r="H125" s="3" t="s">
        <v>40</v>
      </c>
      <c r="I125" s="3" t="s">
        <v>41</v>
      </c>
      <c r="J125" s="3" t="s">
        <v>42</v>
      </c>
      <c r="K125" s="3" t="s">
        <v>43</v>
      </c>
      <c r="L125" s="3" t="s">
        <v>44</v>
      </c>
      <c r="M125" s="3" t="s">
        <v>49</v>
      </c>
      <c r="N125" s="3" t="s">
        <v>50</v>
      </c>
      <c r="O125" s="3" t="s">
        <v>51</v>
      </c>
      <c r="P125" s="3" t="s">
        <v>52</v>
      </c>
      <c r="Q125" s="3" t="s">
        <v>53</v>
      </c>
      <c r="R125" s="3" t="s">
        <v>54</v>
      </c>
      <c r="S125" s="3" t="s">
        <v>55</v>
      </c>
      <c r="T125" s="3" t="s">
        <v>56</v>
      </c>
      <c r="U125" s="41" t="s">
        <v>57</v>
      </c>
      <c r="V125" s="41" t="s">
        <v>58</v>
      </c>
      <c r="W125" s="42"/>
      <c r="X125" s="38"/>
      <c r="Y125" s="38"/>
      <c r="Z125" s="2"/>
    </row>
    <row r="126" ht="15.75" customHeight="1">
      <c r="A126" s="2"/>
      <c r="B126" s="26"/>
      <c r="C126" s="38">
        <v>31.0</v>
      </c>
      <c r="D126" s="38">
        <v>25.0</v>
      </c>
      <c r="E126" s="38">
        <v>31.0</v>
      </c>
      <c r="F126" s="38">
        <v>14.0</v>
      </c>
      <c r="G126" s="38">
        <v>16.0</v>
      </c>
      <c r="H126" s="38">
        <v>16.0</v>
      </c>
      <c r="I126" s="38">
        <v>12.0</v>
      </c>
      <c r="J126" s="38">
        <v>13.0</v>
      </c>
      <c r="K126" s="38">
        <v>31.0</v>
      </c>
      <c r="L126" s="38">
        <v>29.0</v>
      </c>
      <c r="M126" s="38">
        <v>19.0</v>
      </c>
      <c r="N126" s="38">
        <v>17.0</v>
      </c>
      <c r="O126" s="38">
        <v>29.0</v>
      </c>
      <c r="P126" s="38">
        <v>23.0</v>
      </c>
      <c r="Q126" s="38">
        <v>21.0</v>
      </c>
      <c r="R126" s="38">
        <v>19.0</v>
      </c>
      <c r="S126" s="38">
        <v>18.0</v>
      </c>
      <c r="T126" s="38">
        <v>22.0</v>
      </c>
      <c r="U126" s="38">
        <v>26.0</v>
      </c>
      <c r="V126" s="38">
        <v>21.0</v>
      </c>
      <c r="W126" s="42"/>
      <c r="X126" s="38"/>
      <c r="Y126" s="38"/>
      <c r="Z126" s="2"/>
    </row>
    <row r="127" ht="15.75" customHeight="1">
      <c r="A127" s="2"/>
      <c r="B127" s="26"/>
      <c r="C127" s="38">
        <v>18.0</v>
      </c>
      <c r="D127" s="38">
        <v>30.0</v>
      </c>
      <c r="E127" s="38">
        <v>19.0</v>
      </c>
      <c r="F127" s="38">
        <v>21.0</v>
      </c>
      <c r="G127" s="38">
        <v>30.0</v>
      </c>
      <c r="H127" s="38">
        <v>19.0</v>
      </c>
      <c r="I127" s="38">
        <v>14.0</v>
      </c>
      <c r="J127" s="38">
        <v>20.0</v>
      </c>
      <c r="K127" s="38">
        <v>32.0</v>
      </c>
      <c r="L127" s="38">
        <v>21.0</v>
      </c>
      <c r="M127" s="38">
        <v>15.0</v>
      </c>
      <c r="N127" s="38">
        <v>28.0</v>
      </c>
      <c r="O127" s="38">
        <v>29.0</v>
      </c>
      <c r="P127" s="38">
        <v>22.0</v>
      </c>
      <c r="Q127" s="38">
        <v>25.0</v>
      </c>
      <c r="R127" s="38">
        <v>20.0</v>
      </c>
      <c r="S127" s="38">
        <v>23.0</v>
      </c>
      <c r="T127" s="38">
        <v>19.0</v>
      </c>
      <c r="U127" s="38">
        <v>23.0</v>
      </c>
      <c r="V127" s="38">
        <v>28.0</v>
      </c>
      <c r="W127" s="42"/>
      <c r="X127" s="38"/>
      <c r="Y127" s="38"/>
      <c r="Z127" s="2"/>
    </row>
    <row r="128" ht="15.75" customHeight="1">
      <c r="A128" s="2"/>
      <c r="B128" s="26"/>
      <c r="C128" s="38">
        <v>21.0</v>
      </c>
      <c r="D128" s="38">
        <v>26.0</v>
      </c>
      <c r="E128" s="38">
        <v>30.0</v>
      </c>
      <c r="F128" s="38">
        <v>19.0</v>
      </c>
      <c r="G128" s="38">
        <v>16.0</v>
      </c>
      <c r="H128" s="38">
        <v>24.0</v>
      </c>
      <c r="I128" s="38">
        <v>15.0</v>
      </c>
      <c r="J128" s="38">
        <v>15.0</v>
      </c>
      <c r="K128" s="38">
        <v>25.0</v>
      </c>
      <c r="L128" s="38">
        <v>32.0</v>
      </c>
      <c r="M128" s="38">
        <v>23.0</v>
      </c>
      <c r="N128" s="38">
        <v>19.0</v>
      </c>
      <c r="O128" s="38">
        <v>29.0</v>
      </c>
      <c r="P128" s="38">
        <v>24.0</v>
      </c>
      <c r="Q128" s="38">
        <v>30.0</v>
      </c>
      <c r="R128" s="38">
        <v>20.0</v>
      </c>
      <c r="S128" s="38">
        <v>27.0</v>
      </c>
      <c r="T128" s="38">
        <v>26.0</v>
      </c>
      <c r="U128" s="38">
        <v>26.0</v>
      </c>
      <c r="V128" s="38">
        <v>18.0</v>
      </c>
      <c r="W128" s="42"/>
      <c r="X128" s="38"/>
      <c r="Y128" s="38"/>
      <c r="Z128" s="2"/>
    </row>
    <row r="129" ht="15.75" customHeight="1">
      <c r="A129" s="2"/>
      <c r="B129" s="26"/>
      <c r="C129" s="38">
        <v>27.0</v>
      </c>
      <c r="D129" s="38">
        <v>36.0</v>
      </c>
      <c r="E129" s="38">
        <v>31.0</v>
      </c>
      <c r="F129" s="38">
        <v>21.0</v>
      </c>
      <c r="G129" s="38">
        <v>21.0</v>
      </c>
      <c r="H129" s="38">
        <v>20.0</v>
      </c>
      <c r="I129" s="38">
        <v>14.0</v>
      </c>
      <c r="J129" s="38">
        <v>14.0</v>
      </c>
      <c r="K129" s="38">
        <v>20.0</v>
      </c>
      <c r="L129" s="38">
        <v>29.0</v>
      </c>
      <c r="M129" s="38">
        <v>11.0</v>
      </c>
      <c r="N129" s="38">
        <v>31.0</v>
      </c>
      <c r="O129" s="38">
        <v>19.0</v>
      </c>
      <c r="P129" s="38">
        <v>28.0</v>
      </c>
      <c r="Q129" s="38">
        <v>23.0</v>
      </c>
      <c r="R129" s="38">
        <v>24.0</v>
      </c>
      <c r="S129" s="38">
        <v>33.0</v>
      </c>
      <c r="T129" s="38">
        <v>20.0</v>
      </c>
      <c r="U129" s="38">
        <v>25.0</v>
      </c>
      <c r="V129" s="38">
        <v>25.0</v>
      </c>
      <c r="W129" s="42"/>
      <c r="X129" s="38"/>
      <c r="Y129" s="38"/>
      <c r="Z129" s="2"/>
    </row>
    <row r="130" ht="15.75" customHeight="1">
      <c r="A130" s="2"/>
      <c r="B130" s="26"/>
      <c r="C130" s="38">
        <v>21.0</v>
      </c>
      <c r="D130" s="38">
        <v>27.0</v>
      </c>
      <c r="E130" s="38">
        <v>17.0</v>
      </c>
      <c r="F130" s="38">
        <v>23.0</v>
      </c>
      <c r="G130" s="38">
        <v>25.0</v>
      </c>
      <c r="H130" s="38">
        <v>18.0</v>
      </c>
      <c r="I130" s="38">
        <v>19.0</v>
      </c>
      <c r="J130" s="38">
        <v>25.0</v>
      </c>
      <c r="K130" s="38">
        <v>25.0</v>
      </c>
      <c r="L130" s="38">
        <v>28.0</v>
      </c>
      <c r="M130" s="38">
        <v>17.0</v>
      </c>
      <c r="N130" s="38">
        <v>19.0</v>
      </c>
      <c r="O130" s="38">
        <v>15.0</v>
      </c>
      <c r="P130" s="38">
        <v>13.0</v>
      </c>
      <c r="Q130" s="38">
        <v>26.0</v>
      </c>
      <c r="R130" s="38">
        <v>17.0</v>
      </c>
      <c r="S130" s="38">
        <v>17.0</v>
      </c>
      <c r="T130" s="38">
        <v>14.0</v>
      </c>
      <c r="U130" s="38">
        <v>23.0</v>
      </c>
      <c r="V130" s="38">
        <v>31.0</v>
      </c>
      <c r="W130" s="42"/>
      <c r="X130" s="38"/>
      <c r="Y130" s="38"/>
      <c r="Z130" s="2"/>
    </row>
    <row r="131" ht="15.75" customHeight="1">
      <c r="A131" s="2"/>
      <c r="B131" s="20" t="s">
        <v>47</v>
      </c>
      <c r="C131" s="27">
        <f t="shared" ref="C131:V131" si="9">AVERAGE(C126:C130)</f>
        <v>23.6</v>
      </c>
      <c r="D131" s="27">
        <f t="shared" si="9"/>
        <v>28.8</v>
      </c>
      <c r="E131" s="27">
        <f t="shared" si="9"/>
        <v>25.6</v>
      </c>
      <c r="F131" s="27">
        <f t="shared" si="9"/>
        <v>19.6</v>
      </c>
      <c r="G131" s="27">
        <f t="shared" si="9"/>
        <v>21.6</v>
      </c>
      <c r="H131" s="27">
        <f t="shared" si="9"/>
        <v>19.4</v>
      </c>
      <c r="I131" s="27">
        <f t="shared" si="9"/>
        <v>14.8</v>
      </c>
      <c r="J131" s="27">
        <f t="shared" si="9"/>
        <v>17.4</v>
      </c>
      <c r="K131" s="27">
        <f t="shared" si="9"/>
        <v>26.6</v>
      </c>
      <c r="L131" s="27">
        <f t="shared" si="9"/>
        <v>27.8</v>
      </c>
      <c r="M131" s="27">
        <f t="shared" si="9"/>
        <v>17</v>
      </c>
      <c r="N131" s="27">
        <f t="shared" si="9"/>
        <v>22.8</v>
      </c>
      <c r="O131" s="27">
        <f t="shared" si="9"/>
        <v>24.2</v>
      </c>
      <c r="P131" s="27">
        <f t="shared" si="9"/>
        <v>22</v>
      </c>
      <c r="Q131" s="27">
        <f t="shared" si="9"/>
        <v>25</v>
      </c>
      <c r="R131" s="27">
        <f t="shared" si="9"/>
        <v>20</v>
      </c>
      <c r="S131" s="27">
        <f t="shared" si="9"/>
        <v>23.6</v>
      </c>
      <c r="T131" s="27">
        <f t="shared" si="9"/>
        <v>20.2</v>
      </c>
      <c r="U131" s="27">
        <f t="shared" si="9"/>
        <v>24.6</v>
      </c>
      <c r="V131" s="27">
        <f t="shared" si="9"/>
        <v>24.6</v>
      </c>
      <c r="W131" s="43">
        <f>AVERAGE(C131:V131)</f>
        <v>22.46</v>
      </c>
      <c r="X131" s="37"/>
      <c r="Y131" s="38"/>
      <c r="Z131" s="2"/>
    </row>
    <row r="132" ht="15.75" customHeight="1">
      <c r="A132" s="2"/>
      <c r="B132" s="2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7"/>
      <c r="V132" s="37"/>
      <c r="W132" s="42"/>
      <c r="X132" s="38"/>
      <c r="Y132" s="38"/>
      <c r="Z132" s="2"/>
    </row>
    <row r="133" ht="15.75" customHeight="1">
      <c r="A133" s="2"/>
      <c r="B133" s="20" t="s">
        <v>48</v>
      </c>
      <c r="C133" s="3" t="s">
        <v>35</v>
      </c>
      <c r="D133" s="3" t="s">
        <v>36</v>
      </c>
      <c r="E133" s="3" t="s">
        <v>37</v>
      </c>
      <c r="F133" s="3" t="s">
        <v>38</v>
      </c>
      <c r="G133" s="3" t="s">
        <v>39</v>
      </c>
      <c r="H133" s="3" t="s">
        <v>40</v>
      </c>
      <c r="I133" s="3" t="s">
        <v>41</v>
      </c>
      <c r="J133" s="3" t="s">
        <v>42</v>
      </c>
      <c r="K133" s="3" t="s">
        <v>43</v>
      </c>
      <c r="L133" s="3" t="s">
        <v>44</v>
      </c>
      <c r="M133" s="3" t="s">
        <v>49</v>
      </c>
      <c r="N133" s="3" t="s">
        <v>50</v>
      </c>
      <c r="O133" s="3" t="s">
        <v>51</v>
      </c>
      <c r="P133" s="3" t="s">
        <v>52</v>
      </c>
      <c r="Q133" s="3" t="s">
        <v>53</v>
      </c>
      <c r="R133" s="3" t="s">
        <v>54</v>
      </c>
      <c r="S133" s="3" t="s">
        <v>55</v>
      </c>
      <c r="T133" s="3" t="s">
        <v>56</v>
      </c>
      <c r="U133" s="41" t="s">
        <v>57</v>
      </c>
      <c r="V133" s="41" t="s">
        <v>58</v>
      </c>
      <c r="W133" s="21"/>
      <c r="X133" s="38"/>
      <c r="Y133" s="38"/>
      <c r="Z133" s="2"/>
    </row>
    <row r="134" ht="15.75" customHeight="1">
      <c r="A134" s="2"/>
      <c r="B134" s="26"/>
      <c r="C134" s="38">
        <v>21.0</v>
      </c>
      <c r="D134" s="38">
        <v>20.0</v>
      </c>
      <c r="E134" s="38">
        <v>24.0</v>
      </c>
      <c r="F134" s="38">
        <v>29.0</v>
      </c>
      <c r="G134" s="38">
        <v>19.0</v>
      </c>
      <c r="H134" s="38">
        <v>15.0</v>
      </c>
      <c r="I134" s="38">
        <v>26.0</v>
      </c>
      <c r="J134" s="38">
        <v>31.0</v>
      </c>
      <c r="K134" s="38">
        <v>17.0</v>
      </c>
      <c r="L134" s="38">
        <v>19.0</v>
      </c>
      <c r="M134" s="38">
        <v>26.0</v>
      </c>
      <c r="N134" s="38">
        <v>21.0</v>
      </c>
      <c r="O134" s="38">
        <v>17.0</v>
      </c>
      <c r="P134" s="38">
        <v>14.0</v>
      </c>
      <c r="Q134" s="38">
        <v>23.0</v>
      </c>
      <c r="R134" s="38">
        <v>23.0</v>
      </c>
      <c r="S134" s="38">
        <v>20.0</v>
      </c>
      <c r="T134" s="38">
        <v>14.0</v>
      </c>
      <c r="U134" s="38">
        <v>33.0</v>
      </c>
      <c r="V134" s="38">
        <v>34.0</v>
      </c>
      <c r="W134" s="21"/>
      <c r="X134" s="38"/>
      <c r="Y134" s="38"/>
      <c r="Z134" s="2"/>
    </row>
    <row r="135" ht="15.75" customHeight="1">
      <c r="A135" s="2"/>
      <c r="B135" s="26"/>
      <c r="C135" s="38">
        <v>29.0</v>
      </c>
      <c r="D135" s="38">
        <v>21.0</v>
      </c>
      <c r="E135" s="38">
        <v>25.0</v>
      </c>
      <c r="F135" s="38">
        <v>23.0</v>
      </c>
      <c r="G135" s="38">
        <v>17.0</v>
      </c>
      <c r="H135" s="38">
        <v>21.0</v>
      </c>
      <c r="I135" s="38">
        <v>19.0</v>
      </c>
      <c r="J135" s="38">
        <v>28.0</v>
      </c>
      <c r="K135" s="38">
        <v>22.0</v>
      </c>
      <c r="L135" s="38">
        <v>19.0</v>
      </c>
      <c r="M135" s="38">
        <v>23.0</v>
      </c>
      <c r="N135" s="38">
        <v>15.0</v>
      </c>
      <c r="O135" s="38">
        <v>17.0</v>
      </c>
      <c r="P135" s="38">
        <v>14.0</v>
      </c>
      <c r="Q135" s="38">
        <v>27.0</v>
      </c>
      <c r="R135" s="38">
        <v>18.0</v>
      </c>
      <c r="S135" s="38">
        <v>27.0</v>
      </c>
      <c r="T135" s="38">
        <v>32.0</v>
      </c>
      <c r="U135" s="38">
        <v>24.0</v>
      </c>
      <c r="V135" s="38">
        <v>38.0</v>
      </c>
      <c r="W135" s="21"/>
      <c r="X135" s="38"/>
      <c r="Y135" s="38"/>
      <c r="Z135" s="2"/>
    </row>
    <row r="136" ht="15.75" customHeight="1">
      <c r="A136" s="2"/>
      <c r="B136" s="26"/>
      <c r="C136" s="38">
        <v>20.0</v>
      </c>
      <c r="D136" s="38">
        <v>24.0</v>
      </c>
      <c r="E136" s="38">
        <v>25.0</v>
      </c>
      <c r="F136" s="38">
        <v>21.0</v>
      </c>
      <c r="G136" s="38">
        <v>23.0</v>
      </c>
      <c r="H136" s="38">
        <v>20.0</v>
      </c>
      <c r="I136" s="38">
        <v>27.0</v>
      </c>
      <c r="J136" s="38">
        <v>5.0</v>
      </c>
      <c r="K136" s="38">
        <v>16.0</v>
      </c>
      <c r="L136" s="38">
        <v>28.0</v>
      </c>
      <c r="M136" s="38">
        <v>19.0</v>
      </c>
      <c r="N136" s="38">
        <v>20.0</v>
      </c>
      <c r="O136" s="38">
        <v>14.0</v>
      </c>
      <c r="P136" s="38">
        <v>18.0</v>
      </c>
      <c r="Q136" s="38">
        <v>15.0</v>
      </c>
      <c r="R136" s="38">
        <v>28.0</v>
      </c>
      <c r="S136" s="38">
        <v>20.0</v>
      </c>
      <c r="T136" s="38">
        <v>18.0</v>
      </c>
      <c r="U136" s="38">
        <v>30.0</v>
      </c>
      <c r="V136" s="38">
        <v>29.0</v>
      </c>
      <c r="W136" s="21"/>
      <c r="X136" s="38"/>
      <c r="Y136" s="38"/>
      <c r="Z136" s="2"/>
    </row>
    <row r="137" ht="15.75" customHeight="1">
      <c r="A137" s="2"/>
      <c r="B137" s="26"/>
      <c r="C137" s="38">
        <v>27.0</v>
      </c>
      <c r="D137" s="38">
        <v>24.0</v>
      </c>
      <c r="E137" s="38">
        <v>27.0</v>
      </c>
      <c r="F137" s="38">
        <v>25.0</v>
      </c>
      <c r="G137" s="38">
        <v>26.0</v>
      </c>
      <c r="H137" s="38">
        <v>20.0</v>
      </c>
      <c r="I137" s="38">
        <v>24.0</v>
      </c>
      <c r="J137" s="38">
        <v>21.0</v>
      </c>
      <c r="K137" s="38">
        <v>27.0</v>
      </c>
      <c r="L137" s="38">
        <v>21.0</v>
      </c>
      <c r="M137" s="38">
        <v>27.0</v>
      </c>
      <c r="N137" s="38">
        <v>23.0</v>
      </c>
      <c r="O137" s="38">
        <v>15.0</v>
      </c>
      <c r="P137" s="38">
        <v>20.0</v>
      </c>
      <c r="Q137" s="38">
        <v>12.0</v>
      </c>
      <c r="R137" s="38">
        <v>21.0</v>
      </c>
      <c r="S137" s="38">
        <v>22.0</v>
      </c>
      <c r="T137" s="38">
        <v>18.0</v>
      </c>
      <c r="U137" s="38">
        <v>27.0</v>
      </c>
      <c r="V137" s="38">
        <v>25.0</v>
      </c>
      <c r="W137" s="21"/>
      <c r="X137" s="38"/>
      <c r="Y137" s="38"/>
      <c r="Z137" s="2"/>
    </row>
    <row r="138" ht="15.75" customHeight="1">
      <c r="A138" s="2"/>
      <c r="B138" s="26"/>
      <c r="C138" s="38">
        <v>27.0</v>
      </c>
      <c r="D138" s="38">
        <v>13.0</v>
      </c>
      <c r="E138" s="38">
        <v>23.0</v>
      </c>
      <c r="F138" s="38">
        <v>18.0</v>
      </c>
      <c r="G138" s="38">
        <v>21.0</v>
      </c>
      <c r="H138" s="38">
        <v>21.0</v>
      </c>
      <c r="I138" s="38">
        <v>26.0</v>
      </c>
      <c r="J138" s="38">
        <v>28.0</v>
      </c>
      <c r="K138" s="38">
        <v>19.0</v>
      </c>
      <c r="L138" s="38">
        <v>21.0</v>
      </c>
      <c r="M138" s="38">
        <v>26.0</v>
      </c>
      <c r="N138" s="38">
        <v>19.0</v>
      </c>
      <c r="O138" s="38">
        <v>13.0</v>
      </c>
      <c r="P138" s="38">
        <v>23.0</v>
      </c>
      <c r="Q138" s="38">
        <v>14.0</v>
      </c>
      <c r="R138" s="38">
        <v>25.0</v>
      </c>
      <c r="S138" s="38">
        <v>17.0</v>
      </c>
      <c r="T138" s="38">
        <v>18.0</v>
      </c>
      <c r="U138" s="38">
        <v>11.0</v>
      </c>
      <c r="V138" s="38">
        <v>35.0</v>
      </c>
      <c r="W138" s="21"/>
      <c r="X138" s="38"/>
      <c r="Y138" s="38"/>
      <c r="Z138" s="2"/>
    </row>
    <row r="139" ht="15.75" customHeight="1">
      <c r="A139" s="2"/>
      <c r="B139" s="33" t="s">
        <v>47</v>
      </c>
      <c r="C139" s="34">
        <f t="shared" ref="C139:V139" si="10">AVERAGE(C134:C138)</f>
        <v>24.8</v>
      </c>
      <c r="D139" s="34">
        <f t="shared" si="10"/>
        <v>20.4</v>
      </c>
      <c r="E139" s="34">
        <f t="shared" si="10"/>
        <v>24.8</v>
      </c>
      <c r="F139" s="34">
        <f t="shared" si="10"/>
        <v>23.2</v>
      </c>
      <c r="G139" s="34">
        <f t="shared" si="10"/>
        <v>21.2</v>
      </c>
      <c r="H139" s="34">
        <f t="shared" si="10"/>
        <v>19.4</v>
      </c>
      <c r="I139" s="34">
        <f t="shared" si="10"/>
        <v>24.4</v>
      </c>
      <c r="J139" s="34">
        <f t="shared" si="10"/>
        <v>22.6</v>
      </c>
      <c r="K139" s="34">
        <f t="shared" si="10"/>
        <v>20.2</v>
      </c>
      <c r="L139" s="34">
        <f t="shared" si="10"/>
        <v>21.6</v>
      </c>
      <c r="M139" s="34">
        <f t="shared" si="10"/>
        <v>24.2</v>
      </c>
      <c r="N139" s="34">
        <f t="shared" si="10"/>
        <v>19.6</v>
      </c>
      <c r="O139" s="34">
        <f t="shared" si="10"/>
        <v>15.2</v>
      </c>
      <c r="P139" s="34">
        <f t="shared" si="10"/>
        <v>17.8</v>
      </c>
      <c r="Q139" s="34">
        <f t="shared" si="10"/>
        <v>18.2</v>
      </c>
      <c r="R139" s="34">
        <f t="shared" si="10"/>
        <v>23</v>
      </c>
      <c r="S139" s="34">
        <f t="shared" si="10"/>
        <v>21.2</v>
      </c>
      <c r="T139" s="34">
        <f t="shared" si="10"/>
        <v>20</v>
      </c>
      <c r="U139" s="34">
        <f t="shared" si="10"/>
        <v>25</v>
      </c>
      <c r="V139" s="34">
        <f t="shared" si="10"/>
        <v>32.2</v>
      </c>
      <c r="W139" s="44">
        <f>AVERAGE(C139:V139)</f>
        <v>21.95</v>
      </c>
      <c r="X139" s="37"/>
      <c r="Y139" s="38"/>
      <c r="Z139" s="2"/>
    </row>
    <row r="140" ht="15.75" customHeight="1">
      <c r="A140" s="2"/>
      <c r="B140" s="2"/>
      <c r="C140" s="37"/>
      <c r="D140" s="37"/>
      <c r="E140" s="38"/>
      <c r="F140" s="38"/>
      <c r="G140" s="2"/>
      <c r="H140" s="2"/>
      <c r="I140" s="2"/>
      <c r="J140" s="2"/>
      <c r="K140" s="2"/>
      <c r="L140" s="37"/>
      <c r="M140" s="37"/>
      <c r="N140" s="38"/>
      <c r="O140" s="38"/>
      <c r="P140" s="2"/>
      <c r="Q140" s="2"/>
      <c r="R140" s="37"/>
      <c r="S140" s="37"/>
      <c r="T140" s="38"/>
      <c r="U140" s="38"/>
      <c r="V140" s="2"/>
      <c r="W140" s="38"/>
      <c r="X140" s="38"/>
      <c r="Y140" s="38"/>
      <c r="Z140" s="2"/>
    </row>
    <row r="141" ht="15.75" customHeight="1">
      <c r="A141" s="2"/>
      <c r="B141" s="2"/>
      <c r="C141" s="37"/>
      <c r="D141" s="37"/>
      <c r="E141" s="38"/>
      <c r="F141" s="38"/>
      <c r="G141" s="2"/>
      <c r="H141" s="2"/>
      <c r="I141" s="2"/>
      <c r="J141" s="2"/>
      <c r="K141" s="2"/>
      <c r="L141" s="37"/>
      <c r="M141" s="37"/>
      <c r="N141" s="38"/>
      <c r="O141" s="38"/>
      <c r="P141" s="2"/>
      <c r="Q141" s="2"/>
      <c r="R141" s="37"/>
      <c r="S141" s="37"/>
      <c r="T141" s="38"/>
      <c r="U141" s="38"/>
      <c r="V141" s="2"/>
      <c r="W141" s="38"/>
      <c r="X141" s="38"/>
      <c r="Y141" s="38"/>
      <c r="Z141" s="2"/>
    </row>
    <row r="142" ht="15.75" customHeight="1">
      <c r="A142" s="2"/>
      <c r="B142" s="14">
        <v>2015.0</v>
      </c>
      <c r="C142" s="39"/>
      <c r="D142" s="39"/>
      <c r="E142" s="45"/>
      <c r="F142" s="45"/>
      <c r="G142" s="15"/>
      <c r="H142" s="15"/>
      <c r="I142" s="15"/>
      <c r="J142" s="15"/>
      <c r="K142" s="15"/>
      <c r="L142" s="39"/>
      <c r="M142" s="39"/>
      <c r="N142" s="45"/>
      <c r="O142" s="45"/>
      <c r="P142" s="15"/>
      <c r="Q142" s="15"/>
      <c r="R142" s="39"/>
      <c r="S142" s="39"/>
      <c r="T142" s="45"/>
      <c r="U142" s="45"/>
      <c r="V142" s="15"/>
      <c r="W142" s="40"/>
      <c r="X142" s="38"/>
      <c r="Y142" s="38"/>
      <c r="Z142" s="2"/>
    </row>
    <row r="143" ht="15.75" customHeight="1">
      <c r="A143" s="2"/>
      <c r="B143" s="20" t="s">
        <v>34</v>
      </c>
      <c r="C143" s="3" t="s">
        <v>35</v>
      </c>
      <c r="D143" s="3" t="s">
        <v>36</v>
      </c>
      <c r="E143" s="3" t="s">
        <v>37</v>
      </c>
      <c r="F143" s="3" t="s">
        <v>38</v>
      </c>
      <c r="G143" s="3" t="s">
        <v>39</v>
      </c>
      <c r="H143" s="3" t="s">
        <v>40</v>
      </c>
      <c r="I143" s="3" t="s">
        <v>41</v>
      </c>
      <c r="J143" s="3" t="s">
        <v>42</v>
      </c>
      <c r="K143" s="3" t="s">
        <v>43</v>
      </c>
      <c r="L143" s="3" t="s">
        <v>44</v>
      </c>
      <c r="M143" s="3" t="s">
        <v>49</v>
      </c>
      <c r="N143" s="3" t="s">
        <v>50</v>
      </c>
      <c r="O143" s="3" t="s">
        <v>51</v>
      </c>
      <c r="P143" s="3" t="s">
        <v>52</v>
      </c>
      <c r="Q143" s="3" t="s">
        <v>53</v>
      </c>
      <c r="R143" s="3" t="s">
        <v>54</v>
      </c>
      <c r="S143" s="3" t="s">
        <v>55</v>
      </c>
      <c r="T143" s="3" t="s">
        <v>56</v>
      </c>
      <c r="U143" s="41" t="s">
        <v>57</v>
      </c>
      <c r="V143" s="41" t="s">
        <v>58</v>
      </c>
      <c r="W143" s="21"/>
      <c r="X143" s="2"/>
      <c r="Y143" s="2"/>
      <c r="Z143" s="2"/>
    </row>
    <row r="144" ht="15.75" customHeight="1">
      <c r="A144" s="2"/>
      <c r="B144" s="26"/>
      <c r="C144" s="38">
        <v>35.0</v>
      </c>
      <c r="D144" s="38">
        <v>35.0</v>
      </c>
      <c r="E144" s="38">
        <v>31.0</v>
      </c>
      <c r="F144" s="38">
        <v>30.0</v>
      </c>
      <c r="G144" s="38">
        <v>32.0</v>
      </c>
      <c r="H144" s="38">
        <v>35.0</v>
      </c>
      <c r="I144" s="38">
        <v>27.0</v>
      </c>
      <c r="J144" s="38">
        <v>39.0</v>
      </c>
      <c r="K144" s="38">
        <v>22.0</v>
      </c>
      <c r="L144" s="38">
        <v>37.0</v>
      </c>
      <c r="M144" s="38">
        <v>32.0</v>
      </c>
      <c r="N144" s="38">
        <v>34.0</v>
      </c>
      <c r="O144" s="38">
        <v>32.0</v>
      </c>
      <c r="P144" s="38">
        <v>25.0</v>
      </c>
      <c r="Q144" s="38">
        <v>25.0</v>
      </c>
      <c r="R144" s="38">
        <v>26.0</v>
      </c>
      <c r="S144" s="38">
        <v>39.0</v>
      </c>
      <c r="T144" s="38">
        <v>33.0</v>
      </c>
      <c r="U144" s="38">
        <v>25.0</v>
      </c>
      <c r="V144" s="38">
        <v>39.0</v>
      </c>
      <c r="W144" s="42"/>
      <c r="X144" s="38"/>
      <c r="Y144" s="38"/>
      <c r="Z144" s="2"/>
    </row>
    <row r="145" ht="15.75" customHeight="1">
      <c r="A145" s="2"/>
      <c r="B145" s="26"/>
      <c r="C145" s="38">
        <v>28.0</v>
      </c>
      <c r="D145" s="38">
        <v>19.0</v>
      </c>
      <c r="E145" s="38">
        <v>29.0</v>
      </c>
      <c r="F145" s="38">
        <v>32.0</v>
      </c>
      <c r="G145" s="38">
        <v>33.0</v>
      </c>
      <c r="H145" s="38">
        <v>29.0</v>
      </c>
      <c r="I145" s="38">
        <v>34.0</v>
      </c>
      <c r="J145" s="38">
        <v>33.0</v>
      </c>
      <c r="K145" s="38">
        <v>29.0</v>
      </c>
      <c r="L145" s="38">
        <v>35.0</v>
      </c>
      <c r="M145" s="38">
        <v>38.0</v>
      </c>
      <c r="N145" s="38">
        <v>39.0</v>
      </c>
      <c r="O145" s="38">
        <v>33.0</v>
      </c>
      <c r="P145" s="38">
        <v>17.0</v>
      </c>
      <c r="Q145" s="38">
        <v>26.0</v>
      </c>
      <c r="R145" s="38">
        <v>30.0</v>
      </c>
      <c r="S145" s="38">
        <v>37.0</v>
      </c>
      <c r="T145" s="38">
        <v>32.0</v>
      </c>
      <c r="U145" s="38">
        <v>29.0</v>
      </c>
      <c r="V145" s="38">
        <v>39.0</v>
      </c>
      <c r="W145" s="42"/>
      <c r="X145" s="38"/>
      <c r="Y145" s="38"/>
      <c r="Z145" s="2"/>
    </row>
    <row r="146" ht="15.75" customHeight="1">
      <c r="A146" s="2"/>
      <c r="B146" s="26"/>
      <c r="C146" s="38">
        <v>33.0</v>
      </c>
      <c r="D146" s="38">
        <v>27.0</v>
      </c>
      <c r="E146" s="38">
        <v>32.0</v>
      </c>
      <c r="F146" s="38">
        <v>31.0</v>
      </c>
      <c r="G146" s="38">
        <v>19.0</v>
      </c>
      <c r="H146" s="38">
        <v>37.0</v>
      </c>
      <c r="I146" s="38">
        <v>29.0</v>
      </c>
      <c r="J146" s="38">
        <v>31.0</v>
      </c>
      <c r="K146" s="38">
        <v>24.0</v>
      </c>
      <c r="L146" s="38">
        <v>36.0</v>
      </c>
      <c r="M146" s="38">
        <v>36.0</v>
      </c>
      <c r="N146" s="38">
        <v>34.0</v>
      </c>
      <c r="O146" s="38">
        <v>34.0</v>
      </c>
      <c r="P146" s="38">
        <v>23.0</v>
      </c>
      <c r="Q146" s="38">
        <v>39.0</v>
      </c>
      <c r="R146" s="38">
        <v>18.0</v>
      </c>
      <c r="S146" s="38">
        <v>28.0</v>
      </c>
      <c r="T146" s="38">
        <v>35.0</v>
      </c>
      <c r="U146" s="38">
        <v>32.0</v>
      </c>
      <c r="V146" s="38">
        <v>38.0</v>
      </c>
      <c r="W146" s="42"/>
      <c r="X146" s="38"/>
      <c r="Y146" s="38"/>
      <c r="Z146" s="2"/>
    </row>
    <row r="147" ht="15.75" customHeight="1">
      <c r="A147" s="2"/>
      <c r="B147" s="26"/>
      <c r="C147" s="38">
        <v>30.0</v>
      </c>
      <c r="D147" s="38">
        <v>23.0</v>
      </c>
      <c r="E147" s="38">
        <v>29.0</v>
      </c>
      <c r="F147" s="38">
        <v>28.0</v>
      </c>
      <c r="G147" s="38">
        <v>29.0</v>
      </c>
      <c r="H147" s="38">
        <v>37.0</v>
      </c>
      <c r="I147" s="38">
        <v>28.0</v>
      </c>
      <c r="J147" s="38">
        <v>33.0</v>
      </c>
      <c r="K147" s="38">
        <v>29.0</v>
      </c>
      <c r="L147" s="38">
        <v>27.0</v>
      </c>
      <c r="M147" s="38">
        <v>40.0</v>
      </c>
      <c r="N147" s="38">
        <v>33.0</v>
      </c>
      <c r="O147" s="38">
        <v>27.0</v>
      </c>
      <c r="P147" s="38">
        <v>14.0</v>
      </c>
      <c r="Q147" s="38">
        <v>29.0</v>
      </c>
      <c r="R147" s="38">
        <v>34.0</v>
      </c>
      <c r="S147" s="38">
        <v>29.0</v>
      </c>
      <c r="T147" s="38">
        <v>35.0</v>
      </c>
      <c r="U147" s="38">
        <v>45.0</v>
      </c>
      <c r="V147" s="38">
        <v>22.0</v>
      </c>
      <c r="W147" s="21"/>
      <c r="X147" s="38"/>
      <c r="Y147" s="38"/>
      <c r="Z147" s="2"/>
    </row>
    <row r="148" ht="15.75" customHeight="1">
      <c r="A148" s="2"/>
      <c r="B148" s="26"/>
      <c r="C148" s="38">
        <v>32.0</v>
      </c>
      <c r="D148" s="38">
        <v>18.0</v>
      </c>
      <c r="E148" s="38">
        <v>27.0</v>
      </c>
      <c r="F148" s="38">
        <v>31.0</v>
      </c>
      <c r="G148" s="38">
        <v>38.0</v>
      </c>
      <c r="H148" s="38">
        <v>35.0</v>
      </c>
      <c r="I148" s="38">
        <v>29.0</v>
      </c>
      <c r="J148" s="38">
        <v>39.0</v>
      </c>
      <c r="K148" s="38">
        <v>31.0</v>
      </c>
      <c r="L148" s="38">
        <v>38.0</v>
      </c>
      <c r="M148" s="38">
        <v>23.0</v>
      </c>
      <c r="N148" s="38">
        <v>36.0</v>
      </c>
      <c r="O148" s="38">
        <v>31.0</v>
      </c>
      <c r="P148" s="38">
        <v>24.0</v>
      </c>
      <c r="Q148" s="38">
        <v>36.0</v>
      </c>
      <c r="R148" s="38">
        <v>30.0</v>
      </c>
      <c r="S148" s="38">
        <v>29.0</v>
      </c>
      <c r="T148" s="38">
        <v>28.0</v>
      </c>
      <c r="U148" s="38">
        <v>40.0</v>
      </c>
      <c r="V148" s="38">
        <v>22.0</v>
      </c>
      <c r="W148" s="21"/>
      <c r="X148" s="38"/>
      <c r="Y148" s="38"/>
      <c r="Z148" s="2"/>
    </row>
    <row r="149" ht="15.75" customHeight="1">
      <c r="A149" s="2"/>
      <c r="B149" s="20" t="s">
        <v>47</v>
      </c>
      <c r="C149" s="46">
        <f t="shared" ref="C149:V149" si="11">AVERAGE(C144:C148)</f>
        <v>31.6</v>
      </c>
      <c r="D149" s="46">
        <f t="shared" si="11"/>
        <v>24.4</v>
      </c>
      <c r="E149" s="46">
        <f t="shared" si="11"/>
        <v>29.6</v>
      </c>
      <c r="F149" s="46">
        <f t="shared" si="11"/>
        <v>30.4</v>
      </c>
      <c r="G149" s="46">
        <f t="shared" si="11"/>
        <v>30.2</v>
      </c>
      <c r="H149" s="46">
        <f t="shared" si="11"/>
        <v>34.6</v>
      </c>
      <c r="I149" s="46">
        <f t="shared" si="11"/>
        <v>29.4</v>
      </c>
      <c r="J149" s="46">
        <f t="shared" si="11"/>
        <v>35</v>
      </c>
      <c r="K149" s="46">
        <f t="shared" si="11"/>
        <v>27</v>
      </c>
      <c r="L149" s="46">
        <f t="shared" si="11"/>
        <v>34.6</v>
      </c>
      <c r="M149" s="46">
        <f t="shared" si="11"/>
        <v>33.8</v>
      </c>
      <c r="N149" s="46">
        <f t="shared" si="11"/>
        <v>35.2</v>
      </c>
      <c r="O149" s="46">
        <f t="shared" si="11"/>
        <v>31.4</v>
      </c>
      <c r="P149" s="46">
        <f t="shared" si="11"/>
        <v>20.6</v>
      </c>
      <c r="Q149" s="46">
        <f t="shared" si="11"/>
        <v>31</v>
      </c>
      <c r="R149" s="46">
        <f t="shared" si="11"/>
        <v>27.6</v>
      </c>
      <c r="S149" s="46">
        <f t="shared" si="11"/>
        <v>32.4</v>
      </c>
      <c r="T149" s="46">
        <f t="shared" si="11"/>
        <v>32.6</v>
      </c>
      <c r="U149" s="46">
        <f t="shared" si="11"/>
        <v>34.2</v>
      </c>
      <c r="V149" s="46">
        <f t="shared" si="11"/>
        <v>32</v>
      </c>
      <c r="W149" s="43">
        <f>AVERAGE(C149:V149)</f>
        <v>30.88</v>
      </c>
      <c r="X149" s="37"/>
      <c r="Y149" s="38"/>
      <c r="Z149" s="2"/>
    </row>
    <row r="150" ht="15.75" customHeight="1">
      <c r="A150" s="2"/>
      <c r="B150" s="26"/>
      <c r="C150" s="37"/>
      <c r="D150" s="37"/>
      <c r="E150" s="37"/>
      <c r="F150" s="37"/>
      <c r="G150" s="38"/>
      <c r="H150" s="38"/>
      <c r="I150" s="38"/>
      <c r="J150" s="2"/>
      <c r="K150" s="2"/>
      <c r="L150" s="37"/>
      <c r="M150" s="37"/>
      <c r="N150" s="37"/>
      <c r="O150" s="37"/>
      <c r="P150" s="38"/>
      <c r="Q150" s="38"/>
      <c r="R150" s="2"/>
      <c r="S150" s="2"/>
      <c r="T150" s="37"/>
      <c r="U150" s="38"/>
      <c r="V150" s="38"/>
      <c r="W150" s="21"/>
      <c r="X150" s="38"/>
      <c r="Y150" s="38"/>
      <c r="Z150" s="2"/>
    </row>
    <row r="151" ht="15.75" customHeight="1">
      <c r="A151" s="2"/>
      <c r="B151" s="20" t="s">
        <v>48</v>
      </c>
      <c r="C151" s="3" t="s">
        <v>35</v>
      </c>
      <c r="D151" s="3" t="s">
        <v>36</v>
      </c>
      <c r="E151" s="3" t="s">
        <v>37</v>
      </c>
      <c r="F151" s="3" t="s">
        <v>38</v>
      </c>
      <c r="G151" s="3" t="s">
        <v>39</v>
      </c>
      <c r="H151" s="3" t="s">
        <v>40</v>
      </c>
      <c r="I151" s="3" t="s">
        <v>41</v>
      </c>
      <c r="J151" s="3" t="s">
        <v>42</v>
      </c>
      <c r="K151" s="3" t="s">
        <v>43</v>
      </c>
      <c r="L151" s="3" t="s">
        <v>44</v>
      </c>
      <c r="M151" s="3" t="s">
        <v>49</v>
      </c>
      <c r="N151" s="3" t="s">
        <v>50</v>
      </c>
      <c r="O151" s="3" t="s">
        <v>51</v>
      </c>
      <c r="P151" s="3" t="s">
        <v>52</v>
      </c>
      <c r="Q151" s="3" t="s">
        <v>53</v>
      </c>
      <c r="R151" s="3" t="s">
        <v>54</v>
      </c>
      <c r="S151" s="3" t="s">
        <v>55</v>
      </c>
      <c r="T151" s="3" t="s">
        <v>56</v>
      </c>
      <c r="U151" s="41" t="s">
        <v>57</v>
      </c>
      <c r="V151" s="41" t="s">
        <v>58</v>
      </c>
      <c r="W151" s="21"/>
      <c r="X151" s="38"/>
      <c r="Y151" s="38"/>
      <c r="Z151" s="2"/>
    </row>
    <row r="152" ht="15.75" customHeight="1">
      <c r="A152" s="2"/>
      <c r="B152" s="26"/>
      <c r="C152" s="38">
        <v>31.0</v>
      </c>
      <c r="D152" s="38">
        <v>14.0</v>
      </c>
      <c r="E152" s="38">
        <v>20.0</v>
      </c>
      <c r="F152" s="38">
        <v>22.0</v>
      </c>
      <c r="G152" s="38">
        <v>29.0</v>
      </c>
      <c r="H152" s="38">
        <v>14.0</v>
      </c>
      <c r="I152" s="38">
        <v>8.0</v>
      </c>
      <c r="J152" s="38">
        <v>21.0</v>
      </c>
      <c r="K152" s="38">
        <v>26.0</v>
      </c>
      <c r="L152" s="38">
        <v>20.0</v>
      </c>
      <c r="M152" s="38">
        <v>14.0</v>
      </c>
      <c r="N152" s="38">
        <v>17.0</v>
      </c>
      <c r="O152" s="38">
        <v>17.0</v>
      </c>
      <c r="P152" s="38">
        <v>21.0</v>
      </c>
      <c r="Q152" s="38">
        <v>27.0</v>
      </c>
      <c r="R152" s="38">
        <v>29.0</v>
      </c>
      <c r="S152" s="38">
        <v>14.0</v>
      </c>
      <c r="T152" s="38">
        <v>33.0</v>
      </c>
      <c r="U152" s="38">
        <v>24.0</v>
      </c>
      <c r="V152" s="38">
        <v>23.0</v>
      </c>
      <c r="W152" s="21"/>
      <c r="X152" s="38"/>
      <c r="Y152" s="38"/>
      <c r="Z152" s="2"/>
    </row>
    <row r="153" ht="15.75" customHeight="1">
      <c r="A153" s="2"/>
      <c r="B153" s="26"/>
      <c r="C153" s="38">
        <v>18.0</v>
      </c>
      <c r="D153" s="38">
        <v>7.0</v>
      </c>
      <c r="E153" s="38">
        <v>20.0</v>
      </c>
      <c r="F153" s="38">
        <v>19.0</v>
      </c>
      <c r="G153" s="38">
        <v>17.0</v>
      </c>
      <c r="H153" s="38">
        <v>11.0</v>
      </c>
      <c r="I153" s="38">
        <v>19.0</v>
      </c>
      <c r="J153" s="38">
        <v>19.0</v>
      </c>
      <c r="K153" s="38">
        <v>21.0</v>
      </c>
      <c r="L153" s="38">
        <v>20.0</v>
      </c>
      <c r="M153" s="38">
        <v>9.0</v>
      </c>
      <c r="N153" s="38">
        <v>9.0</v>
      </c>
      <c r="O153" s="38">
        <v>15.0</v>
      </c>
      <c r="P153" s="38">
        <v>29.0</v>
      </c>
      <c r="Q153" s="38">
        <v>24.0</v>
      </c>
      <c r="R153" s="38">
        <v>31.0</v>
      </c>
      <c r="S153" s="38">
        <v>18.0</v>
      </c>
      <c r="T153" s="38">
        <v>29.0</v>
      </c>
      <c r="U153" s="38">
        <v>17.0</v>
      </c>
      <c r="V153" s="38">
        <v>23.0</v>
      </c>
      <c r="W153" s="21"/>
      <c r="X153" s="38"/>
      <c r="Y153" s="38"/>
      <c r="Z153" s="2"/>
    </row>
    <row r="154" ht="15.75" customHeight="1">
      <c r="A154" s="2"/>
      <c r="B154" s="26"/>
      <c r="C154" s="38">
        <v>11.0</v>
      </c>
      <c r="D154" s="38">
        <v>13.0</v>
      </c>
      <c r="E154" s="38">
        <v>22.0</v>
      </c>
      <c r="F154" s="38">
        <v>19.0</v>
      </c>
      <c r="G154" s="38">
        <v>20.0</v>
      </c>
      <c r="H154" s="38">
        <v>11.0</v>
      </c>
      <c r="I154" s="38">
        <v>10.0</v>
      </c>
      <c r="J154" s="38">
        <v>14.0</v>
      </c>
      <c r="K154" s="38">
        <v>29.0</v>
      </c>
      <c r="L154" s="38">
        <v>18.0</v>
      </c>
      <c r="M154" s="38">
        <v>8.0</v>
      </c>
      <c r="N154" s="38">
        <v>19.0</v>
      </c>
      <c r="O154" s="38">
        <v>8.0</v>
      </c>
      <c r="P154" s="38">
        <v>26.0</v>
      </c>
      <c r="Q154" s="38">
        <v>28.0</v>
      </c>
      <c r="R154" s="38">
        <v>20.0</v>
      </c>
      <c r="S154" s="38">
        <v>28.0</v>
      </c>
      <c r="T154" s="38">
        <v>24.0</v>
      </c>
      <c r="U154" s="38">
        <v>15.0</v>
      </c>
      <c r="V154" s="38">
        <v>15.0</v>
      </c>
      <c r="W154" s="21"/>
      <c r="X154" s="38"/>
      <c r="Y154" s="38"/>
      <c r="Z154" s="2"/>
    </row>
    <row r="155" ht="15.75" customHeight="1">
      <c r="A155" s="2"/>
      <c r="B155" s="26"/>
      <c r="C155" s="38">
        <v>30.0</v>
      </c>
      <c r="D155" s="38">
        <v>19.0</v>
      </c>
      <c r="E155" s="38">
        <v>24.0</v>
      </c>
      <c r="F155" s="38">
        <v>16.0</v>
      </c>
      <c r="G155" s="38">
        <v>11.0</v>
      </c>
      <c r="H155" s="38">
        <v>12.0</v>
      </c>
      <c r="I155" s="38">
        <v>8.0</v>
      </c>
      <c r="J155" s="38">
        <v>12.0</v>
      </c>
      <c r="K155" s="38">
        <v>23.0</v>
      </c>
      <c r="L155" s="38">
        <v>20.0</v>
      </c>
      <c r="M155" s="38">
        <v>15.0</v>
      </c>
      <c r="N155" s="38">
        <v>11.0</v>
      </c>
      <c r="O155" s="38">
        <v>20.0</v>
      </c>
      <c r="P155" s="38">
        <v>13.0</v>
      </c>
      <c r="Q155" s="38">
        <v>28.0</v>
      </c>
      <c r="R155" s="38">
        <v>19.0</v>
      </c>
      <c r="S155" s="38">
        <v>14.0</v>
      </c>
      <c r="T155" s="38">
        <v>28.0</v>
      </c>
      <c r="U155" s="38">
        <v>24.0</v>
      </c>
      <c r="V155" s="38">
        <v>24.0</v>
      </c>
      <c r="W155" s="21"/>
      <c r="X155" s="38"/>
      <c r="Y155" s="38"/>
      <c r="Z155" s="2"/>
    </row>
    <row r="156" ht="15.75" customHeight="1">
      <c r="A156" s="2"/>
      <c r="B156" s="26"/>
      <c r="C156" s="38">
        <v>14.0</v>
      </c>
      <c r="D156" s="38">
        <v>16.0</v>
      </c>
      <c r="E156" s="38">
        <v>22.0</v>
      </c>
      <c r="F156" s="38">
        <v>15.0</v>
      </c>
      <c r="G156" s="38">
        <v>21.0</v>
      </c>
      <c r="H156" s="38">
        <v>14.0</v>
      </c>
      <c r="I156" s="38">
        <v>17.0</v>
      </c>
      <c r="J156" s="38">
        <v>9.0</v>
      </c>
      <c r="K156" s="38">
        <v>21.0</v>
      </c>
      <c r="L156" s="38">
        <v>24.0</v>
      </c>
      <c r="M156" s="38">
        <v>11.0</v>
      </c>
      <c r="N156" s="38">
        <v>15.0</v>
      </c>
      <c r="O156" s="38">
        <v>23.0</v>
      </c>
      <c r="P156" s="38">
        <v>18.0</v>
      </c>
      <c r="Q156" s="38">
        <v>22.0</v>
      </c>
      <c r="R156" s="38">
        <v>30.0</v>
      </c>
      <c r="S156" s="38">
        <v>17.0</v>
      </c>
      <c r="T156" s="38">
        <v>28.0</v>
      </c>
      <c r="U156" s="38">
        <v>21.0</v>
      </c>
      <c r="V156" s="38">
        <v>18.0</v>
      </c>
      <c r="W156" s="21"/>
      <c r="X156" s="38"/>
      <c r="Y156" s="38"/>
      <c r="Z156" s="2"/>
    </row>
    <row r="157" ht="15.75" customHeight="1">
      <c r="A157" s="2"/>
      <c r="B157" s="33" t="s">
        <v>47</v>
      </c>
      <c r="C157" s="47">
        <f t="shared" ref="C157:V157" si="12">AVERAGE(C152:C156)</f>
        <v>20.8</v>
      </c>
      <c r="D157" s="47">
        <f t="shared" si="12"/>
        <v>13.8</v>
      </c>
      <c r="E157" s="47">
        <f t="shared" si="12"/>
        <v>21.6</v>
      </c>
      <c r="F157" s="47">
        <f t="shared" si="12"/>
        <v>18.2</v>
      </c>
      <c r="G157" s="47">
        <f t="shared" si="12"/>
        <v>19.6</v>
      </c>
      <c r="H157" s="47">
        <f t="shared" si="12"/>
        <v>12.4</v>
      </c>
      <c r="I157" s="47">
        <f t="shared" si="12"/>
        <v>12.4</v>
      </c>
      <c r="J157" s="47">
        <f t="shared" si="12"/>
        <v>15</v>
      </c>
      <c r="K157" s="47">
        <f t="shared" si="12"/>
        <v>24</v>
      </c>
      <c r="L157" s="47">
        <f t="shared" si="12"/>
        <v>20.4</v>
      </c>
      <c r="M157" s="47">
        <f t="shared" si="12"/>
        <v>11.4</v>
      </c>
      <c r="N157" s="47">
        <f t="shared" si="12"/>
        <v>14.2</v>
      </c>
      <c r="O157" s="47">
        <f t="shared" si="12"/>
        <v>16.6</v>
      </c>
      <c r="P157" s="47">
        <f t="shared" si="12"/>
        <v>21.4</v>
      </c>
      <c r="Q157" s="47">
        <f t="shared" si="12"/>
        <v>25.8</v>
      </c>
      <c r="R157" s="47">
        <f t="shared" si="12"/>
        <v>25.8</v>
      </c>
      <c r="S157" s="47">
        <f t="shared" si="12"/>
        <v>18.2</v>
      </c>
      <c r="T157" s="47">
        <f t="shared" si="12"/>
        <v>28.4</v>
      </c>
      <c r="U157" s="47">
        <f t="shared" si="12"/>
        <v>20.2</v>
      </c>
      <c r="V157" s="47">
        <f t="shared" si="12"/>
        <v>20.6</v>
      </c>
      <c r="W157" s="44">
        <f>AVERAGE(C157:V157)</f>
        <v>19.04</v>
      </c>
      <c r="X157" s="2"/>
      <c r="Y157" s="2"/>
      <c r="Z157" s="2"/>
    </row>
    <row r="158" ht="15.75" customHeight="1">
      <c r="A158" s="2"/>
      <c r="B158" s="2"/>
      <c r="C158" s="37"/>
      <c r="D158" s="37"/>
      <c r="E158" s="37"/>
      <c r="F158" s="37"/>
      <c r="G158" s="38"/>
      <c r="H158" s="38"/>
      <c r="I158" s="2"/>
      <c r="J158" s="2"/>
      <c r="K158" s="2"/>
      <c r="L158" s="37"/>
      <c r="M158" s="37"/>
      <c r="N158" s="37"/>
      <c r="O158" s="37"/>
      <c r="P158" s="38"/>
      <c r="Q158" s="38"/>
      <c r="R158" s="2"/>
      <c r="S158" s="2"/>
      <c r="T158" s="37"/>
      <c r="U158" s="38"/>
      <c r="V158" s="38"/>
      <c r="W158" s="2"/>
      <c r="X158" s="2"/>
      <c r="Y158" s="2"/>
      <c r="Z158" s="2"/>
    </row>
    <row r="159" ht="15.75" customHeight="1">
      <c r="A159" s="2"/>
      <c r="B159" s="2"/>
      <c r="C159" s="37"/>
      <c r="D159" s="37"/>
      <c r="E159" s="37"/>
      <c r="F159" s="38"/>
      <c r="G159" s="37"/>
      <c r="H159" s="37"/>
      <c r="I159" s="38"/>
      <c r="J159" s="38"/>
      <c r="K159" s="38"/>
      <c r="L159" s="37"/>
      <c r="M159" s="37"/>
      <c r="N159" s="38"/>
      <c r="O159" s="38"/>
      <c r="P159" s="2"/>
      <c r="Q159" s="37"/>
      <c r="R159" s="37"/>
      <c r="S159" s="38"/>
      <c r="T159" s="38"/>
      <c r="U159" s="2"/>
      <c r="V159" s="38"/>
      <c r="W159" s="2"/>
      <c r="X159" s="2"/>
      <c r="Y159" s="2"/>
      <c r="Z159" s="2"/>
    </row>
    <row r="160" ht="15.75" customHeight="1">
      <c r="A160" s="2"/>
      <c r="B160" s="2"/>
      <c r="C160" s="37"/>
      <c r="D160" s="37"/>
      <c r="E160" s="37"/>
      <c r="F160" s="38"/>
      <c r="G160" s="37"/>
      <c r="H160" s="37"/>
      <c r="I160" s="38"/>
      <c r="J160" s="38"/>
      <c r="K160" s="38"/>
      <c r="L160" s="37"/>
      <c r="M160" s="37"/>
      <c r="N160" s="38"/>
      <c r="O160" s="38"/>
      <c r="P160" s="2"/>
      <c r="Q160" s="37"/>
      <c r="R160" s="37"/>
      <c r="S160" s="38"/>
      <c r="T160" s="38"/>
      <c r="U160" s="2"/>
      <c r="V160" s="38"/>
      <c r="W160" s="2"/>
      <c r="X160" s="2"/>
      <c r="Y160" s="2"/>
      <c r="Z160" s="2"/>
    </row>
    <row r="161" ht="15.75" customHeight="1">
      <c r="A161" s="2"/>
      <c r="B161" s="2"/>
      <c r="C161" s="37"/>
      <c r="D161" s="37"/>
      <c r="E161" s="37"/>
      <c r="F161" s="38"/>
      <c r="G161" s="37"/>
      <c r="H161" s="37"/>
      <c r="I161" s="38"/>
      <c r="J161" s="38"/>
      <c r="K161" s="38"/>
      <c r="L161" s="37"/>
      <c r="M161" s="37"/>
      <c r="N161" s="38"/>
      <c r="O161" s="2"/>
      <c r="P161" s="2"/>
      <c r="Q161" s="37"/>
      <c r="R161" s="37"/>
      <c r="S161" s="38"/>
      <c r="T161" s="38"/>
      <c r="U161" s="2"/>
      <c r="V161" s="38"/>
      <c r="W161" s="2"/>
      <c r="X161" s="2"/>
      <c r="Y161" s="2"/>
      <c r="Z161" s="2"/>
    </row>
    <row r="162" ht="15.75" customHeight="1">
      <c r="A162" s="2"/>
      <c r="B162" s="2"/>
      <c r="C162" s="37"/>
      <c r="D162" s="37"/>
      <c r="E162" s="37"/>
      <c r="F162" s="38"/>
      <c r="G162" s="37"/>
      <c r="H162" s="37"/>
      <c r="I162" s="38"/>
      <c r="J162" s="38"/>
      <c r="K162" s="38"/>
      <c r="L162" s="37"/>
      <c r="M162" s="37"/>
      <c r="N162" s="38"/>
      <c r="O162" s="2"/>
      <c r="P162" s="2"/>
      <c r="Q162" s="37"/>
      <c r="R162" s="37"/>
      <c r="S162" s="38"/>
      <c r="T162" s="38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37"/>
      <c r="D163" s="37"/>
      <c r="E163" s="37"/>
      <c r="F163" s="38"/>
      <c r="G163" s="37"/>
      <c r="H163" s="37"/>
      <c r="I163" s="38"/>
      <c r="J163" s="38"/>
      <c r="K163" s="38"/>
      <c r="L163" s="37"/>
      <c r="M163" s="37"/>
      <c r="N163" s="38"/>
      <c r="O163" s="2"/>
      <c r="P163" s="2"/>
      <c r="Q163" s="37"/>
      <c r="R163" s="37"/>
      <c r="S163" s="38"/>
      <c r="T163" s="38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37"/>
      <c r="D164" s="37"/>
      <c r="E164" s="37"/>
      <c r="F164" s="38"/>
      <c r="G164" s="37"/>
      <c r="H164" s="37"/>
      <c r="I164" s="38"/>
      <c r="J164" s="38"/>
      <c r="K164" s="2"/>
      <c r="L164" s="37"/>
      <c r="M164" s="37"/>
      <c r="N164" s="38"/>
      <c r="O164" s="2"/>
      <c r="P164" s="2"/>
      <c r="Q164" s="37"/>
      <c r="R164" s="37"/>
      <c r="S164" s="38"/>
      <c r="T164" s="38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37"/>
      <c r="D165" s="37"/>
      <c r="E165" s="37"/>
      <c r="F165" s="38"/>
      <c r="G165" s="37"/>
      <c r="H165" s="37"/>
      <c r="I165" s="38"/>
      <c r="J165" s="38"/>
      <c r="K165" s="2"/>
      <c r="L165" s="37"/>
      <c r="M165" s="37"/>
      <c r="N165" s="38"/>
      <c r="O165" s="2"/>
      <c r="P165" s="2"/>
      <c r="Q165" s="37"/>
      <c r="R165" s="37"/>
      <c r="S165" s="38"/>
      <c r="T165" s="38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37"/>
      <c r="D166" s="37"/>
      <c r="E166" s="37"/>
      <c r="F166" s="38"/>
      <c r="G166" s="37"/>
      <c r="H166" s="37"/>
      <c r="I166" s="38"/>
      <c r="J166" s="38"/>
      <c r="K166" s="2"/>
      <c r="L166" s="37"/>
      <c r="M166" s="37"/>
      <c r="N166" s="38"/>
      <c r="O166" s="2"/>
      <c r="P166" s="2"/>
      <c r="Q166" s="37"/>
      <c r="R166" s="37"/>
      <c r="S166" s="38"/>
      <c r="T166" s="38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37"/>
      <c r="D167" s="37"/>
      <c r="E167" s="37"/>
      <c r="F167" s="38"/>
      <c r="G167" s="37"/>
      <c r="H167" s="37"/>
      <c r="I167" s="38"/>
      <c r="J167" s="38"/>
      <c r="K167" s="2"/>
      <c r="L167" s="37"/>
      <c r="M167" s="37"/>
      <c r="N167" s="38"/>
      <c r="O167" s="2"/>
      <c r="P167" s="2"/>
      <c r="Q167" s="37"/>
      <c r="R167" s="37"/>
      <c r="S167" s="38"/>
      <c r="T167" s="38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37"/>
      <c r="D168" s="37"/>
      <c r="E168" s="37"/>
      <c r="F168" s="38"/>
      <c r="G168" s="37"/>
      <c r="H168" s="37"/>
      <c r="I168" s="38"/>
      <c r="J168" s="38"/>
      <c r="K168" s="2"/>
      <c r="L168" s="37"/>
      <c r="M168" s="37"/>
      <c r="N168" s="38"/>
      <c r="O168" s="2"/>
      <c r="P168" s="2"/>
      <c r="Q168" s="37"/>
      <c r="R168" s="37"/>
      <c r="S168" s="38"/>
      <c r="T168" s="38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37"/>
      <c r="D169" s="37"/>
      <c r="E169" s="37"/>
      <c r="F169" s="38"/>
      <c r="G169" s="37"/>
      <c r="H169" s="37"/>
      <c r="I169" s="38"/>
      <c r="J169" s="38"/>
      <c r="K169" s="2"/>
      <c r="L169" s="37"/>
      <c r="M169" s="37"/>
      <c r="N169" s="38"/>
      <c r="O169" s="2"/>
      <c r="P169" s="2"/>
      <c r="Q169" s="37"/>
      <c r="R169" s="37"/>
      <c r="S169" s="38"/>
      <c r="T169" s="38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37"/>
      <c r="D170" s="37"/>
      <c r="E170" s="37"/>
      <c r="F170" s="38"/>
      <c r="G170" s="37"/>
      <c r="H170" s="37"/>
      <c r="I170" s="38"/>
      <c r="J170" s="38"/>
      <c r="K170" s="2"/>
      <c r="L170" s="37"/>
      <c r="M170" s="37"/>
      <c r="N170" s="38"/>
      <c r="O170" s="2"/>
      <c r="P170" s="2"/>
      <c r="Q170" s="37"/>
      <c r="R170" s="37"/>
      <c r="S170" s="38"/>
      <c r="T170" s="38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37"/>
      <c r="D171" s="37"/>
      <c r="E171" s="37"/>
      <c r="F171" s="38"/>
      <c r="G171" s="37"/>
      <c r="H171" s="37"/>
      <c r="I171" s="38"/>
      <c r="J171" s="38"/>
      <c r="K171" s="2"/>
      <c r="L171" s="37"/>
      <c r="M171" s="37"/>
      <c r="N171" s="38"/>
      <c r="O171" s="2"/>
      <c r="P171" s="2"/>
      <c r="Q171" s="37"/>
      <c r="R171" s="37"/>
      <c r="S171" s="38"/>
      <c r="T171" s="38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37"/>
      <c r="D172" s="37"/>
      <c r="E172" s="37"/>
      <c r="F172" s="38"/>
      <c r="G172" s="37"/>
      <c r="H172" s="37"/>
      <c r="I172" s="38"/>
      <c r="J172" s="38"/>
      <c r="K172" s="2"/>
      <c r="L172" s="37"/>
      <c r="M172" s="37"/>
      <c r="N172" s="38"/>
      <c r="O172" s="2"/>
      <c r="P172" s="2"/>
      <c r="Q172" s="37"/>
      <c r="R172" s="37"/>
      <c r="S172" s="38"/>
      <c r="T172" s="38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37"/>
      <c r="D173" s="37"/>
      <c r="E173" s="37"/>
      <c r="F173" s="38"/>
      <c r="G173" s="37"/>
      <c r="H173" s="37"/>
      <c r="I173" s="38"/>
      <c r="J173" s="38"/>
      <c r="K173" s="2"/>
      <c r="L173" s="37"/>
      <c r="M173" s="37"/>
      <c r="N173" s="38"/>
      <c r="O173" s="2"/>
      <c r="P173" s="2"/>
      <c r="Q173" s="37"/>
      <c r="R173" s="37"/>
      <c r="S173" s="38"/>
      <c r="T173" s="38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37"/>
      <c r="D174" s="37"/>
      <c r="E174" s="37"/>
      <c r="F174" s="38"/>
      <c r="G174" s="37"/>
      <c r="H174" s="37"/>
      <c r="I174" s="38"/>
      <c r="J174" s="38"/>
      <c r="K174" s="2"/>
      <c r="L174" s="37"/>
      <c r="M174" s="37"/>
      <c r="N174" s="38"/>
      <c r="O174" s="2"/>
      <c r="P174" s="2"/>
      <c r="Q174" s="37"/>
      <c r="R174" s="37"/>
      <c r="S174" s="38"/>
      <c r="T174" s="38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37"/>
      <c r="D175" s="37"/>
      <c r="E175" s="37"/>
      <c r="F175" s="38"/>
      <c r="G175" s="37"/>
      <c r="H175" s="37"/>
      <c r="I175" s="38"/>
      <c r="J175" s="38"/>
      <c r="K175" s="2"/>
      <c r="L175" s="37"/>
      <c r="M175" s="37"/>
      <c r="N175" s="38"/>
      <c r="O175" s="2"/>
      <c r="P175" s="2"/>
      <c r="Q175" s="37"/>
      <c r="R175" s="37"/>
      <c r="S175" s="38"/>
      <c r="T175" s="38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37"/>
      <c r="E176" s="37"/>
      <c r="F176" s="38"/>
      <c r="G176" s="37"/>
      <c r="H176" s="37"/>
      <c r="I176" s="38"/>
      <c r="J176" s="38"/>
      <c r="K176" s="2"/>
      <c r="L176" s="37"/>
      <c r="M176" s="37"/>
      <c r="N176" s="38"/>
      <c r="O176" s="2"/>
      <c r="P176" s="2"/>
      <c r="Q176" s="37"/>
      <c r="R176" s="37"/>
      <c r="S176" s="38"/>
      <c r="T176" s="38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37"/>
      <c r="E177" s="37"/>
      <c r="F177" s="38"/>
      <c r="G177" s="37"/>
      <c r="H177" s="37"/>
      <c r="I177" s="38"/>
      <c r="J177" s="38"/>
      <c r="K177" s="2"/>
      <c r="L177" s="37"/>
      <c r="M177" s="37"/>
      <c r="N177" s="38"/>
      <c r="O177" s="2"/>
      <c r="P177" s="2"/>
      <c r="Q177" s="37"/>
      <c r="R177" s="37"/>
      <c r="S177" s="38"/>
      <c r="T177" s="38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37"/>
      <c r="E178" s="37"/>
      <c r="F178" s="38"/>
      <c r="G178" s="37"/>
      <c r="H178" s="37"/>
      <c r="I178" s="38"/>
      <c r="J178" s="38"/>
      <c r="K178" s="2"/>
      <c r="L178" s="37"/>
      <c r="M178" s="37"/>
      <c r="N178" s="38"/>
      <c r="O178" s="2"/>
      <c r="P178" s="2"/>
      <c r="Q178" s="37"/>
      <c r="R178" s="37"/>
      <c r="S178" s="38"/>
      <c r="T178" s="38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37"/>
      <c r="H179" s="37"/>
      <c r="I179" s="38"/>
      <c r="J179" s="38"/>
      <c r="K179" s="2"/>
      <c r="L179" s="37"/>
      <c r="M179" s="37"/>
      <c r="N179" s="38"/>
      <c r="O179" s="2"/>
      <c r="P179" s="2"/>
      <c r="Q179" s="37"/>
      <c r="R179" s="37"/>
      <c r="S179" s="38"/>
      <c r="T179" s="38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37"/>
      <c r="H180" s="37"/>
      <c r="I180" s="38"/>
      <c r="J180" s="38"/>
      <c r="K180" s="2"/>
      <c r="L180" s="37"/>
      <c r="M180" s="37"/>
      <c r="N180" s="38"/>
      <c r="O180" s="2"/>
      <c r="P180" s="2"/>
      <c r="Q180" s="37"/>
      <c r="R180" s="37"/>
      <c r="S180" s="38"/>
      <c r="T180" s="38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37"/>
      <c r="H181" s="37"/>
      <c r="I181" s="38"/>
      <c r="J181" s="38"/>
      <c r="K181" s="2"/>
      <c r="L181" s="37"/>
      <c r="M181" s="37"/>
      <c r="N181" s="38"/>
      <c r="O181" s="2"/>
      <c r="P181" s="2"/>
      <c r="Q181" s="37"/>
      <c r="R181" s="37"/>
      <c r="S181" s="38"/>
      <c r="T181" s="38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37"/>
      <c r="H182" s="37"/>
      <c r="I182" s="38"/>
      <c r="J182" s="38"/>
      <c r="K182" s="2"/>
      <c r="L182" s="37"/>
      <c r="M182" s="37"/>
      <c r="N182" s="38"/>
      <c r="O182" s="2"/>
      <c r="P182" s="2"/>
      <c r="Q182" s="37"/>
      <c r="R182" s="37"/>
      <c r="S182" s="38"/>
      <c r="T182" s="38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37"/>
      <c r="H183" s="37"/>
      <c r="I183" s="38"/>
      <c r="J183" s="38"/>
      <c r="K183" s="2"/>
      <c r="L183" s="37"/>
      <c r="M183" s="37"/>
      <c r="N183" s="38"/>
      <c r="O183" s="2"/>
      <c r="P183" s="2"/>
      <c r="Q183" s="37"/>
      <c r="R183" s="37"/>
      <c r="S183" s="38"/>
      <c r="T183" s="38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37"/>
      <c r="M184" s="37"/>
      <c r="N184" s="3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37"/>
      <c r="M185" s="37"/>
      <c r="N185" s="3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37"/>
      <c r="M186" s="37"/>
      <c r="N186" s="38"/>
      <c r="O186" s="38"/>
      <c r="P186" s="2"/>
      <c r="Q186" s="38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7"/>
      <c r="M187" s="37"/>
      <c r="N187" s="38"/>
      <c r="O187" s="38"/>
      <c r="P187" s="2"/>
      <c r="Q187" s="38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37"/>
      <c r="M188" s="37"/>
      <c r="N188" s="38"/>
      <c r="O188" s="38"/>
      <c r="P188" s="2"/>
      <c r="Q188" s="38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8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8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8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8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8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8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2.33"/>
    <col customWidth="1" min="3" max="3" width="11.67"/>
    <col customWidth="1" min="4" max="26" width="10.56"/>
    <col customWidth="1" min="27" max="27" width="23.67"/>
    <col customWidth="1" min="28" max="28" width="15.44"/>
    <col customWidth="1" min="29" max="30" width="13.33"/>
    <col customWidth="1" min="31" max="33" width="10.56"/>
  </cols>
  <sheetData>
    <row r="1" ht="15.75" customHeight="1">
      <c r="A1" s="1" t="s">
        <v>59</v>
      </c>
      <c r="B1" s="2"/>
      <c r="C1" s="2"/>
      <c r="D1" s="2"/>
      <c r="E1" s="2"/>
      <c r="F1" s="2"/>
      <c r="G1" s="2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5.75" customHeight="1">
      <c r="A2" s="13" t="s">
        <v>60</v>
      </c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ht="15.75" customHeight="1">
      <c r="A3" s="4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5.75" customHeight="1">
      <c r="A4" s="48" t="s">
        <v>61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5.75" customHeight="1">
      <c r="A5" s="48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ht="15.75" customHeight="1">
      <c r="A6" s="3" t="s">
        <v>63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ht="15.75" customHeight="1">
      <c r="A7" s="49" t="s">
        <v>64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5.75" customHeight="1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5.75" customHeight="1">
      <c r="A9" s="2"/>
      <c r="B9" s="50" t="s">
        <v>65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15.75" customHeight="1">
      <c r="A10" s="2"/>
      <c r="B10" s="51" t="s">
        <v>66</v>
      </c>
      <c r="C10" s="9" t="s">
        <v>67</v>
      </c>
      <c r="D10" s="2"/>
      <c r="E10" s="2" t="s">
        <v>68</v>
      </c>
      <c r="F10" s="2" t="s">
        <v>69</v>
      </c>
      <c r="G10" s="2" t="s">
        <v>70</v>
      </c>
      <c r="H10" s="2" t="s">
        <v>71</v>
      </c>
      <c r="I10" s="2" t="s">
        <v>72</v>
      </c>
      <c r="J10" s="2" t="s">
        <v>73</v>
      </c>
      <c r="K10" s="2" t="s">
        <v>74</v>
      </c>
      <c r="L10" s="2" t="s">
        <v>75</v>
      </c>
      <c r="M10" s="2" t="s">
        <v>76</v>
      </c>
      <c r="N10" s="2" t="s">
        <v>77</v>
      </c>
      <c r="O10" s="2" t="s">
        <v>78</v>
      </c>
      <c r="P10" s="2" t="s">
        <v>79</v>
      </c>
      <c r="Q10" s="2" t="s">
        <v>80</v>
      </c>
      <c r="R10" s="2" t="s">
        <v>81</v>
      </c>
      <c r="S10" s="2" t="s">
        <v>82</v>
      </c>
      <c r="T10" s="2" t="s">
        <v>83</v>
      </c>
      <c r="U10" s="2" t="s">
        <v>84</v>
      </c>
      <c r="V10" s="2" t="s">
        <v>85</v>
      </c>
      <c r="W10" s="2" t="s">
        <v>86</v>
      </c>
      <c r="X10" s="2" t="s">
        <v>87</v>
      </c>
      <c r="Y10" s="50" t="s">
        <v>88</v>
      </c>
      <c r="Z10" s="2"/>
      <c r="AA10" s="52" t="s">
        <v>89</v>
      </c>
      <c r="AB10" s="53" t="s">
        <v>88</v>
      </c>
      <c r="AC10" s="2"/>
      <c r="AD10" s="2"/>
      <c r="AE10" s="2"/>
      <c r="AF10" s="2"/>
      <c r="AG10" s="2"/>
    </row>
    <row r="11" ht="15.75" customHeight="1">
      <c r="A11" s="2"/>
      <c r="B11" s="54"/>
      <c r="C11" s="9"/>
      <c r="D11" s="2" t="s">
        <v>90</v>
      </c>
      <c r="E11" s="9">
        <v>2.0</v>
      </c>
      <c r="F11" s="9">
        <v>2.0</v>
      </c>
      <c r="G11" s="9">
        <v>3.0</v>
      </c>
      <c r="H11" s="9">
        <v>2.0</v>
      </c>
      <c r="I11" s="9">
        <v>2.0</v>
      </c>
      <c r="J11" s="9">
        <v>2.0</v>
      </c>
      <c r="K11" s="9">
        <v>2.0</v>
      </c>
      <c r="L11" s="9">
        <v>2.0</v>
      </c>
      <c r="M11" s="9">
        <v>3.0</v>
      </c>
      <c r="N11" s="9">
        <v>3.0</v>
      </c>
      <c r="O11" s="9">
        <v>3.0</v>
      </c>
      <c r="P11" s="9">
        <v>2.0</v>
      </c>
      <c r="Q11" s="9">
        <v>3.0</v>
      </c>
      <c r="R11" s="9">
        <v>2.0</v>
      </c>
      <c r="S11" s="9">
        <v>2.0</v>
      </c>
      <c r="T11" s="9">
        <v>3.0</v>
      </c>
      <c r="U11" s="9">
        <v>3.0</v>
      </c>
      <c r="V11" s="9">
        <v>2.0</v>
      </c>
      <c r="W11" s="9">
        <v>3.0</v>
      </c>
      <c r="X11" s="9">
        <v>2.0</v>
      </c>
      <c r="Y11" s="54"/>
      <c r="Z11" s="2"/>
      <c r="AA11" s="55" t="s">
        <v>91</v>
      </c>
      <c r="AB11" s="56">
        <f>AVERAGE(Y14,Y20,Y26,Y32)</f>
        <v>12.025</v>
      </c>
      <c r="AC11" s="2"/>
      <c r="AD11" s="2"/>
      <c r="AE11" s="2"/>
      <c r="AF11" s="2"/>
      <c r="AG11" s="2"/>
    </row>
    <row r="12" ht="15.75" customHeight="1">
      <c r="A12" s="2"/>
      <c r="B12" s="54"/>
      <c r="C12" s="9"/>
      <c r="D12" s="2" t="s">
        <v>92</v>
      </c>
      <c r="E12" s="9">
        <v>2.0</v>
      </c>
      <c r="F12" s="9">
        <v>5.0</v>
      </c>
      <c r="G12" s="9">
        <v>6.0</v>
      </c>
      <c r="H12" s="9">
        <v>3.0</v>
      </c>
      <c r="I12" s="9">
        <v>4.0</v>
      </c>
      <c r="J12" s="9">
        <v>2.0</v>
      </c>
      <c r="K12" s="9">
        <v>4.0</v>
      </c>
      <c r="L12" s="9">
        <v>4.0</v>
      </c>
      <c r="M12" s="9">
        <v>6.0</v>
      </c>
      <c r="N12" s="9">
        <v>6.0</v>
      </c>
      <c r="O12" s="9">
        <v>6.0</v>
      </c>
      <c r="P12" s="9">
        <v>7.0</v>
      </c>
      <c r="Q12" s="9">
        <v>6.0</v>
      </c>
      <c r="R12" s="9">
        <v>4.0</v>
      </c>
      <c r="S12" s="9">
        <v>5.0</v>
      </c>
      <c r="T12" s="9">
        <v>6.0</v>
      </c>
      <c r="U12" s="9">
        <v>7.0</v>
      </c>
      <c r="V12" s="9">
        <v>7.0</v>
      </c>
      <c r="W12" s="9">
        <v>3.0</v>
      </c>
      <c r="X12" s="9">
        <v>6.0</v>
      </c>
      <c r="Y12" s="54"/>
      <c r="Z12" s="2"/>
      <c r="AA12" s="55" t="s">
        <v>93</v>
      </c>
      <c r="AB12" s="56">
        <f>AVERAGE(Y39,Y51,Y57,Y63,Y69,Y75,Y81,Y87,Y93)</f>
        <v>12.55555556</v>
      </c>
      <c r="AC12" s="2"/>
      <c r="AD12" s="2"/>
      <c r="AE12" s="2"/>
      <c r="AF12" s="2"/>
      <c r="AG12" s="2"/>
    </row>
    <row r="13" ht="15.75" customHeight="1">
      <c r="A13" s="2"/>
      <c r="B13" s="54"/>
      <c r="C13" s="9"/>
      <c r="D13" s="2" t="s">
        <v>94</v>
      </c>
      <c r="E13" s="9">
        <v>0.0</v>
      </c>
      <c r="F13" s="9">
        <v>5.0</v>
      </c>
      <c r="G13" s="9">
        <v>4.0</v>
      </c>
      <c r="H13" s="9">
        <v>0.0</v>
      </c>
      <c r="I13" s="9">
        <v>3.0</v>
      </c>
      <c r="J13" s="9">
        <v>3.0</v>
      </c>
      <c r="K13" s="9">
        <v>3.0</v>
      </c>
      <c r="L13" s="9">
        <v>2.0</v>
      </c>
      <c r="M13" s="9">
        <v>4.0</v>
      </c>
      <c r="N13" s="9">
        <v>4.0</v>
      </c>
      <c r="O13" s="9">
        <v>5.0</v>
      </c>
      <c r="P13" s="9">
        <v>6.0</v>
      </c>
      <c r="Q13" s="9">
        <v>3.0</v>
      </c>
      <c r="R13" s="9">
        <v>4.0</v>
      </c>
      <c r="S13" s="9">
        <v>3.0</v>
      </c>
      <c r="T13" s="9">
        <v>3.0</v>
      </c>
      <c r="U13" s="9">
        <v>3.0</v>
      </c>
      <c r="V13" s="9">
        <v>5.0</v>
      </c>
      <c r="W13" s="9">
        <v>4.0</v>
      </c>
      <c r="X13" s="9">
        <v>2.0</v>
      </c>
      <c r="Y13" s="54"/>
      <c r="Z13" s="2"/>
      <c r="AA13" s="57" t="s">
        <v>95</v>
      </c>
      <c r="AB13" s="58">
        <f>AVERAGE(Y100,Y112,Y118,Y125,Y131,Y137,Y143,Y149,Y155)</f>
        <v>8.944444444</v>
      </c>
      <c r="AC13" s="2"/>
      <c r="AD13" s="2"/>
      <c r="AE13" s="2"/>
      <c r="AF13" s="2"/>
      <c r="AG13" s="2"/>
    </row>
    <row r="14" ht="15.75" customHeight="1">
      <c r="A14" s="2"/>
      <c r="B14" s="54"/>
      <c r="C14" s="9"/>
      <c r="D14" s="1" t="s">
        <v>96</v>
      </c>
      <c r="E14" s="1">
        <f t="shared" ref="E14:X14" si="1">SUM(E11:E13)</f>
        <v>4</v>
      </c>
      <c r="F14" s="1">
        <f t="shared" si="1"/>
        <v>12</v>
      </c>
      <c r="G14" s="1">
        <f t="shared" si="1"/>
        <v>13</v>
      </c>
      <c r="H14" s="1">
        <f t="shared" si="1"/>
        <v>5</v>
      </c>
      <c r="I14" s="1">
        <f t="shared" si="1"/>
        <v>9</v>
      </c>
      <c r="J14" s="1">
        <f t="shared" si="1"/>
        <v>7</v>
      </c>
      <c r="K14" s="1">
        <f t="shared" si="1"/>
        <v>9</v>
      </c>
      <c r="L14" s="1">
        <f t="shared" si="1"/>
        <v>8</v>
      </c>
      <c r="M14" s="1">
        <f t="shared" si="1"/>
        <v>13</v>
      </c>
      <c r="N14" s="1">
        <f t="shared" si="1"/>
        <v>13</v>
      </c>
      <c r="O14" s="1">
        <f t="shared" si="1"/>
        <v>14</v>
      </c>
      <c r="P14" s="1">
        <f t="shared" si="1"/>
        <v>15</v>
      </c>
      <c r="Q14" s="1">
        <f t="shared" si="1"/>
        <v>12</v>
      </c>
      <c r="R14" s="1">
        <f t="shared" si="1"/>
        <v>10</v>
      </c>
      <c r="S14" s="1">
        <f t="shared" si="1"/>
        <v>10</v>
      </c>
      <c r="T14" s="1">
        <f t="shared" si="1"/>
        <v>12</v>
      </c>
      <c r="U14" s="1">
        <f t="shared" si="1"/>
        <v>13</v>
      </c>
      <c r="V14" s="1">
        <f t="shared" si="1"/>
        <v>14</v>
      </c>
      <c r="W14" s="1">
        <f t="shared" si="1"/>
        <v>10</v>
      </c>
      <c r="X14" s="1">
        <f t="shared" si="1"/>
        <v>10</v>
      </c>
      <c r="Y14" s="50">
        <f>AVERAGE(E14:X14)</f>
        <v>10.65</v>
      </c>
      <c r="Z14" s="2"/>
      <c r="AA14" s="2"/>
      <c r="AB14" s="2"/>
      <c r="AC14" s="2"/>
      <c r="AD14" s="2"/>
      <c r="AE14" s="2"/>
      <c r="AF14" s="2"/>
      <c r="AG14" s="2"/>
    </row>
    <row r="15" ht="15.75" customHeight="1">
      <c r="A15" s="2"/>
      <c r="B15" s="54"/>
      <c r="C15" s="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50"/>
      <c r="Z15" s="2"/>
      <c r="AA15" s="1"/>
      <c r="AB15" s="1"/>
      <c r="AC15" s="2"/>
      <c r="AD15" s="2"/>
      <c r="AE15" s="2"/>
      <c r="AF15" s="2"/>
      <c r="AG15" s="2"/>
    </row>
    <row r="16" ht="15.75" customHeight="1">
      <c r="A16" s="2"/>
      <c r="B16" s="54"/>
      <c r="C16" s="9" t="s">
        <v>97</v>
      </c>
      <c r="D16" s="2"/>
      <c r="E16" s="2" t="s">
        <v>68</v>
      </c>
      <c r="F16" s="2" t="s">
        <v>69</v>
      </c>
      <c r="G16" s="2" t="s">
        <v>70</v>
      </c>
      <c r="H16" s="2" t="s">
        <v>71</v>
      </c>
      <c r="I16" s="2" t="s">
        <v>72</v>
      </c>
      <c r="J16" s="2" t="s">
        <v>73</v>
      </c>
      <c r="K16" s="2" t="s">
        <v>74</v>
      </c>
      <c r="L16" s="2" t="s">
        <v>75</v>
      </c>
      <c r="M16" s="2" t="s">
        <v>76</v>
      </c>
      <c r="N16" s="2" t="s">
        <v>77</v>
      </c>
      <c r="O16" s="2" t="s">
        <v>78</v>
      </c>
      <c r="P16" s="2" t="s">
        <v>79</v>
      </c>
      <c r="Q16" s="2" t="s">
        <v>80</v>
      </c>
      <c r="R16" s="2" t="s">
        <v>81</v>
      </c>
      <c r="S16" s="2" t="s">
        <v>82</v>
      </c>
      <c r="T16" s="2" t="s">
        <v>83</v>
      </c>
      <c r="U16" s="2" t="s">
        <v>84</v>
      </c>
      <c r="V16" s="2" t="s">
        <v>85</v>
      </c>
      <c r="W16" s="2" t="s">
        <v>86</v>
      </c>
      <c r="X16" s="2" t="s">
        <v>87</v>
      </c>
      <c r="Y16" s="50"/>
      <c r="Z16" s="2"/>
      <c r="AA16" s="9"/>
      <c r="AB16" s="9"/>
      <c r="AC16" s="2"/>
      <c r="AD16" s="2"/>
      <c r="AE16" s="2"/>
      <c r="AF16" s="2"/>
      <c r="AG16" s="2"/>
    </row>
    <row r="17" ht="15.75" customHeight="1">
      <c r="A17" s="2"/>
      <c r="B17" s="54"/>
      <c r="C17" s="9"/>
      <c r="D17" s="2" t="s">
        <v>90</v>
      </c>
      <c r="E17" s="9">
        <v>2.0</v>
      </c>
      <c r="F17" s="9">
        <v>2.0</v>
      </c>
      <c r="G17" s="9">
        <v>3.0</v>
      </c>
      <c r="H17" s="9">
        <v>2.0</v>
      </c>
      <c r="I17" s="9">
        <v>2.0</v>
      </c>
      <c r="J17" s="9">
        <v>2.0</v>
      </c>
      <c r="K17" s="9">
        <v>2.0</v>
      </c>
      <c r="L17" s="9">
        <v>2.0</v>
      </c>
      <c r="M17" s="9">
        <v>2.0</v>
      </c>
      <c r="N17" s="9">
        <v>2.0</v>
      </c>
      <c r="O17" s="9">
        <v>3.0</v>
      </c>
      <c r="P17" s="9">
        <v>2.0</v>
      </c>
      <c r="Q17" s="9">
        <v>2.0</v>
      </c>
      <c r="R17" s="9">
        <v>3.0</v>
      </c>
      <c r="S17" s="9">
        <v>2.0</v>
      </c>
      <c r="T17" s="9">
        <v>2.0</v>
      </c>
      <c r="U17" s="9">
        <v>2.0</v>
      </c>
      <c r="V17" s="9">
        <v>3.0</v>
      </c>
      <c r="W17" s="9">
        <v>3.0</v>
      </c>
      <c r="X17" s="9">
        <v>2.0</v>
      </c>
      <c r="Y17" s="50"/>
      <c r="Z17" s="2"/>
      <c r="AA17" s="9"/>
      <c r="AB17" s="9"/>
      <c r="AC17" s="2"/>
      <c r="AD17" s="2"/>
      <c r="AE17" s="2"/>
      <c r="AF17" s="2"/>
      <c r="AG17" s="2"/>
    </row>
    <row r="18" ht="15.75" customHeight="1">
      <c r="A18" s="2"/>
      <c r="B18" s="54"/>
      <c r="C18" s="9"/>
      <c r="D18" s="2" t="s">
        <v>92</v>
      </c>
      <c r="E18" s="9">
        <v>7.0</v>
      </c>
      <c r="F18" s="9">
        <v>6.0</v>
      </c>
      <c r="G18" s="9">
        <v>7.0</v>
      </c>
      <c r="H18" s="9">
        <v>5.0</v>
      </c>
      <c r="I18" s="9">
        <v>4.0</v>
      </c>
      <c r="J18" s="9">
        <v>5.0</v>
      </c>
      <c r="K18" s="9">
        <v>7.0</v>
      </c>
      <c r="L18" s="9">
        <v>4.0</v>
      </c>
      <c r="M18" s="9">
        <v>6.0</v>
      </c>
      <c r="N18" s="9">
        <v>3.0</v>
      </c>
      <c r="O18" s="9">
        <v>6.0</v>
      </c>
      <c r="P18" s="9">
        <v>5.0</v>
      </c>
      <c r="Q18" s="9">
        <v>5.0</v>
      </c>
      <c r="R18" s="9">
        <v>6.0</v>
      </c>
      <c r="S18" s="9">
        <v>4.0</v>
      </c>
      <c r="T18" s="9">
        <v>7.0</v>
      </c>
      <c r="U18" s="9">
        <v>6.0</v>
      </c>
      <c r="V18" s="9">
        <v>5.0</v>
      </c>
      <c r="W18" s="9">
        <v>6.0</v>
      </c>
      <c r="X18" s="9">
        <v>6.0</v>
      </c>
      <c r="Y18" s="50"/>
      <c r="Z18" s="2"/>
      <c r="AA18" s="9"/>
      <c r="AB18" s="9"/>
      <c r="AC18" s="2"/>
      <c r="AD18" s="2"/>
      <c r="AE18" s="2"/>
      <c r="AF18" s="2"/>
      <c r="AG18" s="2"/>
    </row>
    <row r="19" ht="15.75" customHeight="1">
      <c r="A19" s="2"/>
      <c r="B19" s="54"/>
      <c r="C19" s="9"/>
      <c r="D19" s="2" t="s">
        <v>94</v>
      </c>
      <c r="E19" s="9">
        <v>5.0</v>
      </c>
      <c r="F19" s="9">
        <v>4.0</v>
      </c>
      <c r="G19" s="9">
        <v>3.0</v>
      </c>
      <c r="H19" s="9">
        <v>5.0</v>
      </c>
      <c r="I19" s="9">
        <v>4.0</v>
      </c>
      <c r="J19" s="9">
        <v>5.0</v>
      </c>
      <c r="K19" s="9">
        <v>4.0</v>
      </c>
      <c r="L19" s="9">
        <v>2.0</v>
      </c>
      <c r="M19" s="9">
        <v>4.0</v>
      </c>
      <c r="N19" s="9">
        <v>3.0</v>
      </c>
      <c r="O19" s="9">
        <v>3.0</v>
      </c>
      <c r="P19" s="9">
        <v>3.0</v>
      </c>
      <c r="Q19" s="9">
        <v>5.0</v>
      </c>
      <c r="R19" s="9">
        <v>4.0</v>
      </c>
      <c r="S19" s="9">
        <v>3.0</v>
      </c>
      <c r="T19" s="9">
        <v>6.0</v>
      </c>
      <c r="U19" s="9">
        <v>3.0</v>
      </c>
      <c r="V19" s="9">
        <v>4.0</v>
      </c>
      <c r="W19" s="9">
        <v>3.0</v>
      </c>
      <c r="X19" s="9">
        <v>5.0</v>
      </c>
      <c r="Y19" s="50"/>
      <c r="Z19" s="2"/>
      <c r="AA19" s="3" t="s">
        <v>98</v>
      </c>
      <c r="AB19" s="9"/>
      <c r="AC19" s="2"/>
      <c r="AD19" s="2"/>
      <c r="AE19" s="2"/>
      <c r="AF19" s="2"/>
      <c r="AG19" s="2"/>
    </row>
    <row r="20" ht="15.75" customHeight="1">
      <c r="A20" s="2"/>
      <c r="B20" s="54"/>
      <c r="C20" s="9"/>
      <c r="D20" s="1" t="s">
        <v>96</v>
      </c>
      <c r="E20" s="1">
        <f t="shared" ref="E20:X20" si="2">SUM(E17:E19)</f>
        <v>14</v>
      </c>
      <c r="F20" s="1">
        <f t="shared" si="2"/>
        <v>12</v>
      </c>
      <c r="G20" s="1">
        <f t="shared" si="2"/>
        <v>13</v>
      </c>
      <c r="H20" s="1">
        <f t="shared" si="2"/>
        <v>12</v>
      </c>
      <c r="I20" s="1">
        <f t="shared" si="2"/>
        <v>10</v>
      </c>
      <c r="J20" s="1">
        <f t="shared" si="2"/>
        <v>12</v>
      </c>
      <c r="K20" s="1">
        <f t="shared" si="2"/>
        <v>13</v>
      </c>
      <c r="L20" s="1">
        <f t="shared" si="2"/>
        <v>8</v>
      </c>
      <c r="M20" s="1">
        <f t="shared" si="2"/>
        <v>12</v>
      </c>
      <c r="N20" s="1">
        <f t="shared" si="2"/>
        <v>8</v>
      </c>
      <c r="O20" s="1">
        <f t="shared" si="2"/>
        <v>12</v>
      </c>
      <c r="P20" s="1">
        <f t="shared" si="2"/>
        <v>10</v>
      </c>
      <c r="Q20" s="1">
        <f t="shared" si="2"/>
        <v>12</v>
      </c>
      <c r="R20" s="1">
        <f t="shared" si="2"/>
        <v>13</v>
      </c>
      <c r="S20" s="1">
        <f t="shared" si="2"/>
        <v>9</v>
      </c>
      <c r="T20" s="1">
        <f t="shared" si="2"/>
        <v>15</v>
      </c>
      <c r="U20" s="1">
        <f t="shared" si="2"/>
        <v>11</v>
      </c>
      <c r="V20" s="1">
        <f t="shared" si="2"/>
        <v>12</v>
      </c>
      <c r="W20" s="1">
        <f t="shared" si="2"/>
        <v>12</v>
      </c>
      <c r="X20" s="1">
        <f t="shared" si="2"/>
        <v>13</v>
      </c>
      <c r="Y20" s="50">
        <f>AVERAGE(E20:X20)</f>
        <v>11.65</v>
      </c>
      <c r="Z20" s="2"/>
      <c r="AA20" s="9">
        <f>STDEV(E14:X14,E20:X20,E26:X26,E32:X32)</f>
        <v>2.530697607</v>
      </c>
      <c r="AB20" s="9"/>
      <c r="AC20" s="2"/>
      <c r="AD20" s="2"/>
      <c r="AE20" s="2"/>
      <c r="AF20" s="2"/>
      <c r="AG20" s="2"/>
    </row>
    <row r="21" ht="15.75" customHeight="1">
      <c r="A21" s="2"/>
      <c r="B21" s="54"/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50"/>
      <c r="Z21" s="2"/>
      <c r="AA21" s="1"/>
      <c r="AB21" s="1"/>
      <c r="AC21" s="2"/>
      <c r="AD21" s="2"/>
      <c r="AE21" s="2"/>
      <c r="AF21" s="2"/>
      <c r="AG21" s="2"/>
    </row>
    <row r="22" ht="15.75" customHeight="1">
      <c r="A22" s="2"/>
      <c r="B22" s="54"/>
      <c r="C22" s="9" t="s">
        <v>99</v>
      </c>
      <c r="D22" s="2"/>
      <c r="E22" s="2" t="s">
        <v>68</v>
      </c>
      <c r="F22" s="2" t="s">
        <v>69</v>
      </c>
      <c r="G22" s="2" t="s">
        <v>70</v>
      </c>
      <c r="H22" s="2" t="s">
        <v>71</v>
      </c>
      <c r="I22" s="2" t="s">
        <v>72</v>
      </c>
      <c r="J22" s="2" t="s">
        <v>73</v>
      </c>
      <c r="K22" s="2" t="s">
        <v>74</v>
      </c>
      <c r="L22" s="2" t="s">
        <v>75</v>
      </c>
      <c r="M22" s="2" t="s">
        <v>76</v>
      </c>
      <c r="N22" s="2" t="s">
        <v>77</v>
      </c>
      <c r="O22" s="2" t="s">
        <v>78</v>
      </c>
      <c r="P22" s="2" t="s">
        <v>79</v>
      </c>
      <c r="Q22" s="2" t="s">
        <v>80</v>
      </c>
      <c r="R22" s="2" t="s">
        <v>81</v>
      </c>
      <c r="S22" s="2" t="s">
        <v>82</v>
      </c>
      <c r="T22" s="2" t="s">
        <v>83</v>
      </c>
      <c r="U22" s="2" t="s">
        <v>84</v>
      </c>
      <c r="V22" s="2" t="s">
        <v>85</v>
      </c>
      <c r="W22" s="2" t="s">
        <v>86</v>
      </c>
      <c r="X22" s="2" t="s">
        <v>87</v>
      </c>
      <c r="Y22" s="50"/>
      <c r="Z22" s="2"/>
      <c r="AA22" s="3" t="s">
        <v>100</v>
      </c>
      <c r="AB22" s="9"/>
      <c r="AC22" s="2"/>
      <c r="AD22" s="2"/>
      <c r="AE22" s="2"/>
      <c r="AF22" s="2"/>
      <c r="AG22" s="2"/>
    </row>
    <row r="23" ht="15.75" customHeight="1">
      <c r="A23" s="2"/>
      <c r="B23" s="54"/>
      <c r="C23" s="9"/>
      <c r="D23" s="2" t="s">
        <v>90</v>
      </c>
      <c r="E23" s="9">
        <v>3.0</v>
      </c>
      <c r="F23" s="9">
        <v>3.0</v>
      </c>
      <c r="G23" s="9">
        <v>2.0</v>
      </c>
      <c r="H23" s="9">
        <v>3.0</v>
      </c>
      <c r="I23" s="9">
        <v>3.0</v>
      </c>
      <c r="J23" s="9">
        <v>3.0</v>
      </c>
      <c r="K23" s="9">
        <v>2.0</v>
      </c>
      <c r="L23" s="9">
        <v>3.0</v>
      </c>
      <c r="M23" s="9">
        <v>2.0</v>
      </c>
      <c r="N23" s="9">
        <v>3.0</v>
      </c>
      <c r="O23" s="9">
        <v>3.0</v>
      </c>
      <c r="P23" s="9">
        <v>3.0</v>
      </c>
      <c r="Q23" s="9">
        <v>3.0</v>
      </c>
      <c r="R23" s="9">
        <v>3.0</v>
      </c>
      <c r="S23" s="9">
        <v>3.0</v>
      </c>
      <c r="T23" s="9">
        <v>3.0</v>
      </c>
      <c r="U23" s="9">
        <v>3.0</v>
      </c>
      <c r="V23" s="9">
        <v>3.0</v>
      </c>
      <c r="W23" s="9">
        <v>2.0</v>
      </c>
      <c r="X23" s="9">
        <v>3.0</v>
      </c>
      <c r="Y23" s="50"/>
      <c r="Z23" s="2"/>
      <c r="AA23" s="9">
        <f>AA20/SQRT(80)</f>
        <v>0.282940594</v>
      </c>
      <c r="AB23" s="9"/>
      <c r="AC23" s="2"/>
      <c r="AD23" s="2"/>
      <c r="AE23" s="2"/>
      <c r="AF23" s="2"/>
      <c r="AG23" s="2"/>
    </row>
    <row r="24" ht="15.75" customHeight="1">
      <c r="A24" s="2"/>
      <c r="B24" s="54"/>
      <c r="C24" s="9"/>
      <c r="D24" s="2" t="s">
        <v>92</v>
      </c>
      <c r="E24" s="9">
        <v>7.0</v>
      </c>
      <c r="F24" s="9">
        <v>7.0</v>
      </c>
      <c r="G24" s="9">
        <v>4.0</v>
      </c>
      <c r="H24" s="9">
        <v>5.0</v>
      </c>
      <c r="I24" s="9">
        <v>6.0</v>
      </c>
      <c r="J24" s="9">
        <v>4.0</v>
      </c>
      <c r="K24" s="9">
        <v>5.0</v>
      </c>
      <c r="L24" s="9">
        <v>7.0</v>
      </c>
      <c r="M24" s="9">
        <v>5.0</v>
      </c>
      <c r="N24" s="9">
        <v>6.0</v>
      </c>
      <c r="O24" s="9">
        <v>7.0</v>
      </c>
      <c r="P24" s="9">
        <v>7.0</v>
      </c>
      <c r="Q24" s="9">
        <v>6.0</v>
      </c>
      <c r="R24" s="9">
        <v>8.0</v>
      </c>
      <c r="S24" s="9">
        <v>6.0</v>
      </c>
      <c r="T24" s="9">
        <v>9.0</v>
      </c>
      <c r="U24" s="9">
        <v>6.0</v>
      </c>
      <c r="V24" s="9">
        <v>8.0</v>
      </c>
      <c r="W24" s="9">
        <v>6.0</v>
      </c>
      <c r="X24" s="9">
        <v>7.0</v>
      </c>
      <c r="Y24" s="50"/>
      <c r="Z24" s="2"/>
      <c r="AA24" s="9"/>
      <c r="AB24" s="9"/>
      <c r="AC24" s="2"/>
      <c r="AD24" s="2"/>
      <c r="AE24" s="2"/>
      <c r="AF24" s="2"/>
      <c r="AG24" s="2"/>
    </row>
    <row r="25" ht="15.75" customHeight="1">
      <c r="A25" s="2"/>
      <c r="B25" s="54"/>
      <c r="C25" s="9"/>
      <c r="D25" s="2" t="s">
        <v>94</v>
      </c>
      <c r="E25" s="9">
        <v>3.0</v>
      </c>
      <c r="F25" s="9">
        <v>5.0</v>
      </c>
      <c r="G25" s="9">
        <v>1.0</v>
      </c>
      <c r="H25" s="9">
        <v>4.0</v>
      </c>
      <c r="I25" s="9">
        <v>4.0</v>
      </c>
      <c r="J25" s="9">
        <v>4.0</v>
      </c>
      <c r="K25" s="9">
        <v>1.0</v>
      </c>
      <c r="L25" s="9">
        <v>5.0</v>
      </c>
      <c r="M25" s="9">
        <v>5.0</v>
      </c>
      <c r="N25" s="9">
        <v>5.0</v>
      </c>
      <c r="O25" s="9">
        <v>5.0</v>
      </c>
      <c r="P25" s="9">
        <v>4.0</v>
      </c>
      <c r="Q25" s="9">
        <v>1.0</v>
      </c>
      <c r="R25" s="9">
        <v>4.0</v>
      </c>
      <c r="S25" s="9">
        <v>4.0</v>
      </c>
      <c r="T25" s="9">
        <v>5.0</v>
      </c>
      <c r="U25" s="9">
        <v>2.0</v>
      </c>
      <c r="V25" s="9">
        <v>8.0</v>
      </c>
      <c r="W25" s="9">
        <v>3.0</v>
      </c>
      <c r="X25" s="9">
        <v>4.0</v>
      </c>
      <c r="Y25" s="50"/>
      <c r="Z25" s="2"/>
      <c r="AA25" s="9"/>
      <c r="AB25" s="9"/>
      <c r="AC25" s="2"/>
      <c r="AD25" s="2"/>
      <c r="AE25" s="2"/>
      <c r="AF25" s="2"/>
      <c r="AG25" s="2"/>
    </row>
    <row r="26" ht="15.75" customHeight="1">
      <c r="A26" s="2"/>
      <c r="B26" s="54"/>
      <c r="C26" s="9"/>
      <c r="D26" s="1" t="s">
        <v>96</v>
      </c>
      <c r="E26" s="1">
        <f t="shared" ref="E26:X26" si="3">SUM(E23:E25)</f>
        <v>13</v>
      </c>
      <c r="F26" s="1">
        <f t="shared" si="3"/>
        <v>15</v>
      </c>
      <c r="G26" s="1">
        <f t="shared" si="3"/>
        <v>7</v>
      </c>
      <c r="H26" s="1">
        <f t="shared" si="3"/>
        <v>12</v>
      </c>
      <c r="I26" s="1">
        <f t="shared" si="3"/>
        <v>13</v>
      </c>
      <c r="J26" s="1">
        <f t="shared" si="3"/>
        <v>11</v>
      </c>
      <c r="K26" s="1">
        <f t="shared" si="3"/>
        <v>8</v>
      </c>
      <c r="L26" s="1">
        <f t="shared" si="3"/>
        <v>15</v>
      </c>
      <c r="M26" s="1">
        <f t="shared" si="3"/>
        <v>12</v>
      </c>
      <c r="N26" s="1">
        <f t="shared" si="3"/>
        <v>14</v>
      </c>
      <c r="O26" s="1">
        <f t="shared" si="3"/>
        <v>15</v>
      </c>
      <c r="P26" s="1">
        <f t="shared" si="3"/>
        <v>14</v>
      </c>
      <c r="Q26" s="1">
        <f t="shared" si="3"/>
        <v>10</v>
      </c>
      <c r="R26" s="1">
        <f t="shared" si="3"/>
        <v>15</v>
      </c>
      <c r="S26" s="1">
        <f t="shared" si="3"/>
        <v>13</v>
      </c>
      <c r="T26" s="1">
        <f t="shared" si="3"/>
        <v>17</v>
      </c>
      <c r="U26" s="1">
        <f t="shared" si="3"/>
        <v>11</v>
      </c>
      <c r="V26" s="1">
        <f t="shared" si="3"/>
        <v>19</v>
      </c>
      <c r="W26" s="1">
        <f t="shared" si="3"/>
        <v>11</v>
      </c>
      <c r="X26" s="1">
        <f t="shared" si="3"/>
        <v>14</v>
      </c>
      <c r="Y26" s="50">
        <f>AVERAGE(E26:X26)</f>
        <v>12.95</v>
      </c>
      <c r="Z26" s="2"/>
      <c r="AA26" s="2"/>
      <c r="AB26" s="2"/>
      <c r="AC26" s="2"/>
      <c r="AD26" s="2"/>
      <c r="AE26" s="2"/>
      <c r="AF26" s="2"/>
      <c r="AG26" s="2"/>
    </row>
    <row r="27" ht="15.75" customHeight="1">
      <c r="A27" s="2"/>
      <c r="B27" s="54"/>
      <c r="C27" s="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50"/>
      <c r="Z27" s="2"/>
      <c r="AA27" s="2"/>
      <c r="AB27" s="2"/>
      <c r="AC27" s="2"/>
      <c r="AD27" s="2"/>
      <c r="AE27" s="2"/>
      <c r="AF27" s="2"/>
      <c r="AG27" s="2"/>
    </row>
    <row r="28" ht="15.75" customHeight="1">
      <c r="A28" s="2"/>
      <c r="B28" s="54"/>
      <c r="C28" s="9" t="s">
        <v>101</v>
      </c>
      <c r="D28" s="2"/>
      <c r="E28" s="2" t="s">
        <v>68</v>
      </c>
      <c r="F28" s="2" t="s">
        <v>69</v>
      </c>
      <c r="G28" s="2" t="s">
        <v>70</v>
      </c>
      <c r="H28" s="2" t="s">
        <v>71</v>
      </c>
      <c r="I28" s="2" t="s">
        <v>72</v>
      </c>
      <c r="J28" s="2" t="s">
        <v>73</v>
      </c>
      <c r="K28" s="2" t="s">
        <v>74</v>
      </c>
      <c r="L28" s="2" t="s">
        <v>75</v>
      </c>
      <c r="M28" s="2" t="s">
        <v>76</v>
      </c>
      <c r="N28" s="2" t="s">
        <v>77</v>
      </c>
      <c r="O28" s="2" t="s">
        <v>78</v>
      </c>
      <c r="P28" s="2" t="s">
        <v>79</v>
      </c>
      <c r="Q28" s="2" t="s">
        <v>80</v>
      </c>
      <c r="R28" s="2" t="s">
        <v>81</v>
      </c>
      <c r="S28" s="2" t="s">
        <v>82</v>
      </c>
      <c r="T28" s="2" t="s">
        <v>83</v>
      </c>
      <c r="U28" s="2" t="s">
        <v>84</v>
      </c>
      <c r="V28" s="2" t="s">
        <v>85</v>
      </c>
      <c r="W28" s="2" t="s">
        <v>86</v>
      </c>
      <c r="X28" s="2" t="s">
        <v>87</v>
      </c>
      <c r="Y28" s="50"/>
      <c r="Z28" s="2"/>
      <c r="AA28" s="2"/>
      <c r="AB28" s="2"/>
      <c r="AC28" s="2"/>
      <c r="AD28" s="2"/>
      <c r="AE28" s="2"/>
      <c r="AF28" s="2"/>
      <c r="AG28" s="2"/>
    </row>
    <row r="29" ht="15.75" customHeight="1">
      <c r="A29" s="2"/>
      <c r="B29" s="54"/>
      <c r="C29" s="9"/>
      <c r="D29" s="2" t="s">
        <v>90</v>
      </c>
      <c r="E29" s="9">
        <v>2.0</v>
      </c>
      <c r="F29" s="9">
        <v>2.0</v>
      </c>
      <c r="G29" s="9">
        <v>2.0</v>
      </c>
      <c r="H29" s="9">
        <v>3.0</v>
      </c>
      <c r="I29" s="9">
        <v>3.0</v>
      </c>
      <c r="J29" s="9">
        <v>3.0</v>
      </c>
      <c r="K29" s="9">
        <v>3.0</v>
      </c>
      <c r="L29" s="9">
        <v>2.0</v>
      </c>
      <c r="M29" s="9">
        <v>3.0</v>
      </c>
      <c r="N29" s="9">
        <v>3.0</v>
      </c>
      <c r="O29" s="9">
        <v>3.0</v>
      </c>
      <c r="P29" s="9">
        <v>3.0</v>
      </c>
      <c r="Q29" s="9">
        <v>3.0</v>
      </c>
      <c r="R29" s="9">
        <v>3.0</v>
      </c>
      <c r="S29" s="9">
        <v>2.0</v>
      </c>
      <c r="T29" s="9">
        <v>3.0</v>
      </c>
      <c r="U29" s="9">
        <v>3.0</v>
      </c>
      <c r="V29" s="9">
        <v>3.0</v>
      </c>
      <c r="W29" s="9">
        <v>2.0</v>
      </c>
      <c r="X29" s="9">
        <v>3.0</v>
      </c>
      <c r="Y29" s="50"/>
      <c r="Z29" s="2"/>
      <c r="AA29" s="2"/>
      <c r="AB29" s="2"/>
      <c r="AC29" s="2"/>
      <c r="AD29" s="2"/>
      <c r="AE29" s="2"/>
      <c r="AF29" s="2"/>
      <c r="AG29" s="2"/>
    </row>
    <row r="30" ht="15.75" customHeight="1">
      <c r="A30" s="2"/>
      <c r="B30" s="54"/>
      <c r="C30" s="9"/>
      <c r="D30" s="2" t="s">
        <v>92</v>
      </c>
      <c r="E30" s="9">
        <v>6.0</v>
      </c>
      <c r="F30" s="9">
        <v>6.0</v>
      </c>
      <c r="G30" s="9">
        <v>5.0</v>
      </c>
      <c r="H30" s="9">
        <v>6.0</v>
      </c>
      <c r="I30" s="9">
        <v>6.0</v>
      </c>
      <c r="J30" s="9">
        <v>6.0</v>
      </c>
      <c r="K30" s="9">
        <v>6.0</v>
      </c>
      <c r="L30" s="9">
        <v>6.0</v>
      </c>
      <c r="M30" s="9">
        <v>6.0</v>
      </c>
      <c r="N30" s="9">
        <v>5.0</v>
      </c>
      <c r="O30" s="9">
        <v>6.0</v>
      </c>
      <c r="P30" s="9">
        <v>8.0</v>
      </c>
      <c r="Q30" s="9">
        <v>6.0</v>
      </c>
      <c r="R30" s="9">
        <v>7.0</v>
      </c>
      <c r="S30" s="9">
        <v>6.0</v>
      </c>
      <c r="T30" s="9">
        <v>7.0</v>
      </c>
      <c r="U30" s="9">
        <v>7.0</v>
      </c>
      <c r="V30" s="9">
        <v>6.0</v>
      </c>
      <c r="W30" s="9">
        <v>8.0</v>
      </c>
      <c r="X30" s="9">
        <v>6.0</v>
      </c>
      <c r="Y30" s="50"/>
      <c r="Z30" s="2"/>
      <c r="AA30" s="2"/>
      <c r="AB30" s="2"/>
      <c r="AC30" s="2"/>
      <c r="AD30" s="2"/>
      <c r="AE30" s="2"/>
      <c r="AF30" s="2"/>
      <c r="AG30" s="2"/>
    </row>
    <row r="31" ht="15.75" customHeight="1">
      <c r="A31" s="2"/>
      <c r="B31" s="54"/>
      <c r="C31" s="9"/>
      <c r="D31" s="2" t="s">
        <v>94</v>
      </c>
      <c r="E31" s="9">
        <v>4.0</v>
      </c>
      <c r="F31" s="9">
        <v>5.0</v>
      </c>
      <c r="G31" s="9">
        <v>5.0</v>
      </c>
      <c r="H31" s="9">
        <v>3.0</v>
      </c>
      <c r="I31" s="9">
        <v>2.0</v>
      </c>
      <c r="J31" s="9">
        <v>5.0</v>
      </c>
      <c r="K31" s="9">
        <v>5.0</v>
      </c>
      <c r="L31" s="9">
        <v>4.0</v>
      </c>
      <c r="M31" s="9">
        <v>4.0</v>
      </c>
      <c r="N31" s="9">
        <v>3.0</v>
      </c>
      <c r="O31" s="9">
        <v>4.0</v>
      </c>
      <c r="P31" s="9">
        <v>6.0</v>
      </c>
      <c r="Q31" s="9">
        <v>3.0</v>
      </c>
      <c r="R31" s="9">
        <v>5.0</v>
      </c>
      <c r="S31" s="9">
        <v>4.0</v>
      </c>
      <c r="T31" s="9">
        <v>3.0</v>
      </c>
      <c r="U31" s="9">
        <v>4.0</v>
      </c>
      <c r="V31" s="9">
        <v>3.0</v>
      </c>
      <c r="W31" s="9">
        <v>4.0</v>
      </c>
      <c r="X31" s="9">
        <v>2.0</v>
      </c>
      <c r="Y31" s="50"/>
      <c r="Z31" s="2"/>
      <c r="AA31" s="2"/>
      <c r="AB31" s="2"/>
      <c r="AC31" s="2"/>
      <c r="AD31" s="2"/>
      <c r="AE31" s="2"/>
      <c r="AF31" s="2"/>
      <c r="AG31" s="2"/>
    </row>
    <row r="32" ht="15.75" customHeight="1">
      <c r="A32" s="2"/>
      <c r="B32" s="54"/>
      <c r="C32" s="9"/>
      <c r="D32" s="1" t="s">
        <v>96</v>
      </c>
      <c r="E32" s="1">
        <f t="shared" ref="E32:X32" si="4">SUM(E29:E31)</f>
        <v>12</v>
      </c>
      <c r="F32" s="1">
        <f t="shared" si="4"/>
        <v>13</v>
      </c>
      <c r="G32" s="1">
        <f t="shared" si="4"/>
        <v>12</v>
      </c>
      <c r="H32" s="1">
        <f t="shared" si="4"/>
        <v>12</v>
      </c>
      <c r="I32" s="1">
        <f t="shared" si="4"/>
        <v>11</v>
      </c>
      <c r="J32" s="1">
        <f t="shared" si="4"/>
        <v>14</v>
      </c>
      <c r="K32" s="1">
        <f t="shared" si="4"/>
        <v>14</v>
      </c>
      <c r="L32" s="1">
        <f t="shared" si="4"/>
        <v>12</v>
      </c>
      <c r="M32" s="1">
        <f t="shared" si="4"/>
        <v>13</v>
      </c>
      <c r="N32" s="1">
        <f t="shared" si="4"/>
        <v>11</v>
      </c>
      <c r="O32" s="1">
        <f t="shared" si="4"/>
        <v>13</v>
      </c>
      <c r="P32" s="1">
        <f t="shared" si="4"/>
        <v>17</v>
      </c>
      <c r="Q32" s="1">
        <f t="shared" si="4"/>
        <v>12</v>
      </c>
      <c r="R32" s="1">
        <f t="shared" si="4"/>
        <v>15</v>
      </c>
      <c r="S32" s="1">
        <f t="shared" si="4"/>
        <v>12</v>
      </c>
      <c r="T32" s="1">
        <f t="shared" si="4"/>
        <v>13</v>
      </c>
      <c r="U32" s="1">
        <f t="shared" si="4"/>
        <v>14</v>
      </c>
      <c r="V32" s="1">
        <f t="shared" si="4"/>
        <v>12</v>
      </c>
      <c r="W32" s="1">
        <f t="shared" si="4"/>
        <v>14</v>
      </c>
      <c r="X32" s="1">
        <f t="shared" si="4"/>
        <v>11</v>
      </c>
      <c r="Y32" s="50">
        <f>AVERAGE(E32:X32)</f>
        <v>12.85</v>
      </c>
      <c r="Z32" s="2"/>
      <c r="AA32" s="2"/>
      <c r="AB32" s="2"/>
      <c r="AC32" s="2"/>
      <c r="AD32" s="2"/>
      <c r="AE32" s="2"/>
      <c r="AF32" s="2"/>
      <c r="AG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5.75" customHeight="1">
      <c r="A35" s="2"/>
      <c r="B35" s="59" t="s">
        <v>102</v>
      </c>
      <c r="C35" s="2" t="s">
        <v>103</v>
      </c>
      <c r="D35" s="2"/>
      <c r="E35" s="2" t="s">
        <v>68</v>
      </c>
      <c r="F35" s="2" t="s">
        <v>69</v>
      </c>
      <c r="G35" s="2" t="s">
        <v>70</v>
      </c>
      <c r="H35" s="2" t="s">
        <v>71</v>
      </c>
      <c r="I35" s="2" t="s">
        <v>72</v>
      </c>
      <c r="J35" s="2" t="s">
        <v>73</v>
      </c>
      <c r="K35" s="2" t="s">
        <v>74</v>
      </c>
      <c r="L35" s="2" t="s">
        <v>75</v>
      </c>
      <c r="M35" s="2" t="s">
        <v>76</v>
      </c>
      <c r="N35" s="2" t="s">
        <v>77</v>
      </c>
      <c r="O35" s="2" t="s">
        <v>78</v>
      </c>
      <c r="P35" s="2" t="s">
        <v>79</v>
      </c>
      <c r="Q35" s="2" t="s">
        <v>80</v>
      </c>
      <c r="R35" s="2" t="s">
        <v>81</v>
      </c>
      <c r="S35" s="2" t="s">
        <v>82</v>
      </c>
      <c r="T35" s="2" t="s">
        <v>83</v>
      </c>
      <c r="U35" s="2" t="s">
        <v>84</v>
      </c>
      <c r="V35" s="2" t="s">
        <v>85</v>
      </c>
      <c r="W35" s="2" t="s">
        <v>86</v>
      </c>
      <c r="X35" s="2" t="s">
        <v>87</v>
      </c>
      <c r="Y35" s="60" t="s">
        <v>88</v>
      </c>
      <c r="Z35" s="2"/>
      <c r="AA35" s="3" t="s">
        <v>104</v>
      </c>
      <c r="AB35" s="2"/>
      <c r="AC35" s="2"/>
      <c r="AD35" s="2"/>
      <c r="AE35" s="2"/>
      <c r="AF35" s="2"/>
      <c r="AG35" s="2"/>
    </row>
    <row r="36" ht="15.75" customHeight="1">
      <c r="A36" s="2"/>
      <c r="B36" s="61" t="s">
        <v>105</v>
      </c>
      <c r="C36" s="2"/>
      <c r="D36" s="2" t="s">
        <v>90</v>
      </c>
      <c r="E36" s="9">
        <v>3.0</v>
      </c>
      <c r="F36" s="9">
        <v>3.0</v>
      </c>
      <c r="G36" s="9">
        <v>2.0</v>
      </c>
      <c r="H36" s="9">
        <v>2.0</v>
      </c>
      <c r="I36" s="9">
        <v>3.0</v>
      </c>
      <c r="J36" s="9">
        <v>3.0</v>
      </c>
      <c r="K36" s="9">
        <v>2.0</v>
      </c>
      <c r="L36" s="9">
        <v>3.0</v>
      </c>
      <c r="M36" s="9">
        <v>3.0</v>
      </c>
      <c r="N36" s="9">
        <v>3.0</v>
      </c>
      <c r="O36" s="9">
        <v>3.0</v>
      </c>
      <c r="P36" s="9">
        <v>3.0</v>
      </c>
      <c r="Q36" s="9">
        <v>2.0</v>
      </c>
      <c r="R36" s="9">
        <v>3.0</v>
      </c>
      <c r="S36" s="9">
        <v>3.0</v>
      </c>
      <c r="T36" s="9">
        <v>3.0</v>
      </c>
      <c r="U36" s="9">
        <v>2.0</v>
      </c>
      <c r="V36" s="9">
        <v>4.0</v>
      </c>
      <c r="W36" s="9">
        <v>3.0</v>
      </c>
      <c r="X36" s="9">
        <v>3.0</v>
      </c>
      <c r="Y36" s="62"/>
      <c r="Z36" s="2"/>
      <c r="AA36" s="2">
        <f>STDEV(E39:X39,E51:X51,E57:X57,E63:X63,E69:X69,E75:X75,E81:X81,E87:X87,E93:X93)</f>
        <v>3.529955168</v>
      </c>
      <c r="AB36" s="2"/>
      <c r="AC36" s="2"/>
      <c r="AD36" s="2"/>
      <c r="AE36" s="2"/>
      <c r="AF36" s="2"/>
      <c r="AG36" s="2"/>
    </row>
    <row r="37" ht="15.75" customHeight="1">
      <c r="A37" s="2"/>
      <c r="B37" s="61"/>
      <c r="C37" s="2"/>
      <c r="D37" s="2" t="s">
        <v>92</v>
      </c>
      <c r="E37" s="9">
        <v>7.0</v>
      </c>
      <c r="F37" s="9">
        <v>7.0</v>
      </c>
      <c r="G37" s="9">
        <v>4.0</v>
      </c>
      <c r="H37" s="9">
        <v>4.0</v>
      </c>
      <c r="I37" s="9">
        <v>5.0</v>
      </c>
      <c r="J37" s="9">
        <v>6.0</v>
      </c>
      <c r="K37" s="9">
        <v>2.0</v>
      </c>
      <c r="L37" s="9">
        <v>3.0</v>
      </c>
      <c r="M37" s="9">
        <v>4.0</v>
      </c>
      <c r="N37" s="9">
        <v>5.0</v>
      </c>
      <c r="O37" s="9">
        <v>5.0</v>
      </c>
      <c r="P37" s="9">
        <v>6.0</v>
      </c>
      <c r="Q37" s="9">
        <v>5.0</v>
      </c>
      <c r="R37" s="9">
        <v>5.0</v>
      </c>
      <c r="S37" s="9">
        <v>6.0</v>
      </c>
      <c r="T37" s="9">
        <v>5.0</v>
      </c>
      <c r="U37" s="9">
        <v>3.0</v>
      </c>
      <c r="V37" s="9">
        <v>5.0</v>
      </c>
      <c r="W37" s="9">
        <v>5.0</v>
      </c>
      <c r="X37" s="9">
        <v>6.0</v>
      </c>
      <c r="Y37" s="62"/>
      <c r="Z37" s="2"/>
      <c r="AB37" s="2"/>
      <c r="AC37" s="2"/>
      <c r="AD37" s="2"/>
      <c r="AE37" s="2"/>
      <c r="AF37" s="2"/>
      <c r="AG37" s="2"/>
    </row>
    <row r="38" ht="15.75" customHeight="1">
      <c r="A38" s="2"/>
      <c r="B38" s="62"/>
      <c r="C38" s="2"/>
      <c r="D38" s="2" t="s">
        <v>94</v>
      </c>
      <c r="E38" s="9">
        <v>5.0</v>
      </c>
      <c r="F38" s="9">
        <v>4.0</v>
      </c>
      <c r="G38" s="9">
        <v>2.0</v>
      </c>
      <c r="H38" s="9">
        <v>3.0</v>
      </c>
      <c r="I38" s="9">
        <v>3.0</v>
      </c>
      <c r="J38" s="9">
        <v>2.0</v>
      </c>
      <c r="K38" s="9">
        <v>1.0</v>
      </c>
      <c r="L38" s="9">
        <v>1.0</v>
      </c>
      <c r="M38" s="9">
        <v>2.0</v>
      </c>
      <c r="N38" s="9">
        <v>4.0</v>
      </c>
      <c r="O38" s="9">
        <v>2.0</v>
      </c>
      <c r="P38" s="9">
        <v>6.0</v>
      </c>
      <c r="Q38" s="9">
        <v>5.0</v>
      </c>
      <c r="R38" s="9">
        <v>3.0</v>
      </c>
      <c r="S38" s="9">
        <v>7.0</v>
      </c>
      <c r="T38" s="9">
        <v>3.0</v>
      </c>
      <c r="U38" s="9">
        <v>2.0</v>
      </c>
      <c r="V38" s="9">
        <v>1.0</v>
      </c>
      <c r="W38" s="9">
        <v>1.0</v>
      </c>
      <c r="X38" s="9">
        <v>5.0</v>
      </c>
      <c r="Y38" s="62"/>
      <c r="Z38" s="2"/>
      <c r="AA38" s="3" t="s">
        <v>106</v>
      </c>
      <c r="AB38" s="2"/>
      <c r="AC38" s="2"/>
      <c r="AD38" s="2"/>
      <c r="AE38" s="2"/>
      <c r="AF38" s="2"/>
      <c r="AG38" s="2"/>
    </row>
    <row r="39" ht="15.75" customHeight="1">
      <c r="A39" s="2"/>
      <c r="B39" s="62"/>
      <c r="C39" s="2"/>
      <c r="D39" s="1" t="s">
        <v>96</v>
      </c>
      <c r="E39" s="1">
        <f t="shared" ref="E39:X39" si="5">SUM(E36:E38)</f>
        <v>15</v>
      </c>
      <c r="F39" s="1">
        <f t="shared" si="5"/>
        <v>14</v>
      </c>
      <c r="G39" s="1">
        <f t="shared" si="5"/>
        <v>8</v>
      </c>
      <c r="H39" s="1">
        <f t="shared" si="5"/>
        <v>9</v>
      </c>
      <c r="I39" s="1">
        <f t="shared" si="5"/>
        <v>11</v>
      </c>
      <c r="J39" s="1">
        <f t="shared" si="5"/>
        <v>11</v>
      </c>
      <c r="K39" s="1">
        <f t="shared" si="5"/>
        <v>5</v>
      </c>
      <c r="L39" s="1">
        <f t="shared" si="5"/>
        <v>7</v>
      </c>
      <c r="M39" s="1">
        <f t="shared" si="5"/>
        <v>9</v>
      </c>
      <c r="N39" s="1">
        <f t="shared" si="5"/>
        <v>12</v>
      </c>
      <c r="O39" s="1">
        <f t="shared" si="5"/>
        <v>10</v>
      </c>
      <c r="P39" s="1">
        <f t="shared" si="5"/>
        <v>15</v>
      </c>
      <c r="Q39" s="1">
        <f t="shared" si="5"/>
        <v>12</v>
      </c>
      <c r="R39" s="1">
        <f t="shared" si="5"/>
        <v>11</v>
      </c>
      <c r="S39" s="1">
        <f t="shared" si="5"/>
        <v>16</v>
      </c>
      <c r="T39" s="1">
        <f t="shared" si="5"/>
        <v>11</v>
      </c>
      <c r="U39" s="1">
        <f t="shared" si="5"/>
        <v>7</v>
      </c>
      <c r="V39" s="1">
        <f t="shared" si="5"/>
        <v>10</v>
      </c>
      <c r="W39" s="1">
        <f t="shared" si="5"/>
        <v>9</v>
      </c>
      <c r="X39" s="1">
        <f t="shared" si="5"/>
        <v>14</v>
      </c>
      <c r="Y39" s="60">
        <f>AVERAGE(E39:X39)</f>
        <v>10.8</v>
      </c>
      <c r="Z39" s="2"/>
      <c r="AA39" s="2">
        <f>AA36/SQRT(180)</f>
        <v>0.2631073238</v>
      </c>
      <c r="AB39" s="2"/>
      <c r="AC39" s="2"/>
      <c r="AD39" s="2"/>
      <c r="AE39" s="2"/>
      <c r="AF39" s="2"/>
      <c r="AG39" s="2"/>
    </row>
    <row r="40" ht="15.75" customHeight="1">
      <c r="A40" s="2"/>
      <c r="B40" s="6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62"/>
      <c r="Z40" s="2"/>
      <c r="AA40" s="2"/>
      <c r="AB40" s="2"/>
      <c r="AC40" s="2"/>
      <c r="AD40" s="2"/>
      <c r="AE40" s="2"/>
      <c r="AF40" s="2"/>
      <c r="AG40" s="2"/>
    </row>
    <row r="41" ht="15.75" customHeight="1">
      <c r="A41" s="2"/>
      <c r="B41" s="62"/>
      <c r="C41" s="63" t="s">
        <v>107</v>
      </c>
      <c r="D41" s="63"/>
      <c r="E41" s="63" t="s">
        <v>68</v>
      </c>
      <c r="F41" s="63" t="s">
        <v>69</v>
      </c>
      <c r="G41" s="63" t="s">
        <v>70</v>
      </c>
      <c r="H41" s="63" t="s">
        <v>71</v>
      </c>
      <c r="I41" s="63" t="s">
        <v>72</v>
      </c>
      <c r="J41" s="63" t="s">
        <v>73</v>
      </c>
      <c r="K41" s="63" t="s">
        <v>74</v>
      </c>
      <c r="L41" s="63" t="s">
        <v>75</v>
      </c>
      <c r="M41" s="63" t="s">
        <v>76</v>
      </c>
      <c r="N41" s="63" t="s">
        <v>77</v>
      </c>
      <c r="O41" s="63" t="s">
        <v>78</v>
      </c>
      <c r="P41" s="63" t="s">
        <v>79</v>
      </c>
      <c r="Q41" s="63" t="s">
        <v>80</v>
      </c>
      <c r="R41" s="63" t="s">
        <v>81</v>
      </c>
      <c r="S41" s="63" t="s">
        <v>82</v>
      </c>
      <c r="T41" s="63" t="s">
        <v>83</v>
      </c>
      <c r="U41" s="63" t="s">
        <v>84</v>
      </c>
      <c r="V41" s="63" t="s">
        <v>85</v>
      </c>
      <c r="W41" s="63" t="s">
        <v>86</v>
      </c>
      <c r="X41" s="63" t="s">
        <v>87</v>
      </c>
      <c r="Y41" s="64"/>
      <c r="Z41" s="2"/>
      <c r="AA41" s="2"/>
      <c r="AB41" s="2"/>
      <c r="AC41" s="2"/>
      <c r="AD41" s="2"/>
      <c r="AE41" s="2"/>
      <c r="AF41" s="2"/>
      <c r="AG41" s="2"/>
    </row>
    <row r="42" ht="15.75" customHeight="1">
      <c r="A42" s="2"/>
      <c r="B42" s="62"/>
      <c r="C42" s="65" t="s">
        <v>108</v>
      </c>
      <c r="D42" s="63" t="s">
        <v>90</v>
      </c>
      <c r="E42" s="66">
        <v>3.0</v>
      </c>
      <c r="F42" s="66">
        <v>3.0</v>
      </c>
      <c r="G42" s="66">
        <v>3.0</v>
      </c>
      <c r="H42" s="66">
        <v>4.0</v>
      </c>
      <c r="I42" s="66">
        <v>3.0</v>
      </c>
      <c r="J42" s="66">
        <v>2.0</v>
      </c>
      <c r="K42" s="66">
        <v>4.0</v>
      </c>
      <c r="L42" s="66">
        <v>3.0</v>
      </c>
      <c r="M42" s="66">
        <v>3.0</v>
      </c>
      <c r="N42" s="66">
        <v>3.0</v>
      </c>
      <c r="O42" s="66">
        <v>3.0</v>
      </c>
      <c r="P42" s="66">
        <v>3.0</v>
      </c>
      <c r="Q42" s="66">
        <v>3.0</v>
      </c>
      <c r="R42" s="66">
        <v>3.0</v>
      </c>
      <c r="S42" s="66">
        <v>4.0</v>
      </c>
      <c r="T42" s="66">
        <v>3.0</v>
      </c>
      <c r="U42" s="66">
        <v>3.0</v>
      </c>
      <c r="V42" s="66">
        <v>3.0</v>
      </c>
      <c r="W42" s="66">
        <v>3.0</v>
      </c>
      <c r="X42" s="66">
        <v>3.0</v>
      </c>
      <c r="Y42" s="64"/>
      <c r="Z42" s="2"/>
      <c r="AA42" s="2"/>
      <c r="AB42" s="2"/>
      <c r="AC42" s="2"/>
      <c r="AD42" s="2"/>
      <c r="AE42" s="2"/>
      <c r="AF42" s="2"/>
      <c r="AG42" s="2"/>
    </row>
    <row r="43" ht="15.75" customHeight="1">
      <c r="A43" s="2"/>
      <c r="B43" s="62"/>
      <c r="C43" s="65" t="s">
        <v>109</v>
      </c>
      <c r="D43" s="63" t="s">
        <v>92</v>
      </c>
      <c r="E43" s="66">
        <v>4.0</v>
      </c>
      <c r="F43" s="66">
        <v>5.0</v>
      </c>
      <c r="G43" s="66">
        <v>4.0</v>
      </c>
      <c r="H43" s="66">
        <v>5.0</v>
      </c>
      <c r="I43" s="66">
        <v>3.0</v>
      </c>
      <c r="J43" s="66">
        <v>2.0</v>
      </c>
      <c r="K43" s="66">
        <v>6.0</v>
      </c>
      <c r="L43" s="66">
        <v>5.0</v>
      </c>
      <c r="M43" s="66">
        <v>6.0</v>
      </c>
      <c r="N43" s="66">
        <v>7.0</v>
      </c>
      <c r="O43" s="66">
        <v>7.0</v>
      </c>
      <c r="P43" s="66">
        <v>8.0</v>
      </c>
      <c r="Q43" s="66">
        <v>4.0</v>
      </c>
      <c r="R43" s="66">
        <v>5.0</v>
      </c>
      <c r="S43" s="66">
        <v>5.0</v>
      </c>
      <c r="T43" s="66">
        <v>5.0</v>
      </c>
      <c r="U43" s="66">
        <v>5.0</v>
      </c>
      <c r="V43" s="66">
        <v>6.0</v>
      </c>
      <c r="W43" s="66">
        <v>6.0</v>
      </c>
      <c r="X43" s="66">
        <v>4.0</v>
      </c>
      <c r="Y43" s="64"/>
      <c r="Z43" s="2"/>
      <c r="AA43" s="2"/>
      <c r="AB43" s="2"/>
      <c r="AC43" s="2"/>
      <c r="AD43" s="2"/>
      <c r="AE43" s="2"/>
      <c r="AF43" s="2"/>
      <c r="AG43" s="2"/>
    </row>
    <row r="44" ht="15.75" customHeight="1">
      <c r="A44" s="2"/>
      <c r="B44" s="62"/>
      <c r="C44" s="65" t="s">
        <v>110</v>
      </c>
      <c r="D44" s="63" t="s">
        <v>94</v>
      </c>
      <c r="E44" s="66">
        <v>1.0</v>
      </c>
      <c r="F44" s="66">
        <v>1.0</v>
      </c>
      <c r="G44" s="66">
        <v>2.0</v>
      </c>
      <c r="H44" s="66">
        <v>1.0</v>
      </c>
      <c r="I44" s="66">
        <v>0.0</v>
      </c>
      <c r="J44" s="66">
        <v>0.0</v>
      </c>
      <c r="K44" s="66">
        <v>3.0</v>
      </c>
      <c r="L44" s="66">
        <v>2.0</v>
      </c>
      <c r="M44" s="66">
        <v>4.0</v>
      </c>
      <c r="N44" s="66">
        <v>3.0</v>
      </c>
      <c r="O44" s="66">
        <v>2.0</v>
      </c>
      <c r="P44" s="66">
        <v>4.0</v>
      </c>
      <c r="Q44" s="66">
        <v>3.0</v>
      </c>
      <c r="R44" s="66">
        <v>1.0</v>
      </c>
      <c r="S44" s="66">
        <v>3.0</v>
      </c>
      <c r="T44" s="66">
        <v>5.0</v>
      </c>
      <c r="U44" s="66">
        <v>3.0</v>
      </c>
      <c r="V44" s="66">
        <v>2.0</v>
      </c>
      <c r="W44" s="66">
        <v>3.0</v>
      </c>
      <c r="X44" s="66">
        <v>1.0</v>
      </c>
      <c r="Y44" s="64"/>
      <c r="Z44" s="2"/>
      <c r="AA44" s="2"/>
      <c r="AB44" s="2"/>
      <c r="AC44" s="2"/>
      <c r="AD44" s="2"/>
      <c r="AE44" s="2"/>
      <c r="AF44" s="2"/>
      <c r="AG44" s="2"/>
    </row>
    <row r="45" ht="15.75" customHeight="1">
      <c r="A45" s="2"/>
      <c r="B45" s="62"/>
      <c r="C45" s="65" t="s">
        <v>111</v>
      </c>
      <c r="D45" s="67" t="s">
        <v>96</v>
      </c>
      <c r="E45" s="67">
        <f t="shared" ref="E45:X45" si="6">SUM(E42:E44)</f>
        <v>8</v>
      </c>
      <c r="F45" s="67">
        <f t="shared" si="6"/>
        <v>9</v>
      </c>
      <c r="G45" s="67">
        <f t="shared" si="6"/>
        <v>9</v>
      </c>
      <c r="H45" s="67">
        <f t="shared" si="6"/>
        <v>10</v>
      </c>
      <c r="I45" s="67">
        <f t="shared" si="6"/>
        <v>6</v>
      </c>
      <c r="J45" s="67">
        <f t="shared" si="6"/>
        <v>4</v>
      </c>
      <c r="K45" s="67">
        <f t="shared" si="6"/>
        <v>13</v>
      </c>
      <c r="L45" s="67">
        <f t="shared" si="6"/>
        <v>10</v>
      </c>
      <c r="M45" s="67">
        <f t="shared" si="6"/>
        <v>13</v>
      </c>
      <c r="N45" s="67">
        <f t="shared" si="6"/>
        <v>13</v>
      </c>
      <c r="O45" s="67">
        <f t="shared" si="6"/>
        <v>12</v>
      </c>
      <c r="P45" s="67">
        <f t="shared" si="6"/>
        <v>15</v>
      </c>
      <c r="Q45" s="67">
        <f t="shared" si="6"/>
        <v>10</v>
      </c>
      <c r="R45" s="67">
        <f t="shared" si="6"/>
        <v>9</v>
      </c>
      <c r="S45" s="67">
        <f t="shared" si="6"/>
        <v>12</v>
      </c>
      <c r="T45" s="67">
        <f t="shared" si="6"/>
        <v>13</v>
      </c>
      <c r="U45" s="67">
        <f t="shared" si="6"/>
        <v>11</v>
      </c>
      <c r="V45" s="67">
        <f t="shared" si="6"/>
        <v>11</v>
      </c>
      <c r="W45" s="67">
        <f t="shared" si="6"/>
        <v>12</v>
      </c>
      <c r="X45" s="67">
        <f t="shared" si="6"/>
        <v>8</v>
      </c>
      <c r="Y45" s="68">
        <f>AVERAGE(E45:X45)</f>
        <v>10.4</v>
      </c>
      <c r="Z45" s="2"/>
      <c r="AA45" s="2"/>
      <c r="AB45" s="2"/>
      <c r="AC45" s="2"/>
      <c r="AD45" s="2"/>
      <c r="AE45" s="2"/>
      <c r="AF45" s="2"/>
      <c r="AG45" s="2"/>
    </row>
    <row r="46" ht="15.75" customHeight="1">
      <c r="A46" s="2"/>
      <c r="B46" s="6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62"/>
      <c r="Z46" s="2"/>
      <c r="AA46" s="2"/>
      <c r="AB46" s="2"/>
      <c r="AC46" s="2"/>
      <c r="AD46" s="2"/>
      <c r="AE46" s="2"/>
      <c r="AF46" s="2"/>
      <c r="AG46" s="2"/>
    </row>
    <row r="47" ht="15.75" customHeight="1">
      <c r="A47" s="2"/>
      <c r="B47" s="62"/>
      <c r="C47" s="2" t="s">
        <v>112</v>
      </c>
      <c r="D47" s="2"/>
      <c r="E47" s="2" t="s">
        <v>68</v>
      </c>
      <c r="F47" s="2" t="s">
        <v>69</v>
      </c>
      <c r="G47" s="2" t="s">
        <v>70</v>
      </c>
      <c r="H47" s="2" t="s">
        <v>71</v>
      </c>
      <c r="I47" s="2" t="s">
        <v>72</v>
      </c>
      <c r="J47" s="2" t="s">
        <v>73</v>
      </c>
      <c r="K47" s="2" t="s">
        <v>74</v>
      </c>
      <c r="L47" s="2" t="s">
        <v>75</v>
      </c>
      <c r="M47" s="2" t="s">
        <v>76</v>
      </c>
      <c r="N47" s="2" t="s">
        <v>77</v>
      </c>
      <c r="O47" s="2" t="s">
        <v>78</v>
      </c>
      <c r="P47" s="2" t="s">
        <v>79</v>
      </c>
      <c r="Q47" s="2" t="s">
        <v>80</v>
      </c>
      <c r="R47" s="2" t="s">
        <v>81</v>
      </c>
      <c r="S47" s="2" t="s">
        <v>82</v>
      </c>
      <c r="T47" s="2" t="s">
        <v>83</v>
      </c>
      <c r="U47" s="2" t="s">
        <v>84</v>
      </c>
      <c r="V47" s="2" t="s">
        <v>85</v>
      </c>
      <c r="W47" s="2" t="s">
        <v>86</v>
      </c>
      <c r="X47" s="2" t="s">
        <v>87</v>
      </c>
      <c r="Y47" s="62"/>
      <c r="Z47" s="2"/>
      <c r="AA47" s="2"/>
      <c r="AB47" s="2"/>
      <c r="AC47" s="2"/>
      <c r="AD47" s="2"/>
      <c r="AE47" s="2"/>
      <c r="AF47" s="2"/>
      <c r="AG47" s="2"/>
    </row>
    <row r="48" ht="15.75" customHeight="1">
      <c r="A48" s="2"/>
      <c r="B48" s="62"/>
      <c r="C48" s="2"/>
      <c r="D48" s="2" t="s">
        <v>90</v>
      </c>
      <c r="E48" s="9">
        <v>3.0</v>
      </c>
      <c r="F48" s="9">
        <v>2.0</v>
      </c>
      <c r="G48" s="9">
        <v>3.0</v>
      </c>
      <c r="H48" s="9">
        <v>3.0</v>
      </c>
      <c r="I48" s="9">
        <v>2.0</v>
      </c>
      <c r="J48" s="9">
        <v>3.0</v>
      </c>
      <c r="K48" s="9">
        <v>3.0</v>
      </c>
      <c r="L48" s="9">
        <v>3.0</v>
      </c>
      <c r="M48" s="9">
        <v>3.0</v>
      </c>
      <c r="N48" s="9">
        <v>3.0</v>
      </c>
      <c r="O48" s="9">
        <v>3.0</v>
      </c>
      <c r="P48" s="9">
        <v>2.0</v>
      </c>
      <c r="Q48" s="9">
        <v>3.0</v>
      </c>
      <c r="R48" s="9">
        <v>3.0</v>
      </c>
      <c r="S48" s="9">
        <v>3.0</v>
      </c>
      <c r="T48" s="9">
        <v>3.0</v>
      </c>
      <c r="U48" s="9">
        <v>3.0</v>
      </c>
      <c r="V48" s="9">
        <v>2.0</v>
      </c>
      <c r="W48" s="9">
        <v>3.0</v>
      </c>
      <c r="X48" s="9">
        <v>2.0</v>
      </c>
      <c r="Y48" s="62"/>
      <c r="Z48" s="2"/>
      <c r="AA48" s="2"/>
      <c r="AB48" s="2"/>
      <c r="AC48" s="2"/>
      <c r="AD48" s="2"/>
      <c r="AE48" s="2"/>
      <c r="AF48" s="2"/>
      <c r="AG48" s="2"/>
    </row>
    <row r="49" ht="15.75" customHeight="1">
      <c r="A49" s="2"/>
      <c r="B49" s="62"/>
      <c r="C49" s="2"/>
      <c r="D49" s="2" t="s">
        <v>92</v>
      </c>
      <c r="E49" s="9">
        <v>6.0</v>
      </c>
      <c r="F49" s="9">
        <v>4.0</v>
      </c>
      <c r="G49" s="9">
        <v>6.0</v>
      </c>
      <c r="H49" s="9">
        <v>4.0</v>
      </c>
      <c r="I49" s="9">
        <v>6.0</v>
      </c>
      <c r="J49" s="9">
        <v>5.0</v>
      </c>
      <c r="K49" s="9">
        <v>5.0</v>
      </c>
      <c r="L49" s="9">
        <v>8.0</v>
      </c>
      <c r="M49" s="9">
        <v>7.0</v>
      </c>
      <c r="N49" s="9">
        <v>5.0</v>
      </c>
      <c r="O49" s="9">
        <v>6.0</v>
      </c>
      <c r="P49" s="9">
        <v>3.0</v>
      </c>
      <c r="Q49" s="9">
        <v>8.0</v>
      </c>
      <c r="R49" s="9">
        <v>4.0</v>
      </c>
      <c r="S49" s="9">
        <v>3.0</v>
      </c>
      <c r="T49" s="9">
        <v>6.0</v>
      </c>
      <c r="U49" s="9">
        <v>6.0</v>
      </c>
      <c r="V49" s="9">
        <v>6.0</v>
      </c>
      <c r="W49" s="9">
        <v>6.0</v>
      </c>
      <c r="X49" s="9">
        <v>3.0</v>
      </c>
      <c r="Y49" s="62"/>
      <c r="Z49" s="2"/>
      <c r="AA49" s="2"/>
      <c r="AB49" s="2"/>
      <c r="AC49" s="2"/>
      <c r="AD49" s="2"/>
      <c r="AE49" s="2"/>
      <c r="AF49" s="2"/>
      <c r="AG49" s="2"/>
    </row>
    <row r="50" ht="15.75" customHeight="1">
      <c r="A50" s="2"/>
      <c r="B50" s="62"/>
      <c r="C50" s="2"/>
      <c r="D50" s="2" t="s">
        <v>94</v>
      </c>
      <c r="E50" s="9">
        <v>3.0</v>
      </c>
      <c r="F50" s="9">
        <v>1.0</v>
      </c>
      <c r="G50" s="9">
        <v>3.0</v>
      </c>
      <c r="H50" s="9">
        <v>6.0</v>
      </c>
      <c r="I50" s="9">
        <v>4.0</v>
      </c>
      <c r="J50" s="9">
        <v>2.0</v>
      </c>
      <c r="K50" s="9">
        <v>4.0</v>
      </c>
      <c r="L50" s="9">
        <v>3.0</v>
      </c>
      <c r="M50" s="9">
        <v>7.0</v>
      </c>
      <c r="N50" s="9">
        <v>5.0</v>
      </c>
      <c r="O50" s="9">
        <v>3.0</v>
      </c>
      <c r="P50" s="9">
        <v>2.0</v>
      </c>
      <c r="Q50" s="9">
        <v>8.0</v>
      </c>
      <c r="R50" s="9">
        <v>3.0</v>
      </c>
      <c r="S50" s="9">
        <v>4.0</v>
      </c>
      <c r="T50" s="9">
        <v>3.0</v>
      </c>
      <c r="U50" s="9">
        <v>6.0</v>
      </c>
      <c r="V50" s="9">
        <v>6.0</v>
      </c>
      <c r="W50" s="9">
        <v>5.0</v>
      </c>
      <c r="X50" s="9">
        <v>4.0</v>
      </c>
      <c r="Y50" s="62"/>
      <c r="Z50" s="2"/>
      <c r="AA50" s="2"/>
      <c r="AB50" s="2"/>
      <c r="AC50" s="2"/>
      <c r="AD50" s="2"/>
      <c r="AE50" s="2"/>
      <c r="AF50" s="2"/>
      <c r="AG50" s="2"/>
    </row>
    <row r="51" ht="15.75" customHeight="1">
      <c r="A51" s="2"/>
      <c r="B51" s="62"/>
      <c r="C51" s="2"/>
      <c r="D51" s="1" t="s">
        <v>96</v>
      </c>
      <c r="E51" s="1">
        <f t="shared" ref="E51:X51" si="7">SUM(E48:E50)</f>
        <v>12</v>
      </c>
      <c r="F51" s="1">
        <f t="shared" si="7"/>
        <v>7</v>
      </c>
      <c r="G51" s="1">
        <f t="shared" si="7"/>
        <v>12</v>
      </c>
      <c r="H51" s="1">
        <f t="shared" si="7"/>
        <v>13</v>
      </c>
      <c r="I51" s="1">
        <f t="shared" si="7"/>
        <v>12</v>
      </c>
      <c r="J51" s="1">
        <f t="shared" si="7"/>
        <v>10</v>
      </c>
      <c r="K51" s="1">
        <f t="shared" si="7"/>
        <v>12</v>
      </c>
      <c r="L51" s="1">
        <f t="shared" si="7"/>
        <v>14</v>
      </c>
      <c r="M51" s="1">
        <f t="shared" si="7"/>
        <v>17</v>
      </c>
      <c r="N51" s="1">
        <f t="shared" si="7"/>
        <v>13</v>
      </c>
      <c r="O51" s="1">
        <f t="shared" si="7"/>
        <v>12</v>
      </c>
      <c r="P51" s="1">
        <f t="shared" si="7"/>
        <v>7</v>
      </c>
      <c r="Q51" s="1">
        <f t="shared" si="7"/>
        <v>19</v>
      </c>
      <c r="R51" s="1">
        <f t="shared" si="7"/>
        <v>10</v>
      </c>
      <c r="S51" s="1">
        <f t="shared" si="7"/>
        <v>10</v>
      </c>
      <c r="T51" s="1">
        <f t="shared" si="7"/>
        <v>12</v>
      </c>
      <c r="U51" s="1">
        <f t="shared" si="7"/>
        <v>15</v>
      </c>
      <c r="V51" s="1">
        <f t="shared" si="7"/>
        <v>14</v>
      </c>
      <c r="W51" s="1">
        <f t="shared" si="7"/>
        <v>14</v>
      </c>
      <c r="X51" s="1">
        <f t="shared" si="7"/>
        <v>9</v>
      </c>
      <c r="Y51" s="60">
        <f>AVERAGE(E51:X51)</f>
        <v>12.2</v>
      </c>
      <c r="Z51" s="2"/>
      <c r="AA51" s="2"/>
      <c r="AB51" s="2"/>
      <c r="AC51" s="2"/>
      <c r="AD51" s="2"/>
      <c r="AE51" s="2"/>
      <c r="AF51" s="2"/>
      <c r="AG51" s="2"/>
    </row>
    <row r="52" ht="15.75" customHeight="1">
      <c r="A52" s="2"/>
      <c r="B52" s="6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62"/>
      <c r="Z52" s="2"/>
      <c r="AA52" s="2"/>
      <c r="AB52" s="2"/>
      <c r="AC52" s="2"/>
      <c r="AD52" s="2"/>
      <c r="AE52" s="2"/>
      <c r="AF52" s="2"/>
      <c r="AG52" s="2"/>
    </row>
    <row r="53" ht="15.75" customHeight="1">
      <c r="A53" s="2"/>
      <c r="B53" s="62"/>
      <c r="C53" s="2" t="s">
        <v>113</v>
      </c>
      <c r="D53" s="2"/>
      <c r="E53" s="2" t="s">
        <v>68</v>
      </c>
      <c r="F53" s="2" t="s">
        <v>69</v>
      </c>
      <c r="G53" s="2" t="s">
        <v>70</v>
      </c>
      <c r="H53" s="2" t="s">
        <v>71</v>
      </c>
      <c r="I53" s="2" t="s">
        <v>72</v>
      </c>
      <c r="J53" s="2" t="s">
        <v>73</v>
      </c>
      <c r="K53" s="2" t="s">
        <v>74</v>
      </c>
      <c r="L53" s="2" t="s">
        <v>75</v>
      </c>
      <c r="M53" s="2" t="s">
        <v>76</v>
      </c>
      <c r="N53" s="2" t="s">
        <v>77</v>
      </c>
      <c r="O53" s="2" t="s">
        <v>78</v>
      </c>
      <c r="P53" s="2" t="s">
        <v>79</v>
      </c>
      <c r="Q53" s="2" t="s">
        <v>80</v>
      </c>
      <c r="R53" s="2" t="s">
        <v>81</v>
      </c>
      <c r="S53" s="2" t="s">
        <v>82</v>
      </c>
      <c r="T53" s="2" t="s">
        <v>83</v>
      </c>
      <c r="U53" s="2" t="s">
        <v>84</v>
      </c>
      <c r="V53" s="2" t="s">
        <v>85</v>
      </c>
      <c r="W53" s="2" t="s">
        <v>86</v>
      </c>
      <c r="X53" s="2" t="s">
        <v>87</v>
      </c>
      <c r="Y53" s="60"/>
      <c r="Z53" s="2"/>
      <c r="AA53" s="2"/>
      <c r="AB53" s="2"/>
      <c r="AC53" s="2"/>
      <c r="AD53" s="2"/>
      <c r="AE53" s="2"/>
      <c r="AF53" s="2"/>
      <c r="AG53" s="2"/>
    </row>
    <row r="54" ht="15.75" customHeight="1">
      <c r="A54" s="2"/>
      <c r="B54" s="62"/>
      <c r="C54" s="2"/>
      <c r="D54" s="2" t="s">
        <v>90</v>
      </c>
      <c r="E54" s="9">
        <v>3.0</v>
      </c>
      <c r="F54" s="9">
        <v>3.0</v>
      </c>
      <c r="G54" s="9">
        <v>3.0</v>
      </c>
      <c r="H54" s="9">
        <v>3.0</v>
      </c>
      <c r="I54" s="9">
        <v>2.0</v>
      </c>
      <c r="J54" s="9">
        <v>3.0</v>
      </c>
      <c r="K54" s="9">
        <v>3.0</v>
      </c>
      <c r="L54" s="9">
        <v>3.0</v>
      </c>
      <c r="M54" s="9">
        <v>3.0</v>
      </c>
      <c r="N54" s="9">
        <v>2.0</v>
      </c>
      <c r="O54" s="9">
        <v>3.0</v>
      </c>
      <c r="P54" s="9">
        <v>3.0</v>
      </c>
      <c r="Q54" s="9">
        <v>3.0</v>
      </c>
      <c r="R54" s="9">
        <v>3.0</v>
      </c>
      <c r="S54" s="9">
        <v>3.0</v>
      </c>
      <c r="T54" s="9">
        <v>3.0</v>
      </c>
      <c r="U54" s="9">
        <v>3.0</v>
      </c>
      <c r="V54" s="9">
        <v>3.0</v>
      </c>
      <c r="W54" s="9">
        <v>3.0</v>
      </c>
      <c r="X54" s="9">
        <v>3.0</v>
      </c>
      <c r="Y54" s="60"/>
      <c r="Z54" s="2"/>
      <c r="AA54" s="2"/>
      <c r="AB54" s="2"/>
      <c r="AC54" s="2"/>
      <c r="AD54" s="2"/>
      <c r="AE54" s="2"/>
      <c r="AF54" s="2"/>
      <c r="AG54" s="2"/>
    </row>
    <row r="55" ht="15.75" customHeight="1">
      <c r="A55" s="2"/>
      <c r="B55" s="62"/>
      <c r="C55" s="2"/>
      <c r="D55" s="2" t="s">
        <v>92</v>
      </c>
      <c r="E55" s="9">
        <v>5.0</v>
      </c>
      <c r="F55" s="9">
        <v>7.0</v>
      </c>
      <c r="G55" s="9">
        <v>6.0</v>
      </c>
      <c r="H55" s="9">
        <v>5.0</v>
      </c>
      <c r="I55" s="9">
        <v>8.0</v>
      </c>
      <c r="J55" s="9">
        <v>7.0</v>
      </c>
      <c r="K55" s="9">
        <v>5.0</v>
      </c>
      <c r="L55" s="9">
        <v>5.0</v>
      </c>
      <c r="M55" s="9">
        <v>5.0</v>
      </c>
      <c r="N55" s="9">
        <v>5.0</v>
      </c>
      <c r="O55" s="9">
        <v>4.0</v>
      </c>
      <c r="P55" s="9">
        <v>7.0</v>
      </c>
      <c r="Q55" s="9">
        <v>4.0</v>
      </c>
      <c r="R55" s="9">
        <v>7.0</v>
      </c>
      <c r="S55" s="9">
        <v>6.0</v>
      </c>
      <c r="T55" s="9">
        <v>7.0</v>
      </c>
      <c r="U55" s="9">
        <v>5.0</v>
      </c>
      <c r="V55" s="9">
        <v>7.0</v>
      </c>
      <c r="W55" s="9">
        <v>5.0</v>
      </c>
      <c r="X55" s="9">
        <v>5.0</v>
      </c>
      <c r="Y55" s="60"/>
      <c r="Z55" s="2"/>
      <c r="AA55" s="2"/>
      <c r="AB55" s="2"/>
      <c r="AC55" s="2"/>
      <c r="AD55" s="2"/>
      <c r="AE55" s="2"/>
      <c r="AF55" s="2"/>
      <c r="AG55" s="2"/>
    </row>
    <row r="56" ht="15.75" customHeight="1">
      <c r="A56" s="2"/>
      <c r="B56" s="62"/>
      <c r="C56" s="2"/>
      <c r="D56" s="2" t="s">
        <v>94</v>
      </c>
      <c r="E56" s="9">
        <v>4.0</v>
      </c>
      <c r="F56" s="9">
        <v>6.0</v>
      </c>
      <c r="G56" s="9">
        <v>5.0</v>
      </c>
      <c r="H56" s="9">
        <v>4.0</v>
      </c>
      <c r="I56" s="9">
        <v>7.0</v>
      </c>
      <c r="J56" s="9">
        <v>3.0</v>
      </c>
      <c r="K56" s="9">
        <v>1.0</v>
      </c>
      <c r="L56" s="9">
        <v>5.0</v>
      </c>
      <c r="M56" s="9">
        <v>2.0</v>
      </c>
      <c r="N56" s="9">
        <v>4.0</v>
      </c>
      <c r="O56" s="9">
        <v>2.0</v>
      </c>
      <c r="P56" s="9">
        <v>5.0</v>
      </c>
      <c r="Q56" s="9">
        <v>5.0</v>
      </c>
      <c r="R56" s="9">
        <v>7.0</v>
      </c>
      <c r="S56" s="9">
        <v>7.0</v>
      </c>
      <c r="T56" s="9">
        <v>4.0</v>
      </c>
      <c r="U56" s="9">
        <v>6.0</v>
      </c>
      <c r="V56" s="9">
        <v>6.0</v>
      </c>
      <c r="W56" s="9">
        <v>8.0</v>
      </c>
      <c r="X56" s="9">
        <v>5.0</v>
      </c>
      <c r="Y56" s="60"/>
      <c r="Z56" s="2"/>
      <c r="AA56" s="2"/>
      <c r="AB56" s="2"/>
      <c r="AC56" s="2"/>
      <c r="AD56" s="2"/>
      <c r="AE56" s="2"/>
      <c r="AF56" s="2"/>
      <c r="AG56" s="2"/>
    </row>
    <row r="57" ht="15.75" customHeight="1">
      <c r="A57" s="2"/>
      <c r="B57" s="62"/>
      <c r="C57" s="2"/>
      <c r="D57" s="1" t="s">
        <v>96</v>
      </c>
      <c r="E57" s="1">
        <f t="shared" ref="E57:X57" si="8">SUM(E54:E56)</f>
        <v>12</v>
      </c>
      <c r="F57" s="1">
        <f t="shared" si="8"/>
        <v>16</v>
      </c>
      <c r="G57" s="1">
        <f t="shared" si="8"/>
        <v>14</v>
      </c>
      <c r="H57" s="1">
        <f t="shared" si="8"/>
        <v>12</v>
      </c>
      <c r="I57" s="1">
        <f t="shared" si="8"/>
        <v>17</v>
      </c>
      <c r="J57" s="1">
        <f t="shared" si="8"/>
        <v>13</v>
      </c>
      <c r="K57" s="1">
        <f t="shared" si="8"/>
        <v>9</v>
      </c>
      <c r="L57" s="1">
        <f t="shared" si="8"/>
        <v>13</v>
      </c>
      <c r="M57" s="1">
        <f t="shared" si="8"/>
        <v>10</v>
      </c>
      <c r="N57" s="1">
        <f t="shared" si="8"/>
        <v>11</v>
      </c>
      <c r="O57" s="1">
        <f t="shared" si="8"/>
        <v>9</v>
      </c>
      <c r="P57" s="1">
        <f t="shared" si="8"/>
        <v>15</v>
      </c>
      <c r="Q57" s="1">
        <f t="shared" si="8"/>
        <v>12</v>
      </c>
      <c r="R57" s="1">
        <f t="shared" si="8"/>
        <v>17</v>
      </c>
      <c r="S57" s="1">
        <f t="shared" si="8"/>
        <v>16</v>
      </c>
      <c r="T57" s="1">
        <f t="shared" si="8"/>
        <v>14</v>
      </c>
      <c r="U57" s="1">
        <f t="shared" si="8"/>
        <v>14</v>
      </c>
      <c r="V57" s="1">
        <f t="shared" si="8"/>
        <v>16</v>
      </c>
      <c r="W57" s="1">
        <f t="shared" si="8"/>
        <v>16</v>
      </c>
      <c r="X57" s="1">
        <f t="shared" si="8"/>
        <v>13</v>
      </c>
      <c r="Y57" s="60">
        <f>AVERAGE(E57:X57)</f>
        <v>13.45</v>
      </c>
      <c r="Z57" s="2"/>
      <c r="AA57" s="2"/>
      <c r="AB57" s="2"/>
      <c r="AC57" s="2"/>
      <c r="AD57" s="2"/>
      <c r="AE57" s="2"/>
      <c r="AF57" s="2"/>
      <c r="AG57" s="2"/>
    </row>
    <row r="58" ht="15.75" customHeight="1">
      <c r="A58" s="2"/>
      <c r="B58" s="6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60"/>
      <c r="Z58" s="2"/>
      <c r="AA58" s="2"/>
      <c r="AB58" s="2"/>
      <c r="AC58" s="2"/>
      <c r="AD58" s="2"/>
      <c r="AE58" s="2"/>
      <c r="AF58" s="2"/>
      <c r="AG58" s="2"/>
    </row>
    <row r="59" ht="15.75" customHeight="1">
      <c r="A59" s="2"/>
      <c r="B59" s="62"/>
      <c r="C59" s="2" t="s">
        <v>114</v>
      </c>
      <c r="D59" s="2"/>
      <c r="E59" s="2" t="s">
        <v>68</v>
      </c>
      <c r="F59" s="2" t="s">
        <v>69</v>
      </c>
      <c r="G59" s="2" t="s">
        <v>70</v>
      </c>
      <c r="H59" s="2" t="s">
        <v>71</v>
      </c>
      <c r="I59" s="2" t="s">
        <v>72</v>
      </c>
      <c r="J59" s="2" t="s">
        <v>73</v>
      </c>
      <c r="K59" s="2" t="s">
        <v>74</v>
      </c>
      <c r="L59" s="2" t="s">
        <v>75</v>
      </c>
      <c r="M59" s="2" t="s">
        <v>76</v>
      </c>
      <c r="N59" s="2" t="s">
        <v>77</v>
      </c>
      <c r="O59" s="2" t="s">
        <v>78</v>
      </c>
      <c r="P59" s="2" t="s">
        <v>79</v>
      </c>
      <c r="Q59" s="2" t="s">
        <v>80</v>
      </c>
      <c r="R59" s="2" t="s">
        <v>81</v>
      </c>
      <c r="S59" s="2" t="s">
        <v>82</v>
      </c>
      <c r="T59" s="2" t="s">
        <v>83</v>
      </c>
      <c r="U59" s="2" t="s">
        <v>84</v>
      </c>
      <c r="V59" s="2" t="s">
        <v>85</v>
      </c>
      <c r="W59" s="2" t="s">
        <v>86</v>
      </c>
      <c r="X59" s="2" t="s">
        <v>87</v>
      </c>
      <c r="Y59" s="60"/>
      <c r="Z59" s="2"/>
      <c r="AA59" s="2"/>
      <c r="AB59" s="2"/>
      <c r="AC59" s="2"/>
      <c r="AD59" s="2"/>
      <c r="AE59" s="2"/>
      <c r="AF59" s="2"/>
      <c r="AG59" s="2"/>
    </row>
    <row r="60" ht="15.75" customHeight="1">
      <c r="A60" s="2"/>
      <c r="B60" s="62"/>
      <c r="C60" s="2"/>
      <c r="D60" s="2" t="s">
        <v>90</v>
      </c>
      <c r="E60" s="9">
        <v>3.0</v>
      </c>
      <c r="F60" s="9">
        <v>4.0</v>
      </c>
      <c r="G60" s="9">
        <v>3.0</v>
      </c>
      <c r="H60" s="9">
        <v>3.0</v>
      </c>
      <c r="I60" s="9">
        <v>3.0</v>
      </c>
      <c r="J60" s="9">
        <v>3.0</v>
      </c>
      <c r="K60" s="9">
        <v>3.0</v>
      </c>
      <c r="L60" s="9">
        <v>3.0</v>
      </c>
      <c r="M60" s="9">
        <v>3.0</v>
      </c>
      <c r="N60" s="9">
        <v>3.0</v>
      </c>
      <c r="O60" s="9">
        <v>3.0</v>
      </c>
      <c r="P60" s="9">
        <v>3.0</v>
      </c>
      <c r="Q60" s="9">
        <v>3.0</v>
      </c>
      <c r="R60" s="9">
        <v>3.0</v>
      </c>
      <c r="S60" s="9">
        <v>3.0</v>
      </c>
      <c r="T60" s="9">
        <v>3.0</v>
      </c>
      <c r="U60" s="9">
        <v>3.0</v>
      </c>
      <c r="V60" s="9">
        <v>3.0</v>
      </c>
      <c r="W60" s="9">
        <v>3.0</v>
      </c>
      <c r="X60" s="9">
        <v>3.0</v>
      </c>
      <c r="Y60" s="60"/>
      <c r="Z60" s="2"/>
      <c r="AA60" s="2"/>
      <c r="AB60" s="2"/>
      <c r="AC60" s="2"/>
      <c r="AD60" s="2"/>
      <c r="AE60" s="2"/>
      <c r="AF60" s="2"/>
      <c r="AG60" s="2"/>
    </row>
    <row r="61" ht="15.75" customHeight="1">
      <c r="A61" s="2"/>
      <c r="B61" s="62"/>
      <c r="C61" s="2"/>
      <c r="D61" s="2" t="s">
        <v>92</v>
      </c>
      <c r="E61" s="9">
        <v>6.0</v>
      </c>
      <c r="F61" s="9">
        <v>5.0</v>
      </c>
      <c r="G61" s="9">
        <v>5.0</v>
      </c>
      <c r="H61" s="9">
        <v>5.0</v>
      </c>
      <c r="I61" s="9">
        <v>4.0</v>
      </c>
      <c r="J61" s="9">
        <v>3.0</v>
      </c>
      <c r="K61" s="9">
        <v>5.0</v>
      </c>
      <c r="L61" s="9">
        <v>9.0</v>
      </c>
      <c r="M61" s="9">
        <v>5.0</v>
      </c>
      <c r="N61" s="9">
        <v>4.0</v>
      </c>
      <c r="O61" s="9">
        <v>9.0</v>
      </c>
      <c r="P61" s="9">
        <v>8.0</v>
      </c>
      <c r="Q61" s="9">
        <v>3.0</v>
      </c>
      <c r="R61" s="9">
        <v>6.0</v>
      </c>
      <c r="S61" s="9">
        <v>6.0</v>
      </c>
      <c r="T61" s="9">
        <v>7.0</v>
      </c>
      <c r="U61" s="9">
        <v>8.0</v>
      </c>
      <c r="V61" s="9">
        <v>7.0</v>
      </c>
      <c r="W61" s="9">
        <v>5.0</v>
      </c>
      <c r="X61" s="9">
        <v>4.0</v>
      </c>
      <c r="Y61" s="60"/>
      <c r="Z61" s="2"/>
      <c r="AA61" s="2"/>
      <c r="AB61" s="2"/>
      <c r="AC61" s="2"/>
      <c r="AD61" s="2"/>
      <c r="AE61" s="2"/>
      <c r="AF61" s="2"/>
      <c r="AG61" s="2"/>
    </row>
    <row r="62" ht="15.75" customHeight="1">
      <c r="A62" s="2"/>
      <c r="B62" s="62"/>
      <c r="C62" s="2"/>
      <c r="D62" s="2" t="s">
        <v>94</v>
      </c>
      <c r="E62" s="9">
        <v>3.0</v>
      </c>
      <c r="F62" s="9">
        <v>3.0</v>
      </c>
      <c r="G62" s="9">
        <v>3.0</v>
      </c>
      <c r="H62" s="9">
        <v>5.0</v>
      </c>
      <c r="I62" s="9">
        <v>6.0</v>
      </c>
      <c r="J62" s="9">
        <v>6.0</v>
      </c>
      <c r="K62" s="9">
        <v>5.0</v>
      </c>
      <c r="L62" s="9">
        <v>9.0</v>
      </c>
      <c r="M62" s="9">
        <v>3.0</v>
      </c>
      <c r="N62" s="9">
        <v>2.0</v>
      </c>
      <c r="O62" s="9">
        <v>5.0</v>
      </c>
      <c r="P62" s="9">
        <v>6.0</v>
      </c>
      <c r="Q62" s="9">
        <v>2.0</v>
      </c>
      <c r="R62" s="9">
        <v>3.0</v>
      </c>
      <c r="S62" s="9">
        <v>3.0</v>
      </c>
      <c r="T62" s="9">
        <v>2.0</v>
      </c>
      <c r="U62" s="9">
        <v>5.0</v>
      </c>
      <c r="V62" s="9">
        <v>5.0</v>
      </c>
      <c r="W62" s="9">
        <v>5.0</v>
      </c>
      <c r="X62" s="9">
        <v>4.0</v>
      </c>
      <c r="Y62" s="60"/>
      <c r="Z62" s="2"/>
      <c r="AA62" s="2"/>
      <c r="AB62" s="2"/>
      <c r="AC62" s="2"/>
      <c r="AD62" s="2"/>
      <c r="AE62" s="2"/>
      <c r="AF62" s="2"/>
      <c r="AG62" s="2"/>
    </row>
    <row r="63" ht="15.75" customHeight="1">
      <c r="A63" s="2"/>
      <c r="B63" s="62"/>
      <c r="C63" s="2"/>
      <c r="D63" s="1" t="s">
        <v>96</v>
      </c>
      <c r="E63" s="1">
        <f t="shared" ref="E63:X63" si="9">SUM(E60:E62)</f>
        <v>12</v>
      </c>
      <c r="F63" s="1">
        <f t="shared" si="9"/>
        <v>12</v>
      </c>
      <c r="G63" s="1">
        <f t="shared" si="9"/>
        <v>11</v>
      </c>
      <c r="H63" s="1">
        <f t="shared" si="9"/>
        <v>13</v>
      </c>
      <c r="I63" s="1">
        <f t="shared" si="9"/>
        <v>13</v>
      </c>
      <c r="J63" s="1">
        <f t="shared" si="9"/>
        <v>12</v>
      </c>
      <c r="K63" s="1">
        <f t="shared" si="9"/>
        <v>13</v>
      </c>
      <c r="L63" s="1">
        <f t="shared" si="9"/>
        <v>21</v>
      </c>
      <c r="M63" s="1">
        <f t="shared" si="9"/>
        <v>11</v>
      </c>
      <c r="N63" s="1">
        <f t="shared" si="9"/>
        <v>9</v>
      </c>
      <c r="O63" s="1">
        <f t="shared" si="9"/>
        <v>17</v>
      </c>
      <c r="P63" s="1">
        <f t="shared" si="9"/>
        <v>17</v>
      </c>
      <c r="Q63" s="1">
        <f t="shared" si="9"/>
        <v>8</v>
      </c>
      <c r="R63" s="1">
        <f t="shared" si="9"/>
        <v>12</v>
      </c>
      <c r="S63" s="1">
        <f t="shared" si="9"/>
        <v>12</v>
      </c>
      <c r="T63" s="1">
        <f t="shared" si="9"/>
        <v>12</v>
      </c>
      <c r="U63" s="1">
        <f t="shared" si="9"/>
        <v>16</v>
      </c>
      <c r="V63" s="1">
        <f t="shared" si="9"/>
        <v>15</v>
      </c>
      <c r="W63" s="1">
        <f t="shared" si="9"/>
        <v>13</v>
      </c>
      <c r="X63" s="1">
        <f t="shared" si="9"/>
        <v>11</v>
      </c>
      <c r="Y63" s="60">
        <f>AVERAGE(E63:X63)</f>
        <v>13</v>
      </c>
      <c r="Z63" s="2"/>
      <c r="AA63" s="2"/>
      <c r="AB63" s="2"/>
      <c r="AC63" s="2"/>
      <c r="AD63" s="2"/>
      <c r="AE63" s="2"/>
      <c r="AF63" s="2"/>
      <c r="AG63" s="2"/>
    </row>
    <row r="64" ht="15.75" customHeight="1">
      <c r="A64" s="2"/>
      <c r="B64" s="6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60"/>
      <c r="Z64" s="2"/>
      <c r="AA64" s="2"/>
      <c r="AB64" s="2"/>
      <c r="AC64" s="2"/>
      <c r="AD64" s="2"/>
      <c r="AE64" s="2"/>
      <c r="AF64" s="2"/>
      <c r="AG64" s="2"/>
    </row>
    <row r="65" ht="15.75" customHeight="1">
      <c r="A65" s="2"/>
      <c r="B65" s="62"/>
      <c r="C65" s="2" t="s">
        <v>115</v>
      </c>
      <c r="D65" s="2"/>
      <c r="E65" s="2" t="s">
        <v>68</v>
      </c>
      <c r="F65" s="2" t="s">
        <v>69</v>
      </c>
      <c r="G65" s="2" t="s">
        <v>70</v>
      </c>
      <c r="H65" s="2" t="s">
        <v>71</v>
      </c>
      <c r="I65" s="2" t="s">
        <v>72</v>
      </c>
      <c r="J65" s="2" t="s">
        <v>73</v>
      </c>
      <c r="K65" s="2" t="s">
        <v>74</v>
      </c>
      <c r="L65" s="2" t="s">
        <v>75</v>
      </c>
      <c r="M65" s="2" t="s">
        <v>76</v>
      </c>
      <c r="N65" s="2" t="s">
        <v>77</v>
      </c>
      <c r="O65" s="2" t="s">
        <v>78</v>
      </c>
      <c r="P65" s="2" t="s">
        <v>79</v>
      </c>
      <c r="Q65" s="2" t="s">
        <v>80</v>
      </c>
      <c r="R65" s="2" t="s">
        <v>81</v>
      </c>
      <c r="S65" s="2" t="s">
        <v>82</v>
      </c>
      <c r="T65" s="2" t="s">
        <v>83</v>
      </c>
      <c r="U65" s="2" t="s">
        <v>84</v>
      </c>
      <c r="V65" s="2" t="s">
        <v>85</v>
      </c>
      <c r="W65" s="2" t="s">
        <v>86</v>
      </c>
      <c r="X65" s="2" t="s">
        <v>87</v>
      </c>
      <c r="Y65" s="60"/>
      <c r="Z65" s="2"/>
      <c r="AA65" s="2"/>
      <c r="AB65" s="2"/>
      <c r="AC65" s="2"/>
      <c r="AD65" s="2"/>
      <c r="AE65" s="2"/>
      <c r="AF65" s="2"/>
      <c r="AG65" s="2"/>
    </row>
    <row r="66" ht="15.75" customHeight="1">
      <c r="A66" s="2"/>
      <c r="B66" s="62"/>
      <c r="C66" s="2"/>
      <c r="D66" s="2" t="s">
        <v>90</v>
      </c>
      <c r="E66" s="9">
        <v>2.0</v>
      </c>
      <c r="F66" s="9">
        <v>3.0</v>
      </c>
      <c r="G66" s="9">
        <v>4.0</v>
      </c>
      <c r="H66" s="9">
        <v>2.0</v>
      </c>
      <c r="I66" s="9">
        <v>2.0</v>
      </c>
      <c r="J66" s="9">
        <v>3.0</v>
      </c>
      <c r="K66" s="9">
        <v>3.0</v>
      </c>
      <c r="L66" s="9">
        <v>3.0</v>
      </c>
      <c r="M66" s="9">
        <v>5.0</v>
      </c>
      <c r="N66" s="9">
        <v>2.0</v>
      </c>
      <c r="O66" s="9">
        <v>4.0</v>
      </c>
      <c r="P66" s="9">
        <v>3.0</v>
      </c>
      <c r="Q66" s="9">
        <v>3.0</v>
      </c>
      <c r="R66" s="9">
        <v>3.0</v>
      </c>
      <c r="S66" s="9">
        <v>3.0</v>
      </c>
      <c r="T66" s="9">
        <v>3.0</v>
      </c>
      <c r="U66" s="9">
        <v>3.0</v>
      </c>
      <c r="V66" s="9">
        <v>3.0</v>
      </c>
      <c r="W66" s="9">
        <v>3.0</v>
      </c>
      <c r="X66" s="9">
        <v>3.0</v>
      </c>
      <c r="Y66" s="60"/>
      <c r="Z66" s="2"/>
      <c r="AA66" s="2"/>
      <c r="AB66" s="2"/>
      <c r="AC66" s="2"/>
      <c r="AD66" s="2"/>
      <c r="AE66" s="2"/>
      <c r="AF66" s="2"/>
      <c r="AG66" s="2"/>
    </row>
    <row r="67" ht="15.75" customHeight="1">
      <c r="A67" s="2"/>
      <c r="B67" s="62"/>
      <c r="C67" s="2"/>
      <c r="D67" s="2" t="s">
        <v>92</v>
      </c>
      <c r="E67" s="9">
        <v>7.0</v>
      </c>
      <c r="F67" s="9">
        <v>7.0</v>
      </c>
      <c r="G67" s="9">
        <v>7.0</v>
      </c>
      <c r="H67" s="9">
        <v>3.0</v>
      </c>
      <c r="I67" s="9">
        <v>8.0</v>
      </c>
      <c r="J67" s="9">
        <v>7.0</v>
      </c>
      <c r="K67" s="9">
        <v>5.0</v>
      </c>
      <c r="L67" s="9">
        <v>4.0</v>
      </c>
      <c r="M67" s="9">
        <v>7.0</v>
      </c>
      <c r="N67" s="9">
        <v>6.0</v>
      </c>
      <c r="O67" s="9">
        <v>8.0</v>
      </c>
      <c r="P67" s="9">
        <v>5.0</v>
      </c>
      <c r="Q67" s="9">
        <v>6.0</v>
      </c>
      <c r="R67" s="9">
        <v>5.0</v>
      </c>
      <c r="S67" s="9">
        <v>4.0</v>
      </c>
      <c r="T67" s="9">
        <v>5.0</v>
      </c>
      <c r="U67" s="9">
        <v>5.0</v>
      </c>
      <c r="V67" s="9">
        <v>5.0</v>
      </c>
      <c r="W67" s="9">
        <v>4.0</v>
      </c>
      <c r="X67" s="9">
        <v>6.0</v>
      </c>
      <c r="Y67" s="60"/>
      <c r="Z67" s="2"/>
      <c r="AA67" s="2"/>
      <c r="AB67" s="2"/>
      <c r="AC67" s="2"/>
      <c r="AD67" s="2"/>
      <c r="AE67" s="2"/>
      <c r="AF67" s="2"/>
      <c r="AG67" s="2"/>
    </row>
    <row r="68" ht="15.75" customHeight="1">
      <c r="A68" s="2"/>
      <c r="B68" s="62"/>
      <c r="C68" s="2"/>
      <c r="D68" s="2" t="s">
        <v>94</v>
      </c>
      <c r="E68" s="9">
        <v>4.0</v>
      </c>
      <c r="F68" s="9">
        <v>3.0</v>
      </c>
      <c r="G68" s="9">
        <v>4.0</v>
      </c>
      <c r="H68" s="9">
        <v>1.0</v>
      </c>
      <c r="I68" s="9">
        <v>8.0</v>
      </c>
      <c r="J68" s="9">
        <v>6.0</v>
      </c>
      <c r="K68" s="9">
        <v>2.0</v>
      </c>
      <c r="L68" s="9">
        <v>2.0</v>
      </c>
      <c r="M68" s="9">
        <v>7.0</v>
      </c>
      <c r="N68" s="9">
        <v>3.0</v>
      </c>
      <c r="O68" s="9">
        <v>3.0</v>
      </c>
      <c r="P68" s="9">
        <v>4.0</v>
      </c>
      <c r="Q68" s="9">
        <v>3.0</v>
      </c>
      <c r="R68" s="9">
        <v>4.0</v>
      </c>
      <c r="S68" s="9">
        <v>1.0</v>
      </c>
      <c r="T68" s="9">
        <v>0.0</v>
      </c>
      <c r="U68" s="9">
        <v>3.0</v>
      </c>
      <c r="V68" s="9">
        <v>2.0</v>
      </c>
      <c r="W68" s="9">
        <v>3.0</v>
      </c>
      <c r="X68" s="9">
        <v>6.0</v>
      </c>
      <c r="Y68" s="60"/>
      <c r="Z68" s="2"/>
      <c r="AA68" s="2"/>
      <c r="AB68" s="2"/>
      <c r="AC68" s="2"/>
      <c r="AD68" s="2"/>
      <c r="AE68" s="2"/>
      <c r="AF68" s="2"/>
      <c r="AG68" s="2"/>
    </row>
    <row r="69" ht="15.75" customHeight="1">
      <c r="A69" s="2"/>
      <c r="B69" s="62"/>
      <c r="C69" s="2"/>
      <c r="D69" s="1" t="s">
        <v>96</v>
      </c>
      <c r="E69" s="1">
        <f t="shared" ref="E69:X69" si="10">SUM(E66:E68)</f>
        <v>13</v>
      </c>
      <c r="F69" s="1">
        <f t="shared" si="10"/>
        <v>13</v>
      </c>
      <c r="G69" s="1">
        <f t="shared" si="10"/>
        <v>15</v>
      </c>
      <c r="H69" s="1">
        <f t="shared" si="10"/>
        <v>6</v>
      </c>
      <c r="I69" s="1">
        <f t="shared" si="10"/>
        <v>18</v>
      </c>
      <c r="J69" s="1">
        <f t="shared" si="10"/>
        <v>16</v>
      </c>
      <c r="K69" s="1">
        <f t="shared" si="10"/>
        <v>10</v>
      </c>
      <c r="L69" s="1">
        <f t="shared" si="10"/>
        <v>9</v>
      </c>
      <c r="M69" s="1">
        <f t="shared" si="10"/>
        <v>19</v>
      </c>
      <c r="N69" s="1">
        <f t="shared" si="10"/>
        <v>11</v>
      </c>
      <c r="O69" s="1">
        <f t="shared" si="10"/>
        <v>15</v>
      </c>
      <c r="P69" s="1">
        <f t="shared" si="10"/>
        <v>12</v>
      </c>
      <c r="Q69" s="1">
        <f t="shared" si="10"/>
        <v>12</v>
      </c>
      <c r="R69" s="1">
        <f t="shared" si="10"/>
        <v>12</v>
      </c>
      <c r="S69" s="1">
        <f t="shared" si="10"/>
        <v>8</v>
      </c>
      <c r="T69" s="1">
        <f t="shared" si="10"/>
        <v>8</v>
      </c>
      <c r="U69" s="1">
        <f t="shared" si="10"/>
        <v>11</v>
      </c>
      <c r="V69" s="1">
        <f t="shared" si="10"/>
        <v>10</v>
      </c>
      <c r="W69" s="1">
        <f t="shared" si="10"/>
        <v>10</v>
      </c>
      <c r="X69" s="1">
        <f t="shared" si="10"/>
        <v>15</v>
      </c>
      <c r="Y69" s="60">
        <f>AVERAGE(E69:X69)</f>
        <v>12.15</v>
      </c>
      <c r="Z69" s="2"/>
      <c r="AA69" s="2"/>
      <c r="AB69" s="2"/>
      <c r="AC69" s="2"/>
      <c r="AD69" s="2"/>
      <c r="AE69" s="2"/>
      <c r="AF69" s="2"/>
      <c r="AG69" s="2"/>
    </row>
    <row r="70" ht="15.75" customHeight="1">
      <c r="A70" s="2"/>
      <c r="B70" s="6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60"/>
      <c r="Z70" s="2"/>
      <c r="AA70" s="2"/>
      <c r="AB70" s="2"/>
      <c r="AC70" s="2"/>
      <c r="AD70" s="2"/>
      <c r="AE70" s="2"/>
      <c r="AF70" s="2"/>
      <c r="AG70" s="2"/>
    </row>
    <row r="71" ht="15.75" customHeight="1">
      <c r="A71" s="2"/>
      <c r="B71" s="62"/>
      <c r="C71" s="2" t="s">
        <v>116</v>
      </c>
      <c r="D71" s="2"/>
      <c r="E71" s="2" t="s">
        <v>68</v>
      </c>
      <c r="F71" s="2" t="s">
        <v>69</v>
      </c>
      <c r="G71" s="2" t="s">
        <v>70</v>
      </c>
      <c r="H71" s="2" t="s">
        <v>71</v>
      </c>
      <c r="I71" s="2" t="s">
        <v>72</v>
      </c>
      <c r="J71" s="2" t="s">
        <v>73</v>
      </c>
      <c r="K71" s="2" t="s">
        <v>74</v>
      </c>
      <c r="L71" s="2" t="s">
        <v>75</v>
      </c>
      <c r="M71" s="2" t="s">
        <v>76</v>
      </c>
      <c r="N71" s="2" t="s">
        <v>77</v>
      </c>
      <c r="O71" s="2" t="s">
        <v>78</v>
      </c>
      <c r="P71" s="2" t="s">
        <v>79</v>
      </c>
      <c r="Q71" s="2" t="s">
        <v>80</v>
      </c>
      <c r="R71" s="2" t="s">
        <v>81</v>
      </c>
      <c r="S71" s="2" t="s">
        <v>82</v>
      </c>
      <c r="T71" s="2" t="s">
        <v>83</v>
      </c>
      <c r="U71" s="2" t="s">
        <v>84</v>
      </c>
      <c r="V71" s="2" t="s">
        <v>85</v>
      </c>
      <c r="W71" s="2" t="s">
        <v>86</v>
      </c>
      <c r="X71" s="2" t="s">
        <v>87</v>
      </c>
      <c r="Y71" s="60"/>
      <c r="Z71" s="2"/>
      <c r="AA71" s="2"/>
      <c r="AB71" s="2"/>
      <c r="AC71" s="2"/>
      <c r="AD71" s="2"/>
      <c r="AE71" s="2"/>
      <c r="AF71" s="2"/>
      <c r="AG71" s="2"/>
    </row>
    <row r="72" ht="15.75" customHeight="1">
      <c r="A72" s="2"/>
      <c r="B72" s="62"/>
      <c r="C72" s="2"/>
      <c r="D72" s="2" t="s">
        <v>90</v>
      </c>
      <c r="E72" s="9">
        <v>3.0</v>
      </c>
      <c r="F72" s="9">
        <v>3.0</v>
      </c>
      <c r="G72" s="9">
        <v>3.0</v>
      </c>
      <c r="H72" s="9">
        <v>3.0</v>
      </c>
      <c r="I72" s="9">
        <v>3.0</v>
      </c>
      <c r="J72" s="9">
        <v>2.0</v>
      </c>
      <c r="K72" s="9">
        <v>4.0</v>
      </c>
      <c r="L72" s="9">
        <v>3.0</v>
      </c>
      <c r="M72" s="9">
        <v>3.0</v>
      </c>
      <c r="N72" s="9">
        <v>3.0</v>
      </c>
      <c r="O72" s="9">
        <v>3.0</v>
      </c>
      <c r="P72" s="9">
        <v>3.0</v>
      </c>
      <c r="Q72" s="9">
        <v>3.0</v>
      </c>
      <c r="R72" s="9">
        <v>3.0</v>
      </c>
      <c r="S72" s="9">
        <v>3.0</v>
      </c>
      <c r="T72" s="9">
        <v>4.0</v>
      </c>
      <c r="U72" s="9">
        <v>3.0</v>
      </c>
      <c r="V72" s="9">
        <v>3.0</v>
      </c>
      <c r="W72" s="9">
        <v>3.0</v>
      </c>
      <c r="X72" s="9">
        <v>3.0</v>
      </c>
      <c r="Y72" s="60"/>
      <c r="Z72" s="2"/>
      <c r="AA72" s="2"/>
      <c r="AB72" s="2"/>
      <c r="AC72" s="2"/>
      <c r="AD72" s="2"/>
      <c r="AE72" s="2"/>
      <c r="AF72" s="2"/>
      <c r="AG72" s="2"/>
    </row>
    <row r="73" ht="15.75" customHeight="1">
      <c r="A73" s="1"/>
      <c r="B73" s="62"/>
      <c r="C73" s="2"/>
      <c r="D73" s="2" t="s">
        <v>92</v>
      </c>
      <c r="E73" s="9">
        <v>6.0</v>
      </c>
      <c r="F73" s="9">
        <v>8.0</v>
      </c>
      <c r="G73" s="9">
        <v>7.0</v>
      </c>
      <c r="H73" s="9">
        <v>4.0</v>
      </c>
      <c r="I73" s="9">
        <v>7.0</v>
      </c>
      <c r="J73" s="9">
        <v>6.0</v>
      </c>
      <c r="K73" s="9">
        <v>7.0</v>
      </c>
      <c r="L73" s="9">
        <v>7.0</v>
      </c>
      <c r="M73" s="9">
        <v>7.0</v>
      </c>
      <c r="N73" s="9">
        <v>6.0</v>
      </c>
      <c r="O73" s="9">
        <v>5.0</v>
      </c>
      <c r="P73" s="9">
        <v>8.0</v>
      </c>
      <c r="Q73" s="9">
        <v>8.0</v>
      </c>
      <c r="R73" s="9">
        <v>6.0</v>
      </c>
      <c r="S73" s="9">
        <v>9.0</v>
      </c>
      <c r="T73" s="9">
        <v>9.0</v>
      </c>
      <c r="U73" s="9">
        <v>5.0</v>
      </c>
      <c r="V73" s="9">
        <v>6.0</v>
      </c>
      <c r="W73" s="9">
        <v>7.0</v>
      </c>
      <c r="X73" s="9">
        <v>6.0</v>
      </c>
      <c r="Y73" s="60"/>
      <c r="Z73" s="2"/>
      <c r="AA73" s="2"/>
      <c r="AB73" s="2"/>
      <c r="AC73" s="2"/>
      <c r="AD73" s="2"/>
      <c r="AE73" s="2"/>
      <c r="AF73" s="2"/>
      <c r="AG73" s="2"/>
    </row>
    <row r="74" ht="15.75" customHeight="1">
      <c r="A74" s="2"/>
      <c r="B74" s="62"/>
      <c r="C74" s="2"/>
      <c r="D74" s="2" t="s">
        <v>94</v>
      </c>
      <c r="E74" s="9">
        <v>3.0</v>
      </c>
      <c r="F74" s="9">
        <v>8.0</v>
      </c>
      <c r="G74" s="9">
        <v>6.0</v>
      </c>
      <c r="H74" s="9">
        <v>3.0</v>
      </c>
      <c r="I74" s="9">
        <v>3.0</v>
      </c>
      <c r="J74" s="9">
        <v>3.0</v>
      </c>
      <c r="K74" s="9">
        <v>3.0</v>
      </c>
      <c r="L74" s="9">
        <v>5.0</v>
      </c>
      <c r="M74" s="9">
        <v>4.0</v>
      </c>
      <c r="N74" s="9">
        <v>2.0</v>
      </c>
      <c r="O74" s="9">
        <v>2.0</v>
      </c>
      <c r="P74" s="9">
        <v>4.0</v>
      </c>
      <c r="Q74" s="9">
        <v>5.0</v>
      </c>
      <c r="R74" s="9">
        <v>4.0</v>
      </c>
      <c r="S74" s="9">
        <v>6.0</v>
      </c>
      <c r="T74" s="9">
        <v>8.0</v>
      </c>
      <c r="U74" s="9">
        <v>1.0</v>
      </c>
      <c r="V74" s="9">
        <v>5.0</v>
      </c>
      <c r="W74" s="9">
        <v>4.0</v>
      </c>
      <c r="X74" s="9">
        <v>4.0</v>
      </c>
      <c r="Y74" s="60"/>
      <c r="Z74" s="2"/>
      <c r="AA74" s="2"/>
      <c r="AB74" s="2"/>
      <c r="AC74" s="2"/>
      <c r="AD74" s="2"/>
      <c r="AE74" s="2"/>
      <c r="AF74" s="2"/>
      <c r="AG74" s="2"/>
    </row>
    <row r="75" ht="15.75" customHeight="1">
      <c r="A75" s="2"/>
      <c r="B75" s="62"/>
      <c r="C75" s="2"/>
      <c r="D75" s="1" t="s">
        <v>96</v>
      </c>
      <c r="E75" s="1">
        <f t="shared" ref="E75:X75" si="11">SUM(E72:E74)</f>
        <v>12</v>
      </c>
      <c r="F75" s="1">
        <f t="shared" si="11"/>
        <v>19</v>
      </c>
      <c r="G75" s="1">
        <f t="shared" si="11"/>
        <v>16</v>
      </c>
      <c r="H75" s="1">
        <f t="shared" si="11"/>
        <v>10</v>
      </c>
      <c r="I75" s="1">
        <f t="shared" si="11"/>
        <v>13</v>
      </c>
      <c r="J75" s="1">
        <f t="shared" si="11"/>
        <v>11</v>
      </c>
      <c r="K75" s="1">
        <f t="shared" si="11"/>
        <v>14</v>
      </c>
      <c r="L75" s="1">
        <f t="shared" si="11"/>
        <v>15</v>
      </c>
      <c r="M75" s="1">
        <f t="shared" si="11"/>
        <v>14</v>
      </c>
      <c r="N75" s="1">
        <f t="shared" si="11"/>
        <v>11</v>
      </c>
      <c r="O75" s="1">
        <f t="shared" si="11"/>
        <v>10</v>
      </c>
      <c r="P75" s="1">
        <f t="shared" si="11"/>
        <v>15</v>
      </c>
      <c r="Q75" s="1">
        <f t="shared" si="11"/>
        <v>16</v>
      </c>
      <c r="R75" s="1">
        <f t="shared" si="11"/>
        <v>13</v>
      </c>
      <c r="S75" s="1">
        <f t="shared" si="11"/>
        <v>18</v>
      </c>
      <c r="T75" s="1">
        <f t="shared" si="11"/>
        <v>21</v>
      </c>
      <c r="U75" s="1">
        <f t="shared" si="11"/>
        <v>9</v>
      </c>
      <c r="V75" s="1">
        <f t="shared" si="11"/>
        <v>14</v>
      </c>
      <c r="W75" s="1">
        <f t="shared" si="11"/>
        <v>14</v>
      </c>
      <c r="X75" s="1">
        <f t="shared" si="11"/>
        <v>13</v>
      </c>
      <c r="Y75" s="60">
        <f>AVERAGE(E75:X75)</f>
        <v>13.9</v>
      </c>
      <c r="Z75" s="2"/>
      <c r="AA75" s="2"/>
      <c r="AB75" s="2"/>
      <c r="AC75" s="2"/>
      <c r="AD75" s="2"/>
      <c r="AE75" s="2"/>
      <c r="AF75" s="2"/>
      <c r="AG75" s="2"/>
    </row>
    <row r="76" ht="15.75" customHeight="1">
      <c r="A76" s="2"/>
      <c r="B76" s="6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60"/>
      <c r="Z76" s="2"/>
      <c r="AA76" s="2"/>
      <c r="AB76" s="2"/>
      <c r="AC76" s="2"/>
      <c r="AD76" s="2"/>
      <c r="AE76" s="2"/>
      <c r="AF76" s="2"/>
      <c r="AG76" s="2"/>
    </row>
    <row r="77" ht="15.75" customHeight="1">
      <c r="A77" s="2"/>
      <c r="B77" s="62"/>
      <c r="C77" s="2" t="s">
        <v>117</v>
      </c>
      <c r="D77" s="2"/>
      <c r="E77" s="2" t="s">
        <v>68</v>
      </c>
      <c r="F77" s="2" t="s">
        <v>69</v>
      </c>
      <c r="G77" s="2" t="s">
        <v>70</v>
      </c>
      <c r="H77" s="2" t="s">
        <v>71</v>
      </c>
      <c r="I77" s="2" t="s">
        <v>72</v>
      </c>
      <c r="J77" s="2" t="s">
        <v>73</v>
      </c>
      <c r="K77" s="2" t="s">
        <v>74</v>
      </c>
      <c r="L77" s="2" t="s">
        <v>75</v>
      </c>
      <c r="M77" s="2" t="s">
        <v>76</v>
      </c>
      <c r="N77" s="2" t="s">
        <v>77</v>
      </c>
      <c r="O77" s="2" t="s">
        <v>78</v>
      </c>
      <c r="P77" s="2" t="s">
        <v>79</v>
      </c>
      <c r="Q77" s="2" t="s">
        <v>80</v>
      </c>
      <c r="R77" s="2" t="s">
        <v>81</v>
      </c>
      <c r="S77" s="2" t="s">
        <v>82</v>
      </c>
      <c r="T77" s="2" t="s">
        <v>83</v>
      </c>
      <c r="U77" s="2" t="s">
        <v>84</v>
      </c>
      <c r="V77" s="2" t="s">
        <v>85</v>
      </c>
      <c r="W77" s="2" t="s">
        <v>86</v>
      </c>
      <c r="X77" s="2" t="s">
        <v>87</v>
      </c>
      <c r="Y77" s="60"/>
      <c r="Z77" s="2"/>
      <c r="AA77" s="2"/>
      <c r="AB77" s="2"/>
      <c r="AC77" s="2"/>
      <c r="AD77" s="2"/>
      <c r="AE77" s="2"/>
      <c r="AF77" s="2"/>
      <c r="AG77" s="2"/>
    </row>
    <row r="78" ht="15.75" customHeight="1">
      <c r="A78" s="2"/>
      <c r="B78" s="62"/>
      <c r="C78" s="2"/>
      <c r="D78" s="2" t="s">
        <v>90</v>
      </c>
      <c r="E78" s="9">
        <v>1.0</v>
      </c>
      <c r="F78" s="9">
        <v>3.0</v>
      </c>
      <c r="G78" s="9">
        <v>3.0</v>
      </c>
      <c r="H78" s="9">
        <v>3.0</v>
      </c>
      <c r="I78" s="9">
        <v>3.0</v>
      </c>
      <c r="J78" s="9">
        <v>3.0</v>
      </c>
      <c r="K78" s="9">
        <v>2.0</v>
      </c>
      <c r="L78" s="9">
        <v>3.0</v>
      </c>
      <c r="M78" s="9">
        <v>3.0</v>
      </c>
      <c r="N78" s="9">
        <v>3.0</v>
      </c>
      <c r="O78" s="9">
        <v>2.0</v>
      </c>
      <c r="P78" s="9">
        <v>2.0</v>
      </c>
      <c r="Q78" s="9">
        <v>3.0</v>
      </c>
      <c r="R78" s="9">
        <v>2.0</v>
      </c>
      <c r="S78" s="9">
        <v>3.0</v>
      </c>
      <c r="T78" s="9">
        <v>3.0</v>
      </c>
      <c r="U78" s="9">
        <v>3.0</v>
      </c>
      <c r="V78" s="9">
        <v>3.0</v>
      </c>
      <c r="W78" s="9">
        <v>3.0</v>
      </c>
      <c r="X78" s="9">
        <v>3.0</v>
      </c>
      <c r="Y78" s="60"/>
      <c r="Z78" s="2"/>
      <c r="AA78" s="2"/>
      <c r="AB78" s="2"/>
      <c r="AC78" s="2"/>
      <c r="AD78" s="2"/>
      <c r="AE78" s="2"/>
      <c r="AF78" s="2"/>
      <c r="AG78" s="2"/>
    </row>
    <row r="79" ht="15.75" customHeight="1">
      <c r="A79" s="2"/>
      <c r="B79" s="62"/>
      <c r="C79" s="2"/>
      <c r="D79" s="2" t="s">
        <v>92</v>
      </c>
      <c r="E79" s="9">
        <v>5.0</v>
      </c>
      <c r="F79" s="9">
        <v>6.0</v>
      </c>
      <c r="G79" s="9">
        <v>5.0</v>
      </c>
      <c r="H79" s="9">
        <v>6.0</v>
      </c>
      <c r="I79" s="9">
        <v>4.0</v>
      </c>
      <c r="J79" s="9">
        <v>6.0</v>
      </c>
      <c r="K79" s="9">
        <v>3.0</v>
      </c>
      <c r="L79" s="9">
        <v>8.0</v>
      </c>
      <c r="M79" s="9">
        <v>6.0</v>
      </c>
      <c r="N79" s="9">
        <v>6.0</v>
      </c>
      <c r="O79" s="9">
        <v>4.0</v>
      </c>
      <c r="P79" s="9">
        <v>6.0</v>
      </c>
      <c r="Q79" s="9">
        <v>8.0</v>
      </c>
      <c r="R79" s="9">
        <v>3.0</v>
      </c>
      <c r="S79" s="9">
        <v>6.0</v>
      </c>
      <c r="T79" s="9">
        <v>7.0</v>
      </c>
      <c r="U79" s="9">
        <v>5.0</v>
      </c>
      <c r="V79" s="9">
        <v>5.0</v>
      </c>
      <c r="W79" s="9">
        <v>7.0</v>
      </c>
      <c r="X79" s="9">
        <v>8.0</v>
      </c>
      <c r="Y79" s="60"/>
      <c r="Z79" s="2"/>
      <c r="AA79" s="2"/>
      <c r="AB79" s="2"/>
      <c r="AC79" s="2"/>
      <c r="AD79" s="2"/>
      <c r="AE79" s="2"/>
      <c r="AF79" s="2"/>
      <c r="AG79" s="2"/>
    </row>
    <row r="80" ht="15.75" customHeight="1">
      <c r="A80" s="2"/>
      <c r="B80" s="62"/>
      <c r="C80" s="2"/>
      <c r="D80" s="2" t="s">
        <v>94</v>
      </c>
      <c r="E80" s="9">
        <v>2.0</v>
      </c>
      <c r="F80" s="9">
        <v>3.0</v>
      </c>
      <c r="G80" s="9">
        <v>2.0</v>
      </c>
      <c r="H80" s="9">
        <v>6.0</v>
      </c>
      <c r="I80" s="9">
        <v>0.0</v>
      </c>
      <c r="J80" s="9">
        <v>5.0</v>
      </c>
      <c r="K80" s="9">
        <v>1.0</v>
      </c>
      <c r="L80" s="9">
        <v>7.0</v>
      </c>
      <c r="M80" s="9">
        <v>5.0</v>
      </c>
      <c r="N80" s="9">
        <v>0.0</v>
      </c>
      <c r="O80" s="9">
        <v>3.0</v>
      </c>
      <c r="P80" s="9">
        <v>3.0</v>
      </c>
      <c r="Q80" s="9">
        <v>5.0</v>
      </c>
      <c r="R80" s="9">
        <v>2.0</v>
      </c>
      <c r="S80" s="9">
        <v>3.0</v>
      </c>
      <c r="T80" s="9">
        <v>7.0</v>
      </c>
      <c r="U80" s="9">
        <v>2.0</v>
      </c>
      <c r="V80" s="9">
        <v>3.0</v>
      </c>
      <c r="W80" s="9">
        <v>4.0</v>
      </c>
      <c r="X80" s="9">
        <v>6.0</v>
      </c>
      <c r="Y80" s="60"/>
      <c r="Z80" s="2"/>
      <c r="AA80" s="2"/>
      <c r="AB80" s="2"/>
      <c r="AC80" s="2"/>
      <c r="AD80" s="2"/>
      <c r="AE80" s="2"/>
      <c r="AF80" s="2"/>
      <c r="AG80" s="2"/>
    </row>
    <row r="81" ht="15.75" customHeight="1">
      <c r="A81" s="2"/>
      <c r="B81" s="62"/>
      <c r="C81" s="2"/>
      <c r="D81" s="1" t="s">
        <v>96</v>
      </c>
      <c r="E81" s="1">
        <f t="shared" ref="E81:X81" si="12">SUM(E78:E80)</f>
        <v>8</v>
      </c>
      <c r="F81" s="1">
        <f t="shared" si="12"/>
        <v>12</v>
      </c>
      <c r="G81" s="1">
        <f t="shared" si="12"/>
        <v>10</v>
      </c>
      <c r="H81" s="1">
        <f t="shared" si="12"/>
        <v>15</v>
      </c>
      <c r="I81" s="1">
        <f t="shared" si="12"/>
        <v>7</v>
      </c>
      <c r="J81" s="1">
        <f t="shared" si="12"/>
        <v>14</v>
      </c>
      <c r="K81" s="1">
        <f t="shared" si="12"/>
        <v>6</v>
      </c>
      <c r="L81" s="1">
        <f t="shared" si="12"/>
        <v>18</v>
      </c>
      <c r="M81" s="1">
        <f t="shared" si="12"/>
        <v>14</v>
      </c>
      <c r="N81" s="1">
        <f t="shared" si="12"/>
        <v>9</v>
      </c>
      <c r="O81" s="1">
        <f t="shared" si="12"/>
        <v>9</v>
      </c>
      <c r="P81" s="1">
        <f t="shared" si="12"/>
        <v>11</v>
      </c>
      <c r="Q81" s="1">
        <f t="shared" si="12"/>
        <v>16</v>
      </c>
      <c r="R81" s="1">
        <f t="shared" si="12"/>
        <v>7</v>
      </c>
      <c r="S81" s="1">
        <f t="shared" si="12"/>
        <v>12</v>
      </c>
      <c r="T81" s="1">
        <f t="shared" si="12"/>
        <v>17</v>
      </c>
      <c r="U81" s="1">
        <f t="shared" si="12"/>
        <v>10</v>
      </c>
      <c r="V81" s="1">
        <f t="shared" si="12"/>
        <v>11</v>
      </c>
      <c r="W81" s="1">
        <f t="shared" si="12"/>
        <v>14</v>
      </c>
      <c r="X81" s="1">
        <f t="shared" si="12"/>
        <v>17</v>
      </c>
      <c r="Y81" s="60">
        <f>AVERAGE(E81:X81)</f>
        <v>11.85</v>
      </c>
      <c r="Z81" s="2"/>
      <c r="AA81" s="2"/>
      <c r="AB81" s="2"/>
      <c r="AC81" s="2"/>
      <c r="AD81" s="2"/>
      <c r="AE81" s="2"/>
      <c r="AF81" s="2"/>
      <c r="AG81" s="2"/>
    </row>
    <row r="82" ht="15.75" customHeight="1">
      <c r="A82" s="2"/>
      <c r="B82" s="6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62"/>
      <c r="Z82" s="2"/>
      <c r="AA82" s="2"/>
      <c r="AB82" s="2"/>
      <c r="AC82" s="2"/>
      <c r="AD82" s="2"/>
      <c r="AE82" s="2"/>
      <c r="AF82" s="2"/>
      <c r="AG82" s="2"/>
    </row>
    <row r="83" ht="15.75" customHeight="1">
      <c r="A83" s="2"/>
      <c r="B83" s="62"/>
      <c r="C83" s="2" t="s">
        <v>118</v>
      </c>
      <c r="D83" s="2"/>
      <c r="E83" s="2" t="s">
        <v>68</v>
      </c>
      <c r="F83" s="2" t="s">
        <v>69</v>
      </c>
      <c r="G83" s="2" t="s">
        <v>70</v>
      </c>
      <c r="H83" s="2" t="s">
        <v>71</v>
      </c>
      <c r="I83" s="2" t="s">
        <v>72</v>
      </c>
      <c r="J83" s="2" t="s">
        <v>73</v>
      </c>
      <c r="K83" s="2" t="s">
        <v>74</v>
      </c>
      <c r="L83" s="2" t="s">
        <v>75</v>
      </c>
      <c r="M83" s="2" t="s">
        <v>76</v>
      </c>
      <c r="N83" s="2" t="s">
        <v>77</v>
      </c>
      <c r="O83" s="2" t="s">
        <v>78</v>
      </c>
      <c r="P83" s="2" t="s">
        <v>79</v>
      </c>
      <c r="Q83" s="2" t="s">
        <v>80</v>
      </c>
      <c r="R83" s="2" t="s">
        <v>81</v>
      </c>
      <c r="S83" s="2" t="s">
        <v>82</v>
      </c>
      <c r="T83" s="2" t="s">
        <v>83</v>
      </c>
      <c r="U83" s="2" t="s">
        <v>84</v>
      </c>
      <c r="V83" s="2" t="s">
        <v>85</v>
      </c>
      <c r="W83" s="2" t="s">
        <v>86</v>
      </c>
      <c r="X83" s="2" t="s">
        <v>87</v>
      </c>
      <c r="Y83" s="60"/>
      <c r="Z83" s="2"/>
      <c r="AA83" s="2"/>
      <c r="AB83" s="2"/>
      <c r="AC83" s="2"/>
      <c r="AD83" s="2"/>
      <c r="AE83" s="2"/>
      <c r="AF83" s="2"/>
      <c r="AG83" s="2"/>
    </row>
    <row r="84" ht="15.75" customHeight="1">
      <c r="A84" s="2"/>
      <c r="B84" s="62"/>
      <c r="C84" s="2"/>
      <c r="D84" s="2" t="s">
        <v>90</v>
      </c>
      <c r="E84" s="9">
        <v>3.0</v>
      </c>
      <c r="F84" s="9">
        <v>2.0</v>
      </c>
      <c r="G84" s="9">
        <v>2.0</v>
      </c>
      <c r="H84" s="9">
        <v>4.0</v>
      </c>
      <c r="I84" s="9">
        <v>3.0</v>
      </c>
      <c r="J84" s="9">
        <v>3.0</v>
      </c>
      <c r="K84" s="9">
        <v>3.0</v>
      </c>
      <c r="L84" s="9">
        <v>2.0</v>
      </c>
      <c r="M84" s="9">
        <v>3.0</v>
      </c>
      <c r="N84" s="9">
        <v>3.0</v>
      </c>
      <c r="O84" s="9">
        <v>2.0</v>
      </c>
      <c r="P84" s="9">
        <v>2.0</v>
      </c>
      <c r="Q84" s="9">
        <v>4.0</v>
      </c>
      <c r="R84" s="9">
        <v>3.0</v>
      </c>
      <c r="S84" s="9">
        <v>2.0</v>
      </c>
      <c r="T84" s="9">
        <v>4.0</v>
      </c>
      <c r="U84" s="9">
        <v>3.0</v>
      </c>
      <c r="V84" s="9">
        <v>2.0</v>
      </c>
      <c r="W84" s="9">
        <v>2.0</v>
      </c>
      <c r="X84" s="9">
        <v>3.0</v>
      </c>
      <c r="Y84" s="60"/>
      <c r="Z84" s="2"/>
      <c r="AA84" s="2"/>
      <c r="AB84" s="2"/>
      <c r="AC84" s="2"/>
      <c r="AD84" s="2"/>
      <c r="AE84" s="2"/>
      <c r="AF84" s="2"/>
      <c r="AG84" s="2"/>
    </row>
    <row r="85" ht="15.75" customHeight="1">
      <c r="A85" s="2"/>
      <c r="B85" s="62"/>
      <c r="C85" s="2"/>
      <c r="D85" s="2" t="s">
        <v>92</v>
      </c>
      <c r="E85" s="9">
        <v>5.0</v>
      </c>
      <c r="F85" s="9">
        <v>4.0</v>
      </c>
      <c r="G85" s="9">
        <v>6.0</v>
      </c>
      <c r="H85" s="9">
        <v>9.0</v>
      </c>
      <c r="I85" s="9">
        <v>7.0</v>
      </c>
      <c r="J85" s="9">
        <v>8.0</v>
      </c>
      <c r="K85" s="9">
        <v>5.0</v>
      </c>
      <c r="L85" s="9">
        <v>5.0</v>
      </c>
      <c r="M85" s="9">
        <v>8.0</v>
      </c>
      <c r="N85" s="9">
        <v>8.0</v>
      </c>
      <c r="O85" s="9">
        <v>4.0</v>
      </c>
      <c r="P85" s="9">
        <v>5.0</v>
      </c>
      <c r="Q85" s="9">
        <v>8.0</v>
      </c>
      <c r="R85" s="9">
        <v>5.0</v>
      </c>
      <c r="S85" s="9">
        <v>1.0</v>
      </c>
      <c r="T85" s="9">
        <v>5.0</v>
      </c>
      <c r="U85" s="9">
        <v>8.0</v>
      </c>
      <c r="V85" s="9">
        <v>5.0</v>
      </c>
      <c r="W85" s="9">
        <v>6.0</v>
      </c>
      <c r="X85" s="9">
        <v>6.0</v>
      </c>
      <c r="Y85" s="60"/>
      <c r="Z85" s="2"/>
      <c r="AA85" s="2"/>
      <c r="AB85" s="2"/>
      <c r="AC85" s="2"/>
      <c r="AD85" s="2"/>
      <c r="AE85" s="2"/>
      <c r="AF85" s="2"/>
      <c r="AG85" s="2"/>
    </row>
    <row r="86" ht="15.75" customHeight="1">
      <c r="A86" s="2"/>
      <c r="B86" s="62"/>
      <c r="C86" s="2"/>
      <c r="D86" s="2" t="s">
        <v>94</v>
      </c>
      <c r="E86" s="9">
        <v>4.0</v>
      </c>
      <c r="F86" s="9">
        <v>2.0</v>
      </c>
      <c r="G86" s="9">
        <v>3.0</v>
      </c>
      <c r="H86" s="9">
        <v>7.0</v>
      </c>
      <c r="I86" s="9">
        <v>4.0</v>
      </c>
      <c r="J86" s="9">
        <v>9.0</v>
      </c>
      <c r="K86" s="9">
        <v>3.0</v>
      </c>
      <c r="L86" s="9">
        <v>3.0</v>
      </c>
      <c r="M86" s="9">
        <v>4.0</v>
      </c>
      <c r="N86" s="9">
        <v>8.0</v>
      </c>
      <c r="O86" s="9">
        <v>1.0</v>
      </c>
      <c r="P86" s="9">
        <v>1.0</v>
      </c>
      <c r="Q86" s="9">
        <v>8.0</v>
      </c>
      <c r="R86" s="9">
        <v>3.0</v>
      </c>
      <c r="S86" s="9">
        <v>0.0</v>
      </c>
      <c r="T86" s="9">
        <v>3.0</v>
      </c>
      <c r="U86" s="9">
        <v>5.0</v>
      </c>
      <c r="V86" s="9">
        <v>3.0</v>
      </c>
      <c r="W86" s="9">
        <v>4.0</v>
      </c>
      <c r="X86" s="9">
        <v>3.0</v>
      </c>
      <c r="Y86" s="60"/>
      <c r="Z86" s="2"/>
      <c r="AA86" s="2"/>
      <c r="AB86" s="2"/>
      <c r="AC86" s="2"/>
      <c r="AD86" s="2"/>
      <c r="AE86" s="2"/>
      <c r="AF86" s="2"/>
      <c r="AG86" s="2"/>
    </row>
    <row r="87" ht="15.75" customHeight="1">
      <c r="A87" s="2"/>
      <c r="B87" s="62"/>
      <c r="C87" s="2"/>
      <c r="D87" s="1" t="s">
        <v>96</v>
      </c>
      <c r="E87" s="1">
        <f t="shared" ref="E87:X87" si="13">SUM(E84:E86)</f>
        <v>12</v>
      </c>
      <c r="F87" s="1">
        <f t="shared" si="13"/>
        <v>8</v>
      </c>
      <c r="G87" s="1">
        <f t="shared" si="13"/>
        <v>11</v>
      </c>
      <c r="H87" s="1">
        <f t="shared" si="13"/>
        <v>20</v>
      </c>
      <c r="I87" s="1">
        <f t="shared" si="13"/>
        <v>14</v>
      </c>
      <c r="J87" s="1">
        <f t="shared" si="13"/>
        <v>20</v>
      </c>
      <c r="K87" s="1">
        <f t="shared" si="13"/>
        <v>11</v>
      </c>
      <c r="L87" s="1">
        <f t="shared" si="13"/>
        <v>10</v>
      </c>
      <c r="M87" s="1">
        <f t="shared" si="13"/>
        <v>15</v>
      </c>
      <c r="N87" s="1">
        <f t="shared" si="13"/>
        <v>19</v>
      </c>
      <c r="O87" s="1">
        <f t="shared" si="13"/>
        <v>7</v>
      </c>
      <c r="P87" s="1">
        <f t="shared" si="13"/>
        <v>8</v>
      </c>
      <c r="Q87" s="1">
        <f t="shared" si="13"/>
        <v>20</v>
      </c>
      <c r="R87" s="1">
        <f t="shared" si="13"/>
        <v>11</v>
      </c>
      <c r="S87" s="1">
        <f t="shared" si="13"/>
        <v>3</v>
      </c>
      <c r="T87" s="1">
        <f t="shared" si="13"/>
        <v>12</v>
      </c>
      <c r="U87" s="1">
        <f t="shared" si="13"/>
        <v>16</v>
      </c>
      <c r="V87" s="1">
        <f t="shared" si="13"/>
        <v>10</v>
      </c>
      <c r="W87" s="1">
        <f t="shared" si="13"/>
        <v>12</v>
      </c>
      <c r="X87" s="1">
        <f t="shared" si="13"/>
        <v>12</v>
      </c>
      <c r="Y87" s="60">
        <f>AVERAGE(E87:X87)</f>
        <v>12.55</v>
      </c>
      <c r="Z87" s="2"/>
      <c r="AA87" s="2"/>
      <c r="AB87" s="2"/>
      <c r="AC87" s="2"/>
      <c r="AD87" s="2"/>
      <c r="AE87" s="2"/>
      <c r="AF87" s="2"/>
      <c r="AG87" s="2"/>
    </row>
    <row r="88" ht="15.75" customHeight="1">
      <c r="A88" s="2"/>
      <c r="B88" s="6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62"/>
      <c r="Z88" s="2"/>
      <c r="AA88" s="2"/>
      <c r="AB88" s="2"/>
      <c r="AC88" s="2"/>
      <c r="AD88" s="2"/>
      <c r="AE88" s="2"/>
      <c r="AF88" s="2"/>
      <c r="AG88" s="2"/>
    </row>
    <row r="89" ht="15.75" customHeight="1">
      <c r="A89" s="2"/>
      <c r="B89" s="62"/>
      <c r="C89" s="2" t="s">
        <v>119</v>
      </c>
      <c r="D89" s="2"/>
      <c r="E89" s="2" t="s">
        <v>68</v>
      </c>
      <c r="F89" s="2" t="s">
        <v>69</v>
      </c>
      <c r="G89" s="2" t="s">
        <v>70</v>
      </c>
      <c r="H89" s="2" t="s">
        <v>71</v>
      </c>
      <c r="I89" s="2" t="s">
        <v>72</v>
      </c>
      <c r="J89" s="2" t="s">
        <v>73</v>
      </c>
      <c r="K89" s="2" t="s">
        <v>74</v>
      </c>
      <c r="L89" s="2" t="s">
        <v>75</v>
      </c>
      <c r="M89" s="2" t="s">
        <v>76</v>
      </c>
      <c r="N89" s="2" t="s">
        <v>77</v>
      </c>
      <c r="O89" s="2" t="s">
        <v>78</v>
      </c>
      <c r="P89" s="2" t="s">
        <v>79</v>
      </c>
      <c r="Q89" s="2" t="s">
        <v>80</v>
      </c>
      <c r="R89" s="2" t="s">
        <v>81</v>
      </c>
      <c r="S89" s="2" t="s">
        <v>82</v>
      </c>
      <c r="T89" s="2" t="s">
        <v>83</v>
      </c>
      <c r="U89" s="2" t="s">
        <v>84</v>
      </c>
      <c r="V89" s="2" t="s">
        <v>85</v>
      </c>
      <c r="W89" s="2" t="s">
        <v>86</v>
      </c>
      <c r="X89" s="2" t="s">
        <v>87</v>
      </c>
      <c r="Y89" s="60"/>
      <c r="Z89" s="2"/>
      <c r="AA89" s="2"/>
      <c r="AB89" s="2"/>
      <c r="AC89" s="2"/>
      <c r="AD89" s="2"/>
      <c r="AE89" s="2"/>
      <c r="AF89" s="2"/>
      <c r="AG89" s="2"/>
    </row>
    <row r="90" ht="15.75" customHeight="1">
      <c r="A90" s="2"/>
      <c r="B90" s="62"/>
      <c r="C90" s="2"/>
      <c r="D90" s="2" t="s">
        <v>90</v>
      </c>
      <c r="E90" s="9">
        <v>3.0</v>
      </c>
      <c r="F90" s="9">
        <v>3.0</v>
      </c>
      <c r="G90" s="9">
        <v>3.0</v>
      </c>
      <c r="H90" s="9">
        <v>2.0</v>
      </c>
      <c r="I90" s="9">
        <v>3.0</v>
      </c>
      <c r="J90" s="9">
        <v>3.0</v>
      </c>
      <c r="K90" s="9">
        <v>3.0</v>
      </c>
      <c r="L90" s="9">
        <v>3.0</v>
      </c>
      <c r="M90" s="9">
        <v>3.0</v>
      </c>
      <c r="N90" s="9">
        <v>2.0</v>
      </c>
      <c r="O90" s="9">
        <v>3.0</v>
      </c>
      <c r="P90" s="9">
        <v>2.0</v>
      </c>
      <c r="Q90" s="9">
        <v>3.0</v>
      </c>
      <c r="R90" s="9">
        <v>3.0</v>
      </c>
      <c r="S90" s="9">
        <v>3.0</v>
      </c>
      <c r="T90" s="9">
        <v>2.0</v>
      </c>
      <c r="U90" s="9">
        <v>2.0</v>
      </c>
      <c r="V90" s="9">
        <v>3.0</v>
      </c>
      <c r="W90" s="9">
        <v>3.0</v>
      </c>
      <c r="X90" s="9">
        <v>3.0</v>
      </c>
      <c r="Y90" s="60"/>
      <c r="Z90" s="2"/>
      <c r="AA90" s="2"/>
      <c r="AB90" s="2"/>
      <c r="AC90" s="2"/>
      <c r="AD90" s="2"/>
      <c r="AE90" s="2"/>
      <c r="AF90" s="2"/>
      <c r="AG90" s="2"/>
    </row>
    <row r="91" ht="15.75" customHeight="1">
      <c r="A91" s="2"/>
      <c r="B91" s="62"/>
      <c r="C91" s="2"/>
      <c r="D91" s="2" t="s">
        <v>92</v>
      </c>
      <c r="E91" s="9">
        <v>5.0</v>
      </c>
      <c r="F91" s="9">
        <v>7.0</v>
      </c>
      <c r="G91" s="9">
        <v>6.0</v>
      </c>
      <c r="H91" s="9">
        <v>5.0</v>
      </c>
      <c r="I91" s="9">
        <v>6.0</v>
      </c>
      <c r="J91" s="9">
        <v>9.0</v>
      </c>
      <c r="K91" s="9">
        <v>6.0</v>
      </c>
      <c r="L91" s="9">
        <v>6.0</v>
      </c>
      <c r="M91" s="9">
        <v>7.0</v>
      </c>
      <c r="N91" s="9">
        <v>3.0</v>
      </c>
      <c r="O91" s="9">
        <v>4.0</v>
      </c>
      <c r="P91" s="9">
        <v>4.0</v>
      </c>
      <c r="Q91" s="9">
        <v>4.0</v>
      </c>
      <c r="R91" s="9">
        <v>9.0</v>
      </c>
      <c r="S91" s="9">
        <v>5.0</v>
      </c>
      <c r="T91" s="9">
        <v>8.0</v>
      </c>
      <c r="U91" s="9">
        <v>4.0</v>
      </c>
      <c r="V91" s="9">
        <v>6.0</v>
      </c>
      <c r="W91" s="9">
        <v>8.0</v>
      </c>
      <c r="X91" s="9">
        <v>8.0</v>
      </c>
      <c r="Y91" s="60"/>
      <c r="Z91" s="2"/>
      <c r="AA91" s="9"/>
      <c r="AB91" s="2"/>
      <c r="AC91" s="2"/>
      <c r="AD91" s="2"/>
      <c r="AE91" s="2"/>
      <c r="AF91" s="2"/>
      <c r="AG91" s="2"/>
    </row>
    <row r="92" ht="15.75" customHeight="1">
      <c r="A92" s="2"/>
      <c r="B92" s="62"/>
      <c r="C92" s="2"/>
      <c r="D92" s="2" t="s">
        <v>94</v>
      </c>
      <c r="E92" s="9">
        <v>3.0</v>
      </c>
      <c r="F92" s="9">
        <v>6.0</v>
      </c>
      <c r="G92" s="9">
        <v>3.0</v>
      </c>
      <c r="H92" s="9">
        <v>3.0</v>
      </c>
      <c r="I92" s="9">
        <v>4.0</v>
      </c>
      <c r="J92" s="9">
        <v>8.0</v>
      </c>
      <c r="K92" s="9">
        <v>5.0</v>
      </c>
      <c r="L92" s="9">
        <v>5.0</v>
      </c>
      <c r="M92" s="9">
        <v>5.0</v>
      </c>
      <c r="N92" s="9">
        <v>1.0</v>
      </c>
      <c r="O92" s="9">
        <v>3.0</v>
      </c>
      <c r="P92" s="9">
        <v>1.0</v>
      </c>
      <c r="Q92" s="9">
        <v>1.0</v>
      </c>
      <c r="R92" s="9">
        <v>8.0</v>
      </c>
      <c r="S92" s="9">
        <v>2.0</v>
      </c>
      <c r="T92" s="9">
        <v>8.0</v>
      </c>
      <c r="U92" s="9">
        <v>1.0</v>
      </c>
      <c r="V92" s="9">
        <v>3.0</v>
      </c>
      <c r="W92" s="9">
        <v>9.0</v>
      </c>
      <c r="X92" s="9">
        <v>8.0</v>
      </c>
      <c r="Y92" s="60"/>
      <c r="Z92" s="2"/>
      <c r="AA92" s="2"/>
      <c r="AB92" s="2"/>
      <c r="AC92" s="2"/>
      <c r="AD92" s="2"/>
      <c r="AE92" s="2"/>
      <c r="AF92" s="2"/>
      <c r="AG92" s="2"/>
    </row>
    <row r="93" ht="15.75" customHeight="1">
      <c r="A93" s="2"/>
      <c r="B93" s="62"/>
      <c r="C93" s="2"/>
      <c r="D93" s="1" t="s">
        <v>96</v>
      </c>
      <c r="E93" s="1">
        <f t="shared" ref="E93:X93" si="14">SUM(E90:E92)</f>
        <v>11</v>
      </c>
      <c r="F93" s="1">
        <f t="shared" si="14"/>
        <v>16</v>
      </c>
      <c r="G93" s="1">
        <f t="shared" si="14"/>
        <v>12</v>
      </c>
      <c r="H93" s="1">
        <f t="shared" si="14"/>
        <v>10</v>
      </c>
      <c r="I93" s="1">
        <f t="shared" si="14"/>
        <v>13</v>
      </c>
      <c r="J93" s="1">
        <f t="shared" si="14"/>
        <v>20</v>
      </c>
      <c r="K93" s="1">
        <f t="shared" si="14"/>
        <v>14</v>
      </c>
      <c r="L93" s="1">
        <f t="shared" si="14"/>
        <v>14</v>
      </c>
      <c r="M93" s="1">
        <f t="shared" si="14"/>
        <v>15</v>
      </c>
      <c r="N93" s="1">
        <f t="shared" si="14"/>
        <v>6</v>
      </c>
      <c r="O93" s="1">
        <f t="shared" si="14"/>
        <v>10</v>
      </c>
      <c r="P93" s="1">
        <f t="shared" si="14"/>
        <v>7</v>
      </c>
      <c r="Q93" s="1">
        <f t="shared" si="14"/>
        <v>8</v>
      </c>
      <c r="R93" s="1">
        <f t="shared" si="14"/>
        <v>20</v>
      </c>
      <c r="S93" s="1">
        <f t="shared" si="14"/>
        <v>10</v>
      </c>
      <c r="T93" s="1">
        <f t="shared" si="14"/>
        <v>18</v>
      </c>
      <c r="U93" s="1">
        <f t="shared" si="14"/>
        <v>7</v>
      </c>
      <c r="V93" s="1">
        <f t="shared" si="14"/>
        <v>12</v>
      </c>
      <c r="W93" s="1">
        <f t="shared" si="14"/>
        <v>20</v>
      </c>
      <c r="X93" s="1">
        <f t="shared" si="14"/>
        <v>19</v>
      </c>
      <c r="Y93" s="60">
        <f>AVERAGE(E93:X93)</f>
        <v>13.1</v>
      </c>
      <c r="Z93" s="2"/>
      <c r="AA93" s="2"/>
      <c r="AB93" s="2"/>
      <c r="AC93" s="2"/>
      <c r="AD93" s="2"/>
      <c r="AE93" s="2"/>
      <c r="AF93" s="2"/>
      <c r="AG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ht="15.75" customHeight="1">
      <c r="A96" s="2"/>
      <c r="B96" s="69" t="s">
        <v>120</v>
      </c>
      <c r="C96" s="2" t="s">
        <v>103</v>
      </c>
      <c r="D96" s="2"/>
      <c r="E96" s="2" t="s">
        <v>68</v>
      </c>
      <c r="F96" s="2" t="s">
        <v>69</v>
      </c>
      <c r="G96" s="2" t="s">
        <v>70</v>
      </c>
      <c r="H96" s="2" t="s">
        <v>71</v>
      </c>
      <c r="I96" s="2" t="s">
        <v>72</v>
      </c>
      <c r="J96" s="2" t="s">
        <v>73</v>
      </c>
      <c r="K96" s="2" t="s">
        <v>74</v>
      </c>
      <c r="L96" s="2" t="s">
        <v>75</v>
      </c>
      <c r="M96" s="2" t="s">
        <v>76</v>
      </c>
      <c r="N96" s="2" t="s">
        <v>77</v>
      </c>
      <c r="O96" s="2" t="s">
        <v>78</v>
      </c>
      <c r="P96" s="2" t="s">
        <v>79</v>
      </c>
      <c r="Q96" s="2" t="s">
        <v>80</v>
      </c>
      <c r="R96" s="2" t="s">
        <v>81</v>
      </c>
      <c r="S96" s="2" t="s">
        <v>82</v>
      </c>
      <c r="T96" s="2" t="s">
        <v>83</v>
      </c>
      <c r="U96" s="2" t="s">
        <v>84</v>
      </c>
      <c r="V96" s="2" t="s">
        <v>85</v>
      </c>
      <c r="W96" s="2" t="s">
        <v>86</v>
      </c>
      <c r="X96" s="2" t="s">
        <v>87</v>
      </c>
      <c r="Y96" s="70" t="s">
        <v>88</v>
      </c>
      <c r="Z96" s="2"/>
      <c r="AA96" s="3" t="s">
        <v>121</v>
      </c>
      <c r="AB96" s="2"/>
      <c r="AC96" s="2"/>
      <c r="AD96" s="2"/>
      <c r="AE96" s="2"/>
      <c r="AF96" s="2"/>
      <c r="AG96" s="2"/>
    </row>
    <row r="97" ht="15.75" customHeight="1">
      <c r="A97" s="2"/>
      <c r="B97" s="71" t="s">
        <v>122</v>
      </c>
      <c r="C97" s="2"/>
      <c r="D97" s="2" t="s">
        <v>90</v>
      </c>
      <c r="E97" s="9">
        <v>3.0</v>
      </c>
      <c r="F97" s="9">
        <v>3.0</v>
      </c>
      <c r="G97" s="9">
        <v>2.0</v>
      </c>
      <c r="H97" s="9">
        <v>3.0</v>
      </c>
      <c r="I97" s="9">
        <v>2.0</v>
      </c>
      <c r="J97" s="9">
        <v>3.0</v>
      </c>
      <c r="K97" s="9">
        <v>1.0</v>
      </c>
      <c r="L97" s="9">
        <v>1.0</v>
      </c>
      <c r="M97" s="9">
        <v>2.0</v>
      </c>
      <c r="N97" s="9">
        <v>3.0</v>
      </c>
      <c r="O97" s="9">
        <v>1.0</v>
      </c>
      <c r="P97" s="9">
        <v>2.0</v>
      </c>
      <c r="Q97" s="9">
        <v>2.0</v>
      </c>
      <c r="R97" s="9">
        <v>3.0</v>
      </c>
      <c r="S97" s="9">
        <v>3.0</v>
      </c>
      <c r="T97" s="9">
        <v>2.0</v>
      </c>
      <c r="U97" s="9">
        <v>2.0</v>
      </c>
      <c r="V97" s="9">
        <v>2.0</v>
      </c>
      <c r="W97" s="9">
        <v>3.0</v>
      </c>
      <c r="X97" s="9">
        <v>2.0</v>
      </c>
      <c r="Y97" s="72"/>
      <c r="Z97" s="2"/>
      <c r="AA97" s="2">
        <f>STDEV(E100:X100,E112:X112,E118:X118,E125:X125,E131:X131,E137:X137,E143:X143,E149:X149,E155:X155)</f>
        <v>2.745686759</v>
      </c>
      <c r="AB97" s="2"/>
      <c r="AC97" s="2"/>
      <c r="AD97" s="2"/>
      <c r="AE97" s="2"/>
      <c r="AF97" s="2"/>
      <c r="AG97" s="2"/>
    </row>
    <row r="98" ht="15.75" customHeight="1">
      <c r="A98" s="2"/>
      <c r="B98" s="72"/>
      <c r="C98" s="2"/>
      <c r="D98" s="2" t="s">
        <v>92</v>
      </c>
      <c r="E98" s="9">
        <v>4.0</v>
      </c>
      <c r="F98" s="9">
        <v>4.0</v>
      </c>
      <c r="G98" s="9">
        <v>3.0</v>
      </c>
      <c r="H98" s="9">
        <v>4.0</v>
      </c>
      <c r="I98" s="9">
        <v>5.0</v>
      </c>
      <c r="J98" s="9">
        <v>5.0</v>
      </c>
      <c r="K98" s="9">
        <v>4.0</v>
      </c>
      <c r="L98" s="9">
        <v>2.0</v>
      </c>
      <c r="M98" s="9">
        <v>4.0</v>
      </c>
      <c r="N98" s="9">
        <v>6.0</v>
      </c>
      <c r="O98" s="9">
        <v>3.0</v>
      </c>
      <c r="P98" s="9">
        <v>5.0</v>
      </c>
      <c r="Q98" s="9">
        <v>5.0</v>
      </c>
      <c r="R98" s="9">
        <v>5.0</v>
      </c>
      <c r="S98" s="9">
        <v>5.0</v>
      </c>
      <c r="T98" s="9">
        <v>5.0</v>
      </c>
      <c r="U98" s="9">
        <v>5.0</v>
      </c>
      <c r="V98" s="9">
        <v>4.0</v>
      </c>
      <c r="W98" s="9">
        <v>4.0</v>
      </c>
      <c r="X98" s="9">
        <v>6.0</v>
      </c>
      <c r="Y98" s="72"/>
      <c r="Z98" s="2"/>
      <c r="AA98" s="2"/>
      <c r="AB98" s="2"/>
      <c r="AC98" s="2"/>
      <c r="AD98" s="2"/>
      <c r="AE98" s="2"/>
      <c r="AF98" s="2"/>
      <c r="AG98" s="2"/>
    </row>
    <row r="99" ht="15.75" customHeight="1">
      <c r="A99" s="2"/>
      <c r="B99" s="72"/>
      <c r="C99" s="2"/>
      <c r="D99" s="2" t="s">
        <v>94</v>
      </c>
      <c r="E99" s="9">
        <v>1.0</v>
      </c>
      <c r="F99" s="9">
        <v>0.0</v>
      </c>
      <c r="G99" s="9">
        <v>1.0</v>
      </c>
      <c r="H99" s="9">
        <v>0.0</v>
      </c>
      <c r="I99" s="9">
        <v>1.0</v>
      </c>
      <c r="J99" s="9">
        <v>3.0</v>
      </c>
      <c r="K99" s="9">
        <v>2.0</v>
      </c>
      <c r="L99" s="9">
        <v>0.0</v>
      </c>
      <c r="M99" s="9">
        <v>2.0</v>
      </c>
      <c r="N99" s="9">
        <v>4.0</v>
      </c>
      <c r="O99" s="9">
        <v>0.0</v>
      </c>
      <c r="P99" s="9">
        <v>4.0</v>
      </c>
      <c r="Q99" s="9">
        <v>3.0</v>
      </c>
      <c r="R99" s="9">
        <v>3.0</v>
      </c>
      <c r="S99" s="9">
        <v>3.0</v>
      </c>
      <c r="T99" s="9">
        <v>4.0</v>
      </c>
      <c r="U99" s="9">
        <v>5.0</v>
      </c>
      <c r="V99" s="9">
        <v>1.0</v>
      </c>
      <c r="W99" s="9">
        <v>1.0</v>
      </c>
      <c r="X99" s="9">
        <v>4.0</v>
      </c>
      <c r="Y99" s="72"/>
      <c r="Z99" s="2"/>
      <c r="AA99" s="3" t="s">
        <v>123</v>
      </c>
      <c r="AB99" s="2"/>
      <c r="AC99" s="2"/>
      <c r="AD99" s="2"/>
      <c r="AE99" s="2"/>
      <c r="AF99" s="2"/>
      <c r="AG99" s="2"/>
    </row>
    <row r="100" ht="15.75" customHeight="1">
      <c r="A100" s="2"/>
      <c r="B100" s="72"/>
      <c r="C100" s="2"/>
      <c r="D100" s="1" t="s">
        <v>96</v>
      </c>
      <c r="E100" s="1">
        <f t="shared" ref="E100:X100" si="15">SUM(E97:E99)</f>
        <v>8</v>
      </c>
      <c r="F100" s="1">
        <f t="shared" si="15"/>
        <v>7</v>
      </c>
      <c r="G100" s="1">
        <f t="shared" si="15"/>
        <v>6</v>
      </c>
      <c r="H100" s="1">
        <f t="shared" si="15"/>
        <v>7</v>
      </c>
      <c r="I100" s="1">
        <f t="shared" si="15"/>
        <v>8</v>
      </c>
      <c r="J100" s="1">
        <f t="shared" si="15"/>
        <v>11</v>
      </c>
      <c r="K100" s="1">
        <f t="shared" si="15"/>
        <v>7</v>
      </c>
      <c r="L100" s="1">
        <f t="shared" si="15"/>
        <v>3</v>
      </c>
      <c r="M100" s="1">
        <f t="shared" si="15"/>
        <v>8</v>
      </c>
      <c r="N100" s="1">
        <f t="shared" si="15"/>
        <v>13</v>
      </c>
      <c r="O100" s="1">
        <f t="shared" si="15"/>
        <v>4</v>
      </c>
      <c r="P100" s="1">
        <f t="shared" si="15"/>
        <v>11</v>
      </c>
      <c r="Q100" s="1">
        <f t="shared" si="15"/>
        <v>10</v>
      </c>
      <c r="R100" s="1">
        <f t="shared" si="15"/>
        <v>11</v>
      </c>
      <c r="S100" s="1">
        <f t="shared" si="15"/>
        <v>11</v>
      </c>
      <c r="T100" s="1">
        <f t="shared" si="15"/>
        <v>11</v>
      </c>
      <c r="U100" s="1">
        <f t="shared" si="15"/>
        <v>12</v>
      </c>
      <c r="V100" s="1">
        <f t="shared" si="15"/>
        <v>7</v>
      </c>
      <c r="W100" s="1">
        <f t="shared" si="15"/>
        <v>8</v>
      </c>
      <c r="X100" s="1">
        <f t="shared" si="15"/>
        <v>12</v>
      </c>
      <c r="Y100" s="70">
        <f>AVERAGE(E100:X100)</f>
        <v>8.75</v>
      </c>
      <c r="Z100" s="2"/>
      <c r="AA100" s="2">
        <f>AA97/SQRT(180)</f>
        <v>0.2046514079</v>
      </c>
      <c r="AB100" s="2"/>
      <c r="AC100" s="2"/>
      <c r="AD100" s="2"/>
      <c r="AE100" s="2"/>
      <c r="AF100" s="2"/>
      <c r="AG100" s="2"/>
    </row>
    <row r="101" ht="15.75" customHeight="1">
      <c r="A101" s="2"/>
      <c r="B101" s="7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72"/>
      <c r="Z101" s="2"/>
      <c r="AA101" s="2"/>
      <c r="AB101" s="2"/>
      <c r="AC101" s="2"/>
      <c r="AD101" s="2"/>
      <c r="AE101" s="2"/>
      <c r="AF101" s="2"/>
      <c r="AG101" s="2"/>
    </row>
    <row r="102" ht="15.75" customHeight="1">
      <c r="A102" s="2"/>
      <c r="B102" s="72"/>
      <c r="C102" s="63" t="s">
        <v>107</v>
      </c>
      <c r="D102" s="63"/>
      <c r="E102" s="63" t="s">
        <v>68</v>
      </c>
      <c r="F102" s="63" t="s">
        <v>69</v>
      </c>
      <c r="G102" s="63" t="s">
        <v>70</v>
      </c>
      <c r="H102" s="63" t="s">
        <v>71</v>
      </c>
      <c r="I102" s="63" t="s">
        <v>72</v>
      </c>
      <c r="J102" s="63" t="s">
        <v>73</v>
      </c>
      <c r="K102" s="63" t="s">
        <v>74</v>
      </c>
      <c r="L102" s="63" t="s">
        <v>75</v>
      </c>
      <c r="M102" s="63" t="s">
        <v>76</v>
      </c>
      <c r="N102" s="63" t="s">
        <v>77</v>
      </c>
      <c r="O102" s="63" t="s">
        <v>78</v>
      </c>
      <c r="P102" s="63" t="s">
        <v>79</v>
      </c>
      <c r="Q102" s="63" t="s">
        <v>80</v>
      </c>
      <c r="R102" s="63" t="s">
        <v>81</v>
      </c>
      <c r="S102" s="63" t="s">
        <v>82</v>
      </c>
      <c r="T102" s="63" t="s">
        <v>83</v>
      </c>
      <c r="U102" s="63" t="s">
        <v>84</v>
      </c>
      <c r="V102" s="63" t="s">
        <v>85</v>
      </c>
      <c r="W102" s="63" t="s">
        <v>86</v>
      </c>
      <c r="X102" s="63" t="s">
        <v>87</v>
      </c>
      <c r="Y102" s="73"/>
      <c r="Z102" s="2"/>
      <c r="AA102" s="2"/>
      <c r="AB102" s="2"/>
      <c r="AC102" s="2"/>
      <c r="AD102" s="2"/>
      <c r="AE102" s="2"/>
      <c r="AF102" s="2"/>
      <c r="AG102" s="2"/>
    </row>
    <row r="103" ht="15.75" customHeight="1">
      <c r="A103" s="2"/>
      <c r="B103" s="72"/>
      <c r="C103" s="65" t="s">
        <v>124</v>
      </c>
      <c r="D103" s="63" t="s">
        <v>90</v>
      </c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73"/>
      <c r="Z103" s="2"/>
      <c r="AA103" s="2"/>
      <c r="AB103" s="2"/>
      <c r="AC103" s="2"/>
      <c r="AD103" s="2"/>
      <c r="AE103" s="2"/>
      <c r="AF103" s="2"/>
      <c r="AG103" s="2"/>
    </row>
    <row r="104" ht="15.75" customHeight="1">
      <c r="A104" s="2"/>
      <c r="B104" s="72"/>
      <c r="C104" s="65" t="s">
        <v>125</v>
      </c>
      <c r="D104" s="63" t="s">
        <v>92</v>
      </c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73"/>
      <c r="Z104" s="2"/>
      <c r="AA104" s="2"/>
      <c r="AB104" s="2"/>
      <c r="AC104" s="2"/>
      <c r="AD104" s="2"/>
      <c r="AE104" s="2"/>
      <c r="AF104" s="2"/>
      <c r="AG104" s="2"/>
    </row>
    <row r="105" ht="15.75" customHeight="1">
      <c r="A105" s="2"/>
      <c r="B105" s="72"/>
      <c r="C105" s="65" t="s">
        <v>126</v>
      </c>
      <c r="D105" s="63" t="s">
        <v>94</v>
      </c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73"/>
      <c r="Z105" s="2"/>
      <c r="AA105" s="2"/>
      <c r="AB105" s="2"/>
      <c r="AC105" s="2"/>
      <c r="AD105" s="2"/>
      <c r="AE105" s="2"/>
      <c r="AF105" s="2"/>
      <c r="AG105" s="2"/>
    </row>
    <row r="106" ht="15.75" customHeight="1">
      <c r="A106" s="2"/>
      <c r="B106" s="72"/>
      <c r="C106" s="2"/>
      <c r="D106" s="67" t="s">
        <v>96</v>
      </c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73"/>
      <c r="Z106" s="2"/>
      <c r="AA106" s="2"/>
      <c r="AB106" s="2"/>
      <c r="AC106" s="2"/>
      <c r="AD106" s="2"/>
      <c r="AE106" s="2"/>
      <c r="AF106" s="2"/>
      <c r="AG106" s="2"/>
    </row>
    <row r="107" ht="15.75" customHeight="1">
      <c r="A107" s="2"/>
      <c r="B107" s="7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72"/>
      <c r="Z107" s="2"/>
      <c r="AA107" s="2"/>
      <c r="AB107" s="2"/>
      <c r="AC107" s="2"/>
      <c r="AD107" s="2"/>
      <c r="AE107" s="2"/>
      <c r="AF107" s="2"/>
      <c r="AG107" s="2"/>
    </row>
    <row r="108" ht="15.75" customHeight="1">
      <c r="A108" s="2"/>
      <c r="B108" s="72"/>
      <c r="C108" s="2" t="s">
        <v>112</v>
      </c>
      <c r="D108" s="2"/>
      <c r="E108" s="2" t="s">
        <v>68</v>
      </c>
      <c r="F108" s="2" t="s">
        <v>69</v>
      </c>
      <c r="G108" s="2" t="s">
        <v>70</v>
      </c>
      <c r="H108" s="2" t="s">
        <v>71</v>
      </c>
      <c r="I108" s="2" t="s">
        <v>72</v>
      </c>
      <c r="J108" s="2" t="s">
        <v>73</v>
      </c>
      <c r="K108" s="2" t="s">
        <v>74</v>
      </c>
      <c r="L108" s="2" t="s">
        <v>75</v>
      </c>
      <c r="M108" s="2" t="s">
        <v>76</v>
      </c>
      <c r="N108" s="2" t="s">
        <v>77</v>
      </c>
      <c r="O108" s="2" t="s">
        <v>78</v>
      </c>
      <c r="P108" s="2" t="s">
        <v>79</v>
      </c>
      <c r="Q108" s="2" t="s">
        <v>80</v>
      </c>
      <c r="R108" s="2" t="s">
        <v>81</v>
      </c>
      <c r="S108" s="2" t="s">
        <v>82</v>
      </c>
      <c r="T108" s="2" t="s">
        <v>83</v>
      </c>
      <c r="U108" s="2" t="s">
        <v>84</v>
      </c>
      <c r="V108" s="2" t="s">
        <v>85</v>
      </c>
      <c r="W108" s="2" t="s">
        <v>86</v>
      </c>
      <c r="X108" s="2" t="s">
        <v>87</v>
      </c>
      <c r="Y108" s="72"/>
      <c r="Z108" s="2"/>
      <c r="AA108" s="2"/>
      <c r="AB108" s="2"/>
      <c r="AC108" s="2"/>
      <c r="AD108" s="2"/>
      <c r="AE108" s="2"/>
      <c r="AF108" s="2"/>
      <c r="AG108" s="2"/>
    </row>
    <row r="109" ht="15.75" customHeight="1">
      <c r="A109" s="2"/>
      <c r="B109" s="72"/>
      <c r="C109" s="2"/>
      <c r="D109" s="2" t="s">
        <v>90</v>
      </c>
      <c r="E109" s="9">
        <v>3.0</v>
      </c>
      <c r="F109" s="9">
        <v>2.0</v>
      </c>
      <c r="G109" s="9">
        <v>3.0</v>
      </c>
      <c r="H109" s="9">
        <v>3.0</v>
      </c>
      <c r="I109" s="9">
        <v>3.0</v>
      </c>
      <c r="J109" s="9">
        <v>3.0</v>
      </c>
      <c r="K109" s="9">
        <v>2.0</v>
      </c>
      <c r="L109" s="9">
        <v>3.0</v>
      </c>
      <c r="M109" s="9">
        <v>3.0</v>
      </c>
      <c r="N109" s="9">
        <v>3.0</v>
      </c>
      <c r="O109" s="9">
        <v>3.0</v>
      </c>
      <c r="P109" s="9">
        <v>2.0</v>
      </c>
      <c r="Q109" s="9">
        <v>3.0</v>
      </c>
      <c r="R109" s="9">
        <v>2.0</v>
      </c>
      <c r="S109" s="9">
        <v>3.0</v>
      </c>
      <c r="T109" s="9">
        <v>2.0</v>
      </c>
      <c r="U109" s="9">
        <v>3.0</v>
      </c>
      <c r="V109" s="9">
        <v>2.0</v>
      </c>
      <c r="W109" s="9">
        <v>2.0</v>
      </c>
      <c r="X109" s="9">
        <v>3.0</v>
      </c>
      <c r="Y109" s="72"/>
      <c r="Z109" s="2"/>
      <c r="AA109" s="2"/>
      <c r="AB109" s="2"/>
      <c r="AC109" s="2"/>
      <c r="AD109" s="2"/>
      <c r="AE109" s="2"/>
      <c r="AF109" s="2"/>
      <c r="AG109" s="2"/>
    </row>
    <row r="110" ht="15.75" customHeight="1">
      <c r="A110" s="2"/>
      <c r="B110" s="72"/>
      <c r="C110" s="2"/>
      <c r="D110" s="2" t="s">
        <v>92</v>
      </c>
      <c r="E110" s="9">
        <v>6.0</v>
      </c>
      <c r="F110" s="9">
        <v>3.0</v>
      </c>
      <c r="G110" s="9">
        <v>4.0</v>
      </c>
      <c r="H110" s="9">
        <v>5.0</v>
      </c>
      <c r="I110" s="9">
        <v>6.0</v>
      </c>
      <c r="J110" s="9">
        <v>6.0</v>
      </c>
      <c r="K110" s="9">
        <v>4.0</v>
      </c>
      <c r="L110" s="9">
        <v>5.0</v>
      </c>
      <c r="M110" s="9">
        <v>5.0</v>
      </c>
      <c r="N110" s="9">
        <v>5.0</v>
      </c>
      <c r="O110" s="9">
        <v>4.0</v>
      </c>
      <c r="P110" s="9">
        <v>5.0</v>
      </c>
      <c r="Q110" s="9">
        <v>4.0</v>
      </c>
      <c r="R110" s="9">
        <v>3.0</v>
      </c>
      <c r="S110" s="9">
        <v>6.0</v>
      </c>
      <c r="T110" s="9">
        <v>2.0</v>
      </c>
      <c r="U110" s="9">
        <v>6.0</v>
      </c>
      <c r="V110" s="9">
        <v>4.0</v>
      </c>
      <c r="W110" s="9">
        <v>3.0</v>
      </c>
      <c r="X110" s="9">
        <v>4.0</v>
      </c>
      <c r="Y110" s="72"/>
      <c r="Z110" s="2"/>
      <c r="AA110" s="2"/>
      <c r="AB110" s="2"/>
      <c r="AC110" s="2"/>
      <c r="AD110" s="2"/>
      <c r="AE110" s="2"/>
      <c r="AF110" s="2"/>
      <c r="AG110" s="2"/>
    </row>
    <row r="111" ht="15.75" customHeight="1">
      <c r="A111" s="2"/>
      <c r="B111" s="72"/>
      <c r="C111" s="2"/>
      <c r="D111" s="2" t="s">
        <v>94</v>
      </c>
      <c r="E111" s="9">
        <v>3.0</v>
      </c>
      <c r="F111" s="9">
        <v>2.0</v>
      </c>
      <c r="G111" s="9">
        <v>4.0</v>
      </c>
      <c r="H111" s="9">
        <v>1.0</v>
      </c>
      <c r="I111" s="9">
        <v>4.0</v>
      </c>
      <c r="J111" s="9">
        <v>3.0</v>
      </c>
      <c r="K111" s="9">
        <v>1.0</v>
      </c>
      <c r="L111" s="9">
        <v>1.0</v>
      </c>
      <c r="M111" s="9">
        <v>4.0</v>
      </c>
      <c r="N111" s="9">
        <v>1.0</v>
      </c>
      <c r="O111" s="9">
        <v>2.0</v>
      </c>
      <c r="P111" s="9">
        <v>3.0</v>
      </c>
      <c r="Q111" s="9">
        <v>4.0</v>
      </c>
      <c r="R111" s="9">
        <v>1.0</v>
      </c>
      <c r="S111" s="9">
        <v>3.0</v>
      </c>
      <c r="T111" s="9">
        <v>1.0</v>
      </c>
      <c r="U111" s="9">
        <v>4.0</v>
      </c>
      <c r="V111" s="9">
        <v>2.0</v>
      </c>
      <c r="W111" s="9">
        <v>1.0</v>
      </c>
      <c r="X111" s="9">
        <v>0.0</v>
      </c>
      <c r="Y111" s="72"/>
      <c r="Z111" s="2"/>
      <c r="AA111" s="2"/>
      <c r="AB111" s="2"/>
      <c r="AC111" s="2"/>
      <c r="AD111" s="2"/>
      <c r="AE111" s="2"/>
      <c r="AF111" s="2"/>
      <c r="AG111" s="2"/>
    </row>
    <row r="112" ht="15.75" customHeight="1">
      <c r="A112" s="2"/>
      <c r="B112" s="72"/>
      <c r="C112" s="2"/>
      <c r="D112" s="1" t="s">
        <v>96</v>
      </c>
      <c r="E112" s="1">
        <f t="shared" ref="E112:X112" si="16">SUM(E109:E111)</f>
        <v>12</v>
      </c>
      <c r="F112" s="1">
        <f t="shared" si="16"/>
        <v>7</v>
      </c>
      <c r="G112" s="1">
        <f t="shared" si="16"/>
        <v>11</v>
      </c>
      <c r="H112" s="1">
        <f t="shared" si="16"/>
        <v>9</v>
      </c>
      <c r="I112" s="1">
        <f t="shared" si="16"/>
        <v>13</v>
      </c>
      <c r="J112" s="1">
        <f t="shared" si="16"/>
        <v>12</v>
      </c>
      <c r="K112" s="1">
        <f t="shared" si="16"/>
        <v>7</v>
      </c>
      <c r="L112" s="1">
        <f t="shared" si="16"/>
        <v>9</v>
      </c>
      <c r="M112" s="1">
        <f t="shared" si="16"/>
        <v>12</v>
      </c>
      <c r="N112" s="1">
        <f t="shared" si="16"/>
        <v>9</v>
      </c>
      <c r="O112" s="1">
        <f t="shared" si="16"/>
        <v>9</v>
      </c>
      <c r="P112" s="1">
        <f t="shared" si="16"/>
        <v>10</v>
      </c>
      <c r="Q112" s="1">
        <f t="shared" si="16"/>
        <v>11</v>
      </c>
      <c r="R112" s="1">
        <f t="shared" si="16"/>
        <v>6</v>
      </c>
      <c r="S112" s="1">
        <f t="shared" si="16"/>
        <v>12</v>
      </c>
      <c r="T112" s="1">
        <f t="shared" si="16"/>
        <v>5</v>
      </c>
      <c r="U112" s="1">
        <f t="shared" si="16"/>
        <v>13</v>
      </c>
      <c r="V112" s="1">
        <f t="shared" si="16"/>
        <v>8</v>
      </c>
      <c r="W112" s="1">
        <f t="shared" si="16"/>
        <v>6</v>
      </c>
      <c r="X112" s="1">
        <f t="shared" si="16"/>
        <v>7</v>
      </c>
      <c r="Y112" s="70">
        <f>AVERAGE(E112:X112)</f>
        <v>9.4</v>
      </c>
      <c r="Z112" s="2"/>
      <c r="AA112" s="2"/>
      <c r="AB112" s="2"/>
      <c r="AC112" s="2"/>
      <c r="AD112" s="2"/>
      <c r="AE112" s="2"/>
      <c r="AF112" s="2"/>
      <c r="AG112" s="2"/>
    </row>
    <row r="113" ht="15.75" customHeight="1">
      <c r="A113" s="2"/>
      <c r="B113" s="7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70"/>
      <c r="Z113" s="2"/>
      <c r="AA113" s="2"/>
      <c r="AB113" s="2"/>
      <c r="AC113" s="2"/>
      <c r="AD113" s="2"/>
      <c r="AE113" s="2"/>
      <c r="AF113" s="2"/>
      <c r="AG113" s="2"/>
    </row>
    <row r="114" ht="15.75" customHeight="1">
      <c r="A114" s="2"/>
      <c r="B114" s="72"/>
      <c r="C114" s="2" t="s">
        <v>113</v>
      </c>
      <c r="D114" s="2"/>
      <c r="E114" s="2" t="s">
        <v>68</v>
      </c>
      <c r="F114" s="2" t="s">
        <v>69</v>
      </c>
      <c r="G114" s="2" t="s">
        <v>70</v>
      </c>
      <c r="H114" s="2" t="s">
        <v>71</v>
      </c>
      <c r="I114" s="2" t="s">
        <v>72</v>
      </c>
      <c r="J114" s="2" t="s">
        <v>73</v>
      </c>
      <c r="K114" s="2" t="s">
        <v>74</v>
      </c>
      <c r="L114" s="2" t="s">
        <v>75</v>
      </c>
      <c r="M114" s="2" t="s">
        <v>76</v>
      </c>
      <c r="N114" s="2" t="s">
        <v>77</v>
      </c>
      <c r="O114" s="2" t="s">
        <v>78</v>
      </c>
      <c r="P114" s="2" t="s">
        <v>79</v>
      </c>
      <c r="Q114" s="2" t="s">
        <v>80</v>
      </c>
      <c r="R114" s="2" t="s">
        <v>81</v>
      </c>
      <c r="S114" s="2" t="s">
        <v>82</v>
      </c>
      <c r="T114" s="2" t="s">
        <v>83</v>
      </c>
      <c r="U114" s="2" t="s">
        <v>84</v>
      </c>
      <c r="V114" s="2" t="s">
        <v>85</v>
      </c>
      <c r="W114" s="2" t="s">
        <v>86</v>
      </c>
      <c r="X114" s="2" t="s">
        <v>87</v>
      </c>
      <c r="Y114" s="70"/>
      <c r="Z114" s="2"/>
      <c r="AA114" s="2"/>
      <c r="AB114" s="2"/>
      <c r="AC114" s="2"/>
      <c r="AD114" s="2"/>
      <c r="AE114" s="2"/>
      <c r="AF114" s="2"/>
      <c r="AG114" s="2"/>
    </row>
    <row r="115" ht="15.75" customHeight="1">
      <c r="A115" s="2"/>
      <c r="B115" s="72"/>
      <c r="C115" s="2"/>
      <c r="D115" s="2" t="s">
        <v>90</v>
      </c>
      <c r="E115" s="9">
        <v>3.0</v>
      </c>
      <c r="F115" s="9">
        <v>2.0</v>
      </c>
      <c r="G115" s="9">
        <v>2.0</v>
      </c>
      <c r="H115" s="9">
        <v>2.0</v>
      </c>
      <c r="I115" s="9">
        <v>2.0</v>
      </c>
      <c r="J115" s="9">
        <v>2.0</v>
      </c>
      <c r="K115" s="9">
        <v>2.0</v>
      </c>
      <c r="L115" s="9">
        <v>2.0</v>
      </c>
      <c r="M115" s="9">
        <v>2.0</v>
      </c>
      <c r="N115" s="9">
        <v>2.0</v>
      </c>
      <c r="O115" s="9">
        <v>2.0</v>
      </c>
      <c r="P115" s="9">
        <v>2.0</v>
      </c>
      <c r="Q115" s="9">
        <v>3.0</v>
      </c>
      <c r="R115" s="9">
        <v>3.0</v>
      </c>
      <c r="S115" s="9">
        <v>3.0</v>
      </c>
      <c r="T115" s="9">
        <v>2.0</v>
      </c>
      <c r="U115" s="9">
        <v>3.0</v>
      </c>
      <c r="V115" s="9">
        <v>3.0</v>
      </c>
      <c r="W115" s="9">
        <v>3.0</v>
      </c>
      <c r="X115" s="9">
        <v>3.0</v>
      </c>
      <c r="Y115" s="70"/>
      <c r="Z115" s="2"/>
      <c r="AA115" s="2"/>
      <c r="AB115" s="2"/>
      <c r="AC115" s="2"/>
      <c r="AD115" s="2"/>
      <c r="AE115" s="2"/>
      <c r="AF115" s="2"/>
      <c r="AG115" s="2"/>
    </row>
    <row r="116" ht="15.75" customHeight="1">
      <c r="A116" s="2"/>
      <c r="B116" s="72"/>
      <c r="C116" s="2"/>
      <c r="D116" s="2" t="s">
        <v>92</v>
      </c>
      <c r="E116" s="9">
        <v>5.0</v>
      </c>
      <c r="F116" s="9">
        <v>5.0</v>
      </c>
      <c r="G116" s="9">
        <v>5.0</v>
      </c>
      <c r="H116" s="9">
        <v>6.0</v>
      </c>
      <c r="I116" s="9">
        <v>5.0</v>
      </c>
      <c r="J116" s="9">
        <v>4.0</v>
      </c>
      <c r="K116" s="9">
        <v>3.0</v>
      </c>
      <c r="L116" s="9">
        <v>5.0</v>
      </c>
      <c r="M116" s="9">
        <v>4.0</v>
      </c>
      <c r="N116" s="9">
        <v>5.0</v>
      </c>
      <c r="O116" s="9">
        <v>3.0</v>
      </c>
      <c r="P116" s="9">
        <v>4.0</v>
      </c>
      <c r="Q116" s="9">
        <v>4.0</v>
      </c>
      <c r="R116" s="9">
        <v>7.0</v>
      </c>
      <c r="S116" s="9">
        <v>4.0</v>
      </c>
      <c r="T116" s="9">
        <v>4.0</v>
      </c>
      <c r="U116" s="9">
        <v>7.0</v>
      </c>
      <c r="V116" s="9">
        <v>5.0</v>
      </c>
      <c r="W116" s="9">
        <v>5.0</v>
      </c>
      <c r="X116" s="9">
        <v>4.0</v>
      </c>
      <c r="Y116" s="70"/>
      <c r="Z116" s="2"/>
      <c r="AA116" s="2"/>
      <c r="AB116" s="2"/>
      <c r="AC116" s="2"/>
      <c r="AD116" s="2"/>
      <c r="AE116" s="2"/>
      <c r="AF116" s="2"/>
      <c r="AG116" s="2"/>
    </row>
    <row r="117" ht="15.75" customHeight="1">
      <c r="A117" s="2"/>
      <c r="B117" s="72"/>
      <c r="C117" s="2"/>
      <c r="D117" s="2" t="s">
        <v>94</v>
      </c>
      <c r="E117" s="9">
        <v>0.0</v>
      </c>
      <c r="F117" s="9">
        <v>0.0</v>
      </c>
      <c r="G117" s="9">
        <v>2.0</v>
      </c>
      <c r="H117" s="9">
        <v>2.0</v>
      </c>
      <c r="I117" s="9">
        <v>4.0</v>
      </c>
      <c r="J117" s="9">
        <v>1.0</v>
      </c>
      <c r="K117" s="9">
        <v>3.0</v>
      </c>
      <c r="L117" s="9">
        <v>2.0</v>
      </c>
      <c r="M117" s="9">
        <v>1.0</v>
      </c>
      <c r="N117" s="9">
        <v>5.0</v>
      </c>
      <c r="O117" s="9">
        <v>2.0</v>
      </c>
      <c r="P117" s="9">
        <v>1.0</v>
      </c>
      <c r="Q117" s="9">
        <v>4.0</v>
      </c>
      <c r="R117" s="9">
        <v>1.0</v>
      </c>
      <c r="S117" s="9">
        <v>1.0</v>
      </c>
      <c r="T117" s="9">
        <v>1.0</v>
      </c>
      <c r="U117" s="9">
        <v>5.0</v>
      </c>
      <c r="V117" s="9">
        <v>2.0</v>
      </c>
      <c r="W117" s="9">
        <v>1.0</v>
      </c>
      <c r="X117" s="9">
        <v>2.0</v>
      </c>
      <c r="Y117" s="70"/>
      <c r="Z117" s="2"/>
      <c r="AA117" s="2"/>
      <c r="AB117" s="2"/>
      <c r="AC117" s="2"/>
      <c r="AD117" s="2"/>
      <c r="AE117" s="2"/>
      <c r="AF117" s="2"/>
      <c r="AG117" s="2"/>
    </row>
    <row r="118" ht="15.75" customHeight="1">
      <c r="A118" s="2"/>
      <c r="B118" s="72"/>
      <c r="C118" s="2"/>
      <c r="D118" s="1" t="s">
        <v>96</v>
      </c>
      <c r="E118" s="1">
        <f t="shared" ref="E118:X118" si="17">SUM(E115:E117)</f>
        <v>8</v>
      </c>
      <c r="F118" s="1">
        <f t="shared" si="17"/>
        <v>7</v>
      </c>
      <c r="G118" s="1">
        <f t="shared" si="17"/>
        <v>9</v>
      </c>
      <c r="H118" s="1">
        <f t="shared" si="17"/>
        <v>10</v>
      </c>
      <c r="I118" s="1">
        <f t="shared" si="17"/>
        <v>11</v>
      </c>
      <c r="J118" s="1">
        <f t="shared" si="17"/>
        <v>7</v>
      </c>
      <c r="K118" s="1">
        <f t="shared" si="17"/>
        <v>8</v>
      </c>
      <c r="L118" s="1">
        <f t="shared" si="17"/>
        <v>9</v>
      </c>
      <c r="M118" s="1">
        <f t="shared" si="17"/>
        <v>7</v>
      </c>
      <c r="N118" s="1">
        <f t="shared" si="17"/>
        <v>12</v>
      </c>
      <c r="O118" s="1">
        <f t="shared" si="17"/>
        <v>7</v>
      </c>
      <c r="P118" s="1">
        <f t="shared" si="17"/>
        <v>7</v>
      </c>
      <c r="Q118" s="1">
        <f t="shared" si="17"/>
        <v>11</v>
      </c>
      <c r="R118" s="1">
        <f t="shared" si="17"/>
        <v>11</v>
      </c>
      <c r="S118" s="1">
        <f t="shared" si="17"/>
        <v>8</v>
      </c>
      <c r="T118" s="1">
        <f t="shared" si="17"/>
        <v>7</v>
      </c>
      <c r="U118" s="1">
        <f t="shared" si="17"/>
        <v>15</v>
      </c>
      <c r="V118" s="1">
        <f t="shared" si="17"/>
        <v>10</v>
      </c>
      <c r="W118" s="1">
        <f t="shared" si="17"/>
        <v>9</v>
      </c>
      <c r="X118" s="1">
        <f t="shared" si="17"/>
        <v>9</v>
      </c>
      <c r="Y118" s="70">
        <f>AVERAGE(E118:X118)</f>
        <v>9.1</v>
      </c>
      <c r="Z118" s="2"/>
      <c r="AA118" s="2"/>
      <c r="AB118" s="2"/>
      <c r="AC118" s="2"/>
      <c r="AD118" s="2"/>
      <c r="AE118" s="2"/>
      <c r="AF118" s="2"/>
      <c r="AG118" s="2"/>
    </row>
    <row r="119" ht="15.75" customHeight="1">
      <c r="A119" s="2"/>
      <c r="B119" s="7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72"/>
      <c r="Z119" s="2"/>
      <c r="AA119" s="2"/>
      <c r="AB119" s="2"/>
      <c r="AC119" s="2"/>
      <c r="AD119" s="2"/>
      <c r="AE119" s="2"/>
      <c r="AF119" s="2"/>
      <c r="AG119" s="2"/>
    </row>
    <row r="120" ht="15.75" customHeight="1">
      <c r="A120" s="2"/>
      <c r="B120" s="7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72"/>
      <c r="Z120" s="2"/>
      <c r="AA120" s="2"/>
      <c r="AB120" s="2"/>
      <c r="AC120" s="2"/>
      <c r="AD120" s="2"/>
      <c r="AE120" s="2"/>
      <c r="AF120" s="2"/>
      <c r="AG120" s="2"/>
    </row>
    <row r="121" ht="15.75" customHeight="1">
      <c r="A121" s="2"/>
      <c r="B121" s="72"/>
      <c r="C121" s="2" t="s">
        <v>114</v>
      </c>
      <c r="D121" s="2"/>
      <c r="E121" s="2" t="s">
        <v>68</v>
      </c>
      <c r="F121" s="2" t="s">
        <v>69</v>
      </c>
      <c r="G121" s="2" t="s">
        <v>70</v>
      </c>
      <c r="H121" s="2" t="s">
        <v>71</v>
      </c>
      <c r="I121" s="2" t="s">
        <v>72</v>
      </c>
      <c r="J121" s="2" t="s">
        <v>73</v>
      </c>
      <c r="K121" s="2" t="s">
        <v>74</v>
      </c>
      <c r="L121" s="2" t="s">
        <v>75</v>
      </c>
      <c r="M121" s="2" t="s">
        <v>76</v>
      </c>
      <c r="N121" s="2" t="s">
        <v>77</v>
      </c>
      <c r="O121" s="2" t="s">
        <v>78</v>
      </c>
      <c r="P121" s="2" t="s">
        <v>79</v>
      </c>
      <c r="Q121" s="2" t="s">
        <v>80</v>
      </c>
      <c r="R121" s="2" t="s">
        <v>81</v>
      </c>
      <c r="S121" s="2" t="s">
        <v>82</v>
      </c>
      <c r="T121" s="2" t="s">
        <v>83</v>
      </c>
      <c r="U121" s="2" t="s">
        <v>84</v>
      </c>
      <c r="V121" s="2" t="s">
        <v>85</v>
      </c>
      <c r="W121" s="2" t="s">
        <v>86</v>
      </c>
      <c r="X121" s="2" t="s">
        <v>87</v>
      </c>
      <c r="Y121" s="70"/>
      <c r="Z121" s="2"/>
      <c r="AA121" s="2"/>
      <c r="AB121" s="2"/>
      <c r="AC121" s="2"/>
      <c r="AD121" s="2"/>
      <c r="AE121" s="2"/>
      <c r="AF121" s="2"/>
      <c r="AG121" s="2"/>
    </row>
    <row r="122" ht="15.75" customHeight="1">
      <c r="A122" s="2"/>
      <c r="B122" s="72"/>
      <c r="C122" s="2"/>
      <c r="D122" s="2" t="s">
        <v>90</v>
      </c>
      <c r="E122" s="9">
        <v>3.0</v>
      </c>
      <c r="F122" s="9">
        <v>2.0</v>
      </c>
      <c r="G122" s="9">
        <v>3.0</v>
      </c>
      <c r="H122" s="9">
        <v>3.0</v>
      </c>
      <c r="I122" s="9">
        <v>3.0</v>
      </c>
      <c r="J122" s="9">
        <v>3.0</v>
      </c>
      <c r="K122" s="9">
        <v>2.0</v>
      </c>
      <c r="L122" s="9">
        <v>3.0</v>
      </c>
      <c r="M122" s="9">
        <v>4.0</v>
      </c>
      <c r="N122" s="9">
        <v>2.0</v>
      </c>
      <c r="O122" s="9">
        <v>1.0</v>
      </c>
      <c r="P122" s="9">
        <v>3.0</v>
      </c>
      <c r="Q122" s="9">
        <v>3.0</v>
      </c>
      <c r="R122" s="9">
        <v>3.0</v>
      </c>
      <c r="S122" s="9">
        <v>3.0</v>
      </c>
      <c r="T122" s="9">
        <v>3.0</v>
      </c>
      <c r="U122" s="9">
        <v>2.0</v>
      </c>
      <c r="V122" s="9">
        <v>2.0</v>
      </c>
      <c r="W122" s="9">
        <v>2.0</v>
      </c>
      <c r="X122" s="9">
        <v>3.0</v>
      </c>
      <c r="Y122" s="70"/>
      <c r="Z122" s="2"/>
      <c r="AA122" s="2"/>
      <c r="AB122" s="2"/>
      <c r="AC122" s="2"/>
      <c r="AD122" s="2"/>
      <c r="AE122" s="2"/>
      <c r="AF122" s="2"/>
      <c r="AG122" s="2"/>
    </row>
    <row r="123" ht="15.75" customHeight="1">
      <c r="A123" s="2"/>
      <c r="B123" s="72"/>
      <c r="C123" s="2"/>
      <c r="D123" s="2" t="s">
        <v>92</v>
      </c>
      <c r="E123" s="9">
        <v>9.0</v>
      </c>
      <c r="F123" s="9">
        <v>4.0</v>
      </c>
      <c r="G123" s="9">
        <v>4.0</v>
      </c>
      <c r="H123" s="9">
        <v>3.0</v>
      </c>
      <c r="I123" s="9">
        <v>6.0</v>
      </c>
      <c r="J123" s="9">
        <v>6.0</v>
      </c>
      <c r="K123" s="9">
        <v>5.0</v>
      </c>
      <c r="L123" s="9">
        <v>6.0</v>
      </c>
      <c r="M123" s="9">
        <v>6.0</v>
      </c>
      <c r="N123" s="9">
        <v>5.0</v>
      </c>
      <c r="O123" s="9">
        <v>3.0</v>
      </c>
      <c r="P123" s="9">
        <v>4.0</v>
      </c>
      <c r="Q123" s="9">
        <v>7.0</v>
      </c>
      <c r="R123" s="9">
        <v>6.0</v>
      </c>
      <c r="S123" s="9">
        <v>6.0</v>
      </c>
      <c r="T123" s="9">
        <v>5.0</v>
      </c>
      <c r="U123" s="9">
        <v>5.0</v>
      </c>
      <c r="V123" s="9">
        <v>4.0</v>
      </c>
      <c r="W123" s="9">
        <v>3.0</v>
      </c>
      <c r="X123" s="9">
        <v>5.0</v>
      </c>
      <c r="Y123" s="70"/>
      <c r="Z123" s="2"/>
      <c r="AA123" s="2"/>
      <c r="AB123" s="2"/>
      <c r="AC123" s="2"/>
      <c r="AD123" s="2"/>
      <c r="AE123" s="2"/>
      <c r="AF123" s="2"/>
      <c r="AG123" s="2"/>
    </row>
    <row r="124" ht="15.75" customHeight="1">
      <c r="A124" s="2"/>
      <c r="B124" s="72"/>
      <c r="C124" s="2"/>
      <c r="D124" s="2" t="s">
        <v>94</v>
      </c>
      <c r="E124" s="9">
        <v>3.0</v>
      </c>
      <c r="F124" s="9">
        <v>2.0</v>
      </c>
      <c r="G124" s="9">
        <v>1.0</v>
      </c>
      <c r="H124" s="9">
        <v>0.0</v>
      </c>
      <c r="I124" s="9">
        <v>5.0</v>
      </c>
      <c r="J124" s="9">
        <v>3.0</v>
      </c>
      <c r="K124" s="9">
        <v>2.0</v>
      </c>
      <c r="L124" s="9">
        <v>3.0</v>
      </c>
      <c r="M124" s="9">
        <v>0.0</v>
      </c>
      <c r="N124" s="9">
        <v>3.0</v>
      </c>
      <c r="O124" s="9">
        <v>1.0</v>
      </c>
      <c r="P124" s="9">
        <v>3.0</v>
      </c>
      <c r="Q124" s="9">
        <v>5.0</v>
      </c>
      <c r="R124" s="9">
        <v>2.0</v>
      </c>
      <c r="S124" s="9">
        <v>0.0</v>
      </c>
      <c r="T124" s="9">
        <v>4.0</v>
      </c>
      <c r="U124" s="9">
        <v>4.0</v>
      </c>
      <c r="V124" s="9">
        <v>3.0</v>
      </c>
      <c r="W124" s="9">
        <v>1.0</v>
      </c>
      <c r="X124" s="9">
        <v>1.0</v>
      </c>
      <c r="Y124" s="70"/>
      <c r="Z124" s="2"/>
      <c r="AA124" s="2"/>
      <c r="AB124" s="2"/>
      <c r="AC124" s="2"/>
      <c r="AD124" s="2"/>
      <c r="AE124" s="2"/>
      <c r="AF124" s="2"/>
      <c r="AG124" s="2"/>
    </row>
    <row r="125" ht="15.75" customHeight="1">
      <c r="A125" s="2"/>
      <c r="B125" s="72"/>
      <c r="C125" s="2"/>
      <c r="D125" s="1" t="s">
        <v>96</v>
      </c>
      <c r="E125" s="1">
        <f t="shared" ref="E125:X125" si="18">SUM(E122:E124)</f>
        <v>15</v>
      </c>
      <c r="F125" s="1">
        <f t="shared" si="18"/>
        <v>8</v>
      </c>
      <c r="G125" s="1">
        <f t="shared" si="18"/>
        <v>8</v>
      </c>
      <c r="H125" s="1">
        <f t="shared" si="18"/>
        <v>6</v>
      </c>
      <c r="I125" s="1">
        <f t="shared" si="18"/>
        <v>14</v>
      </c>
      <c r="J125" s="1">
        <f t="shared" si="18"/>
        <v>12</v>
      </c>
      <c r="K125" s="1">
        <f t="shared" si="18"/>
        <v>9</v>
      </c>
      <c r="L125" s="1">
        <f t="shared" si="18"/>
        <v>12</v>
      </c>
      <c r="M125" s="1">
        <f t="shared" si="18"/>
        <v>10</v>
      </c>
      <c r="N125" s="1">
        <f t="shared" si="18"/>
        <v>10</v>
      </c>
      <c r="O125" s="1">
        <f t="shared" si="18"/>
        <v>5</v>
      </c>
      <c r="P125" s="1">
        <f t="shared" si="18"/>
        <v>10</v>
      </c>
      <c r="Q125" s="1">
        <f t="shared" si="18"/>
        <v>15</v>
      </c>
      <c r="R125" s="1">
        <f t="shared" si="18"/>
        <v>11</v>
      </c>
      <c r="S125" s="1">
        <f t="shared" si="18"/>
        <v>9</v>
      </c>
      <c r="T125" s="1">
        <f t="shared" si="18"/>
        <v>12</v>
      </c>
      <c r="U125" s="1">
        <f t="shared" si="18"/>
        <v>11</v>
      </c>
      <c r="V125" s="1">
        <f t="shared" si="18"/>
        <v>9</v>
      </c>
      <c r="W125" s="1">
        <f t="shared" si="18"/>
        <v>6</v>
      </c>
      <c r="X125" s="1">
        <f t="shared" si="18"/>
        <v>9</v>
      </c>
      <c r="Y125" s="70">
        <f>AVERAGE(E125:X125)</f>
        <v>10.05</v>
      </c>
      <c r="Z125" s="2"/>
      <c r="AA125" s="2"/>
      <c r="AB125" s="2"/>
      <c r="AC125" s="2"/>
      <c r="AD125" s="2"/>
      <c r="AE125" s="2"/>
      <c r="AF125" s="2"/>
      <c r="AG125" s="2"/>
    </row>
    <row r="126" ht="15.75" customHeight="1">
      <c r="A126" s="2"/>
      <c r="B126" s="7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72"/>
      <c r="Z126" s="2"/>
      <c r="AA126" s="2"/>
      <c r="AB126" s="2"/>
      <c r="AC126" s="2"/>
      <c r="AD126" s="2"/>
      <c r="AE126" s="2"/>
      <c r="AF126" s="2"/>
      <c r="AG126" s="2"/>
    </row>
    <row r="127" ht="15.75" customHeight="1">
      <c r="A127" s="2"/>
      <c r="B127" s="72"/>
      <c r="C127" s="2" t="s">
        <v>115</v>
      </c>
      <c r="D127" s="2"/>
      <c r="E127" s="2" t="s">
        <v>68</v>
      </c>
      <c r="F127" s="2" t="s">
        <v>69</v>
      </c>
      <c r="G127" s="2" t="s">
        <v>70</v>
      </c>
      <c r="H127" s="2" t="s">
        <v>71</v>
      </c>
      <c r="I127" s="2" t="s">
        <v>72</v>
      </c>
      <c r="J127" s="2" t="s">
        <v>73</v>
      </c>
      <c r="K127" s="2" t="s">
        <v>74</v>
      </c>
      <c r="L127" s="2" t="s">
        <v>75</v>
      </c>
      <c r="M127" s="2" t="s">
        <v>76</v>
      </c>
      <c r="N127" s="2" t="s">
        <v>77</v>
      </c>
      <c r="O127" s="2" t="s">
        <v>78</v>
      </c>
      <c r="P127" s="2" t="s">
        <v>79</v>
      </c>
      <c r="Q127" s="2" t="s">
        <v>80</v>
      </c>
      <c r="R127" s="2" t="s">
        <v>81</v>
      </c>
      <c r="S127" s="2" t="s">
        <v>82</v>
      </c>
      <c r="T127" s="2" t="s">
        <v>83</v>
      </c>
      <c r="U127" s="2" t="s">
        <v>84</v>
      </c>
      <c r="V127" s="2" t="s">
        <v>85</v>
      </c>
      <c r="W127" s="2" t="s">
        <v>86</v>
      </c>
      <c r="X127" s="2" t="s">
        <v>87</v>
      </c>
      <c r="Y127" s="70"/>
      <c r="Z127" s="2"/>
      <c r="AA127" s="2"/>
      <c r="AB127" s="2"/>
      <c r="AC127" s="2"/>
      <c r="AD127" s="2"/>
      <c r="AE127" s="2"/>
      <c r="AF127" s="2"/>
      <c r="AG127" s="2"/>
    </row>
    <row r="128" ht="15.75" customHeight="1">
      <c r="A128" s="2"/>
      <c r="B128" s="72"/>
      <c r="C128" s="2"/>
      <c r="D128" s="2" t="s">
        <v>90</v>
      </c>
      <c r="E128" s="9">
        <v>2.0</v>
      </c>
      <c r="F128" s="9">
        <v>3.0</v>
      </c>
      <c r="G128" s="9">
        <v>2.0</v>
      </c>
      <c r="H128" s="9">
        <v>2.0</v>
      </c>
      <c r="I128" s="9">
        <v>3.0</v>
      </c>
      <c r="J128" s="9">
        <v>3.0</v>
      </c>
      <c r="K128" s="9">
        <v>2.0</v>
      </c>
      <c r="L128" s="9">
        <v>2.0</v>
      </c>
      <c r="M128" s="9">
        <v>3.0</v>
      </c>
      <c r="N128" s="9">
        <v>3.0</v>
      </c>
      <c r="O128" s="9">
        <v>3.0</v>
      </c>
      <c r="P128" s="9">
        <v>1.0</v>
      </c>
      <c r="Q128" s="9">
        <v>3.0</v>
      </c>
      <c r="R128" s="9">
        <v>2.0</v>
      </c>
      <c r="S128" s="9">
        <v>2.0</v>
      </c>
      <c r="T128" s="9">
        <v>2.0</v>
      </c>
      <c r="U128" s="9">
        <v>2.0</v>
      </c>
      <c r="V128" s="9">
        <v>2.0</v>
      </c>
      <c r="W128" s="9">
        <v>2.0</v>
      </c>
      <c r="X128" s="9">
        <v>2.0</v>
      </c>
      <c r="Y128" s="70"/>
      <c r="Z128" s="2"/>
      <c r="AA128" s="2"/>
      <c r="AB128" s="2"/>
      <c r="AC128" s="2"/>
      <c r="AD128" s="2"/>
      <c r="AE128" s="2"/>
      <c r="AF128" s="2"/>
      <c r="AG128" s="2"/>
    </row>
    <row r="129" ht="15.75" customHeight="1">
      <c r="A129" s="2"/>
      <c r="B129" s="72"/>
      <c r="C129" s="2"/>
      <c r="D129" s="2" t="s">
        <v>92</v>
      </c>
      <c r="E129" s="9">
        <v>5.0</v>
      </c>
      <c r="F129" s="9">
        <v>5.0</v>
      </c>
      <c r="G129" s="9">
        <v>4.0</v>
      </c>
      <c r="H129" s="9">
        <v>5.0</v>
      </c>
      <c r="I129" s="9">
        <v>5.0</v>
      </c>
      <c r="J129" s="9">
        <v>5.0</v>
      </c>
      <c r="K129" s="9">
        <v>5.0</v>
      </c>
      <c r="L129" s="9">
        <v>5.0</v>
      </c>
      <c r="M129" s="9">
        <v>5.0</v>
      </c>
      <c r="N129" s="9">
        <v>4.0</v>
      </c>
      <c r="O129" s="9">
        <v>6.0</v>
      </c>
      <c r="P129" s="9">
        <v>3.0</v>
      </c>
      <c r="Q129" s="9">
        <v>5.0</v>
      </c>
      <c r="R129" s="9">
        <v>5.0</v>
      </c>
      <c r="S129" s="9">
        <v>5.0</v>
      </c>
      <c r="T129" s="9">
        <v>2.0</v>
      </c>
      <c r="U129" s="9">
        <v>3.0</v>
      </c>
      <c r="V129" s="9">
        <v>2.0</v>
      </c>
      <c r="W129" s="9">
        <v>4.0</v>
      </c>
      <c r="X129" s="9">
        <v>4.0</v>
      </c>
      <c r="Y129" s="70"/>
      <c r="Z129" s="2"/>
      <c r="AA129" s="2"/>
      <c r="AB129" s="2"/>
      <c r="AC129" s="2"/>
      <c r="AD129" s="2"/>
      <c r="AE129" s="2"/>
      <c r="AF129" s="2"/>
      <c r="AG129" s="2"/>
    </row>
    <row r="130" ht="15.75" customHeight="1">
      <c r="A130" s="2"/>
      <c r="B130" s="72"/>
      <c r="C130" s="2"/>
      <c r="D130" s="2" t="s">
        <v>94</v>
      </c>
      <c r="E130" s="9">
        <v>3.0</v>
      </c>
      <c r="F130" s="9">
        <v>4.0</v>
      </c>
      <c r="G130" s="9">
        <v>0.0</v>
      </c>
      <c r="H130" s="9">
        <v>2.0</v>
      </c>
      <c r="I130" s="9">
        <v>3.0</v>
      </c>
      <c r="J130" s="9">
        <v>3.0</v>
      </c>
      <c r="K130" s="9">
        <v>1.0</v>
      </c>
      <c r="L130" s="9">
        <v>1.0</v>
      </c>
      <c r="M130" s="9">
        <v>2.0</v>
      </c>
      <c r="N130" s="9">
        <v>1.0</v>
      </c>
      <c r="O130" s="9">
        <v>7.0</v>
      </c>
      <c r="P130" s="9">
        <v>0.0</v>
      </c>
      <c r="Q130" s="9">
        <v>2.0</v>
      </c>
      <c r="R130" s="9">
        <v>1.0</v>
      </c>
      <c r="S130" s="9">
        <v>3.0</v>
      </c>
      <c r="T130" s="9">
        <v>1.0</v>
      </c>
      <c r="U130" s="9">
        <v>1.0</v>
      </c>
      <c r="V130" s="9">
        <v>1.0</v>
      </c>
      <c r="W130" s="9">
        <v>0.0</v>
      </c>
      <c r="X130" s="9">
        <v>2.0</v>
      </c>
      <c r="Y130" s="70"/>
      <c r="Z130" s="2"/>
      <c r="AA130" s="2"/>
      <c r="AB130" s="2"/>
      <c r="AC130" s="2"/>
      <c r="AD130" s="2"/>
      <c r="AE130" s="2"/>
      <c r="AF130" s="2"/>
      <c r="AG130" s="2"/>
    </row>
    <row r="131" ht="15.75" customHeight="1">
      <c r="A131" s="2"/>
      <c r="B131" s="72"/>
      <c r="C131" s="2"/>
      <c r="D131" s="1" t="s">
        <v>96</v>
      </c>
      <c r="E131" s="1">
        <f t="shared" ref="E131:X131" si="19">SUM(E128:E130)</f>
        <v>10</v>
      </c>
      <c r="F131" s="1">
        <f t="shared" si="19"/>
        <v>12</v>
      </c>
      <c r="G131" s="1">
        <f t="shared" si="19"/>
        <v>6</v>
      </c>
      <c r="H131" s="1">
        <f t="shared" si="19"/>
        <v>9</v>
      </c>
      <c r="I131" s="1">
        <f t="shared" si="19"/>
        <v>11</v>
      </c>
      <c r="J131" s="1">
        <f t="shared" si="19"/>
        <v>11</v>
      </c>
      <c r="K131" s="1">
        <f t="shared" si="19"/>
        <v>8</v>
      </c>
      <c r="L131" s="1">
        <f t="shared" si="19"/>
        <v>8</v>
      </c>
      <c r="M131" s="1">
        <f t="shared" si="19"/>
        <v>10</v>
      </c>
      <c r="N131" s="1">
        <f t="shared" si="19"/>
        <v>8</v>
      </c>
      <c r="O131" s="1">
        <f t="shared" si="19"/>
        <v>16</v>
      </c>
      <c r="P131" s="1">
        <f t="shared" si="19"/>
        <v>4</v>
      </c>
      <c r="Q131" s="1">
        <f t="shared" si="19"/>
        <v>10</v>
      </c>
      <c r="R131" s="1">
        <f t="shared" si="19"/>
        <v>8</v>
      </c>
      <c r="S131" s="1">
        <f t="shared" si="19"/>
        <v>10</v>
      </c>
      <c r="T131" s="1">
        <f t="shared" si="19"/>
        <v>5</v>
      </c>
      <c r="U131" s="1">
        <f t="shared" si="19"/>
        <v>6</v>
      </c>
      <c r="V131" s="1">
        <f t="shared" si="19"/>
        <v>5</v>
      </c>
      <c r="W131" s="1">
        <f t="shared" si="19"/>
        <v>6</v>
      </c>
      <c r="X131" s="1">
        <f t="shared" si="19"/>
        <v>8</v>
      </c>
      <c r="Y131" s="70">
        <f>AVERAGE(E131:X131)</f>
        <v>8.55</v>
      </c>
      <c r="Z131" s="2"/>
      <c r="AA131" s="2"/>
      <c r="AB131" s="2"/>
      <c r="AC131" s="2"/>
      <c r="AD131" s="2"/>
      <c r="AE131" s="2"/>
      <c r="AF131" s="2"/>
      <c r="AG131" s="2"/>
    </row>
    <row r="132" ht="15.75" customHeight="1">
      <c r="A132" s="2"/>
      <c r="B132" s="7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72"/>
      <c r="Z132" s="2"/>
      <c r="AA132" s="2"/>
      <c r="AB132" s="2"/>
      <c r="AC132" s="2"/>
      <c r="AD132" s="2"/>
      <c r="AE132" s="2"/>
      <c r="AF132" s="2"/>
      <c r="AG132" s="2"/>
    </row>
    <row r="133" ht="15.75" customHeight="1">
      <c r="A133" s="9"/>
      <c r="B133" s="72"/>
      <c r="C133" s="2" t="s">
        <v>116</v>
      </c>
      <c r="D133" s="2"/>
      <c r="E133" s="2" t="s">
        <v>68</v>
      </c>
      <c r="F133" s="2" t="s">
        <v>69</v>
      </c>
      <c r="G133" s="2" t="s">
        <v>70</v>
      </c>
      <c r="H133" s="2" t="s">
        <v>71</v>
      </c>
      <c r="I133" s="2" t="s">
        <v>72</v>
      </c>
      <c r="J133" s="2" t="s">
        <v>73</v>
      </c>
      <c r="K133" s="2" t="s">
        <v>74</v>
      </c>
      <c r="L133" s="2" t="s">
        <v>75</v>
      </c>
      <c r="M133" s="2" t="s">
        <v>76</v>
      </c>
      <c r="N133" s="2" t="s">
        <v>77</v>
      </c>
      <c r="O133" s="2" t="s">
        <v>78</v>
      </c>
      <c r="P133" s="2" t="s">
        <v>79</v>
      </c>
      <c r="Q133" s="2" t="s">
        <v>80</v>
      </c>
      <c r="R133" s="2" t="s">
        <v>81</v>
      </c>
      <c r="S133" s="2" t="s">
        <v>82</v>
      </c>
      <c r="T133" s="2" t="s">
        <v>83</v>
      </c>
      <c r="U133" s="2" t="s">
        <v>84</v>
      </c>
      <c r="V133" s="2" t="s">
        <v>85</v>
      </c>
      <c r="W133" s="2" t="s">
        <v>86</v>
      </c>
      <c r="X133" s="2" t="s">
        <v>87</v>
      </c>
      <c r="Y133" s="70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9"/>
      <c r="B134" s="72"/>
      <c r="C134" s="2"/>
      <c r="D134" s="2" t="s">
        <v>90</v>
      </c>
      <c r="E134" s="9">
        <v>3.0</v>
      </c>
      <c r="F134" s="9">
        <v>3.0</v>
      </c>
      <c r="G134" s="9">
        <v>3.0</v>
      </c>
      <c r="H134" s="9">
        <v>3.0</v>
      </c>
      <c r="I134" s="9">
        <v>3.0</v>
      </c>
      <c r="J134" s="9">
        <v>2.0</v>
      </c>
      <c r="K134" s="9">
        <v>2.0</v>
      </c>
      <c r="L134" s="9">
        <v>2.0</v>
      </c>
      <c r="M134" s="9">
        <v>2.0</v>
      </c>
      <c r="N134" s="9">
        <v>2.0</v>
      </c>
      <c r="O134" s="9">
        <v>3.0</v>
      </c>
      <c r="P134" s="9">
        <v>3.0</v>
      </c>
      <c r="Q134" s="9">
        <v>1.0</v>
      </c>
      <c r="R134" s="9">
        <v>3.0</v>
      </c>
      <c r="S134" s="9">
        <v>2.0</v>
      </c>
      <c r="T134" s="9">
        <v>2.0</v>
      </c>
      <c r="U134" s="9">
        <v>2.0</v>
      </c>
      <c r="V134" s="9">
        <v>2.0</v>
      </c>
      <c r="W134" s="9">
        <v>2.0</v>
      </c>
      <c r="X134" s="9">
        <v>3.0</v>
      </c>
      <c r="Y134" s="70"/>
      <c r="Z134" s="9"/>
      <c r="AA134" s="1"/>
      <c r="AB134" s="1"/>
      <c r="AC134" s="9"/>
      <c r="AD134" s="1"/>
      <c r="AE134" s="1"/>
      <c r="AF134" s="9"/>
      <c r="AG134" s="9"/>
    </row>
    <row r="135" ht="15.75" customHeight="1">
      <c r="A135" s="9"/>
      <c r="B135" s="72"/>
      <c r="C135" s="2"/>
      <c r="D135" s="2" t="s">
        <v>92</v>
      </c>
      <c r="E135" s="9">
        <v>5.0</v>
      </c>
      <c r="F135" s="9">
        <v>4.0</v>
      </c>
      <c r="G135" s="9">
        <v>5.0</v>
      </c>
      <c r="H135" s="9">
        <v>5.0</v>
      </c>
      <c r="I135" s="9">
        <v>6.0</v>
      </c>
      <c r="J135" s="9">
        <v>4.0</v>
      </c>
      <c r="K135" s="9">
        <v>5.0</v>
      </c>
      <c r="L135" s="9">
        <v>5.0</v>
      </c>
      <c r="M135" s="9">
        <v>4.0</v>
      </c>
      <c r="N135" s="9">
        <v>4.0</v>
      </c>
      <c r="O135" s="9">
        <v>6.0</v>
      </c>
      <c r="P135" s="9">
        <v>4.0</v>
      </c>
      <c r="Q135" s="9">
        <v>2.0</v>
      </c>
      <c r="R135" s="9">
        <v>5.0</v>
      </c>
      <c r="S135" s="9">
        <v>4.0</v>
      </c>
      <c r="T135" s="9">
        <v>2.0</v>
      </c>
      <c r="U135" s="9">
        <v>4.0</v>
      </c>
      <c r="V135" s="9">
        <v>5.0</v>
      </c>
      <c r="W135" s="9">
        <v>3.0</v>
      </c>
      <c r="X135" s="9">
        <v>4.0</v>
      </c>
      <c r="Y135" s="70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9"/>
      <c r="B136" s="72"/>
      <c r="C136" s="2"/>
      <c r="D136" s="2" t="s">
        <v>94</v>
      </c>
      <c r="E136" s="9">
        <v>3.0</v>
      </c>
      <c r="F136" s="9">
        <v>1.0</v>
      </c>
      <c r="G136" s="9">
        <v>5.0</v>
      </c>
      <c r="H136" s="9">
        <v>0.0</v>
      </c>
      <c r="I136" s="9">
        <v>2.0</v>
      </c>
      <c r="J136" s="9">
        <v>3.0</v>
      </c>
      <c r="K136" s="9">
        <v>2.0</v>
      </c>
      <c r="L136" s="9">
        <v>2.0</v>
      </c>
      <c r="M136" s="9">
        <v>0.0</v>
      </c>
      <c r="N136" s="9">
        <v>3.0</v>
      </c>
      <c r="O136" s="9">
        <v>3.0</v>
      </c>
      <c r="P136" s="9">
        <v>2.0</v>
      </c>
      <c r="Q136" s="9">
        <v>1.0</v>
      </c>
      <c r="R136" s="9">
        <v>4.0</v>
      </c>
      <c r="S136" s="9">
        <v>1.0</v>
      </c>
      <c r="T136" s="9">
        <v>1.0</v>
      </c>
      <c r="U136" s="9">
        <v>1.0</v>
      </c>
      <c r="V136" s="9">
        <v>3.0</v>
      </c>
      <c r="W136" s="9">
        <v>1.0</v>
      </c>
      <c r="X136" s="9">
        <v>1.0</v>
      </c>
      <c r="Y136" s="70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9"/>
      <c r="B137" s="72"/>
      <c r="C137" s="2"/>
      <c r="D137" s="1" t="s">
        <v>96</v>
      </c>
      <c r="E137" s="1">
        <f t="shared" ref="E137:X137" si="20">SUM(E134:E136)</f>
        <v>11</v>
      </c>
      <c r="F137" s="1">
        <f t="shared" si="20"/>
        <v>8</v>
      </c>
      <c r="G137" s="1">
        <f t="shared" si="20"/>
        <v>13</v>
      </c>
      <c r="H137" s="1">
        <f t="shared" si="20"/>
        <v>8</v>
      </c>
      <c r="I137" s="1">
        <f t="shared" si="20"/>
        <v>11</v>
      </c>
      <c r="J137" s="1">
        <f t="shared" si="20"/>
        <v>9</v>
      </c>
      <c r="K137" s="1">
        <f t="shared" si="20"/>
        <v>9</v>
      </c>
      <c r="L137" s="1">
        <f t="shared" si="20"/>
        <v>9</v>
      </c>
      <c r="M137" s="1">
        <f t="shared" si="20"/>
        <v>6</v>
      </c>
      <c r="N137" s="1">
        <f t="shared" si="20"/>
        <v>9</v>
      </c>
      <c r="O137" s="1">
        <f t="shared" si="20"/>
        <v>12</v>
      </c>
      <c r="P137" s="1">
        <f t="shared" si="20"/>
        <v>9</v>
      </c>
      <c r="Q137" s="1">
        <f t="shared" si="20"/>
        <v>4</v>
      </c>
      <c r="R137" s="1">
        <f t="shared" si="20"/>
        <v>12</v>
      </c>
      <c r="S137" s="1">
        <f t="shared" si="20"/>
        <v>7</v>
      </c>
      <c r="T137" s="1">
        <f t="shared" si="20"/>
        <v>5</v>
      </c>
      <c r="U137" s="1">
        <f t="shared" si="20"/>
        <v>7</v>
      </c>
      <c r="V137" s="1">
        <f t="shared" si="20"/>
        <v>10</v>
      </c>
      <c r="W137" s="1">
        <f t="shared" si="20"/>
        <v>6</v>
      </c>
      <c r="X137" s="1">
        <f t="shared" si="20"/>
        <v>8</v>
      </c>
      <c r="Y137" s="70">
        <f>AVERAGE(E137:X137)</f>
        <v>8.65</v>
      </c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9"/>
      <c r="B138" s="7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70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9"/>
      <c r="B139" s="72"/>
      <c r="C139" s="2" t="s">
        <v>117</v>
      </c>
      <c r="D139" s="2"/>
      <c r="E139" s="2" t="s">
        <v>68</v>
      </c>
      <c r="F139" s="2" t="s">
        <v>69</v>
      </c>
      <c r="G139" s="2" t="s">
        <v>70</v>
      </c>
      <c r="H139" s="2" t="s">
        <v>71</v>
      </c>
      <c r="I139" s="2" t="s">
        <v>72</v>
      </c>
      <c r="J139" s="2" t="s">
        <v>73</v>
      </c>
      <c r="K139" s="2" t="s">
        <v>74</v>
      </c>
      <c r="L139" s="2" t="s">
        <v>75</v>
      </c>
      <c r="M139" s="2" t="s">
        <v>76</v>
      </c>
      <c r="N139" s="2" t="s">
        <v>77</v>
      </c>
      <c r="O139" s="2" t="s">
        <v>78</v>
      </c>
      <c r="P139" s="2" t="s">
        <v>79</v>
      </c>
      <c r="Q139" s="2" t="s">
        <v>80</v>
      </c>
      <c r="R139" s="2" t="s">
        <v>81</v>
      </c>
      <c r="S139" s="2" t="s">
        <v>82</v>
      </c>
      <c r="T139" s="2" t="s">
        <v>83</v>
      </c>
      <c r="U139" s="2" t="s">
        <v>84</v>
      </c>
      <c r="V139" s="2" t="s">
        <v>85</v>
      </c>
      <c r="W139" s="2" t="s">
        <v>86</v>
      </c>
      <c r="X139" s="2" t="s">
        <v>87</v>
      </c>
      <c r="Y139" s="70"/>
      <c r="Z139" s="9"/>
      <c r="AA139" s="9"/>
      <c r="AB139" s="9"/>
      <c r="AC139" s="9"/>
      <c r="AD139" s="9"/>
      <c r="AE139" s="1"/>
      <c r="AF139" s="1"/>
      <c r="AG139" s="1"/>
    </row>
    <row r="140" ht="15.75" customHeight="1">
      <c r="A140" s="9"/>
      <c r="B140" s="72"/>
      <c r="C140" s="2"/>
      <c r="D140" s="2" t="s">
        <v>90</v>
      </c>
      <c r="E140" s="9">
        <v>1.0</v>
      </c>
      <c r="F140" s="9">
        <v>2.0</v>
      </c>
      <c r="G140" s="9">
        <v>2.0</v>
      </c>
      <c r="H140" s="9">
        <v>1.0</v>
      </c>
      <c r="I140" s="9">
        <v>2.0</v>
      </c>
      <c r="J140" s="9">
        <v>2.0</v>
      </c>
      <c r="K140" s="9">
        <v>2.0</v>
      </c>
      <c r="L140" s="9">
        <v>2.0</v>
      </c>
      <c r="M140" s="9">
        <v>2.0</v>
      </c>
      <c r="N140" s="9">
        <v>3.0</v>
      </c>
      <c r="O140" s="9">
        <v>3.0</v>
      </c>
      <c r="P140" s="9">
        <v>1.0</v>
      </c>
      <c r="Q140" s="9">
        <v>2.0</v>
      </c>
      <c r="R140" s="9">
        <v>2.0</v>
      </c>
      <c r="S140" s="9">
        <v>2.0</v>
      </c>
      <c r="T140" s="9">
        <v>2.0</v>
      </c>
      <c r="U140" s="9">
        <v>3.0</v>
      </c>
      <c r="V140" s="9">
        <v>3.0</v>
      </c>
      <c r="W140" s="9">
        <v>1.0</v>
      </c>
      <c r="X140" s="9">
        <v>3.0</v>
      </c>
      <c r="Y140" s="70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9"/>
      <c r="B141" s="72"/>
      <c r="C141" s="2"/>
      <c r="D141" s="2" t="s">
        <v>92</v>
      </c>
      <c r="E141" s="9">
        <v>3.0</v>
      </c>
      <c r="F141" s="9">
        <v>4.0</v>
      </c>
      <c r="G141" s="9">
        <v>4.0</v>
      </c>
      <c r="H141" s="9">
        <v>4.0</v>
      </c>
      <c r="I141" s="9">
        <v>3.0</v>
      </c>
      <c r="J141" s="9">
        <v>5.0</v>
      </c>
      <c r="K141" s="9">
        <v>4.0</v>
      </c>
      <c r="L141" s="9">
        <v>5.0</v>
      </c>
      <c r="M141" s="9">
        <v>5.0</v>
      </c>
      <c r="N141" s="9">
        <v>6.0</v>
      </c>
      <c r="O141" s="9">
        <v>5.0</v>
      </c>
      <c r="P141" s="9">
        <v>3.0</v>
      </c>
      <c r="Q141" s="9">
        <v>5.0</v>
      </c>
      <c r="R141" s="9">
        <v>4.0</v>
      </c>
      <c r="S141" s="9">
        <v>4.0</v>
      </c>
      <c r="T141" s="9">
        <v>4.0</v>
      </c>
      <c r="U141" s="9">
        <v>6.0</v>
      </c>
      <c r="V141" s="9">
        <v>5.0</v>
      </c>
      <c r="W141" s="9">
        <v>3.0</v>
      </c>
      <c r="X141" s="9">
        <v>5.0</v>
      </c>
      <c r="Y141" s="70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9"/>
      <c r="B142" s="72"/>
      <c r="C142" s="2"/>
      <c r="D142" s="2" t="s">
        <v>94</v>
      </c>
      <c r="E142" s="9">
        <v>1.0</v>
      </c>
      <c r="F142" s="9">
        <v>2.0</v>
      </c>
      <c r="G142" s="9">
        <v>2.0</v>
      </c>
      <c r="H142" s="9">
        <v>1.0</v>
      </c>
      <c r="I142" s="9">
        <v>1.0</v>
      </c>
      <c r="J142" s="9">
        <v>3.0</v>
      </c>
      <c r="K142" s="9">
        <v>2.0</v>
      </c>
      <c r="L142" s="9">
        <v>1.0</v>
      </c>
      <c r="M142" s="9">
        <v>1.0</v>
      </c>
      <c r="N142" s="9">
        <v>6.0</v>
      </c>
      <c r="O142" s="9">
        <v>4.0</v>
      </c>
      <c r="P142" s="9">
        <v>1.0</v>
      </c>
      <c r="Q142" s="9">
        <v>2.0</v>
      </c>
      <c r="R142" s="9">
        <v>3.0</v>
      </c>
      <c r="S142" s="9">
        <v>3.0</v>
      </c>
      <c r="T142" s="9">
        <v>1.0</v>
      </c>
      <c r="U142" s="9">
        <v>5.0</v>
      </c>
      <c r="V142" s="9">
        <v>5.0</v>
      </c>
      <c r="W142" s="9">
        <v>1.0</v>
      </c>
      <c r="X142" s="9">
        <v>2.0</v>
      </c>
      <c r="Y142" s="70"/>
      <c r="Z142" s="9"/>
      <c r="AA142" s="9"/>
      <c r="AB142" s="9"/>
      <c r="AC142" s="9"/>
      <c r="AD142" s="9"/>
      <c r="AE142" s="9"/>
      <c r="AF142" s="9"/>
      <c r="AG142" s="9"/>
    </row>
    <row r="143" ht="15.75" customHeight="1">
      <c r="A143" s="9"/>
      <c r="B143" s="72"/>
      <c r="C143" s="2"/>
      <c r="D143" s="1" t="s">
        <v>96</v>
      </c>
      <c r="E143" s="1">
        <f t="shared" ref="E143:X143" si="21">SUM(E140:E142)</f>
        <v>5</v>
      </c>
      <c r="F143" s="1">
        <f t="shared" si="21"/>
        <v>8</v>
      </c>
      <c r="G143" s="1">
        <f t="shared" si="21"/>
        <v>8</v>
      </c>
      <c r="H143" s="1">
        <f t="shared" si="21"/>
        <v>6</v>
      </c>
      <c r="I143" s="1">
        <f t="shared" si="21"/>
        <v>6</v>
      </c>
      <c r="J143" s="1">
        <f t="shared" si="21"/>
        <v>10</v>
      </c>
      <c r="K143" s="1">
        <f t="shared" si="21"/>
        <v>8</v>
      </c>
      <c r="L143" s="1">
        <f t="shared" si="21"/>
        <v>8</v>
      </c>
      <c r="M143" s="1">
        <f t="shared" si="21"/>
        <v>8</v>
      </c>
      <c r="N143" s="1">
        <f t="shared" si="21"/>
        <v>15</v>
      </c>
      <c r="O143" s="1">
        <f t="shared" si="21"/>
        <v>12</v>
      </c>
      <c r="P143" s="1">
        <f t="shared" si="21"/>
        <v>5</v>
      </c>
      <c r="Q143" s="1">
        <f t="shared" si="21"/>
        <v>9</v>
      </c>
      <c r="R143" s="1">
        <f t="shared" si="21"/>
        <v>9</v>
      </c>
      <c r="S143" s="1">
        <f t="shared" si="21"/>
        <v>9</v>
      </c>
      <c r="T143" s="1">
        <f t="shared" si="21"/>
        <v>7</v>
      </c>
      <c r="U143" s="1">
        <f t="shared" si="21"/>
        <v>14</v>
      </c>
      <c r="V143" s="1">
        <f t="shared" si="21"/>
        <v>13</v>
      </c>
      <c r="W143" s="1">
        <f t="shared" si="21"/>
        <v>5</v>
      </c>
      <c r="X143" s="1">
        <f t="shared" si="21"/>
        <v>10</v>
      </c>
      <c r="Y143" s="70">
        <f>AVERAGE(E143:X143)</f>
        <v>8.75</v>
      </c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9"/>
      <c r="B144" s="7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70"/>
      <c r="Z144" s="9"/>
      <c r="AA144" s="9"/>
      <c r="AB144" s="9"/>
      <c r="AC144" s="9"/>
      <c r="AD144" s="9"/>
      <c r="AE144" s="9"/>
      <c r="AF144" s="9"/>
      <c r="AG144" s="9"/>
    </row>
    <row r="145" ht="15.75" customHeight="1">
      <c r="A145" s="9"/>
      <c r="B145" s="72"/>
      <c r="C145" s="2" t="s">
        <v>118</v>
      </c>
      <c r="D145" s="2"/>
      <c r="E145" s="2" t="s">
        <v>68</v>
      </c>
      <c r="F145" s="2" t="s">
        <v>69</v>
      </c>
      <c r="G145" s="2" t="s">
        <v>70</v>
      </c>
      <c r="H145" s="2" t="s">
        <v>71</v>
      </c>
      <c r="I145" s="2" t="s">
        <v>72</v>
      </c>
      <c r="J145" s="2" t="s">
        <v>73</v>
      </c>
      <c r="K145" s="2" t="s">
        <v>74</v>
      </c>
      <c r="L145" s="2" t="s">
        <v>75</v>
      </c>
      <c r="M145" s="2" t="s">
        <v>76</v>
      </c>
      <c r="N145" s="2" t="s">
        <v>77</v>
      </c>
      <c r="O145" s="2" t="s">
        <v>78</v>
      </c>
      <c r="P145" s="2" t="s">
        <v>79</v>
      </c>
      <c r="Q145" s="2" t="s">
        <v>80</v>
      </c>
      <c r="R145" s="2" t="s">
        <v>81</v>
      </c>
      <c r="S145" s="2" t="s">
        <v>82</v>
      </c>
      <c r="T145" s="2" t="s">
        <v>83</v>
      </c>
      <c r="U145" s="2" t="s">
        <v>84</v>
      </c>
      <c r="V145" s="2" t="s">
        <v>85</v>
      </c>
      <c r="W145" s="2" t="s">
        <v>86</v>
      </c>
      <c r="X145" s="2" t="s">
        <v>87</v>
      </c>
      <c r="Y145" s="70"/>
      <c r="Z145" s="9"/>
      <c r="AA145" s="9"/>
      <c r="AB145" s="9"/>
      <c r="AC145" s="9"/>
      <c r="AD145" s="9"/>
      <c r="AE145" s="1"/>
      <c r="AF145" s="1"/>
      <c r="AG145" s="1"/>
    </row>
    <row r="146" ht="15.75" customHeight="1">
      <c r="A146" s="9"/>
      <c r="B146" s="72"/>
      <c r="C146" s="2"/>
      <c r="D146" s="2" t="s">
        <v>90</v>
      </c>
      <c r="E146" s="9">
        <v>3.0</v>
      </c>
      <c r="F146" s="9">
        <v>2.0</v>
      </c>
      <c r="G146" s="9">
        <v>2.0</v>
      </c>
      <c r="H146" s="9">
        <v>2.0</v>
      </c>
      <c r="I146" s="9">
        <v>2.0</v>
      </c>
      <c r="J146" s="9">
        <v>1.0</v>
      </c>
      <c r="K146" s="9">
        <v>1.0</v>
      </c>
      <c r="L146" s="9">
        <v>3.0</v>
      </c>
      <c r="M146" s="9">
        <v>3.0</v>
      </c>
      <c r="N146" s="9">
        <v>2.0</v>
      </c>
      <c r="O146" s="9">
        <v>1.0</v>
      </c>
      <c r="P146" s="9">
        <v>2.0</v>
      </c>
      <c r="Q146" s="9">
        <v>2.0</v>
      </c>
      <c r="R146" s="9">
        <v>3.0</v>
      </c>
      <c r="S146" s="9">
        <v>2.0</v>
      </c>
      <c r="T146" s="9">
        <v>1.0</v>
      </c>
      <c r="U146" s="9">
        <v>2.0</v>
      </c>
      <c r="V146" s="9">
        <v>2.0</v>
      </c>
      <c r="W146" s="9">
        <v>2.0</v>
      </c>
      <c r="X146" s="9">
        <v>2.0</v>
      </c>
      <c r="Y146" s="70"/>
      <c r="Z146" s="9"/>
      <c r="AA146" s="9"/>
      <c r="AB146" s="9"/>
      <c r="AC146" s="9"/>
      <c r="AD146" s="9"/>
      <c r="AE146" s="9"/>
      <c r="AF146" s="9"/>
      <c r="AG146" s="9"/>
    </row>
    <row r="147" ht="15.75" customHeight="1">
      <c r="A147" s="9"/>
      <c r="B147" s="72"/>
      <c r="C147" s="2"/>
      <c r="D147" s="2" t="s">
        <v>92</v>
      </c>
      <c r="E147" s="9">
        <v>6.0</v>
      </c>
      <c r="F147" s="9">
        <v>5.0</v>
      </c>
      <c r="G147" s="9">
        <v>3.0</v>
      </c>
      <c r="H147" s="9">
        <v>6.0</v>
      </c>
      <c r="I147" s="9">
        <v>6.0</v>
      </c>
      <c r="J147" s="9">
        <v>2.0</v>
      </c>
      <c r="K147" s="9">
        <v>2.0</v>
      </c>
      <c r="L147" s="9">
        <v>4.0</v>
      </c>
      <c r="M147" s="9">
        <v>5.0</v>
      </c>
      <c r="N147" s="9">
        <v>2.0</v>
      </c>
      <c r="O147" s="9">
        <v>2.0</v>
      </c>
      <c r="P147" s="9">
        <v>5.0</v>
      </c>
      <c r="Q147" s="9">
        <v>4.0</v>
      </c>
      <c r="R147" s="9">
        <v>7.0</v>
      </c>
      <c r="S147" s="9">
        <v>4.0</v>
      </c>
      <c r="T147" s="9">
        <v>3.0</v>
      </c>
      <c r="U147" s="9">
        <v>3.0</v>
      </c>
      <c r="V147" s="9">
        <v>5.0</v>
      </c>
      <c r="W147" s="9">
        <v>3.0</v>
      </c>
      <c r="X147" s="9">
        <v>5.0</v>
      </c>
      <c r="Y147" s="70"/>
      <c r="Z147" s="9"/>
      <c r="AA147" s="9"/>
      <c r="AB147" s="9"/>
      <c r="AC147" s="9"/>
      <c r="AD147" s="9"/>
      <c r="AE147" s="9"/>
      <c r="AF147" s="9"/>
      <c r="AG147" s="9"/>
    </row>
    <row r="148" ht="15.75" customHeight="1">
      <c r="A148" s="9"/>
      <c r="B148" s="72"/>
      <c r="C148" s="2"/>
      <c r="D148" s="2" t="s">
        <v>94</v>
      </c>
      <c r="E148" s="9">
        <v>4.0</v>
      </c>
      <c r="F148" s="9">
        <v>1.0</v>
      </c>
      <c r="G148" s="9">
        <v>1.0</v>
      </c>
      <c r="H148" s="9">
        <v>5.0</v>
      </c>
      <c r="I148" s="9">
        <v>3.0</v>
      </c>
      <c r="J148" s="9">
        <v>1.0</v>
      </c>
      <c r="K148" s="9">
        <v>0.0</v>
      </c>
      <c r="L148" s="9">
        <v>0.0</v>
      </c>
      <c r="M148" s="9">
        <v>0.0</v>
      </c>
      <c r="N148" s="9">
        <v>0.0</v>
      </c>
      <c r="O148" s="9">
        <v>1.0</v>
      </c>
      <c r="P148" s="9">
        <v>2.0</v>
      </c>
      <c r="Q148" s="9">
        <v>2.0</v>
      </c>
      <c r="R148" s="9">
        <v>1.0</v>
      </c>
      <c r="S148" s="9">
        <v>3.0</v>
      </c>
      <c r="T148" s="9">
        <v>1.0</v>
      </c>
      <c r="U148" s="9">
        <v>2.0</v>
      </c>
      <c r="V148" s="9">
        <v>3.0</v>
      </c>
      <c r="W148" s="9">
        <v>1.0</v>
      </c>
      <c r="X148" s="9">
        <v>2.0</v>
      </c>
      <c r="Y148" s="70"/>
      <c r="Z148" s="9"/>
      <c r="AA148" s="9"/>
      <c r="AB148" s="9"/>
      <c r="AC148" s="9"/>
      <c r="AD148" s="9"/>
      <c r="AE148" s="9"/>
      <c r="AF148" s="9"/>
      <c r="AG148" s="9"/>
    </row>
    <row r="149" ht="15.75" customHeight="1">
      <c r="A149" s="9"/>
      <c r="B149" s="72"/>
      <c r="C149" s="2"/>
      <c r="D149" s="1" t="s">
        <v>96</v>
      </c>
      <c r="E149" s="1">
        <f t="shared" ref="E149:X149" si="22">SUM(E146:E148)</f>
        <v>13</v>
      </c>
      <c r="F149" s="1">
        <f t="shared" si="22"/>
        <v>8</v>
      </c>
      <c r="G149" s="1">
        <f t="shared" si="22"/>
        <v>6</v>
      </c>
      <c r="H149" s="1">
        <f t="shared" si="22"/>
        <v>13</v>
      </c>
      <c r="I149" s="1">
        <f t="shared" si="22"/>
        <v>11</v>
      </c>
      <c r="J149" s="1">
        <f t="shared" si="22"/>
        <v>4</v>
      </c>
      <c r="K149" s="1">
        <f t="shared" si="22"/>
        <v>3</v>
      </c>
      <c r="L149" s="1">
        <f t="shared" si="22"/>
        <v>7</v>
      </c>
      <c r="M149" s="1">
        <f t="shared" si="22"/>
        <v>8</v>
      </c>
      <c r="N149" s="1">
        <f t="shared" si="22"/>
        <v>4</v>
      </c>
      <c r="O149" s="1">
        <f t="shared" si="22"/>
        <v>4</v>
      </c>
      <c r="P149" s="1">
        <f t="shared" si="22"/>
        <v>9</v>
      </c>
      <c r="Q149" s="1">
        <f t="shared" si="22"/>
        <v>8</v>
      </c>
      <c r="R149" s="1">
        <f t="shared" si="22"/>
        <v>11</v>
      </c>
      <c r="S149" s="1">
        <f t="shared" si="22"/>
        <v>9</v>
      </c>
      <c r="T149" s="1">
        <f t="shared" si="22"/>
        <v>5</v>
      </c>
      <c r="U149" s="1">
        <f t="shared" si="22"/>
        <v>7</v>
      </c>
      <c r="V149" s="1">
        <f t="shared" si="22"/>
        <v>10</v>
      </c>
      <c r="W149" s="1">
        <f t="shared" si="22"/>
        <v>6</v>
      </c>
      <c r="X149" s="1">
        <f t="shared" si="22"/>
        <v>9</v>
      </c>
      <c r="Y149" s="70">
        <f>AVERAGE(E149:X149)</f>
        <v>7.75</v>
      </c>
      <c r="Z149" s="9"/>
      <c r="AA149" s="9"/>
      <c r="AB149" s="9"/>
      <c r="AC149" s="9"/>
      <c r="AD149" s="9"/>
      <c r="AE149" s="9"/>
      <c r="AF149" s="9"/>
      <c r="AG149" s="9"/>
    </row>
    <row r="150" ht="15.75" customHeight="1">
      <c r="A150" s="9"/>
      <c r="B150" s="7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72"/>
      <c r="Z150" s="9"/>
      <c r="AA150" s="9"/>
      <c r="AB150" s="9"/>
      <c r="AC150" s="9"/>
      <c r="AD150" s="9"/>
      <c r="AE150" s="9"/>
      <c r="AF150" s="9"/>
      <c r="AG150" s="9"/>
    </row>
    <row r="151" ht="15.75" customHeight="1">
      <c r="A151" s="9"/>
      <c r="B151" s="72"/>
      <c r="C151" s="2" t="s">
        <v>119</v>
      </c>
      <c r="D151" s="2"/>
      <c r="E151" s="2" t="s">
        <v>68</v>
      </c>
      <c r="F151" s="2" t="s">
        <v>69</v>
      </c>
      <c r="G151" s="2" t="s">
        <v>70</v>
      </c>
      <c r="H151" s="2" t="s">
        <v>71</v>
      </c>
      <c r="I151" s="2" t="s">
        <v>72</v>
      </c>
      <c r="J151" s="2" t="s">
        <v>73</v>
      </c>
      <c r="K151" s="2" t="s">
        <v>74</v>
      </c>
      <c r="L151" s="2" t="s">
        <v>75</v>
      </c>
      <c r="M151" s="2" t="s">
        <v>76</v>
      </c>
      <c r="N151" s="2" t="s">
        <v>77</v>
      </c>
      <c r="O151" s="2" t="s">
        <v>78</v>
      </c>
      <c r="P151" s="2" t="s">
        <v>79</v>
      </c>
      <c r="Q151" s="2" t="s">
        <v>80</v>
      </c>
      <c r="R151" s="2" t="s">
        <v>81</v>
      </c>
      <c r="S151" s="2" t="s">
        <v>82</v>
      </c>
      <c r="T151" s="2" t="s">
        <v>83</v>
      </c>
      <c r="U151" s="2" t="s">
        <v>84</v>
      </c>
      <c r="V151" s="2" t="s">
        <v>85</v>
      </c>
      <c r="W151" s="2" t="s">
        <v>86</v>
      </c>
      <c r="X151" s="2" t="s">
        <v>87</v>
      </c>
      <c r="Y151" s="70"/>
      <c r="Z151" s="9"/>
      <c r="AA151" s="9"/>
      <c r="AB151" s="9"/>
      <c r="AC151" s="9"/>
      <c r="AD151" s="9"/>
      <c r="AE151" s="1"/>
      <c r="AF151" s="1"/>
      <c r="AG151" s="1"/>
    </row>
    <row r="152" ht="15.75" customHeight="1">
      <c r="A152" s="9"/>
      <c r="B152" s="72"/>
      <c r="C152" s="2"/>
      <c r="D152" s="2" t="s">
        <v>90</v>
      </c>
      <c r="E152" s="9">
        <v>2.0</v>
      </c>
      <c r="F152" s="9">
        <v>2.0</v>
      </c>
      <c r="G152" s="9">
        <v>2.0</v>
      </c>
      <c r="H152" s="9">
        <v>3.0</v>
      </c>
      <c r="I152" s="9">
        <v>3.0</v>
      </c>
      <c r="J152" s="9">
        <v>2.0</v>
      </c>
      <c r="K152" s="9">
        <v>3.0</v>
      </c>
      <c r="L152" s="9">
        <v>1.0</v>
      </c>
      <c r="M152" s="9">
        <v>2.0</v>
      </c>
      <c r="N152" s="9">
        <v>2.0</v>
      </c>
      <c r="O152" s="9">
        <v>3.0</v>
      </c>
      <c r="P152" s="9">
        <v>3.0</v>
      </c>
      <c r="Q152" s="9">
        <v>3.0</v>
      </c>
      <c r="R152" s="9">
        <v>3.0</v>
      </c>
      <c r="S152" s="9">
        <v>3.0</v>
      </c>
      <c r="T152" s="9">
        <v>2.0</v>
      </c>
      <c r="U152" s="9">
        <v>2.0</v>
      </c>
      <c r="V152" s="9">
        <v>3.0</v>
      </c>
      <c r="W152" s="9">
        <v>3.0</v>
      </c>
      <c r="X152" s="9">
        <v>2.0</v>
      </c>
      <c r="Y152" s="70"/>
      <c r="Z152" s="9"/>
      <c r="AA152" s="9"/>
      <c r="AB152" s="9"/>
      <c r="AC152" s="9"/>
      <c r="AD152" s="9"/>
      <c r="AE152" s="9"/>
      <c r="AF152" s="9"/>
      <c r="AG152" s="9"/>
    </row>
    <row r="153" ht="15.75" customHeight="1">
      <c r="A153" s="9"/>
      <c r="B153" s="72"/>
      <c r="C153" s="2"/>
      <c r="D153" s="2" t="s">
        <v>92</v>
      </c>
      <c r="E153" s="9">
        <v>4.0</v>
      </c>
      <c r="F153" s="9">
        <v>4.0</v>
      </c>
      <c r="G153" s="9">
        <v>4.0</v>
      </c>
      <c r="H153" s="9">
        <v>4.0</v>
      </c>
      <c r="I153" s="9">
        <v>5.0</v>
      </c>
      <c r="J153" s="9">
        <v>3.0</v>
      </c>
      <c r="K153" s="9">
        <v>6.0</v>
      </c>
      <c r="L153" s="9">
        <v>2.0</v>
      </c>
      <c r="M153" s="9">
        <v>7.0</v>
      </c>
      <c r="N153" s="9">
        <v>5.0</v>
      </c>
      <c r="O153" s="9">
        <v>7.0</v>
      </c>
      <c r="P153" s="9">
        <v>5.0</v>
      </c>
      <c r="Q153" s="9">
        <v>6.0</v>
      </c>
      <c r="R153" s="9">
        <v>6.0</v>
      </c>
      <c r="S153" s="9">
        <v>4.0</v>
      </c>
      <c r="T153" s="9">
        <v>7.0</v>
      </c>
      <c r="U153" s="9">
        <v>4.0</v>
      </c>
      <c r="V153" s="9">
        <v>6.0</v>
      </c>
      <c r="W153" s="9">
        <v>5.0</v>
      </c>
      <c r="X153" s="9">
        <v>3.0</v>
      </c>
      <c r="Y153" s="70"/>
      <c r="Z153" s="9"/>
      <c r="AA153" s="9"/>
      <c r="AB153" s="9"/>
      <c r="AC153" s="9"/>
      <c r="AD153" s="9"/>
      <c r="AE153" s="9"/>
      <c r="AF153" s="9"/>
      <c r="AG153" s="9"/>
    </row>
    <row r="154" ht="15.75" customHeight="1">
      <c r="A154" s="9"/>
      <c r="B154" s="72"/>
      <c r="C154" s="2"/>
      <c r="D154" s="2" t="s">
        <v>94</v>
      </c>
      <c r="E154" s="9">
        <v>2.0</v>
      </c>
      <c r="F154" s="9">
        <v>3.0</v>
      </c>
      <c r="G154" s="9">
        <v>1.0</v>
      </c>
      <c r="H154" s="9">
        <v>2.0</v>
      </c>
      <c r="I154" s="9">
        <v>1.0</v>
      </c>
      <c r="J154" s="9">
        <v>1.0</v>
      </c>
      <c r="K154" s="9">
        <v>4.0</v>
      </c>
      <c r="L154" s="9">
        <v>1.0</v>
      </c>
      <c r="M154" s="9">
        <v>5.0</v>
      </c>
      <c r="N154" s="9">
        <v>1.0</v>
      </c>
      <c r="O154" s="9">
        <v>5.0</v>
      </c>
      <c r="P154" s="9">
        <v>1.0</v>
      </c>
      <c r="Q154" s="9">
        <v>3.0</v>
      </c>
      <c r="R154" s="9">
        <v>4.0</v>
      </c>
      <c r="S154" s="9">
        <v>1.0</v>
      </c>
      <c r="T154" s="9">
        <v>2.0</v>
      </c>
      <c r="U154" s="9">
        <v>0.0</v>
      </c>
      <c r="V154" s="9">
        <v>4.0</v>
      </c>
      <c r="W154" s="9">
        <v>3.0</v>
      </c>
      <c r="X154" s="9">
        <v>0.0</v>
      </c>
      <c r="Y154" s="70"/>
      <c r="Z154" s="9"/>
      <c r="AA154" s="9"/>
      <c r="AB154" s="9"/>
      <c r="AC154" s="9"/>
      <c r="AD154" s="9"/>
      <c r="AE154" s="9"/>
      <c r="AF154" s="9"/>
      <c r="AG154" s="9"/>
    </row>
    <row r="155" ht="15.75" customHeight="1">
      <c r="A155" s="9"/>
      <c r="B155" s="72"/>
      <c r="C155" s="2"/>
      <c r="D155" s="1" t="s">
        <v>96</v>
      </c>
      <c r="E155" s="1">
        <f t="shared" ref="E155:X155" si="23">SUM(E152:E154)</f>
        <v>8</v>
      </c>
      <c r="F155" s="1">
        <f t="shared" si="23"/>
        <v>9</v>
      </c>
      <c r="G155" s="1">
        <f t="shared" si="23"/>
        <v>7</v>
      </c>
      <c r="H155" s="1">
        <f t="shared" si="23"/>
        <v>9</v>
      </c>
      <c r="I155" s="1">
        <f t="shared" si="23"/>
        <v>9</v>
      </c>
      <c r="J155" s="1">
        <f t="shared" si="23"/>
        <v>6</v>
      </c>
      <c r="K155" s="1">
        <f t="shared" si="23"/>
        <v>13</v>
      </c>
      <c r="L155" s="1">
        <f t="shared" si="23"/>
        <v>4</v>
      </c>
      <c r="M155" s="1">
        <f t="shared" si="23"/>
        <v>14</v>
      </c>
      <c r="N155" s="1">
        <f t="shared" si="23"/>
        <v>8</v>
      </c>
      <c r="O155" s="1">
        <f t="shared" si="23"/>
        <v>15</v>
      </c>
      <c r="P155" s="1">
        <f t="shared" si="23"/>
        <v>9</v>
      </c>
      <c r="Q155" s="1">
        <f t="shared" si="23"/>
        <v>12</v>
      </c>
      <c r="R155" s="1">
        <f t="shared" si="23"/>
        <v>13</v>
      </c>
      <c r="S155" s="1">
        <f t="shared" si="23"/>
        <v>8</v>
      </c>
      <c r="T155" s="1">
        <f t="shared" si="23"/>
        <v>11</v>
      </c>
      <c r="U155" s="1">
        <f t="shared" si="23"/>
        <v>6</v>
      </c>
      <c r="V155" s="1">
        <f t="shared" si="23"/>
        <v>13</v>
      </c>
      <c r="W155" s="1">
        <f t="shared" si="23"/>
        <v>11</v>
      </c>
      <c r="X155" s="1">
        <f t="shared" si="23"/>
        <v>5</v>
      </c>
      <c r="Y155" s="70">
        <f>AVERAGE(E155:X155)</f>
        <v>9.5</v>
      </c>
      <c r="Z155" s="9"/>
      <c r="AA155" s="9"/>
      <c r="AB155" s="9"/>
      <c r="AC155" s="9"/>
      <c r="AD155" s="9"/>
      <c r="AE155" s="9"/>
      <c r="AF155" s="9"/>
      <c r="AG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"/>
      <c r="Z156" s="9"/>
      <c r="AA156" s="9"/>
      <c r="AB156" s="9"/>
      <c r="AC156" s="9"/>
      <c r="AD156" s="9"/>
      <c r="AE156" s="9"/>
      <c r="AF156" s="9"/>
      <c r="AG156" s="9"/>
    </row>
    <row r="157" ht="15.75" customHeight="1">
      <c r="A157" s="9"/>
      <c r="B157" s="9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9"/>
      <c r="AA157" s="9"/>
      <c r="AB157" s="9"/>
      <c r="AC157" s="9"/>
      <c r="AD157" s="9"/>
      <c r="AE157" s="1"/>
      <c r="AF157" s="1"/>
      <c r="AG157" s="1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"/>
      <c r="Z158" s="9"/>
      <c r="AA158" s="9"/>
      <c r="AB158" s="9"/>
      <c r="AC158" s="9"/>
      <c r="AD158" s="9"/>
      <c r="AE158" s="9"/>
      <c r="AF158" s="9"/>
      <c r="AG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"/>
      <c r="Z159" s="9"/>
      <c r="AA159" s="9"/>
      <c r="AB159" s="9"/>
      <c r="AC159" s="9"/>
      <c r="AD159" s="9"/>
      <c r="AE159" s="9"/>
      <c r="AF159" s="9"/>
      <c r="AG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"/>
      <c r="Z160" s="9"/>
      <c r="AA160" s="9"/>
      <c r="AB160" s="9"/>
      <c r="AC160" s="9"/>
      <c r="AD160" s="9"/>
      <c r="AE160" s="9"/>
      <c r="AF160" s="9"/>
      <c r="AG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"/>
      <c r="Z161" s="9"/>
      <c r="AA161" s="9"/>
      <c r="AB161" s="9"/>
      <c r="AC161" s="9"/>
      <c r="AD161" s="9"/>
      <c r="AE161" s="9"/>
      <c r="AF161" s="9"/>
      <c r="AG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"/>
      <c r="Z162" s="9"/>
      <c r="AA162" s="9"/>
      <c r="AB162" s="9"/>
      <c r="AC162" s="9"/>
      <c r="AD162" s="9"/>
      <c r="AE162" s="9"/>
      <c r="AF162" s="9"/>
      <c r="AG162" s="9"/>
    </row>
    <row r="163" ht="15.75" customHeight="1">
      <c r="A163" s="9"/>
      <c r="B163" s="9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9"/>
      <c r="AA163" s="9"/>
      <c r="AB163" s="9"/>
      <c r="AC163" s="9"/>
      <c r="AD163" s="9"/>
      <c r="AE163" s="9"/>
      <c r="AF163" s="9"/>
      <c r="AG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"/>
      <c r="Z164" s="9"/>
      <c r="AA164" s="9"/>
      <c r="AB164" s="9"/>
      <c r="AC164" s="9"/>
      <c r="AD164" s="9"/>
      <c r="AE164" s="9"/>
      <c r="AF164" s="9"/>
      <c r="AG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"/>
      <c r="Z165" s="9"/>
      <c r="AA165" s="9"/>
      <c r="AB165" s="9"/>
      <c r="AC165" s="9"/>
      <c r="AD165" s="9"/>
      <c r="AE165" s="9"/>
      <c r="AF165" s="9"/>
      <c r="AG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"/>
      <c r="Z166" s="9"/>
      <c r="AA166" s="9"/>
      <c r="AB166" s="9"/>
      <c r="AC166" s="9"/>
      <c r="AD166" s="9"/>
      <c r="AE166" s="9"/>
      <c r="AF166" s="9"/>
      <c r="AG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"/>
      <c r="Z167" s="9"/>
      <c r="AA167" s="9"/>
      <c r="AB167" s="9"/>
      <c r="AC167" s="9"/>
      <c r="AD167" s="9"/>
      <c r="AE167" s="9"/>
      <c r="AF167" s="9"/>
      <c r="AG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"/>
      <c r="Z168" s="9"/>
      <c r="AA168" s="9"/>
      <c r="AB168" s="9"/>
      <c r="AC168" s="9"/>
      <c r="AD168" s="9"/>
      <c r="AE168" s="9"/>
      <c r="AF168" s="9"/>
      <c r="AG168" s="9"/>
    </row>
    <row r="169" ht="15.75" customHeight="1">
      <c r="A169" s="9"/>
      <c r="B169" s="9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9"/>
      <c r="AA169" s="9"/>
      <c r="AB169" s="9"/>
      <c r="AC169" s="9"/>
      <c r="AD169" s="9"/>
      <c r="AE169" s="9"/>
      <c r="AF169" s="9"/>
      <c r="AG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1"/>
      <c r="Z170" s="9"/>
      <c r="AA170" s="9"/>
      <c r="AB170" s="9"/>
      <c r="AC170" s="9"/>
      <c r="AD170" s="9"/>
      <c r="AE170" s="9"/>
      <c r="AF170" s="9"/>
      <c r="AG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"/>
      <c r="Z171" s="9"/>
      <c r="AA171" s="9"/>
      <c r="AB171" s="9"/>
      <c r="AC171" s="9"/>
      <c r="AD171" s="9"/>
      <c r="AE171" s="9"/>
      <c r="AF171" s="9"/>
      <c r="AG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"/>
      <c r="Z172" s="9"/>
      <c r="AA172" s="9"/>
      <c r="AB172" s="9"/>
      <c r="AC172" s="9"/>
      <c r="AD172" s="9"/>
      <c r="AE172" s="9"/>
      <c r="AF172" s="9"/>
      <c r="AG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"/>
      <c r="Z173" s="9"/>
      <c r="AA173" s="9"/>
      <c r="AB173" s="9"/>
      <c r="AC173" s="9"/>
      <c r="AD173" s="9"/>
      <c r="AE173" s="9"/>
      <c r="AF173" s="9"/>
      <c r="AG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"/>
      <c r="Z174" s="9"/>
      <c r="AA174" s="9"/>
      <c r="AB174" s="9"/>
      <c r="AC174" s="9"/>
      <c r="AD174" s="9"/>
      <c r="AE174" s="9"/>
      <c r="AF174" s="9"/>
      <c r="AG174" s="9"/>
    </row>
    <row r="175" ht="15.75" customHeight="1">
      <c r="A175" s="9"/>
      <c r="B175" s="9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9"/>
      <c r="AA175" s="9"/>
      <c r="AB175" s="9"/>
      <c r="AC175" s="9"/>
      <c r="AD175" s="9"/>
      <c r="AE175" s="9"/>
      <c r="AF175" s="9"/>
      <c r="AG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"/>
      <c r="Z176" s="9"/>
      <c r="AA176" s="9"/>
      <c r="AB176" s="9"/>
      <c r="AC176" s="9"/>
      <c r="AD176" s="9"/>
      <c r="AE176" s="9"/>
      <c r="AF176" s="9"/>
      <c r="AG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"/>
      <c r="Z177" s="9"/>
      <c r="AA177" s="9"/>
      <c r="AB177" s="9"/>
      <c r="AC177" s="9"/>
      <c r="AD177" s="9"/>
      <c r="AE177" s="9"/>
      <c r="AF177" s="9"/>
      <c r="AG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"/>
      <c r="Z178" s="9"/>
      <c r="AA178" s="9"/>
      <c r="AB178" s="9"/>
      <c r="AC178" s="9"/>
      <c r="AD178" s="9"/>
      <c r="AE178" s="9"/>
      <c r="AF178" s="9"/>
      <c r="AG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"/>
      <c r="Z179" s="9"/>
      <c r="AA179" s="9"/>
      <c r="AB179" s="9"/>
      <c r="AC179" s="9"/>
      <c r="AD179" s="9"/>
      <c r="AE179" s="9"/>
      <c r="AF179" s="9"/>
      <c r="AG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"/>
      <c r="Z180" s="9"/>
      <c r="AA180" s="9"/>
      <c r="AB180" s="9"/>
      <c r="AC180" s="9"/>
      <c r="AD180" s="9"/>
      <c r="AE180" s="9"/>
      <c r="AF180" s="9"/>
      <c r="AG180" s="9"/>
    </row>
    <row r="181" ht="15.75" customHeight="1">
      <c r="A181" s="9"/>
      <c r="B181" s="9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9"/>
      <c r="AA181" s="9"/>
      <c r="AB181" s="9"/>
      <c r="AC181" s="9"/>
      <c r="AD181" s="9"/>
      <c r="AE181" s="9"/>
      <c r="AF181" s="9"/>
      <c r="AG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"/>
      <c r="Z183" s="9"/>
      <c r="AA183" s="9"/>
      <c r="AB183" s="9"/>
      <c r="AC183" s="9"/>
      <c r="AD183" s="9"/>
      <c r="AE183" s="9"/>
      <c r="AF183" s="9"/>
      <c r="AG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"/>
      <c r="Z184" s="9"/>
      <c r="AA184" s="9"/>
      <c r="AB184" s="9"/>
      <c r="AC184" s="9"/>
      <c r="AD184" s="9"/>
      <c r="AE184" s="9"/>
      <c r="AF184" s="9"/>
      <c r="AG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"/>
      <c r="Z185" s="9"/>
      <c r="AA185" s="9"/>
      <c r="AB185" s="9"/>
      <c r="AC185" s="9"/>
      <c r="AD185" s="9"/>
      <c r="AE185" s="9"/>
      <c r="AF185" s="9"/>
      <c r="AG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"/>
      <c r="Z186" s="9"/>
      <c r="AA186" s="9"/>
      <c r="AB186" s="9"/>
      <c r="AC186" s="9"/>
      <c r="AD186" s="9"/>
      <c r="AE186" s="9"/>
      <c r="AF186" s="9"/>
      <c r="AG186" s="9"/>
    </row>
    <row r="187" ht="15.75" customHeight="1">
      <c r="A187" s="9"/>
      <c r="B187" s="9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9"/>
      <c r="AA187" s="9"/>
      <c r="AB187" s="9"/>
      <c r="AC187" s="9"/>
      <c r="AD187" s="9"/>
      <c r="AE187" s="9"/>
      <c r="AF187" s="9"/>
      <c r="AG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"/>
      <c r="Z189" s="9"/>
      <c r="AA189" s="9"/>
      <c r="AB189" s="9"/>
      <c r="AC189" s="9"/>
      <c r="AD189" s="9"/>
      <c r="AE189" s="9"/>
      <c r="AF189" s="9"/>
      <c r="AG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"/>
      <c r="Z190" s="9"/>
      <c r="AA190" s="9"/>
      <c r="AB190" s="9"/>
      <c r="AC190" s="9"/>
      <c r="AD190" s="9"/>
      <c r="AE190" s="9"/>
      <c r="AF190" s="9"/>
      <c r="AG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"/>
      <c r="Z191" s="9"/>
      <c r="AA191" s="9"/>
      <c r="AB191" s="9"/>
      <c r="AC191" s="9"/>
      <c r="AD191" s="9"/>
      <c r="AE191" s="9"/>
      <c r="AF191" s="9"/>
      <c r="AG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"/>
      <c r="Z192" s="9"/>
      <c r="AA192" s="9"/>
      <c r="AB192" s="9"/>
      <c r="AC192" s="9"/>
      <c r="AD192" s="9"/>
      <c r="AE192" s="9"/>
      <c r="AF192" s="9"/>
      <c r="AG192" s="9"/>
    </row>
    <row r="193" ht="15.75" customHeight="1">
      <c r="A193" s="9"/>
      <c r="B193" s="9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9"/>
      <c r="AA193" s="9"/>
      <c r="AB193" s="9"/>
      <c r="AC193" s="9"/>
      <c r="AD193" s="9"/>
      <c r="AE193" s="9"/>
      <c r="AF193" s="9"/>
      <c r="AG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5.75" customHeight="1">
      <c r="A196" s="9"/>
      <c r="B196" s="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1"/>
      <c r="Z196" s="9"/>
      <c r="AA196" s="9"/>
      <c r="AB196" s="9"/>
      <c r="AC196" s="9"/>
      <c r="AD196" s="9"/>
      <c r="AE196" s="9"/>
      <c r="AF196" s="9"/>
      <c r="AG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5.75" customHeight="1">
      <c r="A200" s="9"/>
      <c r="B200" s="9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9"/>
      <c r="AA200" s="9"/>
      <c r="AB200" s="9"/>
      <c r="AC200" s="9"/>
      <c r="AD200" s="9"/>
      <c r="AE200" s="9"/>
      <c r="AF200" s="9"/>
      <c r="AG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5.75" customHeight="1">
      <c r="A206" s="9"/>
      <c r="B206" s="9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9"/>
      <c r="AA206" s="9"/>
      <c r="AB206" s="9"/>
      <c r="AC206" s="9"/>
      <c r="AD206" s="9"/>
      <c r="AE206" s="9"/>
      <c r="AF206" s="9"/>
      <c r="AG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5.75" customHeight="1">
      <c r="A212" s="9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9"/>
      <c r="AA212" s="9"/>
      <c r="AB212" s="9"/>
      <c r="AC212" s="9"/>
      <c r="AD212" s="9"/>
      <c r="AE212" s="9"/>
      <c r="AF212" s="9"/>
      <c r="AG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"/>
      <c r="Z213" s="9"/>
      <c r="AA213" s="9"/>
      <c r="AB213" s="9"/>
      <c r="AC213" s="9"/>
      <c r="AD213" s="9"/>
      <c r="AE213" s="9"/>
      <c r="AF213" s="9"/>
      <c r="AG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"/>
      <c r="Z214" s="9"/>
      <c r="AA214" s="9"/>
      <c r="AB214" s="9"/>
      <c r="AC214" s="9"/>
      <c r="AD214" s="9"/>
      <c r="AE214" s="9"/>
      <c r="AF214" s="9"/>
      <c r="AG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"/>
      <c r="Z215" s="9"/>
      <c r="AA215" s="9"/>
      <c r="AB215" s="9"/>
      <c r="AC215" s="9"/>
      <c r="AD215" s="9"/>
      <c r="AE215" s="9"/>
      <c r="AF215" s="9"/>
      <c r="AG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"/>
      <c r="Z216" s="9"/>
      <c r="AA216" s="9"/>
      <c r="AB216" s="9"/>
      <c r="AC216" s="9"/>
      <c r="AD216" s="9"/>
      <c r="AE216" s="9"/>
      <c r="AF216" s="9"/>
      <c r="AG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"/>
      <c r="Z217" s="9"/>
      <c r="AA217" s="9"/>
      <c r="AB217" s="9"/>
      <c r="AC217" s="9"/>
      <c r="AD217" s="9"/>
      <c r="AE217" s="9"/>
      <c r="AF217" s="9"/>
      <c r="AG217" s="9"/>
    </row>
    <row r="218" ht="15.75" customHeight="1">
      <c r="A218" s="9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9"/>
      <c r="AA218" s="9"/>
      <c r="AB218" s="9"/>
      <c r="AC218" s="9"/>
      <c r="AD218" s="9"/>
      <c r="AE218" s="9"/>
      <c r="AF218" s="9"/>
      <c r="AG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"/>
      <c r="Z221" s="9"/>
      <c r="AA221" s="9"/>
      <c r="AB221" s="9"/>
      <c r="AC221" s="9"/>
      <c r="AD221" s="9"/>
      <c r="AE221" s="9"/>
      <c r="AF221" s="9"/>
      <c r="AG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"/>
      <c r="Z222" s="9"/>
      <c r="AA222" s="9"/>
      <c r="AB222" s="9"/>
      <c r="AC222" s="9"/>
      <c r="AD222" s="9"/>
      <c r="AE222" s="9"/>
      <c r="AF222" s="9"/>
      <c r="AG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1"/>
      <c r="Z223" s="9"/>
      <c r="AA223" s="9"/>
      <c r="AB223" s="9"/>
      <c r="AC223" s="9"/>
      <c r="AD223" s="9"/>
      <c r="AE223" s="9"/>
      <c r="AF223" s="9"/>
      <c r="AG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"/>
      <c r="Z224" s="9"/>
      <c r="AA224" s="9"/>
      <c r="AB224" s="9"/>
      <c r="AC224" s="9"/>
      <c r="AD224" s="9"/>
      <c r="AE224" s="9"/>
      <c r="AF224" s="9"/>
      <c r="AG224" s="9"/>
    </row>
    <row r="225" ht="15.75" customHeight="1">
      <c r="A225" s="9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9"/>
      <c r="AA225" s="9"/>
      <c r="AB225" s="9"/>
      <c r="AC225" s="9"/>
      <c r="AD225" s="9"/>
      <c r="AE225" s="9"/>
      <c r="AF225" s="9"/>
      <c r="AG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"/>
      <c r="Z227" s="9"/>
      <c r="AA227" s="9"/>
      <c r="AB227" s="9"/>
      <c r="AC227" s="9"/>
      <c r="AD227" s="9"/>
      <c r="AE227" s="9"/>
      <c r="AF227" s="9"/>
      <c r="AG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"/>
      <c r="Z228" s="9"/>
      <c r="AA228" s="9"/>
      <c r="AB228" s="9"/>
      <c r="AC228" s="9"/>
      <c r="AD228" s="9"/>
      <c r="AE228" s="9"/>
      <c r="AF228" s="9"/>
      <c r="AG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"/>
      <c r="Z229" s="9"/>
      <c r="AA229" s="9"/>
      <c r="AB229" s="9"/>
      <c r="AC229" s="9"/>
      <c r="AD229" s="9"/>
      <c r="AE229" s="9"/>
      <c r="AF229" s="9"/>
      <c r="AG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"/>
      <c r="Z230" s="9"/>
      <c r="AA230" s="9"/>
      <c r="AB230" s="9"/>
      <c r="AC230" s="9"/>
      <c r="AD230" s="9"/>
      <c r="AE230" s="9"/>
      <c r="AF230" s="9"/>
      <c r="AG230" s="9"/>
    </row>
    <row r="231" ht="15.75" customHeight="1">
      <c r="A231" s="9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9"/>
      <c r="AA231" s="9"/>
      <c r="AB231" s="9"/>
      <c r="AC231" s="9"/>
      <c r="AD231" s="9"/>
      <c r="AE231" s="9"/>
      <c r="AF231" s="9"/>
      <c r="AG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"/>
      <c r="Z233" s="9"/>
      <c r="AA233" s="9"/>
      <c r="AB233" s="9"/>
      <c r="AC233" s="9"/>
      <c r="AD233" s="9"/>
      <c r="AE233" s="9"/>
      <c r="AF233" s="9"/>
      <c r="AG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"/>
      <c r="Z234" s="9"/>
      <c r="AA234" s="9"/>
      <c r="AB234" s="9"/>
      <c r="AC234" s="9"/>
      <c r="AD234" s="9"/>
      <c r="AE234" s="9"/>
      <c r="AF234" s="9"/>
      <c r="AG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"/>
      <c r="Z235" s="9"/>
      <c r="AA235" s="9"/>
      <c r="AB235" s="9"/>
      <c r="AC235" s="9"/>
      <c r="AD235" s="9"/>
      <c r="AE235" s="9"/>
      <c r="AF235" s="9"/>
      <c r="AG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"/>
      <c r="Z236" s="9"/>
      <c r="AA236" s="9"/>
      <c r="AB236" s="9"/>
      <c r="AC236" s="9"/>
      <c r="AD236" s="9"/>
      <c r="AE236" s="9"/>
      <c r="AF236" s="9"/>
      <c r="AG236" s="9"/>
    </row>
    <row r="237" ht="15.75" customHeight="1">
      <c r="A237" s="9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9"/>
      <c r="AA237" s="9"/>
      <c r="AB237" s="9"/>
      <c r="AC237" s="9"/>
      <c r="AD237" s="9"/>
      <c r="AE237" s="9"/>
      <c r="AF237" s="9"/>
      <c r="AG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"/>
      <c r="Z238" s="9"/>
      <c r="AA238" s="9"/>
      <c r="AB238" s="9"/>
      <c r="AC238" s="9"/>
      <c r="AD238" s="9"/>
      <c r="AE238" s="9"/>
      <c r="AF238" s="9"/>
      <c r="AG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"/>
      <c r="Z239" s="9"/>
      <c r="AA239" s="9"/>
      <c r="AB239" s="9"/>
      <c r="AC239" s="9"/>
      <c r="AD239" s="9"/>
      <c r="AE239" s="9"/>
      <c r="AF239" s="9"/>
      <c r="AG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"/>
      <c r="Z240" s="9"/>
      <c r="AA240" s="9"/>
      <c r="AB240" s="9"/>
      <c r="AC240" s="9"/>
      <c r="AD240" s="9"/>
      <c r="AE240" s="9"/>
      <c r="AF240" s="9"/>
      <c r="AG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"/>
      <c r="Z241" s="9"/>
      <c r="AA241" s="9"/>
      <c r="AB241" s="9"/>
      <c r="AC241" s="9"/>
      <c r="AD241" s="9"/>
      <c r="AE241" s="9"/>
      <c r="AF241" s="9"/>
      <c r="AG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"/>
      <c r="Z242" s="9"/>
      <c r="AA242" s="9"/>
      <c r="AB242" s="9"/>
      <c r="AC242" s="9"/>
      <c r="AD242" s="9"/>
      <c r="AE242" s="9"/>
      <c r="AF242" s="9"/>
      <c r="AG242" s="9"/>
    </row>
    <row r="243" ht="15.75" customHeight="1">
      <c r="A243" s="9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9"/>
      <c r="AA243" s="9"/>
      <c r="AB243" s="9"/>
      <c r="AC243" s="9"/>
      <c r="AD243" s="9"/>
      <c r="AE243" s="9"/>
      <c r="AF243" s="9"/>
      <c r="AG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"/>
      <c r="Z244" s="9"/>
      <c r="AA244" s="9"/>
      <c r="AB244" s="9"/>
      <c r="AC244" s="9"/>
      <c r="AD244" s="9"/>
      <c r="AE244" s="9"/>
      <c r="AF244" s="9"/>
      <c r="AG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"/>
      <c r="Z245" s="9"/>
      <c r="AA245" s="9"/>
      <c r="AB245" s="9"/>
      <c r="AC245" s="9"/>
      <c r="AD245" s="9"/>
      <c r="AE245" s="9"/>
      <c r="AF245" s="9"/>
      <c r="AG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"/>
      <c r="Z246" s="9"/>
      <c r="AA246" s="9"/>
      <c r="AB246" s="9"/>
      <c r="AC246" s="9"/>
      <c r="AD246" s="9"/>
      <c r="AE246" s="9"/>
      <c r="AF246" s="9"/>
      <c r="AG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"/>
      <c r="Z247" s="9"/>
      <c r="AA247" s="9"/>
      <c r="AB247" s="9"/>
      <c r="AC247" s="9"/>
      <c r="AD247" s="9"/>
      <c r="AE247" s="9"/>
      <c r="AF247" s="9"/>
      <c r="AG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"/>
      <c r="Z248" s="9"/>
      <c r="AA248" s="9"/>
      <c r="AB248" s="9"/>
      <c r="AC248" s="9"/>
      <c r="AD248" s="9"/>
      <c r="AE248" s="9"/>
      <c r="AF248" s="9"/>
      <c r="AG248" s="9"/>
    </row>
    <row r="249" ht="15.75" customHeight="1">
      <c r="A249" s="9"/>
      <c r="B249" s="9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9"/>
      <c r="AA249" s="9"/>
      <c r="AB249" s="9"/>
      <c r="AC249" s="9"/>
      <c r="AD249" s="9"/>
      <c r="AE249" s="9"/>
      <c r="AF249" s="9"/>
      <c r="AG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"/>
      <c r="Z251" s="9"/>
      <c r="AA251" s="9"/>
      <c r="AB251" s="9"/>
      <c r="AC251" s="9"/>
      <c r="AD251" s="9"/>
      <c r="AE251" s="9"/>
      <c r="AF251" s="9"/>
      <c r="AG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"/>
      <c r="Z252" s="9"/>
      <c r="AA252" s="9"/>
      <c r="AB252" s="9"/>
      <c r="AC252" s="9"/>
      <c r="AD252" s="9"/>
      <c r="AE252" s="9"/>
      <c r="AF252" s="9"/>
      <c r="AG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"/>
      <c r="Z253" s="9"/>
      <c r="AA253" s="9"/>
      <c r="AB253" s="9"/>
      <c r="AC253" s="9"/>
      <c r="AD253" s="9"/>
      <c r="AE253" s="9"/>
      <c r="AF253" s="9"/>
      <c r="AG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"/>
      <c r="Z254" s="9"/>
      <c r="AA254" s="9"/>
      <c r="AB254" s="9"/>
      <c r="AC254" s="9"/>
      <c r="AD254" s="9"/>
      <c r="AE254" s="9"/>
      <c r="AF254" s="9"/>
      <c r="AG254" s="9"/>
    </row>
    <row r="255" ht="15.75" customHeight="1">
      <c r="A255" s="9"/>
      <c r="B255" s="9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9"/>
      <c r="AA255" s="9"/>
      <c r="AB255" s="9"/>
      <c r="AC255" s="9"/>
      <c r="AD255" s="9"/>
      <c r="AE255" s="9"/>
      <c r="AF255" s="9"/>
      <c r="AG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2023-03-29T18:33:57Z</dcterms:created>
  <dc:creator>Berardi, Skyler Marie</dc:creator>
</cp:coreProperties>
</file>