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codeName="ThisWorkbook"/>
  <mc:AlternateContent xmlns:mc="http://schemas.openxmlformats.org/markup-compatibility/2006">
    <mc:Choice Requires="x15">
      <x15ac:absPath xmlns:x15ac="http://schemas.microsoft.com/office/spreadsheetml/2010/11/ac" url="C:\Users\puriroh23\AppData\Roaming\Microsoft\Windows\Network Shortcuts\"/>
    </mc:Choice>
  </mc:AlternateContent>
  <xr:revisionPtr revIDLastSave="0" documentId="8_{902AEDB4-4597-4C24-A9E3-9F27F0817B5C}" xr6:coauthVersionLast="36" xr6:coauthVersionMax="36" xr10:uidLastSave="{00000000-0000-0000-0000-000000000000}"/>
  <bookViews>
    <workbookView xWindow="0" yWindow="0" windowWidth="28800" windowHeight="12225" xr2:uid="{00000000-000D-0000-FFFF-FFFF00000000}"/>
  </bookViews>
  <sheets>
    <sheet name="Project Schedule" sheetId="11" r:id="rId1"/>
    <sheet name="About" sheetId="12" r:id="rId2"/>
  </sheets>
  <definedNames>
    <definedName name="Display_Week">'Project Schedule'!$F$4</definedName>
    <definedName name="_xlnm.Print_Titles" localSheetId="0">'Project Schedule'!$4:$6</definedName>
    <definedName name="Project_Start">'Project Schedule'!$F$3</definedName>
    <definedName name="task_end" localSheetId="0">'Project Schedule'!$G1</definedName>
    <definedName name="task_progress" localSheetId="0">'Project Schedule'!$E1</definedName>
    <definedName name="task_start" localSheetId="0">'Project Schedule'!$F1</definedName>
    <definedName name="today" localSheetId="0">TODAY()</definedName>
  </definedName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9" i="11" l="1"/>
  <c r="F10" i="11"/>
  <c r="F11" i="11"/>
  <c r="I7" i="11" l="1"/>
  <c r="J5" i="11"/>
  <c r="I33" i="11"/>
  <c r="I32" i="11"/>
  <c r="I31" i="11"/>
  <c r="I30" i="11"/>
  <c r="I29" i="11"/>
  <c r="I28" i="11"/>
  <c r="I26" i="11"/>
  <c r="I20" i="11"/>
  <c r="I14" i="11"/>
  <c r="I8" i="11"/>
  <c r="I27" i="11"/>
  <c r="J4" i="11" l="1"/>
  <c r="J6" i="11"/>
  <c r="K5" i="11"/>
  <c r="I9" i="11" l="1"/>
  <c r="L5" i="11"/>
  <c r="K6" i="11"/>
  <c r="I22" i="11"/>
  <c r="I21" i="11"/>
  <c r="I23" i="11" l="1"/>
  <c r="M5" i="11"/>
  <c r="L6" i="11"/>
  <c r="I10" i="11"/>
  <c r="I13" i="11" l="1"/>
  <c r="M6" i="11"/>
  <c r="N5" i="11"/>
  <c r="I25" i="11"/>
  <c r="I24" i="11"/>
  <c r="I12" i="11" l="1"/>
  <c r="N6" i="11"/>
  <c r="O5" i="11"/>
  <c r="I11" i="11"/>
  <c r="I15" i="11"/>
  <c r="P5" i="11" l="1"/>
  <c r="O6" i="11"/>
  <c r="Q5" i="11" l="1"/>
  <c r="P6" i="11"/>
  <c r="I17" i="11"/>
  <c r="I16" i="11"/>
  <c r="I18" i="11" l="1"/>
  <c r="R5" i="11"/>
  <c r="Q6" i="11"/>
  <c r="Q4" i="11"/>
  <c r="S5" i="11" l="1"/>
  <c r="R6" i="11"/>
  <c r="I19" i="11"/>
  <c r="T5" i="11" l="1"/>
  <c r="S6" i="11"/>
  <c r="U5" i="11" l="1"/>
  <c r="T6" i="11"/>
  <c r="V5" i="11" l="1"/>
  <c r="U6" i="11"/>
  <c r="W5" i="11" l="1"/>
  <c r="V6" i="11"/>
  <c r="X5" i="11" l="1"/>
  <c r="W6" i="11"/>
  <c r="X6" i="11" l="1"/>
  <c r="X4" i="11"/>
  <c r="Y5" i="11"/>
  <c r="Z5" i="11" l="1"/>
  <c r="Y6" i="11"/>
  <c r="AA5" i="11" l="1"/>
  <c r="Z6" i="11"/>
  <c r="AA6" i="11" l="1"/>
  <c r="AB5" i="11"/>
  <c r="AB6" i="11" l="1"/>
  <c r="AC5" i="11"/>
  <c r="AC6" i="11" l="1"/>
  <c r="AD5" i="11"/>
  <c r="AD6" i="11" l="1"/>
  <c r="AE5" i="11"/>
  <c r="AE4" i="11" l="1"/>
  <c r="AF5" i="11"/>
  <c r="AE6" i="11"/>
  <c r="AG5" i="11" l="1"/>
  <c r="AF6" i="11"/>
  <c r="AH5" i="11" l="1"/>
  <c r="AG6" i="11"/>
  <c r="AI5" i="11" l="1"/>
  <c r="AH6" i="11"/>
  <c r="AJ5" i="11" l="1"/>
  <c r="AI6" i="11"/>
  <c r="AK5" i="11" l="1"/>
  <c r="AJ6" i="11"/>
  <c r="AL5" i="11" l="1"/>
  <c r="AK6" i="11"/>
  <c r="AL4" i="11" l="1"/>
  <c r="AM5" i="11"/>
  <c r="AL6" i="11"/>
  <c r="AM6" i="11" l="1"/>
  <c r="AN5" i="11"/>
  <c r="AN6" i="11" l="1"/>
  <c r="AO5" i="11"/>
  <c r="AO6" i="11" l="1"/>
  <c r="AP5" i="11"/>
  <c r="AQ5" i="11" l="1"/>
  <c r="AP6" i="11"/>
  <c r="AR5" i="11" l="1"/>
  <c r="AQ6" i="11"/>
  <c r="AS5" i="11" l="1"/>
  <c r="AR6" i="11"/>
  <c r="AT5" i="11" l="1"/>
  <c r="AS6" i="11"/>
  <c r="AS4" i="11"/>
  <c r="AT6" i="11" l="1"/>
  <c r="AU5" i="11"/>
  <c r="AU6" i="11" l="1"/>
  <c r="AV5" i="11"/>
  <c r="AW5" i="11" l="1"/>
  <c r="AV6" i="11"/>
  <c r="AX5" i="11" l="1"/>
  <c r="AW6" i="11"/>
  <c r="AY5" i="11" l="1"/>
  <c r="AX6" i="11"/>
  <c r="AY6" i="11" l="1"/>
  <c r="AZ5" i="11"/>
  <c r="AZ6" i="11" l="1"/>
  <c r="BA5" i="11"/>
  <c r="AZ4" i="11"/>
  <c r="BB5" i="11" l="1"/>
  <c r="BA6" i="11"/>
  <c r="BB6" i="11" l="1"/>
  <c r="BC5" i="11"/>
  <c r="BD5" i="11" l="1"/>
  <c r="BC6" i="11"/>
  <c r="BD6" i="11" l="1"/>
  <c r="BE5" i="11"/>
  <c r="BF5" i="11" l="1"/>
  <c r="BE6" i="11"/>
  <c r="BG5" i="11" l="1"/>
  <c r="BF6" i="11"/>
  <c r="BH5" i="11" l="1"/>
  <c r="BG4" i="11"/>
  <c r="BG6" i="11"/>
  <c r="BH6" i="11" l="1"/>
  <c r="BI5" i="11"/>
  <c r="BI6" i="11" l="1"/>
  <c r="BJ5" i="11"/>
  <c r="BK5" i="11" l="1"/>
  <c r="BJ6" i="11"/>
  <c r="BL5" i="11" l="1"/>
  <c r="BK6" i="11"/>
  <c r="BM5" i="11" l="1"/>
  <c r="BM6" i="11" s="1"/>
  <c r="BL6"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Deborah Calvin</author>
    <author>Author</author>
  </authors>
  <commentList>
    <comment ref="C2" authorId="0" shapeId="0" xr:uid="{6125ADB9-0EAE-49C4-B51E-EFFB5EB8941F}">
      <text>
        <r>
          <rPr>
            <b/>
            <sz val="9"/>
            <color indexed="81"/>
            <rFont val="Tahoma"/>
            <family val="2"/>
          </rPr>
          <t>To hide comments:</t>
        </r>
        <r>
          <rPr>
            <sz val="9"/>
            <color indexed="81"/>
            <rFont val="Tahoma"/>
            <family val="2"/>
          </rPr>
          <t xml:space="preserve">
Deselect Show All Comments under the Review tab.</t>
        </r>
      </text>
    </comment>
    <comment ref="F3" authorId="0" shapeId="0" xr:uid="{32C2149B-38A3-452E-9C14-E743E8D2927C}">
      <text>
        <r>
          <rPr>
            <sz val="9"/>
            <color indexed="81"/>
            <rFont val="Tahoma"/>
            <family val="2"/>
          </rPr>
          <t>Type in the Project Start Date in the form MM/DD/YYY</t>
        </r>
      </text>
    </comment>
    <comment ref="I6" authorId="1" shapeId="0" xr:uid="{00000000-0006-0000-0000-00000100000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 ref="E9" authorId="0" shapeId="0" xr:uid="{B7225464-EF2A-408E-AC8D-77BD561B2973}">
      <text>
        <r>
          <rPr>
            <sz val="9"/>
            <color indexed="81"/>
            <rFont val="Tahoma"/>
            <family val="2"/>
          </rPr>
          <t>Show progress toward completion of the task by typing how much of the task is complete.  So, for example, if you are half way done, type 50.
If you have not started the task, leave this column blank.</t>
        </r>
      </text>
    </comment>
  </commentList>
</comments>
</file>

<file path=xl/sharedStrings.xml><?xml version="1.0" encoding="utf-8"?>
<sst xmlns="http://schemas.openxmlformats.org/spreadsheetml/2006/main" count="83" uniqueCount="64">
  <si>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</si>
  <si>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SIMPLE GANTT CHART by Vertex42.com</t>
  </si>
  <si>
    <t>Enter Company Name in cell B2.</t>
  </si>
  <si>
    <t>https://www.vertex42.com/ExcelTemplates/simple-gantt-chart.html</t>
  </si>
  <si>
    <t>Enter the name of the Project Lead in cell B3. Enter the Project Start date in cell E3. Pooject Start: label is in cell C3.</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</si>
  <si>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</si>
  <si>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</si>
  <si>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</si>
  <si>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</si>
  <si>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</si>
  <si>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</si>
  <si>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</si>
  <si>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Contributor(s)</t>
  </si>
  <si>
    <t>PROGRESS</t>
  </si>
  <si>
    <t>START</t>
  </si>
  <si>
    <t>END</t>
  </si>
  <si>
    <t>DAYS</t>
  </si>
  <si>
    <t xml:space="preserve">Do not delete this row. This row is hidden to preserve a formula that is used to highlight the curren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</si>
  <si>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</si>
  <si>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</si>
  <si>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</si>
  <si>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</si>
  <si>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</si>
  <si>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is an empty row</t>
  </si>
  <si>
    <t>This row marks the end of the Project Schedule. DO NOT enter anything in this row. 
Insert new rows ABOVE this one to continue building out your Project Schedule.</t>
  </si>
  <si>
    <t>Insert new rows ABOVE this one</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</si>
  <si>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</si>
  <si>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</si>
  <si>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</si>
  <si>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</si>
  <si>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</si>
  <si>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</si>
  <si>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</si>
  <si>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</si>
  <si>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</si>
  <si>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</si>
  <si>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</si>
  <si>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</si>
  <si>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</si>
  <si>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Define problem</t>
  </si>
  <si>
    <t>Generate concepts</t>
  </si>
  <si>
    <t xml:space="preserve">Develop solution </t>
  </si>
  <si>
    <t>construct and test</t>
  </si>
  <si>
    <t>Design brief</t>
  </si>
  <si>
    <t>Group Norms</t>
  </si>
  <si>
    <t>Gantt Chart</t>
  </si>
  <si>
    <t>Concept Sketches - 2</t>
  </si>
  <si>
    <t>Decision Matrix</t>
  </si>
  <si>
    <t>Review the final concept sketch</t>
  </si>
  <si>
    <t>Individual/partner</t>
  </si>
  <si>
    <t>Rough prototype</t>
  </si>
  <si>
    <t>Update prototype</t>
  </si>
  <si>
    <t>Draft Design</t>
  </si>
  <si>
    <t>Meymey</t>
  </si>
  <si>
    <t>Rohan</t>
  </si>
  <si>
    <t>Both</t>
  </si>
  <si>
    <t>Create Story</t>
  </si>
  <si>
    <t>Develop code to collect input</t>
  </si>
  <si>
    <t>Code to collect input</t>
  </si>
  <si>
    <t>Check if user input is stored</t>
  </si>
  <si>
    <t>Create multi class design</t>
  </si>
  <si>
    <t>Test with user inputs of all types</t>
  </si>
  <si>
    <t>StoryMaker</t>
  </si>
  <si>
    <t>Meymey &amp; Rohan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</si>
</sst>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9"/>
      <color indexed="81"/>
      <name val="Tahoma"/>
      <family val="2"/>
    </font>
    <font>
      <b/>
      <sz val="9"/>
      <color indexed="81"/>
      <name val="Tahoma"/>
      <family val="2"/>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4" fillId="0" borderId="0"/>
    <xf numFmtId="43" fontId="9" fillId="0" borderId="3" applyFont="0" applyFill="0" applyAlignment="0" applyProtection="0"/>
    <xf numFmtId="0" fontId="15"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04">
    <xf numFmtId="0" fontId="0" fillId="0" borderId="0" xfId="0"/>
    <xf numFmtId="0" fontId="1" fillId="0" borderId="0" xfId="0" applyFont="1" applyAlignment="1">
      <alignment horizontal="left"/>
    </xf>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NumberFormat="1"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Border="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4" fillId="12" borderId="8" xfId="0" applyFont="1" applyFill="1" applyBorder="1" applyAlignment="1">
      <alignment horizontal="center" vertical="center" shrinkToFit="1"/>
    </xf>
    <xf numFmtId="0" fontId="16" fillId="0" borderId="0" xfId="0" applyFont="1"/>
    <xf numFmtId="0" fontId="17" fillId="0" borderId="0" xfId="1" applyFont="1" applyAlignment="1" applyProtection="1"/>
    <xf numFmtId="9" fontId="5" fillId="0" borderId="2" xfId="2" applyFont="1" applyFill="1" applyBorder="1" applyAlignment="1">
      <alignment horizontal="center" vertical="center"/>
    </xf>
    <xf numFmtId="0" fontId="5" fillId="0" borderId="2" xfId="0" applyNumberFormat="1" applyFont="1" applyFill="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on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on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on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on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NumberFormat="1"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pplyProtection="1">
      <alignment vertical="top"/>
    </xf>
    <xf numFmtId="0" fontId="2" fillId="0" borderId="0" xfId="0" applyFont="1"/>
    <xf numFmtId="0" fontId="18" fillId="0" borderId="0" xfId="0" applyFont="1" applyAlignment="1" applyProtection="1">
      <alignment horizontal="left" vertical="center"/>
    </xf>
    <xf numFmtId="0" fontId="19" fillId="0" borderId="0" xfId="0" applyFont="1" applyAlignment="1">
      <alignment horizontal="left" vertical="center"/>
    </xf>
    <xf numFmtId="0" fontId="21" fillId="0" borderId="0" xfId="0" applyFont="1"/>
    <xf numFmtId="0" fontId="2" fillId="0" borderId="0" xfId="0" applyFont="1" applyAlignment="1">
      <alignment vertical="top"/>
    </xf>
    <xf numFmtId="0" fontId="23" fillId="0" borderId="0" xfId="0" applyFont="1" applyAlignment="1">
      <alignment vertical="center"/>
    </xf>
    <xf numFmtId="0" fontId="22" fillId="0" borderId="0" xfId="0" applyFont="1" applyAlignment="1">
      <alignment horizontal="left" vertical="top" wrapText="1" indent="1"/>
    </xf>
    <xf numFmtId="0" fontId="2" fillId="0" borderId="0" xfId="0" applyFont="1" applyAlignment="1">
      <alignment horizontal="left" vertical="top"/>
    </xf>
    <xf numFmtId="0" fontId="20"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4" fillId="0" borderId="0" xfId="3"/>
    <xf numFmtId="0" fontId="24" fillId="0" borderId="0" xfId="3" applyAlignment="1">
      <alignment wrapText="1"/>
    </xf>
    <xf numFmtId="0" fontId="24" fillId="0" borderId="0" xfId="0" applyNumberFormat="1" applyFont="1" applyAlignment="1">
      <alignment horizontal="center"/>
    </xf>
    <xf numFmtId="0" fontId="17" fillId="0" borderId="0" xfId="1" applyFont="1" applyAlignment="1" applyProtection="1">
      <alignment vertical="top"/>
    </xf>
    <xf numFmtId="0" fontId="0" fillId="0" borderId="0" xfId="0" applyAlignment="1">
      <alignment wrapText="1"/>
    </xf>
    <xf numFmtId="0" fontId="15"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pplyFill="1">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pplyFill="1">
      <alignment horizontal="center" vertical="center"/>
    </xf>
    <xf numFmtId="0" fontId="9" fillId="3" borderId="2" xfId="12" applyFill="1">
      <alignment horizontal="left" vertical="center" indent="2"/>
    </xf>
    <xf numFmtId="0" fontId="9" fillId="11" borderId="2" xfId="12" applyFill="1">
      <alignment horizontal="left" vertical="center" indent="2"/>
    </xf>
    <xf numFmtId="0" fontId="9" fillId="0" borderId="2" xfId="12" applyFill="1">
      <alignment horizontal="left" vertical="center" indent="2"/>
    </xf>
    <xf numFmtId="0" fontId="0" fillId="0" borderId="0" xfId="0" applyFill="1"/>
    <xf numFmtId="0" fontId="0" fillId="0" borderId="0" xfId="0" applyFill="1" applyAlignment="1">
      <alignment horizontal="center"/>
    </xf>
    <xf numFmtId="0" fontId="0" fillId="0" borderId="0" xfId="0" applyAlignment="1">
      <alignment vertical="top"/>
    </xf>
    <xf numFmtId="0" fontId="0" fillId="0" borderId="0" xfId="0" applyFill="1" applyAlignment="1">
      <alignment horizontal="left" vertical="center"/>
    </xf>
    <xf numFmtId="0" fontId="0" fillId="3" borderId="2" xfId="12" applyFont="1" applyFill="1">
      <alignment horizontal="left" vertical="center" indent="2"/>
    </xf>
    <xf numFmtId="0" fontId="0" fillId="3" borderId="2" xfId="11" applyFont="1" applyFill="1">
      <alignment horizontal="center" vertical="center"/>
    </xf>
    <xf numFmtId="0" fontId="0" fillId="4" borderId="2" xfId="12" applyFont="1" applyFill="1">
      <alignment horizontal="left" vertical="center" indent="2"/>
    </xf>
    <xf numFmtId="0" fontId="0" fillId="4" borderId="2" xfId="11" applyFont="1" applyFill="1">
      <alignment horizontal="center" vertical="center"/>
    </xf>
    <xf numFmtId="0" fontId="0" fillId="11" borderId="2" xfId="12" applyFont="1" applyFill="1">
      <alignment horizontal="left" vertical="center" indent="2"/>
    </xf>
    <xf numFmtId="0" fontId="9" fillId="0" borderId="0" xfId="8" applyAlignment="1">
      <alignment horizontal="right" indent="1"/>
    </xf>
    <xf numFmtId="0" fontId="9" fillId="0" borderId="7" xfId="8" applyBorder="1" applyAlignment="1">
      <alignment horizontal="right" indent="1"/>
    </xf>
    <xf numFmtId="0" fontId="0" fillId="0" borderId="10" xfId="0" applyBorder="1" applyAlignment="1"/>
    <xf numFmtId="166" fontId="0" fillId="7" borderId="4" xfId="0" applyNumberFormat="1" applyFont="1" applyFill="1" applyBorder="1" applyAlignment="1">
      <alignment horizontal="left" vertical="center" wrapText="1" indent="1"/>
    </xf>
    <xf numFmtId="166" fontId="0" fillId="7" borderId="1" xfId="0" applyNumberFormat="1" applyFont="1" applyFill="1" applyBorder="1" applyAlignment="1">
      <alignment horizontal="left" vertical="center" wrapText="1" indent="1"/>
    </xf>
    <xf numFmtId="166" fontId="0" fillId="7" borderId="5" xfId="0" applyNumberFormat="1" applyFont="1" applyFill="1" applyBorder="1" applyAlignment="1">
      <alignment horizontal="left" vertical="center" wrapText="1" indent="1"/>
    </xf>
    <xf numFmtId="165" fontId="0" fillId="0" borderId="3" xfId="9" applyFont="1" applyAlignment="1">
      <alignment horizontal="center" vertical="center"/>
    </xf>
    <xf numFmtId="165" fontId="9" fillId="0" borderId="3" xfId="9" applyAlignment="1">
      <alignment horizontal="center" vertical="center"/>
    </xf>
    <xf numFmtId="0" fontId="0" fillId="11" borderId="2" xfId="11" applyFont="1" applyFill="1">
      <alignment horizontal="center" vertical="center"/>
    </xf>
    <xf numFmtId="0" fontId="0" fillId="10" borderId="2" xfId="12" applyFont="1" applyFill="1">
      <alignment horizontal="left" vertical="center" indent="2"/>
    </xf>
    <xf numFmtId="0" fontId="0" fillId="10" borderId="2" xfId="11" applyFont="1" applyFill="1">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M36"/>
  <sheetViews>
    <sheetView showGridLines="0" tabSelected="1" showRuler="0" zoomScaleNormal="100" zoomScalePageLayoutView="70" workbookViewId="0">
      <pane ySplit="6" topLeftCell="A7" activePane="bottomLeft" state="frozen"/>
      <selection pane="bottomLeft" activeCell="E29" sqref="E29"/>
    </sheetView>
  </sheetViews>
  <sheetFormatPr defaultRowHeight="30" customHeight="1" x14ac:dyDescent="0.25"/>
  <cols>
    <col min="1" max="1" width="2.7109375" style="59" customWidth="1"/>
    <col min="2" max="2" width="34" customWidth="1"/>
    <col min="3" max="3" width="18.28515625" customWidth="1"/>
    <col min="4" max="4" width="20" customWidth="1"/>
    <col min="5" max="5" width="10.7109375" customWidth="1"/>
    <col min="6" max="6" width="10.42578125" style="4" customWidth="1"/>
    <col min="7" max="7" width="10.42578125" customWidth="1"/>
    <col min="8" max="8" width="2.7109375" customWidth="1"/>
    <col min="9" max="9" width="6.140625" hidden="1" customWidth="1"/>
    <col min="10" max="65" width="2.5703125" customWidth="1"/>
    <col min="70" max="71" width="10.28515625"/>
  </cols>
  <sheetData>
    <row r="1" spans="1:65" ht="30" customHeight="1" x14ac:dyDescent="0.45">
      <c r="A1" s="60" t="s">
        <v>0</v>
      </c>
      <c r="B1" s="64" t="s">
        <v>62</v>
      </c>
      <c r="C1" s="1"/>
      <c r="D1" s="1"/>
      <c r="E1" s="48"/>
      <c r="F1" s="3"/>
      <c r="G1" s="46"/>
      <c r="I1" s="48"/>
      <c r="J1" s="13" t="s">
        <v>1</v>
      </c>
    </row>
    <row r="2" spans="1:65" ht="30" customHeight="1" x14ac:dyDescent="0.3">
      <c r="A2" s="59" t="s">
        <v>2</v>
      </c>
      <c r="B2" s="65" t="s">
        <v>63</v>
      </c>
      <c r="E2" s="84"/>
      <c r="F2" s="85"/>
      <c r="G2" s="84"/>
      <c r="H2" s="84"/>
      <c r="J2" s="62" t="s">
        <v>3</v>
      </c>
    </row>
    <row r="3" spans="1:65" ht="30" customHeight="1" x14ac:dyDescent="0.25">
      <c r="A3" s="59" t="s">
        <v>4</v>
      </c>
      <c r="B3" s="66"/>
      <c r="C3" s="93" t="s">
        <v>5</v>
      </c>
      <c r="D3" s="93"/>
      <c r="E3" s="94"/>
      <c r="F3" s="99">
        <v>45056</v>
      </c>
      <c r="G3" s="100"/>
      <c r="H3" s="87"/>
      <c r="I3" s="84"/>
      <c r="J3" s="84"/>
      <c r="K3" s="84"/>
      <c r="L3" s="84"/>
      <c r="M3" s="84"/>
      <c r="N3" s="84"/>
      <c r="O3" s="84"/>
      <c r="P3" s="84"/>
      <c r="Q3" s="84"/>
      <c r="R3" s="84"/>
      <c r="S3" s="84"/>
      <c r="T3" s="84"/>
      <c r="U3" s="84"/>
      <c r="V3" s="84"/>
      <c r="W3" s="84"/>
      <c r="X3" s="84"/>
      <c r="Y3" s="84"/>
      <c r="Z3" s="84"/>
      <c r="AD3" s="86"/>
      <c r="AK3" s="2"/>
    </row>
    <row r="4" spans="1:65" ht="30" customHeight="1" x14ac:dyDescent="0.25">
      <c r="A4" s="60" t="s">
        <v>6</v>
      </c>
      <c r="B4" t="s">
        <v>49</v>
      </c>
      <c r="C4" s="93" t="s">
        <v>7</v>
      </c>
      <c r="D4" s="93"/>
      <c r="E4" s="94"/>
      <c r="F4" s="6">
        <v>1</v>
      </c>
      <c r="J4" s="96">
        <f>J5</f>
        <v>45054</v>
      </c>
      <c r="K4" s="97"/>
      <c r="L4" s="97"/>
      <c r="M4" s="97"/>
      <c r="N4" s="97"/>
      <c r="O4" s="97"/>
      <c r="P4" s="98"/>
      <c r="Q4" s="96">
        <f>Q5</f>
        <v>45061</v>
      </c>
      <c r="R4" s="97"/>
      <c r="S4" s="97"/>
      <c r="T4" s="97"/>
      <c r="U4" s="97"/>
      <c r="V4" s="97"/>
      <c r="W4" s="98"/>
      <c r="X4" s="96">
        <f>X5</f>
        <v>45068</v>
      </c>
      <c r="Y4" s="97"/>
      <c r="Z4" s="97"/>
      <c r="AA4" s="97"/>
      <c r="AB4" s="97"/>
      <c r="AC4" s="97"/>
      <c r="AD4" s="98"/>
      <c r="AE4" s="96">
        <f>AE5</f>
        <v>45075</v>
      </c>
      <c r="AF4" s="97"/>
      <c r="AG4" s="97"/>
      <c r="AH4" s="97"/>
      <c r="AI4" s="97"/>
      <c r="AJ4" s="97"/>
      <c r="AK4" s="98"/>
      <c r="AL4" s="96">
        <f>AL5</f>
        <v>45082</v>
      </c>
      <c r="AM4" s="97"/>
      <c r="AN4" s="97"/>
      <c r="AO4" s="97"/>
      <c r="AP4" s="97"/>
      <c r="AQ4" s="97"/>
      <c r="AR4" s="98"/>
      <c r="AS4" s="96">
        <f>AS5</f>
        <v>45089</v>
      </c>
      <c r="AT4" s="97"/>
      <c r="AU4" s="97"/>
      <c r="AV4" s="97"/>
      <c r="AW4" s="97"/>
      <c r="AX4" s="97"/>
      <c r="AY4" s="98"/>
      <c r="AZ4" s="96">
        <f>AZ5</f>
        <v>45096</v>
      </c>
      <c r="BA4" s="97"/>
      <c r="BB4" s="97"/>
      <c r="BC4" s="97"/>
      <c r="BD4" s="97"/>
      <c r="BE4" s="97"/>
      <c r="BF4" s="98"/>
      <c r="BG4" s="96">
        <f>BG5</f>
        <v>45103</v>
      </c>
      <c r="BH4" s="97"/>
      <c r="BI4" s="97"/>
      <c r="BJ4" s="97"/>
      <c r="BK4" s="97"/>
      <c r="BL4" s="97"/>
      <c r="BM4" s="98"/>
    </row>
    <row r="5" spans="1:65" ht="15" customHeight="1" x14ac:dyDescent="0.25">
      <c r="A5" s="60" t="s">
        <v>8</v>
      </c>
      <c r="B5" s="95"/>
      <c r="C5" s="95"/>
      <c r="D5" s="95"/>
      <c r="E5" s="95"/>
      <c r="F5" s="95"/>
      <c r="G5" s="95"/>
      <c r="H5" s="95"/>
      <c r="J5" s="10">
        <f>Project_Start-WEEKDAY(Project_Start,1)+2+7*(Display_Week-1)</f>
        <v>45054</v>
      </c>
      <c r="K5" s="9">
        <f>J5+1</f>
        <v>45055</v>
      </c>
      <c r="L5" s="9">
        <f t="shared" ref="L5:AY5" si="0">K5+1</f>
        <v>45056</v>
      </c>
      <c r="M5" s="9">
        <f t="shared" si="0"/>
        <v>45057</v>
      </c>
      <c r="N5" s="9">
        <f t="shared" si="0"/>
        <v>45058</v>
      </c>
      <c r="O5" s="9">
        <f t="shared" si="0"/>
        <v>45059</v>
      </c>
      <c r="P5" s="11">
        <f t="shared" si="0"/>
        <v>45060</v>
      </c>
      <c r="Q5" s="10">
        <f>P5+1</f>
        <v>45061</v>
      </c>
      <c r="R5" s="9">
        <f>Q5+1</f>
        <v>45062</v>
      </c>
      <c r="S5" s="9">
        <f t="shared" si="0"/>
        <v>45063</v>
      </c>
      <c r="T5" s="9">
        <f t="shared" si="0"/>
        <v>45064</v>
      </c>
      <c r="U5" s="9">
        <f t="shared" si="0"/>
        <v>45065</v>
      </c>
      <c r="V5" s="9">
        <f t="shared" si="0"/>
        <v>45066</v>
      </c>
      <c r="W5" s="11">
        <f t="shared" si="0"/>
        <v>45067</v>
      </c>
      <c r="X5" s="10">
        <f>W5+1</f>
        <v>45068</v>
      </c>
      <c r="Y5" s="9">
        <f>X5+1</f>
        <v>45069</v>
      </c>
      <c r="Z5" s="9">
        <f t="shared" si="0"/>
        <v>45070</v>
      </c>
      <c r="AA5" s="9">
        <f t="shared" si="0"/>
        <v>45071</v>
      </c>
      <c r="AB5" s="9">
        <f t="shared" si="0"/>
        <v>45072</v>
      </c>
      <c r="AC5" s="9">
        <f t="shared" si="0"/>
        <v>45073</v>
      </c>
      <c r="AD5" s="11">
        <f t="shared" si="0"/>
        <v>45074</v>
      </c>
      <c r="AE5" s="10">
        <f>AD5+1</f>
        <v>45075</v>
      </c>
      <c r="AF5" s="9">
        <f>AE5+1</f>
        <v>45076</v>
      </c>
      <c r="AG5" s="9">
        <f t="shared" si="0"/>
        <v>45077</v>
      </c>
      <c r="AH5" s="9">
        <f t="shared" si="0"/>
        <v>45078</v>
      </c>
      <c r="AI5" s="9">
        <f t="shared" si="0"/>
        <v>45079</v>
      </c>
      <c r="AJ5" s="9">
        <f t="shared" si="0"/>
        <v>45080</v>
      </c>
      <c r="AK5" s="11">
        <f t="shared" si="0"/>
        <v>45081</v>
      </c>
      <c r="AL5" s="10">
        <f>AK5+1</f>
        <v>45082</v>
      </c>
      <c r="AM5" s="9">
        <f>AL5+1</f>
        <v>45083</v>
      </c>
      <c r="AN5" s="9">
        <f t="shared" si="0"/>
        <v>45084</v>
      </c>
      <c r="AO5" s="9">
        <f t="shared" si="0"/>
        <v>45085</v>
      </c>
      <c r="AP5" s="9">
        <f t="shared" si="0"/>
        <v>45086</v>
      </c>
      <c r="AQ5" s="9">
        <f t="shared" si="0"/>
        <v>45087</v>
      </c>
      <c r="AR5" s="11">
        <f t="shared" si="0"/>
        <v>45088</v>
      </c>
      <c r="AS5" s="10">
        <f>AR5+1</f>
        <v>45089</v>
      </c>
      <c r="AT5" s="9">
        <f>AS5+1</f>
        <v>45090</v>
      </c>
      <c r="AU5" s="9">
        <f t="shared" si="0"/>
        <v>45091</v>
      </c>
      <c r="AV5" s="9">
        <f t="shared" si="0"/>
        <v>45092</v>
      </c>
      <c r="AW5" s="9">
        <f t="shared" si="0"/>
        <v>45093</v>
      </c>
      <c r="AX5" s="9">
        <f t="shared" si="0"/>
        <v>45094</v>
      </c>
      <c r="AY5" s="11">
        <f t="shared" si="0"/>
        <v>45095</v>
      </c>
      <c r="AZ5" s="10">
        <f>AY5+1</f>
        <v>45096</v>
      </c>
      <c r="BA5" s="9">
        <f>AZ5+1</f>
        <v>45097</v>
      </c>
      <c r="BB5" s="9">
        <f t="shared" ref="BB5:BF5" si="1">BA5+1</f>
        <v>45098</v>
      </c>
      <c r="BC5" s="9">
        <f t="shared" si="1"/>
        <v>45099</v>
      </c>
      <c r="BD5" s="9">
        <f t="shared" si="1"/>
        <v>45100</v>
      </c>
      <c r="BE5" s="9">
        <f t="shared" si="1"/>
        <v>45101</v>
      </c>
      <c r="BF5" s="11">
        <f t="shared" si="1"/>
        <v>45102</v>
      </c>
      <c r="BG5" s="10">
        <f>BF5+1</f>
        <v>45103</v>
      </c>
      <c r="BH5" s="9">
        <f>BG5+1</f>
        <v>45104</v>
      </c>
      <c r="BI5" s="9">
        <f t="shared" ref="BI5:BM5" si="2">BH5+1</f>
        <v>45105</v>
      </c>
      <c r="BJ5" s="9">
        <f t="shared" si="2"/>
        <v>45106</v>
      </c>
      <c r="BK5" s="9">
        <f t="shared" si="2"/>
        <v>45107</v>
      </c>
      <c r="BL5" s="9">
        <f t="shared" si="2"/>
        <v>45108</v>
      </c>
      <c r="BM5" s="11">
        <f t="shared" si="2"/>
        <v>45109</v>
      </c>
    </row>
    <row r="6" spans="1:65" ht="30" customHeight="1" thickBot="1" x14ac:dyDescent="0.3">
      <c r="A6" s="60" t="s">
        <v>9</v>
      </c>
      <c r="B6" s="7" t="s">
        <v>10</v>
      </c>
      <c r="C6" s="8" t="s">
        <v>11</v>
      </c>
      <c r="D6" s="8" t="s">
        <v>12</v>
      </c>
      <c r="E6" s="8" t="s">
        <v>13</v>
      </c>
      <c r="F6" s="8" t="s">
        <v>14</v>
      </c>
      <c r="G6" s="8" t="s">
        <v>15</v>
      </c>
      <c r="H6" s="8"/>
      <c r="I6" s="8" t="s">
        <v>16</v>
      </c>
      <c r="J6" s="12" t="str">
        <f t="shared" ref="J6" si="3">LEFT(TEXT(J5,"ddd"),1)</f>
        <v>M</v>
      </c>
      <c r="K6" s="12" t="str">
        <f t="shared" ref="K6:AS6" si="4">LEFT(TEXT(K5,"ddd"),1)</f>
        <v>T</v>
      </c>
      <c r="L6" s="12" t="str">
        <f t="shared" si="4"/>
        <v>W</v>
      </c>
      <c r="M6" s="12" t="str">
        <f t="shared" si="4"/>
        <v>T</v>
      </c>
      <c r="N6" s="12" t="str">
        <f t="shared" si="4"/>
        <v>F</v>
      </c>
      <c r="O6" s="12" t="str">
        <f t="shared" si="4"/>
        <v>S</v>
      </c>
      <c r="P6" s="12" t="str">
        <f t="shared" si="4"/>
        <v>S</v>
      </c>
      <c r="Q6" s="12" t="str">
        <f t="shared" si="4"/>
        <v>M</v>
      </c>
      <c r="R6" s="12" t="str">
        <f t="shared" si="4"/>
        <v>T</v>
      </c>
      <c r="S6" s="12" t="str">
        <f t="shared" si="4"/>
        <v>W</v>
      </c>
      <c r="T6" s="12" t="str">
        <f t="shared" si="4"/>
        <v>T</v>
      </c>
      <c r="U6" s="12" t="str">
        <f t="shared" si="4"/>
        <v>F</v>
      </c>
      <c r="V6" s="12" t="str">
        <f t="shared" si="4"/>
        <v>S</v>
      </c>
      <c r="W6" s="12" t="str">
        <f t="shared" si="4"/>
        <v>S</v>
      </c>
      <c r="X6" s="12" t="str">
        <f t="shared" si="4"/>
        <v>M</v>
      </c>
      <c r="Y6" s="12" t="str">
        <f t="shared" si="4"/>
        <v>T</v>
      </c>
      <c r="Z6" s="12" t="str">
        <f t="shared" si="4"/>
        <v>W</v>
      </c>
      <c r="AA6" s="12" t="str">
        <f t="shared" si="4"/>
        <v>T</v>
      </c>
      <c r="AB6" s="12" t="str">
        <f t="shared" si="4"/>
        <v>F</v>
      </c>
      <c r="AC6" s="12" t="str">
        <f t="shared" si="4"/>
        <v>S</v>
      </c>
      <c r="AD6" s="12" t="str">
        <f t="shared" si="4"/>
        <v>S</v>
      </c>
      <c r="AE6" s="12" t="str">
        <f t="shared" si="4"/>
        <v>M</v>
      </c>
      <c r="AF6" s="12" t="str">
        <f t="shared" si="4"/>
        <v>T</v>
      </c>
      <c r="AG6" s="12" t="str">
        <f t="shared" si="4"/>
        <v>W</v>
      </c>
      <c r="AH6" s="12" t="str">
        <f t="shared" si="4"/>
        <v>T</v>
      </c>
      <c r="AI6" s="12" t="str">
        <f t="shared" si="4"/>
        <v>F</v>
      </c>
      <c r="AJ6" s="12" t="str">
        <f t="shared" si="4"/>
        <v>S</v>
      </c>
      <c r="AK6" s="12" t="str">
        <f t="shared" si="4"/>
        <v>S</v>
      </c>
      <c r="AL6" s="12" t="str">
        <f t="shared" si="4"/>
        <v>M</v>
      </c>
      <c r="AM6" s="12" t="str">
        <f t="shared" si="4"/>
        <v>T</v>
      </c>
      <c r="AN6" s="12" t="str">
        <f t="shared" si="4"/>
        <v>W</v>
      </c>
      <c r="AO6" s="12" t="str">
        <f t="shared" si="4"/>
        <v>T</v>
      </c>
      <c r="AP6" s="12" t="str">
        <f t="shared" si="4"/>
        <v>F</v>
      </c>
      <c r="AQ6" s="12" t="str">
        <f t="shared" si="4"/>
        <v>S</v>
      </c>
      <c r="AR6" s="12" t="str">
        <f t="shared" si="4"/>
        <v>S</v>
      </c>
      <c r="AS6" s="12" t="str">
        <f t="shared" si="4"/>
        <v>M</v>
      </c>
      <c r="AT6" s="12" t="str">
        <f t="shared" ref="AT6:BM6" si="5">LEFT(TEXT(AT5,"ddd"),1)</f>
        <v>T</v>
      </c>
      <c r="AU6" s="12" t="str">
        <f t="shared" si="5"/>
        <v>W</v>
      </c>
      <c r="AV6" s="12" t="str">
        <f t="shared" si="5"/>
        <v>T</v>
      </c>
      <c r="AW6" s="12" t="str">
        <f t="shared" si="5"/>
        <v>F</v>
      </c>
      <c r="AX6" s="12" t="str">
        <f t="shared" si="5"/>
        <v>S</v>
      </c>
      <c r="AY6" s="12" t="str">
        <f t="shared" si="5"/>
        <v>S</v>
      </c>
      <c r="AZ6" s="12" t="str">
        <f t="shared" si="5"/>
        <v>M</v>
      </c>
      <c r="BA6" s="12" t="str">
        <f t="shared" si="5"/>
        <v>T</v>
      </c>
      <c r="BB6" s="12" t="str">
        <f t="shared" si="5"/>
        <v>W</v>
      </c>
      <c r="BC6" s="12" t="str">
        <f t="shared" si="5"/>
        <v>T</v>
      </c>
      <c r="BD6" s="12" t="str">
        <f t="shared" si="5"/>
        <v>F</v>
      </c>
      <c r="BE6" s="12" t="str">
        <f t="shared" si="5"/>
        <v>S</v>
      </c>
      <c r="BF6" s="12" t="str">
        <f t="shared" si="5"/>
        <v>S</v>
      </c>
      <c r="BG6" s="12" t="str">
        <f t="shared" si="5"/>
        <v>M</v>
      </c>
      <c r="BH6" s="12" t="str">
        <f t="shared" si="5"/>
        <v>T</v>
      </c>
      <c r="BI6" s="12" t="str">
        <f t="shared" si="5"/>
        <v>W</v>
      </c>
      <c r="BJ6" s="12" t="str">
        <f t="shared" si="5"/>
        <v>T</v>
      </c>
      <c r="BK6" s="12" t="str">
        <f t="shared" si="5"/>
        <v>F</v>
      </c>
      <c r="BL6" s="12" t="str">
        <f t="shared" si="5"/>
        <v>S</v>
      </c>
      <c r="BM6" s="12" t="str">
        <f t="shared" si="5"/>
        <v>S</v>
      </c>
    </row>
    <row r="7" spans="1:65" ht="30" hidden="1" customHeight="1" thickBot="1" x14ac:dyDescent="0.3">
      <c r="A7" s="59" t="s">
        <v>17</v>
      </c>
      <c r="C7" s="63"/>
      <c r="D7" s="63"/>
      <c r="F7"/>
      <c r="I7" t="str">
        <f>IF(OR(ISBLANK(task_start),ISBLANK(task_end)),"",task_end-task_start+1)</f>
        <v/>
      </c>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c r="BM7" s="43"/>
    </row>
    <row r="8" spans="1:65" s="2" customFormat="1" ht="30" customHeight="1" thickBot="1" x14ac:dyDescent="0.3">
      <c r="A8" s="60" t="s">
        <v>18</v>
      </c>
      <c r="B8" s="17" t="s">
        <v>39</v>
      </c>
      <c r="C8" s="72"/>
      <c r="D8" s="72"/>
      <c r="E8" s="18"/>
      <c r="F8" s="19"/>
      <c r="G8" s="20"/>
      <c r="H8" s="16"/>
      <c r="I8" s="16" t="str">
        <f t="shared" ref="I8:I33" si="6">IF(OR(ISBLANK(task_start),ISBLANK(task_end)),"",task_end-task_start+1)</f>
        <v/>
      </c>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c r="BM8" s="43"/>
    </row>
    <row r="9" spans="1:65" s="2" customFormat="1" ht="30" customHeight="1" thickBot="1" x14ac:dyDescent="0.3">
      <c r="A9" s="60" t="s">
        <v>19</v>
      </c>
      <c r="B9" s="88" t="s">
        <v>43</v>
      </c>
      <c r="C9" s="89" t="s">
        <v>53</v>
      </c>
      <c r="D9" s="73"/>
      <c r="E9" s="21">
        <v>0.5</v>
      </c>
      <c r="F9" s="67">
        <f>Project_Start</f>
        <v>45056</v>
      </c>
      <c r="G9" s="67">
        <v>45063</v>
      </c>
      <c r="H9" s="16"/>
      <c r="I9" s="16">
        <f t="shared" si="6"/>
        <v>8</v>
      </c>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c r="BM9" s="43"/>
    </row>
    <row r="10" spans="1:65" s="2" customFormat="1" ht="30" customHeight="1" thickBot="1" x14ac:dyDescent="0.3">
      <c r="A10" s="60" t="s">
        <v>20</v>
      </c>
      <c r="B10" s="88" t="s">
        <v>44</v>
      </c>
      <c r="C10" s="89" t="s">
        <v>54</v>
      </c>
      <c r="D10" s="73"/>
      <c r="E10" s="21">
        <v>0.6</v>
      </c>
      <c r="F10" s="67">
        <f>G9</f>
        <v>45063</v>
      </c>
      <c r="G10" s="67">
        <v>45062</v>
      </c>
      <c r="H10" s="16"/>
      <c r="I10" s="16">
        <f t="shared" si="6"/>
        <v>0</v>
      </c>
      <c r="J10" s="43"/>
      <c r="K10" s="43"/>
      <c r="L10" s="43"/>
      <c r="M10" s="43"/>
      <c r="N10" s="43"/>
      <c r="O10" s="43"/>
      <c r="P10" s="43"/>
      <c r="Q10" s="43"/>
      <c r="R10" s="43"/>
      <c r="S10" s="43"/>
      <c r="T10" s="43"/>
      <c r="U10" s="43"/>
      <c r="V10" s="44"/>
      <c r="W10" s="44"/>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row>
    <row r="11" spans="1:65" s="2" customFormat="1" ht="30" customHeight="1" thickBot="1" x14ac:dyDescent="0.3">
      <c r="A11" s="59"/>
      <c r="B11" s="88" t="s">
        <v>45</v>
      </c>
      <c r="C11" s="89" t="s">
        <v>54</v>
      </c>
      <c r="D11" s="73"/>
      <c r="E11" s="21">
        <v>0.5</v>
      </c>
      <c r="F11" s="67">
        <f>G10</f>
        <v>45062</v>
      </c>
      <c r="G11" s="67">
        <v>45062</v>
      </c>
      <c r="H11" s="16"/>
      <c r="I11" s="16">
        <f t="shared" si="6"/>
        <v>1</v>
      </c>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c r="BM11" s="43"/>
    </row>
    <row r="12" spans="1:65" s="2" customFormat="1" ht="30" customHeight="1" thickBot="1" x14ac:dyDescent="0.3">
      <c r="A12" s="59"/>
      <c r="B12" s="81"/>
      <c r="C12" s="73"/>
      <c r="D12" s="73"/>
      <c r="E12" s="21"/>
      <c r="F12" s="67"/>
      <c r="G12" s="67"/>
      <c r="H12" s="16"/>
      <c r="I12" s="16" t="str">
        <f t="shared" si="6"/>
        <v/>
      </c>
      <c r="J12" s="43"/>
      <c r="K12" s="43"/>
      <c r="L12" s="43"/>
      <c r="M12" s="43"/>
      <c r="N12" s="43"/>
      <c r="O12" s="43"/>
      <c r="P12" s="43"/>
      <c r="Q12" s="43"/>
      <c r="R12" s="43"/>
      <c r="S12" s="43"/>
      <c r="T12" s="43"/>
      <c r="U12" s="43"/>
      <c r="V12" s="43"/>
      <c r="W12" s="43"/>
      <c r="X12" s="43"/>
      <c r="Y12" s="43"/>
      <c r="Z12" s="44"/>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3"/>
      <c r="BI12" s="43"/>
      <c r="BJ12" s="43"/>
      <c r="BK12" s="43"/>
      <c r="BL12" s="43"/>
      <c r="BM12" s="43"/>
    </row>
    <row r="13" spans="1:65" s="2" customFormat="1" ht="30" customHeight="1" thickBot="1" x14ac:dyDescent="0.3">
      <c r="A13" s="59"/>
      <c r="B13" s="81"/>
      <c r="C13" s="73"/>
      <c r="D13" s="73"/>
      <c r="E13" s="21"/>
      <c r="F13" s="67"/>
      <c r="G13" s="67"/>
      <c r="H13" s="16"/>
      <c r="I13" s="16" t="str">
        <f t="shared" si="6"/>
        <v/>
      </c>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row>
    <row r="14" spans="1:65" s="2" customFormat="1" ht="30" customHeight="1" thickBot="1" x14ac:dyDescent="0.3">
      <c r="A14" s="60" t="s">
        <v>21</v>
      </c>
      <c r="B14" s="22" t="s">
        <v>40</v>
      </c>
      <c r="C14" s="74"/>
      <c r="D14" s="74"/>
      <c r="E14" s="23"/>
      <c r="F14" s="24"/>
      <c r="G14" s="25"/>
      <c r="H14" s="16"/>
      <c r="I14" s="16" t="str">
        <f t="shared" si="6"/>
        <v/>
      </c>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c r="BJ14" s="43"/>
      <c r="BK14" s="43"/>
      <c r="BL14" s="43"/>
      <c r="BM14" s="43"/>
    </row>
    <row r="15" spans="1:65" s="2" customFormat="1" ht="30" customHeight="1" thickBot="1" x14ac:dyDescent="0.3">
      <c r="A15" s="60"/>
      <c r="B15" s="90" t="s">
        <v>46</v>
      </c>
      <c r="C15" s="91" t="s">
        <v>54</v>
      </c>
      <c r="D15" s="75"/>
      <c r="E15" s="26">
        <v>0.5</v>
      </c>
      <c r="F15" s="68">
        <v>45056</v>
      </c>
      <c r="G15" s="68"/>
      <c r="H15" s="16"/>
      <c r="I15" s="16" t="str">
        <f t="shared" si="6"/>
        <v/>
      </c>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c r="BM15" s="43"/>
    </row>
    <row r="16" spans="1:65" s="2" customFormat="1" ht="30" customHeight="1" thickBot="1" x14ac:dyDescent="0.3">
      <c r="A16" s="59"/>
      <c r="B16" s="90" t="s">
        <v>46</v>
      </c>
      <c r="C16" s="91" t="s">
        <v>53</v>
      </c>
      <c r="D16" s="75"/>
      <c r="E16" s="26">
        <v>0.5</v>
      </c>
      <c r="F16" s="68">
        <v>45062</v>
      </c>
      <c r="G16" s="68"/>
      <c r="H16" s="16"/>
      <c r="I16" s="16" t="str">
        <f t="shared" si="6"/>
        <v/>
      </c>
      <c r="J16" s="43"/>
      <c r="K16" s="43"/>
      <c r="L16" s="43"/>
      <c r="M16" s="43"/>
      <c r="N16" s="43"/>
      <c r="O16" s="43"/>
      <c r="P16" s="43"/>
      <c r="Q16" s="43"/>
      <c r="R16" s="43"/>
      <c r="S16" s="43"/>
      <c r="T16" s="43"/>
      <c r="U16" s="43"/>
      <c r="V16" s="44"/>
      <c r="W16" s="44"/>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c r="BJ16" s="43"/>
      <c r="BK16" s="43"/>
      <c r="BL16" s="43"/>
      <c r="BM16" s="43"/>
    </row>
    <row r="17" spans="1:65" s="2" customFormat="1" ht="30" customHeight="1" thickBot="1" x14ac:dyDescent="0.3">
      <c r="A17" s="59"/>
      <c r="B17" s="90" t="s">
        <v>47</v>
      </c>
      <c r="C17" s="91" t="s">
        <v>54</v>
      </c>
      <c r="D17" s="75"/>
      <c r="E17" s="26"/>
      <c r="F17" s="68">
        <v>45062</v>
      </c>
      <c r="G17" s="68"/>
      <c r="H17" s="16"/>
      <c r="I17" s="16" t="str">
        <f t="shared" si="6"/>
        <v/>
      </c>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row>
    <row r="18" spans="1:65" s="2" customFormat="1" ht="30" customHeight="1" thickBot="1" x14ac:dyDescent="0.3">
      <c r="A18" s="59"/>
      <c r="B18" s="90" t="s">
        <v>48</v>
      </c>
      <c r="C18" s="91" t="s">
        <v>55</v>
      </c>
      <c r="D18" s="75"/>
      <c r="E18" s="26"/>
      <c r="F18" s="68">
        <v>45062</v>
      </c>
      <c r="G18" s="68"/>
      <c r="H18" s="16"/>
      <c r="I18" s="16" t="str">
        <f t="shared" si="6"/>
        <v/>
      </c>
      <c r="J18" s="43"/>
      <c r="K18" s="43"/>
      <c r="L18" s="43"/>
      <c r="M18" s="43"/>
      <c r="N18" s="43"/>
      <c r="O18" s="43"/>
      <c r="P18" s="43"/>
      <c r="Q18" s="43"/>
      <c r="R18" s="43"/>
      <c r="S18" s="43"/>
      <c r="T18" s="43"/>
      <c r="U18" s="43"/>
      <c r="V18" s="43"/>
      <c r="W18" s="43"/>
      <c r="X18" s="43"/>
      <c r="Y18" s="43"/>
      <c r="Z18" s="44"/>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row>
    <row r="19" spans="1:65" s="2" customFormat="1" ht="30" customHeight="1" thickBot="1" x14ac:dyDescent="0.3">
      <c r="A19" s="59"/>
      <c r="B19" s="90" t="s">
        <v>52</v>
      </c>
      <c r="C19" s="91" t="s">
        <v>55</v>
      </c>
      <c r="D19" s="75"/>
      <c r="E19" s="26"/>
      <c r="F19" s="68"/>
      <c r="G19" s="68">
        <v>44694</v>
      </c>
      <c r="H19" s="16"/>
      <c r="I19" s="16" t="str">
        <f t="shared" si="6"/>
        <v/>
      </c>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row>
    <row r="20" spans="1:65" s="2" customFormat="1" ht="30" customHeight="1" thickBot="1" x14ac:dyDescent="0.3">
      <c r="A20" s="59" t="s">
        <v>22</v>
      </c>
      <c r="B20" s="27" t="s">
        <v>41</v>
      </c>
      <c r="C20" s="76"/>
      <c r="D20" s="76"/>
      <c r="E20" s="28"/>
      <c r="F20" s="29"/>
      <c r="G20" s="30"/>
      <c r="H20" s="16"/>
      <c r="I20" s="16" t="str">
        <f t="shared" si="6"/>
        <v/>
      </c>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c r="BM20" s="43"/>
    </row>
    <row r="21" spans="1:65" s="2" customFormat="1" ht="30" customHeight="1" thickBot="1" x14ac:dyDescent="0.3">
      <c r="A21" s="59"/>
      <c r="B21" s="92" t="s">
        <v>56</v>
      </c>
      <c r="C21" s="101" t="s">
        <v>54</v>
      </c>
      <c r="D21" s="77"/>
      <c r="E21" s="31"/>
      <c r="F21" s="69">
        <v>45066</v>
      </c>
      <c r="G21" s="69"/>
      <c r="H21" s="16"/>
      <c r="I21" s="16" t="str">
        <f t="shared" si="6"/>
        <v/>
      </c>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43"/>
      <c r="BM21" s="43"/>
    </row>
    <row r="22" spans="1:65" s="2" customFormat="1" ht="30" customHeight="1" thickBot="1" x14ac:dyDescent="0.3">
      <c r="A22" s="59"/>
      <c r="B22" s="92" t="s">
        <v>57</v>
      </c>
      <c r="C22" s="101" t="s">
        <v>53</v>
      </c>
      <c r="D22" s="77"/>
      <c r="E22" s="31"/>
      <c r="F22" s="69">
        <v>45066</v>
      </c>
      <c r="G22" s="69"/>
      <c r="H22" s="16"/>
      <c r="I22" s="16" t="str">
        <f t="shared" si="6"/>
        <v/>
      </c>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c r="BJ22" s="43"/>
      <c r="BK22" s="43"/>
      <c r="BL22" s="43"/>
      <c r="BM22" s="43"/>
    </row>
    <row r="23" spans="1:65" s="2" customFormat="1" ht="30" customHeight="1" thickBot="1" x14ac:dyDescent="0.3">
      <c r="A23" s="59"/>
      <c r="B23" s="92" t="s">
        <v>50</v>
      </c>
      <c r="C23" s="101" t="s">
        <v>55</v>
      </c>
      <c r="D23" s="77"/>
      <c r="E23" s="31"/>
      <c r="F23" s="69">
        <v>45073</v>
      </c>
      <c r="G23" s="69">
        <v>44699</v>
      </c>
      <c r="H23" s="16"/>
      <c r="I23" s="16">
        <f t="shared" si="6"/>
        <v>-373</v>
      </c>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row>
    <row r="24" spans="1:65" s="2" customFormat="1" ht="30" customHeight="1" thickBot="1" x14ac:dyDescent="0.3">
      <c r="A24" s="59"/>
      <c r="B24" s="92" t="s">
        <v>51</v>
      </c>
      <c r="C24" s="101" t="s">
        <v>55</v>
      </c>
      <c r="D24" s="77"/>
      <c r="E24" s="31"/>
      <c r="F24" s="69">
        <v>45076</v>
      </c>
      <c r="G24" s="69"/>
      <c r="H24" s="16"/>
      <c r="I24" s="16" t="str">
        <f t="shared" si="6"/>
        <v/>
      </c>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c r="BK24" s="43"/>
      <c r="BL24" s="43"/>
      <c r="BM24" s="43"/>
    </row>
    <row r="25" spans="1:65" s="2" customFormat="1" ht="30" customHeight="1" thickBot="1" x14ac:dyDescent="0.3">
      <c r="A25" s="59"/>
      <c r="B25" s="82"/>
      <c r="C25" s="77"/>
      <c r="D25" s="77"/>
      <c r="E25" s="31"/>
      <c r="F25" s="69"/>
      <c r="G25" s="69"/>
      <c r="H25" s="16"/>
      <c r="I25" s="16" t="str">
        <f t="shared" si="6"/>
        <v/>
      </c>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c r="BM25" s="43"/>
    </row>
    <row r="26" spans="1:65" s="2" customFormat="1" ht="30" customHeight="1" thickBot="1" x14ac:dyDescent="0.3">
      <c r="A26" s="59" t="s">
        <v>22</v>
      </c>
      <c r="B26" s="32" t="s">
        <v>42</v>
      </c>
      <c r="C26" s="78"/>
      <c r="D26" s="78"/>
      <c r="E26" s="33"/>
      <c r="F26" s="34"/>
      <c r="G26" s="35"/>
      <c r="H26" s="16"/>
      <c r="I26" s="16" t="str">
        <f t="shared" si="6"/>
        <v/>
      </c>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row>
    <row r="27" spans="1:65" s="2" customFormat="1" ht="30" customHeight="1" thickBot="1" x14ac:dyDescent="0.3">
      <c r="A27" s="59"/>
      <c r="B27" s="102" t="s">
        <v>56</v>
      </c>
      <c r="C27" s="103" t="s">
        <v>54</v>
      </c>
      <c r="D27" s="79"/>
      <c r="E27" s="36"/>
      <c r="F27" s="70">
        <v>45070</v>
      </c>
      <c r="G27" s="70"/>
      <c r="H27" s="16"/>
      <c r="I27" s="16" t="str">
        <f t="shared" si="6"/>
        <v/>
      </c>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c r="BJ27" s="43"/>
      <c r="BK27" s="43"/>
      <c r="BL27" s="43"/>
      <c r="BM27" s="43"/>
    </row>
    <row r="28" spans="1:65" s="2" customFormat="1" ht="30" customHeight="1" thickBot="1" x14ac:dyDescent="0.3">
      <c r="A28" s="59"/>
      <c r="B28" s="102" t="s">
        <v>58</v>
      </c>
      <c r="C28" s="103" t="s">
        <v>53</v>
      </c>
      <c r="D28" s="79"/>
      <c r="E28" s="36"/>
      <c r="F28" s="70">
        <v>45073</v>
      </c>
      <c r="G28" s="70"/>
      <c r="H28" s="16"/>
      <c r="I28" s="16" t="str">
        <f t="shared" si="6"/>
        <v/>
      </c>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c r="BM28" s="43"/>
    </row>
    <row r="29" spans="1:65" s="2" customFormat="1" ht="30" customHeight="1" thickBot="1" x14ac:dyDescent="0.3">
      <c r="A29" s="59"/>
      <c r="B29" s="102" t="s">
        <v>59</v>
      </c>
      <c r="C29" s="103" t="s">
        <v>54</v>
      </c>
      <c r="D29" s="79"/>
      <c r="E29" s="36"/>
      <c r="F29" s="70">
        <v>45073</v>
      </c>
      <c r="G29" s="70"/>
      <c r="H29" s="16"/>
      <c r="I29" s="16" t="str">
        <f t="shared" si="6"/>
        <v/>
      </c>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c r="BM29" s="43"/>
    </row>
    <row r="30" spans="1:65" s="2" customFormat="1" ht="30" customHeight="1" thickBot="1" x14ac:dyDescent="0.3">
      <c r="A30" s="59"/>
      <c r="B30" s="102" t="s">
        <v>60</v>
      </c>
      <c r="C30" s="103" t="s">
        <v>54</v>
      </c>
      <c r="D30" s="79"/>
      <c r="E30" s="36"/>
      <c r="F30" s="70">
        <v>45074</v>
      </c>
      <c r="G30" s="70"/>
      <c r="H30" s="16"/>
      <c r="I30" s="16" t="str">
        <f t="shared" si="6"/>
        <v/>
      </c>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row>
    <row r="31" spans="1:65" s="2" customFormat="1" ht="30" customHeight="1" thickBot="1" x14ac:dyDescent="0.3">
      <c r="A31" s="59"/>
      <c r="B31" s="102" t="s">
        <v>61</v>
      </c>
      <c r="C31" s="103" t="s">
        <v>55</v>
      </c>
      <c r="D31" s="79"/>
      <c r="E31" s="36"/>
      <c r="F31" s="70">
        <v>45076</v>
      </c>
      <c r="G31" s="70"/>
      <c r="H31" s="16"/>
      <c r="I31" s="16" t="str">
        <f t="shared" si="6"/>
        <v/>
      </c>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row>
    <row r="32" spans="1:65" s="2" customFormat="1" ht="30" customHeight="1" thickBot="1" x14ac:dyDescent="0.3">
      <c r="A32" s="59" t="s">
        <v>23</v>
      </c>
      <c r="B32" s="83"/>
      <c r="C32" s="80"/>
      <c r="D32" s="80"/>
      <c r="E32" s="15"/>
      <c r="F32" s="71"/>
      <c r="G32" s="71"/>
      <c r="H32" s="16"/>
      <c r="I32" s="16" t="str">
        <f t="shared" si="6"/>
        <v/>
      </c>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43"/>
      <c r="BG32" s="43"/>
      <c r="BH32" s="43"/>
      <c r="BI32" s="43"/>
      <c r="BJ32" s="43"/>
      <c r="BK32" s="43"/>
      <c r="BL32" s="43"/>
      <c r="BM32" s="43"/>
    </row>
    <row r="33" spans="1:65" s="2" customFormat="1" ht="30" customHeight="1" thickBot="1" x14ac:dyDescent="0.3">
      <c r="A33" s="60" t="s">
        <v>24</v>
      </c>
      <c r="B33" s="37" t="s">
        <v>25</v>
      </c>
      <c r="C33" s="38"/>
      <c r="D33" s="38"/>
      <c r="E33" s="39"/>
      <c r="F33" s="40"/>
      <c r="G33" s="41"/>
      <c r="H33" s="42"/>
      <c r="I33" s="42" t="str">
        <f t="shared" si="6"/>
        <v/>
      </c>
      <c r="J33" s="45"/>
      <c r="K33" s="45"/>
      <c r="L33" s="45"/>
      <c r="M33" s="45"/>
      <c r="N33" s="45"/>
      <c r="O33" s="45"/>
      <c r="P33" s="45"/>
      <c r="Q33" s="45"/>
      <c r="R33" s="45"/>
      <c r="S33" s="45"/>
      <c r="T33" s="45"/>
      <c r="U33" s="45"/>
      <c r="V33" s="45"/>
      <c r="W33" s="45"/>
      <c r="X33" s="45"/>
      <c r="Y33" s="45"/>
      <c r="Z33" s="45"/>
      <c r="AA33" s="45"/>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5"/>
      <c r="BH33" s="45"/>
      <c r="BI33" s="45"/>
      <c r="BJ33" s="45"/>
      <c r="BK33" s="45"/>
      <c r="BL33" s="45"/>
      <c r="BM33" s="45"/>
    </row>
    <row r="34" spans="1:65" ht="30" customHeight="1" x14ac:dyDescent="0.25">
      <c r="H34" s="5"/>
    </row>
    <row r="35" spans="1:65" ht="30" customHeight="1" x14ac:dyDescent="0.25">
      <c r="C35" s="13"/>
      <c r="D35" s="13"/>
      <c r="G35" s="61"/>
    </row>
    <row r="36" spans="1:65" ht="30" customHeight="1" x14ac:dyDescent="0.25">
      <c r="C36" s="14"/>
      <c r="D36" s="14"/>
    </row>
  </sheetData>
  <mergeCells count="12">
    <mergeCell ref="AZ4:BF4"/>
    <mergeCell ref="BG4:BM4"/>
    <mergeCell ref="F3:G3"/>
    <mergeCell ref="J4:P4"/>
    <mergeCell ref="Q4:W4"/>
    <mergeCell ref="X4:AD4"/>
    <mergeCell ref="AE4:AK4"/>
    <mergeCell ref="C3:E3"/>
    <mergeCell ref="C4:E4"/>
    <mergeCell ref="B5:H5"/>
    <mergeCell ref="AL4:AR4"/>
    <mergeCell ref="AS4:AY4"/>
  </mergeCells>
  <conditionalFormatting sqref="E7:E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J5:BM33">
    <cfRule type="expression" dxfId="2" priority="33">
      <formula>AND(TODAY()&gt;=J$5,TODAY()&lt;K$5)</formula>
    </cfRule>
  </conditionalFormatting>
  <conditionalFormatting sqref="J7:BM33">
    <cfRule type="expression" dxfId="1" priority="27">
      <formula>AND(task_start&lt;=J$5,ROUNDDOWN((task_end-task_start+1)*task_progress,0)+task_start-1&gt;=J$5)</formula>
    </cfRule>
    <cfRule type="expression" dxfId="0" priority="28" stopIfTrue="1">
      <formula>AND(task_end&gt;=J$5,task_start&lt;K$5)</formula>
    </cfRule>
  </conditionalFormatting>
  <dataValidations count="1">
    <dataValidation type="whole" operator="greaterThanOrEqual" allowBlank="1" showInputMessage="1" promptTitle="Display Week" prompt="Changing this number will scroll the Gantt Chart view." sqref="F4" xr:uid="{00000000-0002-0000-0000-000000000000}">
      <formula1>1</formula1>
    </dataValidation>
  </dataValidations>
  <hyperlinks>
    <hyperlink ref="J2" r:id="rId1" xr:uid="{00000000-0004-0000-0000-000000000000}"/>
    <hyperlink ref="J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legacyDrawing r:id="rId4"/>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40625" defaultRowHeight="12.75" x14ac:dyDescent="0.2"/>
  <cols>
    <col min="1" max="1" width="87.140625" style="52" customWidth="1"/>
    <col min="2" max="16384" width="9.140625" style="48"/>
  </cols>
  <sheetData>
    <row r="1" spans="1:2" ht="46.5" customHeight="1" x14ac:dyDescent="0.2">
      <c r="A1" s="47"/>
    </row>
    <row r="2" spans="1:2" s="50" customFormat="1" ht="15.75" x14ac:dyDescent="0.25">
      <c r="A2" s="49" t="s">
        <v>1</v>
      </c>
      <c r="B2" s="49"/>
    </row>
    <row r="3" spans="1:2" s="55" customFormat="1" ht="27" customHeight="1" x14ac:dyDescent="0.25">
      <c r="A3" s="56" t="s">
        <v>3</v>
      </c>
      <c r="B3" s="56"/>
    </row>
    <row r="4" spans="1:2" s="51" customFormat="1" ht="26.25" x14ac:dyDescent="0.4">
      <c r="A4" s="53" t="s">
        <v>26</v>
      </c>
    </row>
    <row r="5" spans="1:2" ht="74.099999999999994" customHeight="1" x14ac:dyDescent="0.2">
      <c r="A5" s="54" t="s">
        <v>27</v>
      </c>
    </row>
    <row r="6" spans="1:2" ht="26.25" customHeight="1" x14ac:dyDescent="0.2">
      <c r="A6" s="53" t="s">
        <v>28</v>
      </c>
    </row>
    <row r="7" spans="1:2" s="52" customFormat="1" ht="204.95" customHeight="1" x14ac:dyDescent="0.25">
      <c r="A7" s="58" t="s">
        <v>29</v>
      </c>
    </row>
    <row r="8" spans="1:2" s="51" customFormat="1" ht="26.25" x14ac:dyDescent="0.4">
      <c r="A8" s="53" t="s">
        <v>30</v>
      </c>
    </row>
    <row r="9" spans="1:2" ht="60" x14ac:dyDescent="0.2">
      <c r="A9" s="54" t="s">
        <v>31</v>
      </c>
    </row>
    <row r="10" spans="1:2" s="52" customFormat="1" ht="27.95" customHeight="1" x14ac:dyDescent="0.25">
      <c r="A10" s="57" t="s">
        <v>32</v>
      </c>
    </row>
    <row r="11" spans="1:2" s="51" customFormat="1" ht="26.25" x14ac:dyDescent="0.4">
      <c r="A11" s="53" t="s">
        <v>33</v>
      </c>
    </row>
    <row r="12" spans="1:2" ht="30" x14ac:dyDescent="0.2">
      <c r="A12" s="54" t="s">
        <v>34</v>
      </c>
    </row>
    <row r="13" spans="1:2" s="52" customFormat="1" ht="27.95" customHeight="1" x14ac:dyDescent="0.25">
      <c r="A13" s="57" t="s">
        <v>35</v>
      </c>
    </row>
    <row r="14" spans="1:2" s="51" customFormat="1" ht="26.25" x14ac:dyDescent="0.4">
      <c r="A14" s="53" t="s">
        <v>36</v>
      </c>
    </row>
    <row r="15" spans="1:2" ht="75" customHeight="1" x14ac:dyDescent="0.2">
      <c r="A15" s="54" t="s">
        <v>37</v>
      </c>
    </row>
    <row r="16" spans="1:2" ht="75" x14ac:dyDescent="0.2">
      <c r="A16" s="54" t="s">
        <v>38</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Calvin</dc:creator>
  <cp:keywords/>
  <dc:description/>
  <cp:lastModifiedBy>Puri, Rohan</cp:lastModifiedBy>
  <cp:revision/>
  <dcterms:created xsi:type="dcterms:W3CDTF">2018-05-23T01:25:53Z</dcterms:created>
  <dcterms:modified xsi:type="dcterms:W3CDTF">2023-05-16T20:55:11Z</dcterms:modified>
  <cp:category/>
  <cp:contentStatus/>
</cp:coreProperties>
</file>