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3E30FD7B-FE22-41C1-8AE7-A8B1DE8F1B9A}" xr6:coauthVersionLast="47" xr6:coauthVersionMax="47" xr10:uidLastSave="{00000000-0000-0000-0000-000000000000}"/>
  <bookViews>
    <workbookView xWindow="1515" yWindow="1515" windowWidth="26895" windowHeight="1381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<sst xmlns="http://schemas.openxmlformats.org/spreadsheetml/2006/main" count="79" uniqueCount="52">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</sst>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43</v>
      </c>
      <c r="B1" s="63" t="s">
        <v>11</v>
      </c>
      <c r="C1" s="1"/>
      <c r="D1" s="2"/>
      <c r="E1" s="4"/>
      <c r="F1" s="47"/>
      <c r="H1" s="2"/>
      <c r="I1" s="14" t="s">
        <v>21</v>
      </c>
    </row>
    <row r="2" spans="1:64" ht="30" customHeight="1" x14ac:dyDescent="0.3">
      <c r="A2" s="58" t="s">
        <v>36</v>
      </c>
      <c r="B2" s="64" t="s">
        <v>32</v>
      </c>
      <c r="I2" s="61" t="s">
        <v>26</v>
      </c>
    </row>
    <row r="3" spans="1:64" ht="30" customHeight="1" x14ac:dyDescent="0.25">
      <c r="A3" s="58" t="s">
        <v>44</v>
      </c>
      <c r="B3" s="65" t="s">
        <v>33</v>
      </c>
      <c r="C3" s="89" t="s">
        <v>8</v>
      </c>
      <c r="D3" s="90"/>
      <c r="E3" s="88">
        <f ca="1">TODAY()</f>
        <v>45419</v>
      </c>
      <c r="F3" s="88"/>
    </row>
    <row r="4" spans="1:64" ht="30" customHeight="1" x14ac:dyDescent="0.25">
      <c r="A4" s="59" t="s">
        <v>45</v>
      </c>
      <c r="C4" s="89" t="s">
        <v>16</v>
      </c>
      <c r="D4" s="90"/>
      <c r="E4" s="7">
        <v>1</v>
      </c>
      <c r="I4" s="85">
        <f ca="1">I5</f>
        <v>45418</v>
      </c>
      <c r="J4" s="86"/>
      <c r="K4" s="86"/>
      <c r="L4" s="86"/>
      <c r="M4" s="86"/>
      <c r="N4" s="86"/>
      <c r="O4" s="87"/>
      <c r="P4" s="85">
        <f ca="1">P5</f>
        <v>45425</v>
      </c>
      <c r="Q4" s="86"/>
      <c r="R4" s="86"/>
      <c r="S4" s="86"/>
      <c r="T4" s="86"/>
      <c r="U4" s="86"/>
      <c r="V4" s="87"/>
      <c r="W4" s="85">
        <f ca="1">W5</f>
        <v>45432</v>
      </c>
      <c r="X4" s="86"/>
      <c r="Y4" s="86"/>
      <c r="Z4" s="86"/>
      <c r="AA4" s="86"/>
      <c r="AB4" s="86"/>
      <c r="AC4" s="87"/>
      <c r="AD4" s="85">
        <f ca="1">AD5</f>
        <v>45439</v>
      </c>
      <c r="AE4" s="86"/>
      <c r="AF4" s="86"/>
      <c r="AG4" s="86"/>
      <c r="AH4" s="86"/>
      <c r="AI4" s="86"/>
      <c r="AJ4" s="87"/>
      <c r="AK4" s="85">
        <f ca="1">AK5</f>
        <v>45446</v>
      </c>
      <c r="AL4" s="86"/>
      <c r="AM4" s="86"/>
      <c r="AN4" s="86"/>
      <c r="AO4" s="86"/>
      <c r="AP4" s="86"/>
      <c r="AQ4" s="87"/>
      <c r="AR4" s="85">
        <f ca="1">AR5</f>
        <v>45453</v>
      </c>
      <c r="AS4" s="86"/>
      <c r="AT4" s="86"/>
      <c r="AU4" s="86"/>
      <c r="AV4" s="86"/>
      <c r="AW4" s="86"/>
      <c r="AX4" s="87"/>
      <c r="AY4" s="85">
        <f ca="1">AY5</f>
        <v>45460</v>
      </c>
      <c r="AZ4" s="86"/>
      <c r="BA4" s="86"/>
      <c r="BB4" s="86"/>
      <c r="BC4" s="86"/>
      <c r="BD4" s="86"/>
      <c r="BE4" s="87"/>
      <c r="BF4" s="85">
        <f ca="1">BF5</f>
        <v>45467</v>
      </c>
      <c r="BG4" s="86"/>
      <c r="BH4" s="86"/>
      <c r="BI4" s="86"/>
      <c r="BJ4" s="86"/>
      <c r="BK4" s="86"/>
      <c r="BL4" s="87"/>
    </row>
    <row r="5" spans="1:64" ht="15" customHeight="1" x14ac:dyDescent="0.25">
      <c r="A5" s="59" t="s">
        <v>46</v>
      </c>
      <c r="B5" s="91"/>
      <c r="C5" s="91"/>
      <c r="D5" s="91"/>
      <c r="E5" s="91"/>
      <c r="F5" s="91"/>
      <c r="G5" s="91"/>
      <c r="I5" s="11">
        <f ca="1">Project_Start-WEEKDAY(Project_Start,1)+2+7*(Display_Week-1)</f>
        <v>45418</v>
      </c>
      <c r="J5" s="10">
        <f ca="1">I5+1</f>
        <v>45419</v>
      </c>
      <c r="K5" s="10">
        <f t="shared" ref="K5:AX5" ca="1" si="0">J5+1</f>
        <v>45420</v>
      </c>
      <c r="L5" s="10">
        <f t="shared" ca="1" si="0"/>
        <v>45421</v>
      </c>
      <c r="M5" s="10">
        <f t="shared" ca="1" si="0"/>
        <v>45422</v>
      </c>
      <c r="N5" s="10">
        <f t="shared" ca="1" si="0"/>
        <v>45423</v>
      </c>
      <c r="O5" s="12">
        <f t="shared" ca="1" si="0"/>
        <v>45424</v>
      </c>
      <c r="P5" s="11">
        <f ca="1">O5+1</f>
        <v>45425</v>
      </c>
      <c r="Q5" s="10">
        <f ca="1">P5+1</f>
        <v>45426</v>
      </c>
      <c r="R5" s="10">
        <f t="shared" ca="1" si="0"/>
        <v>45427</v>
      </c>
      <c r="S5" s="10">
        <f t="shared" ca="1" si="0"/>
        <v>45428</v>
      </c>
      <c r="T5" s="10">
        <f t="shared" ca="1" si="0"/>
        <v>45429</v>
      </c>
      <c r="U5" s="10">
        <f t="shared" ca="1" si="0"/>
        <v>45430</v>
      </c>
      <c r="V5" s="12">
        <f t="shared" ca="1" si="0"/>
        <v>45431</v>
      </c>
      <c r="W5" s="11">
        <f ca="1">V5+1</f>
        <v>45432</v>
      </c>
      <c r="X5" s="10">
        <f ca="1">W5+1</f>
        <v>45433</v>
      </c>
      <c r="Y5" s="10">
        <f t="shared" ca="1" si="0"/>
        <v>45434</v>
      </c>
      <c r="Z5" s="10">
        <f t="shared" ca="1" si="0"/>
        <v>45435</v>
      </c>
      <c r="AA5" s="10">
        <f t="shared" ca="1" si="0"/>
        <v>45436</v>
      </c>
      <c r="AB5" s="10">
        <f t="shared" ca="1" si="0"/>
        <v>45437</v>
      </c>
      <c r="AC5" s="12">
        <f t="shared" ca="1" si="0"/>
        <v>45438</v>
      </c>
      <c r="AD5" s="11">
        <f ca="1">AC5+1</f>
        <v>45439</v>
      </c>
      <c r="AE5" s="10">
        <f ca="1">AD5+1</f>
        <v>45440</v>
      </c>
      <c r="AF5" s="10">
        <f t="shared" ca="1" si="0"/>
        <v>45441</v>
      </c>
      <c r="AG5" s="10">
        <f t="shared" ca="1" si="0"/>
        <v>45442</v>
      </c>
      <c r="AH5" s="10">
        <f t="shared" ca="1" si="0"/>
        <v>45443</v>
      </c>
      <c r="AI5" s="10">
        <f t="shared" ca="1" si="0"/>
        <v>45444</v>
      </c>
      <c r="AJ5" s="12">
        <f t="shared" ca="1" si="0"/>
        <v>45445</v>
      </c>
      <c r="AK5" s="11">
        <f ca="1">AJ5+1</f>
        <v>45446</v>
      </c>
      <c r="AL5" s="10">
        <f ca="1">AK5+1</f>
        <v>45447</v>
      </c>
      <c r="AM5" s="10">
        <f t="shared" ca="1" si="0"/>
        <v>45448</v>
      </c>
      <c r="AN5" s="10">
        <f t="shared" ca="1" si="0"/>
        <v>45449</v>
      </c>
      <c r="AO5" s="10">
        <f t="shared" ca="1" si="0"/>
        <v>45450</v>
      </c>
      <c r="AP5" s="10">
        <f t="shared" ca="1" si="0"/>
        <v>45451</v>
      </c>
      <c r="AQ5" s="12">
        <f t="shared" ca="1" si="0"/>
        <v>45452</v>
      </c>
      <c r="AR5" s="11">
        <f ca="1">AQ5+1</f>
        <v>45453</v>
      </c>
      <c r="AS5" s="10">
        <f ca="1">AR5+1</f>
        <v>45454</v>
      </c>
      <c r="AT5" s="10">
        <f t="shared" ca="1" si="0"/>
        <v>45455</v>
      </c>
      <c r="AU5" s="10">
        <f t="shared" ca="1" si="0"/>
        <v>45456</v>
      </c>
      <c r="AV5" s="10">
        <f t="shared" ca="1" si="0"/>
        <v>45457</v>
      </c>
      <c r="AW5" s="10">
        <f t="shared" ca="1" si="0"/>
        <v>45458</v>
      </c>
      <c r="AX5" s="12">
        <f t="shared" ca="1" si="0"/>
        <v>45459</v>
      </c>
      <c r="AY5" s="11">
        <f ca="1">AX5+1</f>
        <v>45460</v>
      </c>
      <c r="AZ5" s="10">
        <f ca="1">AY5+1</f>
        <v>45461</v>
      </c>
      <c r="BA5" s="10">
        <f t="shared" ref="BA5:BE5" ca="1" si="1">AZ5+1</f>
        <v>45462</v>
      </c>
      <c r="BB5" s="10">
        <f t="shared" ca="1" si="1"/>
        <v>45463</v>
      </c>
      <c r="BC5" s="10">
        <f t="shared" ca="1" si="1"/>
        <v>45464</v>
      </c>
      <c r="BD5" s="10">
        <f t="shared" ca="1" si="1"/>
        <v>45465</v>
      </c>
      <c r="BE5" s="12">
        <f t="shared" ca="1" si="1"/>
        <v>45466</v>
      </c>
      <c r="BF5" s="11">
        <f ca="1">BE5+1</f>
        <v>45467</v>
      </c>
      <c r="BG5" s="10">
        <f ca="1">BF5+1</f>
        <v>45468</v>
      </c>
      <c r="BH5" s="10">
        <f t="shared" ref="BH5:BL5" ca="1" si="2">BG5+1</f>
        <v>45469</v>
      </c>
      <c r="BI5" s="10">
        <f t="shared" ca="1" si="2"/>
        <v>45470</v>
      </c>
      <c r="BJ5" s="10">
        <f t="shared" ca="1" si="2"/>
        <v>45471</v>
      </c>
      <c r="BK5" s="10">
        <f t="shared" ca="1" si="2"/>
        <v>45472</v>
      </c>
      <c r="BL5" s="12">
        <f t="shared" ca="1" si="2"/>
        <v>45473</v>
      </c>
    </row>
    <row r="6" spans="1:64" ht="30" customHeight="1" thickBot="1" x14ac:dyDescent="0.3">
      <c r="A6" s="59" t="s">
        <v>47</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42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48</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49</v>
      </c>
      <c r="B9" s="80" t="s">
        <v>5</v>
      </c>
      <c r="C9" s="72" t="s">
        <v>38</v>
      </c>
      <c r="D9" s="22">
        <v>0.5</v>
      </c>
      <c r="E9" s="66">
        <f ca="1">Project_Start</f>
        <v>45419</v>
      </c>
      <c r="F9" s="66">
        <f ca="1">E9+3</f>
        <v>45422</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50</v>
      </c>
      <c r="B10" s="80" t="s">
        <v>6</v>
      </c>
      <c r="C10" s="72"/>
      <c r="D10" s="22">
        <v>0.6</v>
      </c>
      <c r="E10" s="66">
        <f ca="1">F9</f>
        <v>45422</v>
      </c>
      <c r="F10" s="66">
        <f ca="1">E10+2</f>
        <v>45424</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1</v>
      </c>
      <c r="C11" s="72"/>
      <c r="D11" s="22">
        <v>0.5</v>
      </c>
      <c r="E11" s="66">
        <f ca="1">F10</f>
        <v>45424</v>
      </c>
      <c r="F11" s="66">
        <f ca="1">E11+4</f>
        <v>45428</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2</v>
      </c>
      <c r="C12" s="72"/>
      <c r="D12" s="22">
        <v>0.25</v>
      </c>
      <c r="E12" s="66">
        <f ca="1">F11</f>
        <v>45428</v>
      </c>
      <c r="F12" s="66">
        <f ca="1">E12+5</f>
        <v>45433</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3</v>
      </c>
      <c r="C13" s="72"/>
      <c r="D13" s="22"/>
      <c r="E13" s="66">
        <f ca="1">E10+1</f>
        <v>45423</v>
      </c>
      <c r="F13" s="66">
        <f ca="1">E13+2</f>
        <v>45425</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51</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v>
      </c>
      <c r="C15" s="74"/>
      <c r="D15" s="27">
        <v>0.5</v>
      </c>
      <c r="E15" s="67">
        <f ca="1">E13+1</f>
        <v>45424</v>
      </c>
      <c r="F15" s="67">
        <f ca="1">E15+4</f>
        <v>45428</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6</v>
      </c>
      <c r="C16" s="74"/>
      <c r="D16" s="27">
        <v>0.5</v>
      </c>
      <c r="E16" s="67">
        <f ca="1">E15+2</f>
        <v>45426</v>
      </c>
      <c r="F16" s="67">
        <f ca="1">E16+5</f>
        <v>45431</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1</v>
      </c>
      <c r="C17" s="74"/>
      <c r="D17" s="27"/>
      <c r="E17" s="67">
        <f ca="1">F16</f>
        <v>45431</v>
      </c>
      <c r="F17" s="67">
        <f ca="1">E17+3</f>
        <v>45434</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2</v>
      </c>
      <c r="C18" s="74"/>
      <c r="D18" s="27"/>
      <c r="E18" s="67">
        <f ca="1">E17</f>
        <v>45431</v>
      </c>
      <c r="F18" s="67">
        <f ca="1">E18+2</f>
        <v>45433</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3</v>
      </c>
      <c r="C19" s="74"/>
      <c r="D19" s="27"/>
      <c r="E19" s="67">
        <f ca="1">E18</f>
        <v>45431</v>
      </c>
      <c r="F19" s="67">
        <f ca="1">E19+3</f>
        <v>45434</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5</v>
      </c>
      <c r="C21" s="76"/>
      <c r="D21" s="32"/>
      <c r="E21" s="68">
        <f ca="1">E9+15</f>
        <v>45434</v>
      </c>
      <c r="F21" s="68">
        <f ca="1">E21+5</f>
        <v>45439</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6</v>
      </c>
      <c r="C22" s="76"/>
      <c r="D22" s="32"/>
      <c r="E22" s="68">
        <f ca="1">F21+1</f>
        <v>45440</v>
      </c>
      <c r="F22" s="68">
        <f ca="1">E22+4</f>
        <v>45444</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1</v>
      </c>
      <c r="C23" s="76"/>
      <c r="D23" s="32"/>
      <c r="E23" s="68">
        <f ca="1">E22+5</f>
        <v>45445</v>
      </c>
      <c r="F23" s="68">
        <f ca="1">E23+5</f>
        <v>45450</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2</v>
      </c>
      <c r="C24" s="76"/>
      <c r="D24" s="32"/>
      <c r="E24" s="68">
        <f ca="1">F23+1</f>
        <v>45451</v>
      </c>
      <c r="F24" s="68">
        <f ca="1">E24+4</f>
        <v>45455</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3</v>
      </c>
      <c r="C25" s="76"/>
      <c r="D25" s="32"/>
      <c r="E25" s="68">
        <f ca="1">E23</f>
        <v>45445</v>
      </c>
      <c r="F25" s="68">
        <f ca="1">E25+4</f>
        <v>45449</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5</v>
      </c>
      <c r="C27" s="78"/>
      <c r="D27" s="37"/>
      <c r="E27" s="69" t="s">
        <v>37</v>
      </c>
      <c r="F27" s="69"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6</v>
      </c>
      <c r="C28" s="78"/>
      <c r="D28" s="37"/>
      <c r="E28" s="69" t="s">
        <v>37</v>
      </c>
      <c r="F28" s="69"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1</v>
      </c>
      <c r="C29" s="78"/>
      <c r="D29" s="37"/>
      <c r="E29" s="69" t="s">
        <v>37</v>
      </c>
      <c r="F29" s="69"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2</v>
      </c>
      <c r="C30" s="78"/>
      <c r="D30" s="37"/>
      <c r="E30" s="69" t="s">
        <v>37</v>
      </c>
      <c r="F30" s="69"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3</v>
      </c>
      <c r="C31" s="78"/>
      <c r="D31" s="37"/>
      <c r="E31" s="69" t="s">
        <v>37</v>
      </c>
      <c r="F31" s="69"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55"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2024-05-07T20:10:26Z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