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date1904="1" autoCompressPictures="0"/>
  <bookViews>
    <workbookView xWindow="-500" yWindow="200" windowWidth="25600" windowHeight="16060"/>
  </bookViews>
  <sheets>
    <sheet name="Simple HMM example - Computing " sheetId="1" r:id="rId1"/>
    <sheet name="State output densitie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3" i="2" l="1"/>
  <c r="E43" i="2"/>
  <c r="D43" i="2"/>
  <c r="C43" i="2"/>
  <c r="F42" i="2"/>
  <c r="E42" i="2"/>
  <c r="D42" i="2"/>
  <c r="C42" i="2"/>
  <c r="F41" i="2"/>
  <c r="E41" i="2"/>
  <c r="D41" i="2"/>
  <c r="C41" i="2"/>
  <c r="F40" i="2"/>
  <c r="E40" i="2"/>
  <c r="D40" i="2"/>
  <c r="C40" i="2"/>
  <c r="F39" i="2"/>
  <c r="E39" i="2"/>
  <c r="D39" i="2"/>
  <c r="C39" i="2"/>
  <c r="F38" i="2"/>
  <c r="E38" i="2"/>
  <c r="D38" i="2"/>
  <c r="C38" i="2"/>
  <c r="F37" i="2"/>
  <c r="E37" i="2"/>
  <c r="D37" i="2"/>
  <c r="C37" i="2"/>
  <c r="F36" i="2"/>
  <c r="E36" i="2"/>
  <c r="D36" i="2"/>
  <c r="C36" i="2"/>
  <c r="F35" i="2"/>
  <c r="E35" i="2"/>
  <c r="D35" i="2"/>
  <c r="C35" i="2"/>
  <c r="F34" i="2"/>
  <c r="E34" i="2"/>
  <c r="D34" i="2"/>
  <c r="C34" i="2"/>
  <c r="F33" i="2"/>
  <c r="E33" i="2"/>
  <c r="D33" i="2"/>
  <c r="C33" i="2"/>
  <c r="F32" i="2"/>
  <c r="E32" i="2"/>
  <c r="D32" i="2"/>
  <c r="C32" i="2"/>
  <c r="F31" i="2"/>
  <c r="E31" i="2"/>
  <c r="D31" i="2"/>
  <c r="C31" i="2"/>
  <c r="F30" i="2"/>
  <c r="E30" i="2"/>
  <c r="D30" i="2"/>
  <c r="C30" i="2"/>
  <c r="F29" i="2"/>
  <c r="E29" i="2"/>
  <c r="D29" i="2"/>
  <c r="C29" i="2"/>
  <c r="F28" i="2"/>
  <c r="E28" i="2"/>
  <c r="D28" i="2"/>
  <c r="C28" i="2"/>
  <c r="F27" i="2"/>
  <c r="E27" i="2"/>
  <c r="D27" i="2"/>
  <c r="C27" i="2"/>
  <c r="F26" i="2"/>
  <c r="E26" i="2"/>
  <c r="D26" i="2"/>
  <c r="C26" i="2"/>
  <c r="F25" i="2"/>
  <c r="E25" i="2"/>
  <c r="D25" i="2"/>
  <c r="C25" i="2"/>
  <c r="F24" i="2"/>
  <c r="E24" i="2"/>
  <c r="D24" i="2"/>
  <c r="C24" i="2"/>
  <c r="F23" i="2"/>
  <c r="E23" i="2"/>
  <c r="D23" i="2"/>
  <c r="C23" i="2"/>
  <c r="F22" i="2"/>
  <c r="E22" i="2"/>
  <c r="D22" i="2"/>
  <c r="C22" i="2"/>
  <c r="F21" i="2"/>
  <c r="E21" i="2"/>
  <c r="D21" i="2"/>
  <c r="C21" i="2"/>
  <c r="F20" i="2"/>
  <c r="E20" i="2"/>
  <c r="D20" i="2"/>
  <c r="C20" i="2"/>
  <c r="F19" i="2"/>
  <c r="E19" i="2"/>
  <c r="D19" i="2"/>
  <c r="C19" i="2"/>
  <c r="F18" i="2"/>
  <c r="E18" i="2"/>
  <c r="D18" i="2"/>
  <c r="C18" i="2"/>
  <c r="F17" i="2"/>
  <c r="E17" i="2"/>
  <c r="D17" i="2"/>
  <c r="C17" i="2"/>
  <c r="F16" i="2"/>
  <c r="E16" i="2"/>
  <c r="D16" i="2"/>
  <c r="C16" i="2"/>
  <c r="F15" i="2"/>
  <c r="E15" i="2"/>
  <c r="D15" i="2"/>
  <c r="C15" i="2"/>
  <c r="F14" i="2"/>
  <c r="E14" i="2"/>
  <c r="D14" i="2"/>
  <c r="C14" i="2"/>
  <c r="F13" i="2"/>
  <c r="E13" i="2"/>
  <c r="D13" i="2"/>
  <c r="C13" i="2"/>
  <c r="F12" i="2"/>
  <c r="E12" i="2"/>
  <c r="D12" i="2"/>
  <c r="C12" i="2"/>
  <c r="F11" i="2"/>
  <c r="E11" i="2"/>
  <c r="D11" i="2"/>
  <c r="C11" i="2"/>
  <c r="F10" i="2"/>
  <c r="E10" i="2"/>
  <c r="D10" i="2"/>
  <c r="C10" i="2"/>
  <c r="F9" i="2"/>
  <c r="E9" i="2"/>
  <c r="D9" i="2"/>
  <c r="C9" i="2"/>
  <c r="F8" i="2"/>
  <c r="E8" i="2"/>
  <c r="D8" i="2"/>
  <c r="C8" i="2"/>
  <c r="F7" i="2"/>
  <c r="E7" i="2"/>
  <c r="D7" i="2"/>
  <c r="C7" i="2"/>
  <c r="E7" i="1"/>
  <c r="AF7" i="1"/>
  <c r="F8" i="1"/>
  <c r="AF8" i="1"/>
  <c r="F9" i="1"/>
  <c r="AF9" i="1"/>
  <c r="F10" i="1"/>
  <c r="AF10" i="1"/>
  <c r="F11" i="1"/>
  <c r="AF11" i="1"/>
  <c r="F12" i="1"/>
  <c r="AF12" i="1"/>
  <c r="F13" i="1"/>
  <c r="AF13" i="1"/>
  <c r="AF14" i="1"/>
  <c r="AF15" i="1"/>
  <c r="AD7" i="1"/>
  <c r="E8" i="1"/>
  <c r="AD8" i="1"/>
  <c r="AD9" i="1"/>
  <c r="AD10" i="1"/>
  <c r="AD11" i="1"/>
  <c r="AD12" i="1"/>
  <c r="AD13" i="1"/>
  <c r="AD14" i="1"/>
  <c r="AD15" i="1"/>
  <c r="AB7" i="1"/>
  <c r="AB8" i="1"/>
  <c r="E9" i="1"/>
  <c r="AB9" i="1"/>
  <c r="AB10" i="1"/>
  <c r="AB11" i="1"/>
  <c r="AB12" i="1"/>
  <c r="AB13" i="1"/>
  <c r="AB14" i="1"/>
  <c r="AB15" i="1"/>
  <c r="Z7" i="1"/>
  <c r="Z8" i="1"/>
  <c r="Z9" i="1"/>
  <c r="E10" i="1"/>
  <c r="Z10" i="1"/>
  <c r="Z11" i="1"/>
  <c r="Z12" i="1"/>
  <c r="Z13" i="1"/>
  <c r="Z14" i="1"/>
  <c r="Z15" i="1"/>
  <c r="X7" i="1"/>
  <c r="X8" i="1"/>
  <c r="X9" i="1"/>
  <c r="X10" i="1"/>
  <c r="E11" i="1"/>
  <c r="X11" i="1"/>
  <c r="X12" i="1"/>
  <c r="X13" i="1"/>
  <c r="X14" i="1"/>
  <c r="X15" i="1"/>
  <c r="V7" i="1"/>
  <c r="V8" i="1"/>
  <c r="V9" i="1"/>
  <c r="V10" i="1"/>
  <c r="V11" i="1"/>
  <c r="E12" i="1"/>
  <c r="V12" i="1"/>
  <c r="V13" i="1"/>
  <c r="V14" i="1"/>
  <c r="V15" i="1"/>
  <c r="C7" i="1"/>
  <c r="S7" i="1"/>
  <c r="D8" i="1"/>
  <c r="S8" i="1"/>
  <c r="D9" i="1"/>
  <c r="S9" i="1"/>
  <c r="D10" i="1"/>
  <c r="S10" i="1"/>
  <c r="D11" i="1"/>
  <c r="S11" i="1"/>
  <c r="D12" i="1"/>
  <c r="S12" i="1"/>
  <c r="D13" i="1"/>
  <c r="S13" i="1"/>
  <c r="S14" i="1"/>
  <c r="S15" i="1"/>
  <c r="Q7" i="1"/>
  <c r="C8" i="1"/>
  <c r="Q8" i="1"/>
  <c r="Q9" i="1"/>
  <c r="Q10" i="1"/>
  <c r="Q11" i="1"/>
  <c r="Q12" i="1"/>
  <c r="Q13" i="1"/>
  <c r="Q14" i="1"/>
  <c r="Q15" i="1"/>
  <c r="O7" i="1"/>
  <c r="O8" i="1"/>
  <c r="C9" i="1"/>
  <c r="O9" i="1"/>
  <c r="O10" i="1"/>
  <c r="O11" i="1"/>
  <c r="O12" i="1"/>
  <c r="O13" i="1"/>
  <c r="O14" i="1"/>
  <c r="O15" i="1"/>
  <c r="M7" i="1"/>
  <c r="M8" i="1"/>
  <c r="M9" i="1"/>
  <c r="C10" i="1"/>
  <c r="M10" i="1"/>
  <c r="M11" i="1"/>
  <c r="M12" i="1"/>
  <c r="M13" i="1"/>
  <c r="M14" i="1"/>
  <c r="M15" i="1"/>
  <c r="K7" i="1"/>
  <c r="K8" i="1"/>
  <c r="K9" i="1"/>
  <c r="K10" i="1"/>
  <c r="C11" i="1"/>
  <c r="K11" i="1"/>
  <c r="K12" i="1"/>
  <c r="K13" i="1"/>
  <c r="K14" i="1"/>
  <c r="K15" i="1"/>
  <c r="I7" i="1"/>
  <c r="I8" i="1"/>
  <c r="I9" i="1"/>
  <c r="I10" i="1"/>
  <c r="I11" i="1"/>
  <c r="C12" i="1"/>
  <c r="I12" i="1"/>
  <c r="I13" i="1"/>
  <c r="I14" i="1"/>
  <c r="I15" i="1"/>
  <c r="E13" i="1"/>
  <c r="C13" i="1"/>
  <c r="F7" i="1"/>
  <c r="D7" i="1"/>
</calcChain>
</file>

<file path=xl/sharedStrings.xml><?xml version="1.0" encoding="utf-8"?>
<sst xmlns="http://schemas.openxmlformats.org/spreadsheetml/2006/main" count="32" uniqueCount="22">
  <si>
    <t>Computing the probability of all possible state sequences</t>
  </si>
  <si>
    <t>state 1</t>
  </si>
  <si>
    <t>state 2</t>
  </si>
  <si>
    <t>state 3</t>
  </si>
  <si>
    <t>state 4</t>
  </si>
  <si>
    <t>all possible state sequences and their likelihoods</t>
  </si>
  <si>
    <t>mean, mu</t>
  </si>
  <si>
    <t>std dev, sigma</t>
  </si>
  <si>
    <t>q=1</t>
  </si>
  <si>
    <t>q=2</t>
  </si>
  <si>
    <t>q=3</t>
  </si>
  <si>
    <t>q=4</t>
  </si>
  <si>
    <t>time  t  (in frames)</t>
  </si>
  <si>
    <t>o_t</t>
  </si>
  <si>
    <t>p(o_t | q_t)</t>
  </si>
  <si>
    <t xml:space="preserve">total likelihood </t>
  </si>
  <si>
    <t>total log likelihood</t>
  </si>
  <si>
    <t>The cells above compute the individual output probabilities (actually probability densities) for each state emitting each observation. These are conditional values (a probability density, given that we are in a particular state) and so they are called “likelihoods”. The likelihood values are then used in the tables on the right to compute the total likelihood of each possible state sequence.  See the “State output densities” worksheet for some plots of these distributions.</t>
  </si>
  <si>
    <t>Above are the calculations for all possible state sequences in the upper branch of the model, through states 1 and 2. Of course, by using Viterbi search we do not need to enumerate them like this - we will search them in parallel. The colour coding matches the colours of the tokens in the video.  One obvious example of this parallel, shared computation is that all the yellow cells above are computed by just one of the tokens - it’s the one that enters state 1 and then just goes round and round its self transition.</t>
  </si>
  <si>
    <t>These are the corresponding calculations for the lower branch of the model. Again, see how the blue token does so much of the work - that’s all the paths with a common prefix. The other thing to notice is that all the uncoloured state cells are paths that were terminated and so all of that computation was avoided. This is dynamic programming in action.</t>
  </si>
  <si>
    <t>o</t>
  </si>
  <si>
    <t>p(o | q)</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</si>
</sst>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E+00"/>
  </numFmts>
  <fonts count="5" x14ac:knownFonts="1">
    <font>
      <sz val="12"/>
      <color indexed="8"/>
      <name val="Verdana"/>
    </font>
    <font>
      <sz val="12"/>
      <color indexed="8"/>
      <name val="Helvetica"/>
    </font>
    <font>
      <sz val="10"/>
      <color indexed="8"/>
      <name val="Helvetica"/>
    </font>
    <font>
      <b/>
      <sz val="10"/>
      <color indexed="8"/>
      <name val="Helvetica"/>
    </font>
    <font>
      <sz val="17"/>
      <color indexed="8"/>
      <name val="Helvetica"/>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1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ck">
        <color indexed="8"/>
      </bottom>
      <diagonal/>
    </border>
    <border>
      <left style="thin">
        <color indexed="8"/>
      </left>
      <right/>
      <top style="thin">
        <color indexed="8"/>
      </top>
      <bottom style="thick">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ck">
        <color indexed="8"/>
      </top>
      <bottom style="thin">
        <color indexed="8"/>
      </bottom>
      <diagonal/>
    </border>
    <border>
      <left style="thin">
        <color indexed="8"/>
      </left>
      <right style="medium">
        <color indexed="8"/>
      </right>
      <top style="thick">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s>
  <cellStyleXfs count="1">
    <xf numFmtId="0" fontId="0" fillId="0" borderId="0" applyNumberFormat="0" applyFill="0" applyBorder="0" applyProtection="0">
      <alignment vertical="top" wrapText="1"/>
    </xf>
  </cellStyleXfs>
  <cellXfs count="68">
    <xf numFmtId="0" fontId="0" fillId="0" borderId="0" xfId="0" applyFont="1" applyAlignment="1">
      <alignment vertical="top" wrapText="1"/>
    </xf>
    <xf numFmtId="0" fontId="2" fillId="0" borderId="0" xfId="0" applyNumberFormat="1" applyFont="1" applyAlignment="1">
      <alignment vertical="top" wrapText="1"/>
    </xf>
    <xf numFmtId="0" fontId="3" fillId="2" borderId="1" xfId="0" applyFont="1" applyFill="1" applyBorder="1" applyAlignment="1">
      <alignment vertical="top" wrapText="1"/>
    </xf>
    <xf numFmtId="0" fontId="3" fillId="2" borderId="1" xfId="0" applyNumberFormat="1" applyFont="1" applyFill="1" applyBorder="1" applyAlignment="1">
      <alignment horizontal="center" vertical="top" wrapText="1"/>
    </xf>
    <xf numFmtId="0" fontId="3" fillId="2"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2" fillId="3" borderId="1" xfId="0" applyNumberFormat="1" applyFont="1" applyFill="1" applyBorder="1" applyAlignment="1">
      <alignment vertical="top" wrapText="1"/>
    </xf>
    <xf numFmtId="0" fontId="3" fillId="3" borderId="1" xfId="0" applyNumberFormat="1" applyFont="1" applyFill="1" applyBorder="1" applyAlignment="1">
      <alignment horizontal="center" vertical="top" wrapText="1"/>
    </xf>
    <xf numFmtId="0" fontId="3" fillId="4" borderId="1" xfId="0" applyNumberFormat="1" applyFont="1" applyFill="1" applyBorder="1" applyAlignment="1">
      <alignment vertical="top" wrapText="1"/>
    </xf>
    <xf numFmtId="0" fontId="2" fillId="4" borderId="1" xfId="0" applyNumberFormat="1" applyFont="1" applyFill="1" applyBorder="1" applyAlignment="1">
      <alignment vertical="top" wrapText="1"/>
    </xf>
    <xf numFmtId="0" fontId="3" fillId="4"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0" fontId="2" fillId="0" borderId="1" xfId="0" applyFont="1" applyBorder="1" applyAlignment="1">
      <alignment vertical="top" wrapText="1"/>
    </xf>
    <xf numFmtId="0" fontId="2" fillId="0" borderId="1" xfId="0" applyNumberFormat="1" applyFont="1" applyBorder="1" applyAlignment="1">
      <alignment horizontal="center" vertical="top" wrapText="1"/>
    </xf>
    <xf numFmtId="0" fontId="3" fillId="3" borderId="1" xfId="0" applyNumberFormat="1" applyFont="1" applyFill="1" applyBorder="1" applyAlignment="1">
      <alignment horizontal="right" vertical="top" wrapText="1"/>
    </xf>
    <xf numFmtId="0" fontId="4" fillId="0" borderId="1" xfId="0" applyNumberFormat="1" applyFont="1" applyBorder="1" applyAlignment="1">
      <alignment horizontal="center" vertical="center" wrapText="1"/>
    </xf>
    <xf numFmtId="164" fontId="2" fillId="0" borderId="1" xfId="0" applyNumberFormat="1" applyFont="1" applyBorder="1" applyAlignment="1">
      <alignment vertical="top" wrapText="1"/>
    </xf>
    <xf numFmtId="165" fontId="2" fillId="0" borderId="1" xfId="0" applyNumberFormat="1" applyFont="1" applyBorder="1" applyAlignment="1">
      <alignment vertical="top" wrapText="1"/>
    </xf>
    <xf numFmtId="0" fontId="2" fillId="0" borderId="7" xfId="0" applyNumberFormat="1" applyFont="1" applyBorder="1" applyAlignment="1">
      <alignment vertical="top" wrapText="1"/>
    </xf>
    <xf numFmtId="0" fontId="2" fillId="5" borderId="8" xfId="0" applyNumberFormat="1" applyFont="1" applyFill="1" applyBorder="1" applyAlignment="1">
      <alignment vertical="top" wrapText="1"/>
    </xf>
    <xf numFmtId="0" fontId="2" fillId="0" borderId="9" xfId="0" applyNumberFormat="1" applyFont="1" applyBorder="1" applyAlignment="1">
      <alignment vertical="top" wrapText="1"/>
    </xf>
    <xf numFmtId="0" fontId="2" fillId="6" borderId="8" xfId="0" applyNumberFormat="1" applyFont="1" applyFill="1" applyBorder="1" applyAlignment="1">
      <alignment vertical="top" wrapText="1"/>
    </xf>
    <xf numFmtId="0" fontId="2" fillId="5" borderId="11" xfId="0" applyNumberFormat="1" applyFont="1" applyFill="1" applyBorder="1" applyAlignment="1">
      <alignment vertical="top" wrapText="1"/>
    </xf>
    <xf numFmtId="0" fontId="2" fillId="6" borderId="11" xfId="0" applyNumberFormat="1" applyFont="1" applyFill="1" applyBorder="1" applyAlignment="1">
      <alignment vertical="top" wrapText="1"/>
    </xf>
    <xf numFmtId="0" fontId="2" fillId="7" borderId="11" xfId="0" applyNumberFormat="1" applyFont="1" applyFill="1" applyBorder="1" applyAlignment="1">
      <alignment vertical="top" wrapText="1"/>
    </xf>
    <xf numFmtId="0" fontId="2" fillId="8" borderId="11" xfId="0" applyNumberFormat="1" applyFont="1" applyFill="1" applyBorder="1" applyAlignment="1">
      <alignment vertical="top" wrapText="1"/>
    </xf>
    <xf numFmtId="0" fontId="2" fillId="0" borderId="11" xfId="0" applyNumberFormat="1" applyFont="1" applyBorder="1" applyAlignment="1">
      <alignment vertical="top" wrapText="1"/>
    </xf>
    <xf numFmtId="0" fontId="3" fillId="9" borderId="1" xfId="0" applyNumberFormat="1" applyFont="1" applyFill="1" applyBorder="1" applyAlignment="1">
      <alignment vertical="top" wrapText="1"/>
    </xf>
    <xf numFmtId="0" fontId="2" fillId="9" borderId="11" xfId="0" applyNumberFormat="1" applyFont="1" applyFill="1" applyBorder="1" applyAlignment="1">
      <alignment vertical="top" wrapText="1"/>
    </xf>
    <xf numFmtId="166" fontId="2" fillId="9" borderId="7" xfId="0" applyNumberFormat="1" applyFont="1" applyFill="1" applyBorder="1" applyAlignment="1">
      <alignment vertical="top" wrapText="1"/>
    </xf>
    <xf numFmtId="0" fontId="3" fillId="6" borderId="1" xfId="0" applyNumberFormat="1" applyFont="1" applyFill="1" applyBorder="1" applyAlignment="1">
      <alignment vertical="top" wrapText="1"/>
    </xf>
    <xf numFmtId="0" fontId="2" fillId="6" borderId="12" xfId="0" applyNumberFormat="1" applyFont="1" applyFill="1" applyBorder="1" applyAlignment="1">
      <alignment vertical="top" wrapText="1"/>
    </xf>
    <xf numFmtId="164" fontId="2" fillId="6" borderId="13" xfId="0" applyNumberFormat="1" applyFont="1" applyFill="1" applyBorder="1" applyAlignment="1">
      <alignment vertical="top" wrapText="1"/>
    </xf>
    <xf numFmtId="164" fontId="3" fillId="6" borderId="13" xfId="0" applyNumberFormat="1" applyFont="1" applyFill="1" applyBorder="1" applyAlignment="1">
      <alignment vertical="top" wrapText="1"/>
    </xf>
    <xf numFmtId="0" fontId="2" fillId="0" borderId="0" xfId="0" applyNumberFormat="1" applyFont="1" applyAlignment="1">
      <alignment vertical="top" wrapText="1"/>
    </xf>
    <xf numFmtId="0" fontId="4" fillId="11" borderId="1" xfId="0" applyNumberFormat="1" applyFont="1" applyFill="1" applyBorder="1" applyAlignment="1">
      <alignment horizontal="center" vertical="center" wrapText="1"/>
    </xf>
    <xf numFmtId="165" fontId="2" fillId="12" borderId="1" xfId="0" applyNumberFormat="1" applyFont="1" applyFill="1" applyBorder="1" applyAlignment="1">
      <alignment vertical="top" wrapText="1"/>
    </xf>
    <xf numFmtId="165" fontId="2" fillId="13" borderId="1" xfId="0" applyNumberFormat="1" applyFont="1" applyFill="1" applyBorder="1" applyAlignment="1">
      <alignment vertical="top" wrapText="1"/>
    </xf>
    <xf numFmtId="165" fontId="2" fillId="14" borderId="1" xfId="0" applyNumberFormat="1" applyFont="1" applyFill="1" applyBorder="1" applyAlignment="1">
      <alignment vertical="top" wrapText="1"/>
    </xf>
    <xf numFmtId="165" fontId="2" fillId="15" borderId="1" xfId="0" applyNumberFormat="1" applyFont="1" applyFill="1" applyBorder="1" applyAlignment="1">
      <alignment vertical="top" wrapText="1"/>
    </xf>
    <xf numFmtId="164" fontId="2" fillId="11" borderId="1" xfId="0" applyNumberFormat="1" applyFont="1" applyFill="1" applyBorder="1" applyAlignment="1">
      <alignment vertical="top" wrapText="1"/>
    </xf>
    <xf numFmtId="0" fontId="1" fillId="0" borderId="0" xfId="0" applyFont="1" applyAlignment="1">
      <alignment horizontal="center"/>
    </xf>
    <xf numFmtId="0" fontId="0" fillId="0" borderId="0" xfId="0" applyFont="1" applyAlignment="1">
      <alignment vertical="top" wrapText="1"/>
    </xf>
    <xf numFmtId="0" fontId="4" fillId="0" borderId="1" xfId="0" applyNumberFormat="1" applyFont="1" applyBorder="1" applyAlignment="1">
      <alignment horizontal="center" vertical="center" wrapText="1"/>
    </xf>
    <xf numFmtId="0" fontId="2" fillId="0" borderId="1" xfId="0" applyNumberFormat="1" applyFont="1" applyBorder="1" applyAlignment="1">
      <alignment vertical="top" wrapText="1"/>
    </xf>
    <xf numFmtId="0" fontId="2" fillId="0" borderId="2" xfId="0" applyFont="1" applyBorder="1" applyAlignment="1">
      <alignment vertical="top" wrapText="1"/>
    </xf>
    <xf numFmtId="0" fontId="2" fillId="0" borderId="2" xfId="0" applyNumberFormat="1" applyFont="1" applyBorder="1" applyAlignment="1">
      <alignment vertical="top" wrapText="1"/>
    </xf>
    <xf numFmtId="0" fontId="2" fillId="0" borderId="7" xfId="0" applyNumberFormat="1" applyFont="1" applyBorder="1" applyAlignment="1">
      <alignment vertical="top" wrapText="1"/>
    </xf>
    <xf numFmtId="0" fontId="2" fillId="0" borderId="3" xfId="0" applyFont="1" applyBorder="1" applyAlignment="1">
      <alignment vertical="top" wrapText="1"/>
    </xf>
    <xf numFmtId="0" fontId="2" fillId="0" borderId="3" xfId="0" applyNumberFormat="1" applyFont="1" applyBorder="1" applyAlignment="1">
      <alignment vertical="top" wrapText="1"/>
    </xf>
    <xf numFmtId="0" fontId="2" fillId="0" borderId="5" xfId="0" applyNumberFormat="1" applyFont="1" applyBorder="1" applyAlignment="1">
      <alignment vertical="top" wrapText="1"/>
    </xf>
    <xf numFmtId="0" fontId="2" fillId="0" borderId="6" xfId="0" applyNumberFormat="1" applyFont="1" applyBorder="1" applyAlignment="1">
      <alignment vertical="top" wrapText="1"/>
    </xf>
    <xf numFmtId="0" fontId="3" fillId="2" borderId="1" xfId="0" applyNumberFormat="1" applyFont="1" applyFill="1" applyBorder="1" applyAlignment="1">
      <alignment horizontal="center" vertical="top" wrapText="1"/>
    </xf>
    <xf numFmtId="0" fontId="3" fillId="2" borderId="1" xfId="0" applyNumberFormat="1" applyFont="1" applyFill="1" applyBorder="1" applyAlignment="1">
      <alignment vertical="top" wrapText="1"/>
    </xf>
    <xf numFmtId="0" fontId="3" fillId="0" borderId="1" xfId="0" applyNumberFormat="1" applyFont="1" applyBorder="1" applyAlignment="1">
      <alignment vertical="top" wrapText="1"/>
    </xf>
    <xf numFmtId="0" fontId="2" fillId="0" borderId="4" xfId="0" applyFont="1" applyBorder="1" applyAlignment="1">
      <alignment vertical="top" wrapText="1"/>
    </xf>
    <xf numFmtId="0" fontId="2" fillId="0" borderId="4" xfId="0" applyNumberFormat="1" applyFont="1" applyBorder="1" applyAlignment="1">
      <alignment vertical="top" wrapText="1"/>
    </xf>
    <xf numFmtId="0" fontId="2" fillId="0" borderId="10" xfId="0" applyNumberFormat="1" applyFont="1" applyBorder="1" applyAlignment="1">
      <alignment vertical="top" wrapText="1"/>
    </xf>
    <xf numFmtId="0" fontId="2" fillId="0" borderId="1" xfId="0" applyFont="1" applyBorder="1" applyAlignment="1">
      <alignment vertical="top" wrapText="1"/>
    </xf>
    <xf numFmtId="0" fontId="2" fillId="0" borderId="14" xfId="0" applyNumberFormat="1" applyFont="1" applyBorder="1" applyAlignment="1">
      <alignment vertical="top" wrapText="1"/>
    </xf>
    <xf numFmtId="0" fontId="3" fillId="0" borderId="14" xfId="0" applyNumberFormat="1" applyFont="1" applyBorder="1" applyAlignment="1">
      <alignment vertical="top" wrapText="1"/>
    </xf>
    <xf numFmtId="0" fontId="2" fillId="0" borderId="14" xfId="0" applyFont="1" applyBorder="1" applyAlignment="1">
      <alignment vertical="top" wrapText="1"/>
    </xf>
    <xf numFmtId="0" fontId="3" fillId="0" borderId="1" xfId="0" applyFont="1" applyBorder="1" applyAlignment="1">
      <alignment vertical="top" wrapText="1"/>
    </xf>
    <xf numFmtId="0" fontId="3" fillId="10" borderId="1" xfId="0" applyNumberFormat="1" applyFont="1" applyFill="1" applyBorder="1" applyAlignment="1">
      <alignment vertical="top" wrapText="1"/>
    </xf>
    <xf numFmtId="0" fontId="2" fillId="9" borderId="1" xfId="0" applyFont="1" applyFill="1" applyBorder="1" applyAlignment="1">
      <alignment vertical="top" wrapText="1"/>
    </xf>
    <xf numFmtId="0" fontId="2" fillId="6" borderId="1" xfId="0" applyFont="1" applyFill="1" applyBorder="1" applyAlignment="1">
      <alignment vertical="top" wrapText="1"/>
    </xf>
    <xf numFmtId="0" fontId="4" fillId="11" borderId="1" xfId="0" applyNumberFormat="1" applyFont="1" applyFill="1" applyBorder="1" applyAlignment="1">
      <alignment horizontal="center" vertical="center" wrapText="1"/>
    </xf>
    <xf numFmtId="0" fontId="2" fillId="11" borderId="1" xfId="0" applyNumberFormat="1" applyFont="1" applyFill="1" applyBorder="1" applyAlignment="1">
      <alignment vertical="top" wrapText="1"/>
    </xf>
  </cellXfs>
  <cellStyles count="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BDC0BF"/>
      <rgbColor rgb="FFEAEAEA"/>
      <rgbColor rgb="FFD5D5D5"/>
      <rgbColor rgb="FFFFE061"/>
      <rgbColor rgb="FF63B2DE"/>
      <rgbColor rgb="FF9CE159"/>
      <rgbColor rgb="FFFF5F5D"/>
      <rgbColor rgb="FFB7E1FF"/>
      <rgbColor rgb="FFDBDBDB"/>
      <rgbColor rgb="FFFFFFFF"/>
      <rgbColor rgb="FF51A7F9"/>
      <rgbColor rgb="FF6FBF40"/>
      <rgbColor rgb="FFFBE02B"/>
      <rgbColor rgb="FFEF9419"/>
      <rgbColor rgb="FFF4F4F4"/>
      <rgbColor rgb="FF82CBFF"/>
      <rgbColor rgb="FFC4ED9D"/>
      <rgbColor rgb="FFFEFD84"/>
      <rgbColor rgb="FFFFCA82"/>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rot="0"/>
          <a:lstStyle/>
          <a:p>
            <a:pPr lvl="0">
              <a:defRPr sz="1600" b="0" i="0" u="none" strike="noStrike">
                <a:solidFill>
                  <a:srgbClr val="000000"/>
                </a:solidFill>
                <a:effectLst/>
                <a:latin typeface="Helvetica"/>
              </a:defRPr>
            </a:pPr>
            <a:r>
              <a:rPr sz="1600" b="0" i="0" u="none" strike="noStrike">
                <a:solidFill>
                  <a:srgbClr val="000000"/>
                </a:solidFill>
                <a:effectLst/>
                <a:latin typeface="Helvetica"/>
              </a:rPr>
              <a:t>State output probability density functions</a:t>
            </a:r>
          </a:p>
        </c:rich>
      </c:tx>
      <c:layout>
        <c:manualLayout>
          <c:xMode val="edge"/>
          <c:yMode val="edge"/>
          <c:x val="0.312451"/>
          <c:y val="0.103514"/>
          <c:w val="0.375099"/>
          <c:h val="0.0653534"/>
        </c:manualLayout>
      </c:layout>
      <c:overlay val="1"/>
      <c:spPr>
        <a:noFill/>
        <a:effectLst/>
      </c:spPr>
    </c:title>
    <c:autoTitleDeleted val="0"/>
    <c:plotArea>
      <c:layout>
        <c:manualLayout>
          <c:layoutTarget val="inner"/>
          <c:xMode val="edge"/>
          <c:yMode val="edge"/>
          <c:x val="0.0737207"/>
          <c:y val="0.168867"/>
          <c:w val="0.912921"/>
          <c:h val="0.732197"/>
        </c:manualLayout>
      </c:layout>
      <c:lineChart>
        <c:grouping val="standard"/>
        <c:varyColors val="0"/>
        <c:ser>
          <c:idx val="0"/>
          <c:order val="0"/>
          <c:tx>
            <c:v>q = 1</c:v>
          </c:tx>
          <c:spPr>
            <a:ln w="50800" cap="flat">
              <a:solidFill>
                <a:srgbClr val="51A7F9"/>
              </a:solidFill>
              <a:prstDash val="solid"/>
              <a:miter lim="400000"/>
            </a:ln>
            <a:effectLst/>
          </c:spPr>
          <c:marker>
            <c:symbol val="none"/>
          </c:marker>
          <c:cat>
            <c:numRef>
              <c:f>'State output densities'!$B$7:$B$43</c:f>
              <c:numCache>
                <c:formatCode>0.0</c:formatCode>
                <c:ptCount val="37"/>
                <c:pt idx="0">
                  <c:v>-5.0</c:v>
                </c:pt>
                <c:pt idx="1">
                  <c:v>-4.5</c:v>
                </c:pt>
                <c:pt idx="2">
                  <c:v>-4.0</c:v>
                </c:pt>
                <c:pt idx="3">
                  <c:v>-3.5</c:v>
                </c:pt>
                <c:pt idx="4">
                  <c:v>-3.0</c:v>
                </c:pt>
                <c:pt idx="5">
                  <c:v>-2.5</c:v>
                </c:pt>
                <c:pt idx="6">
                  <c:v>-2.0</c:v>
                </c:pt>
                <c:pt idx="7">
                  <c:v>-1.5</c:v>
                </c:pt>
                <c:pt idx="8">
                  <c:v>-1.0</c:v>
                </c:pt>
                <c:pt idx="9">
                  <c:v>-0.5</c:v>
                </c:pt>
                <c:pt idx="10">
                  <c:v>0.0</c:v>
                </c:pt>
                <c:pt idx="11">
                  <c:v>0.5</c:v>
                </c:pt>
                <c:pt idx="12">
                  <c:v>1.0</c:v>
                </c:pt>
                <c:pt idx="13">
                  <c:v>1.5</c:v>
                </c:pt>
                <c:pt idx="14">
                  <c:v>2.0</c:v>
                </c:pt>
                <c:pt idx="15">
                  <c:v>2.5</c:v>
                </c:pt>
                <c:pt idx="16">
                  <c:v>3.0</c:v>
                </c:pt>
                <c:pt idx="17">
                  <c:v>3.5</c:v>
                </c:pt>
                <c:pt idx="18">
                  <c:v>4.0</c:v>
                </c:pt>
                <c:pt idx="19">
                  <c:v>4.5</c:v>
                </c:pt>
                <c:pt idx="20">
                  <c:v>5.0</c:v>
                </c:pt>
                <c:pt idx="21">
                  <c:v>5.5</c:v>
                </c:pt>
                <c:pt idx="22">
                  <c:v>6.0</c:v>
                </c:pt>
                <c:pt idx="23">
                  <c:v>6.5</c:v>
                </c:pt>
                <c:pt idx="24">
                  <c:v>7.0</c:v>
                </c:pt>
                <c:pt idx="25">
                  <c:v>7.5</c:v>
                </c:pt>
                <c:pt idx="26">
                  <c:v>8.0</c:v>
                </c:pt>
                <c:pt idx="27">
                  <c:v>8.5</c:v>
                </c:pt>
                <c:pt idx="28">
                  <c:v>9.0</c:v>
                </c:pt>
                <c:pt idx="29">
                  <c:v>9.5</c:v>
                </c:pt>
                <c:pt idx="30">
                  <c:v>10.0</c:v>
                </c:pt>
                <c:pt idx="31">
                  <c:v>10.5</c:v>
                </c:pt>
                <c:pt idx="32">
                  <c:v>11.0</c:v>
                </c:pt>
                <c:pt idx="33">
                  <c:v>11.5</c:v>
                </c:pt>
                <c:pt idx="34">
                  <c:v>12.0</c:v>
                </c:pt>
                <c:pt idx="35">
                  <c:v>12.5</c:v>
                </c:pt>
                <c:pt idx="36">
                  <c:v>13.0</c:v>
                </c:pt>
              </c:numCache>
            </c:numRef>
          </c:cat>
          <c:val>
            <c:numRef>
              <c:f>'State output densities'!$C$7:$C$43</c:f>
              <c:numCache>
                <c:formatCode>0.000</c:formatCode>
                <c:ptCount val="37"/>
                <c:pt idx="0">
                  <c:v>5.05227108353689E-15</c:v>
                </c:pt>
                <c:pt idx="1">
                  <c:v>2.43432053302901E-13</c:v>
                </c:pt>
                <c:pt idx="2">
                  <c:v>9.13472040836459E-12</c:v>
                </c:pt>
                <c:pt idx="3">
                  <c:v>2.66955661476285E-10</c:v>
                </c:pt>
                <c:pt idx="4">
                  <c:v>6.07588284982328E-9</c:v>
                </c:pt>
                <c:pt idx="5">
                  <c:v>1.07697600425433E-7</c:v>
                </c:pt>
                <c:pt idx="6">
                  <c:v>1.4867195147343E-6</c:v>
                </c:pt>
                <c:pt idx="7">
                  <c:v>1.59837411069055E-5</c:v>
                </c:pt>
                <c:pt idx="8">
                  <c:v>0.000133830225764885</c:v>
                </c:pt>
                <c:pt idx="9">
                  <c:v>0.00087268269504576</c:v>
                </c:pt>
                <c:pt idx="10">
                  <c:v>0.00443184841193801</c:v>
                </c:pt>
                <c:pt idx="11">
                  <c:v>0.0175283004935685</c:v>
                </c:pt>
                <c:pt idx="12">
                  <c:v>0.0539909665131881</c:v>
                </c:pt>
                <c:pt idx="13">
                  <c:v>0.129517595665892</c:v>
                </c:pt>
                <c:pt idx="14">
                  <c:v>0.241970724519143</c:v>
                </c:pt>
                <c:pt idx="15">
                  <c:v>0.352065326764299</c:v>
                </c:pt>
                <c:pt idx="16">
                  <c:v>0.398942280401433</c:v>
                </c:pt>
                <c:pt idx="17">
                  <c:v>0.352065326764299</c:v>
                </c:pt>
                <c:pt idx="18">
                  <c:v>0.241970724519143</c:v>
                </c:pt>
                <c:pt idx="19">
                  <c:v>0.129517595665892</c:v>
                </c:pt>
                <c:pt idx="20">
                  <c:v>0.0539909665131881</c:v>
                </c:pt>
                <c:pt idx="21">
                  <c:v>0.0175283004935685</c:v>
                </c:pt>
                <c:pt idx="22">
                  <c:v>0.00443184841193801</c:v>
                </c:pt>
                <c:pt idx="23">
                  <c:v>0.00087268269504576</c:v>
                </c:pt>
                <c:pt idx="24">
                  <c:v>0.000133830225764885</c:v>
                </c:pt>
                <c:pt idx="25">
                  <c:v>1.59837411069055E-5</c:v>
                </c:pt>
                <c:pt idx="26">
                  <c:v>1.4867195147343E-6</c:v>
                </c:pt>
                <c:pt idx="27">
                  <c:v>1.07697600425433E-7</c:v>
                </c:pt>
                <c:pt idx="28">
                  <c:v>6.07588284982328E-9</c:v>
                </c:pt>
                <c:pt idx="29">
                  <c:v>2.66955661476285E-10</c:v>
                </c:pt>
                <c:pt idx="30">
                  <c:v>9.13472040836459E-12</c:v>
                </c:pt>
                <c:pt idx="31">
                  <c:v>2.43432053302901E-13</c:v>
                </c:pt>
                <c:pt idx="32">
                  <c:v>5.05227108353689E-15</c:v>
                </c:pt>
                <c:pt idx="33">
                  <c:v>8.16623563166955E-17</c:v>
                </c:pt>
                <c:pt idx="34">
                  <c:v>1.02797735716689E-18</c:v>
                </c:pt>
                <c:pt idx="35">
                  <c:v>1.00779353943E-20</c:v>
                </c:pt>
                <c:pt idx="36">
                  <c:v>7.69459862670642E-23</c:v>
                </c:pt>
              </c:numCache>
            </c:numRef>
          </c:val>
          <c:smooth val="0"/>
        </c:ser>
        <c:ser>
          <c:idx val="1"/>
          <c:order val="1"/>
          <c:tx>
            <c:v>q = 2</c:v>
          </c:tx>
          <c:spPr>
            <a:ln w="50800" cap="flat">
              <a:solidFill>
                <a:srgbClr val="70BF41"/>
              </a:solidFill>
              <a:prstDash val="solid"/>
              <a:miter lim="400000"/>
            </a:ln>
            <a:effectLst/>
          </c:spPr>
          <c:marker>
            <c:symbol val="none"/>
          </c:marker>
          <c:cat>
            <c:numRef>
              <c:f>'State output densities'!$B$7:$B$43</c:f>
              <c:numCache>
                <c:formatCode>0.0</c:formatCode>
                <c:ptCount val="37"/>
                <c:pt idx="0">
                  <c:v>-5.0</c:v>
                </c:pt>
                <c:pt idx="1">
                  <c:v>-4.5</c:v>
                </c:pt>
                <c:pt idx="2">
                  <c:v>-4.0</c:v>
                </c:pt>
                <c:pt idx="3">
                  <c:v>-3.5</c:v>
                </c:pt>
                <c:pt idx="4">
                  <c:v>-3.0</c:v>
                </c:pt>
                <c:pt idx="5">
                  <c:v>-2.5</c:v>
                </c:pt>
                <c:pt idx="6">
                  <c:v>-2.0</c:v>
                </c:pt>
                <c:pt idx="7">
                  <c:v>-1.5</c:v>
                </c:pt>
                <c:pt idx="8">
                  <c:v>-1.0</c:v>
                </c:pt>
                <c:pt idx="9">
                  <c:v>-0.5</c:v>
                </c:pt>
                <c:pt idx="10">
                  <c:v>0.0</c:v>
                </c:pt>
                <c:pt idx="11">
                  <c:v>0.5</c:v>
                </c:pt>
                <c:pt idx="12">
                  <c:v>1.0</c:v>
                </c:pt>
                <c:pt idx="13">
                  <c:v>1.5</c:v>
                </c:pt>
                <c:pt idx="14">
                  <c:v>2.0</c:v>
                </c:pt>
                <c:pt idx="15">
                  <c:v>2.5</c:v>
                </c:pt>
                <c:pt idx="16">
                  <c:v>3.0</c:v>
                </c:pt>
                <c:pt idx="17">
                  <c:v>3.5</c:v>
                </c:pt>
                <c:pt idx="18">
                  <c:v>4.0</c:v>
                </c:pt>
                <c:pt idx="19">
                  <c:v>4.5</c:v>
                </c:pt>
                <c:pt idx="20">
                  <c:v>5.0</c:v>
                </c:pt>
                <c:pt idx="21">
                  <c:v>5.5</c:v>
                </c:pt>
                <c:pt idx="22">
                  <c:v>6.0</c:v>
                </c:pt>
                <c:pt idx="23">
                  <c:v>6.5</c:v>
                </c:pt>
                <c:pt idx="24">
                  <c:v>7.0</c:v>
                </c:pt>
                <c:pt idx="25">
                  <c:v>7.5</c:v>
                </c:pt>
                <c:pt idx="26">
                  <c:v>8.0</c:v>
                </c:pt>
                <c:pt idx="27">
                  <c:v>8.5</c:v>
                </c:pt>
                <c:pt idx="28">
                  <c:v>9.0</c:v>
                </c:pt>
                <c:pt idx="29">
                  <c:v>9.5</c:v>
                </c:pt>
                <c:pt idx="30">
                  <c:v>10.0</c:v>
                </c:pt>
                <c:pt idx="31">
                  <c:v>10.5</c:v>
                </c:pt>
                <c:pt idx="32">
                  <c:v>11.0</c:v>
                </c:pt>
                <c:pt idx="33">
                  <c:v>11.5</c:v>
                </c:pt>
                <c:pt idx="34">
                  <c:v>12.0</c:v>
                </c:pt>
                <c:pt idx="35">
                  <c:v>12.5</c:v>
                </c:pt>
                <c:pt idx="36">
                  <c:v>13.0</c:v>
                </c:pt>
              </c:numCache>
            </c:numRef>
          </c:cat>
          <c:val>
            <c:numRef>
              <c:f>'State output densities'!$D$7:$D$43</c:f>
              <c:numCache>
                <c:formatCode>0.000</c:formatCode>
                <c:ptCount val="37"/>
                <c:pt idx="0">
                  <c:v>5.38488002127164E-8</c:v>
                </c:pt>
                <c:pt idx="1">
                  <c:v>2.064235494315E-7</c:v>
                </c:pt>
                <c:pt idx="2">
                  <c:v>7.43359757367149E-7</c:v>
                </c:pt>
                <c:pt idx="3">
                  <c:v>2.51475364429622E-6</c:v>
                </c:pt>
                <c:pt idx="4">
                  <c:v>7.99187055345274E-6</c:v>
                </c:pt>
                <c:pt idx="5">
                  <c:v>2.38593182706025E-5</c:v>
                </c:pt>
                <c:pt idx="6">
                  <c:v>6.69151128824427E-5</c:v>
                </c:pt>
                <c:pt idx="7">
                  <c:v>0.000176297841183723</c:v>
                </c:pt>
                <c:pt idx="8">
                  <c:v>0.00043634134752288</c:v>
                </c:pt>
                <c:pt idx="9">
                  <c:v>0.00101452402864988</c:v>
                </c:pt>
                <c:pt idx="10">
                  <c:v>0.002215924205969</c:v>
                </c:pt>
                <c:pt idx="11">
                  <c:v>0.00454678125079553</c:v>
                </c:pt>
                <c:pt idx="12">
                  <c:v>0.00876415024678427</c:v>
                </c:pt>
                <c:pt idx="13">
                  <c:v>0.0158698259178337</c:v>
                </c:pt>
                <c:pt idx="14">
                  <c:v>0.026995483256594</c:v>
                </c:pt>
                <c:pt idx="15">
                  <c:v>0.0431386594132558</c:v>
                </c:pt>
                <c:pt idx="16">
                  <c:v>0.0647587978329459</c:v>
                </c:pt>
                <c:pt idx="17">
                  <c:v>0.0913245426945109</c:v>
                </c:pt>
                <c:pt idx="18">
                  <c:v>0.120985362259572</c:v>
                </c:pt>
                <c:pt idx="19">
                  <c:v>0.150568716077402</c:v>
                </c:pt>
                <c:pt idx="20">
                  <c:v>0.17603266338215</c:v>
                </c:pt>
                <c:pt idx="21">
                  <c:v>0.193334058401425</c:v>
                </c:pt>
                <c:pt idx="22">
                  <c:v>0.199471140200716</c:v>
                </c:pt>
                <c:pt idx="23">
                  <c:v>0.193334058401425</c:v>
                </c:pt>
                <c:pt idx="24">
                  <c:v>0.17603266338215</c:v>
                </c:pt>
                <c:pt idx="25">
                  <c:v>0.150568716077402</c:v>
                </c:pt>
                <c:pt idx="26">
                  <c:v>0.120985362259572</c:v>
                </c:pt>
                <c:pt idx="27">
                  <c:v>0.0913245426945109</c:v>
                </c:pt>
                <c:pt idx="28">
                  <c:v>0.0647587978329459</c:v>
                </c:pt>
                <c:pt idx="29">
                  <c:v>0.0431386594132558</c:v>
                </c:pt>
                <c:pt idx="30">
                  <c:v>0.026995483256594</c:v>
                </c:pt>
                <c:pt idx="31">
                  <c:v>0.0158698259178337</c:v>
                </c:pt>
                <c:pt idx="32">
                  <c:v>0.00876415024678427</c:v>
                </c:pt>
                <c:pt idx="33">
                  <c:v>0.00454678125079553</c:v>
                </c:pt>
                <c:pt idx="34">
                  <c:v>0.002215924205969</c:v>
                </c:pt>
                <c:pt idx="35">
                  <c:v>0.00101452402864988</c:v>
                </c:pt>
                <c:pt idx="36">
                  <c:v>0.00043634134752288</c:v>
                </c:pt>
              </c:numCache>
            </c:numRef>
          </c:val>
          <c:smooth val="0"/>
        </c:ser>
        <c:ser>
          <c:idx val="2"/>
          <c:order val="2"/>
          <c:tx>
            <c:v>q = 3</c:v>
          </c:tx>
          <c:spPr>
            <a:ln w="50800" cap="flat">
              <a:solidFill>
                <a:srgbClr val="FBE12B"/>
              </a:solidFill>
              <a:prstDash val="solid"/>
              <a:miter lim="400000"/>
            </a:ln>
            <a:effectLst/>
          </c:spPr>
          <c:marker>
            <c:symbol val="none"/>
          </c:marker>
          <c:cat>
            <c:numRef>
              <c:f>'State output densities'!$B$7:$B$43</c:f>
              <c:numCache>
                <c:formatCode>0.0</c:formatCode>
                <c:ptCount val="37"/>
                <c:pt idx="0">
                  <c:v>-5.0</c:v>
                </c:pt>
                <c:pt idx="1">
                  <c:v>-4.5</c:v>
                </c:pt>
                <c:pt idx="2">
                  <c:v>-4.0</c:v>
                </c:pt>
                <c:pt idx="3">
                  <c:v>-3.5</c:v>
                </c:pt>
                <c:pt idx="4">
                  <c:v>-3.0</c:v>
                </c:pt>
                <c:pt idx="5">
                  <c:v>-2.5</c:v>
                </c:pt>
                <c:pt idx="6">
                  <c:v>-2.0</c:v>
                </c:pt>
                <c:pt idx="7">
                  <c:v>-1.5</c:v>
                </c:pt>
                <c:pt idx="8">
                  <c:v>-1.0</c:v>
                </c:pt>
                <c:pt idx="9">
                  <c:v>-0.5</c:v>
                </c:pt>
                <c:pt idx="10">
                  <c:v>0.0</c:v>
                </c:pt>
                <c:pt idx="11">
                  <c:v>0.5</c:v>
                </c:pt>
                <c:pt idx="12">
                  <c:v>1.0</c:v>
                </c:pt>
                <c:pt idx="13">
                  <c:v>1.5</c:v>
                </c:pt>
                <c:pt idx="14">
                  <c:v>2.0</c:v>
                </c:pt>
                <c:pt idx="15">
                  <c:v>2.5</c:v>
                </c:pt>
                <c:pt idx="16">
                  <c:v>3.0</c:v>
                </c:pt>
                <c:pt idx="17">
                  <c:v>3.5</c:v>
                </c:pt>
                <c:pt idx="18">
                  <c:v>4.0</c:v>
                </c:pt>
                <c:pt idx="19">
                  <c:v>4.5</c:v>
                </c:pt>
                <c:pt idx="20">
                  <c:v>5.0</c:v>
                </c:pt>
                <c:pt idx="21">
                  <c:v>5.5</c:v>
                </c:pt>
                <c:pt idx="22">
                  <c:v>6.0</c:v>
                </c:pt>
                <c:pt idx="23">
                  <c:v>6.5</c:v>
                </c:pt>
                <c:pt idx="24">
                  <c:v>7.0</c:v>
                </c:pt>
                <c:pt idx="25">
                  <c:v>7.5</c:v>
                </c:pt>
                <c:pt idx="26">
                  <c:v>8.0</c:v>
                </c:pt>
                <c:pt idx="27">
                  <c:v>8.5</c:v>
                </c:pt>
                <c:pt idx="28">
                  <c:v>9.0</c:v>
                </c:pt>
                <c:pt idx="29">
                  <c:v>9.5</c:v>
                </c:pt>
                <c:pt idx="30">
                  <c:v>10.0</c:v>
                </c:pt>
                <c:pt idx="31">
                  <c:v>10.5</c:v>
                </c:pt>
                <c:pt idx="32">
                  <c:v>11.0</c:v>
                </c:pt>
                <c:pt idx="33">
                  <c:v>11.5</c:v>
                </c:pt>
                <c:pt idx="34">
                  <c:v>12.0</c:v>
                </c:pt>
                <c:pt idx="35">
                  <c:v>12.5</c:v>
                </c:pt>
                <c:pt idx="36">
                  <c:v>13.0</c:v>
                </c:pt>
              </c:numCache>
            </c:numRef>
          </c:cat>
          <c:val>
            <c:numRef>
              <c:f>'State output densities'!$E$7:$E$43</c:f>
              <c:numCache>
                <c:formatCode>0.000</c:formatCode>
                <c:ptCount val="37"/>
                <c:pt idx="0">
                  <c:v>0.000514092998763702</c:v>
                </c:pt>
                <c:pt idx="1">
                  <c:v>0.000883658651476701</c:v>
                </c:pt>
                <c:pt idx="2">
                  <c:v>0.00147728280397934</c:v>
                </c:pt>
                <c:pt idx="3">
                  <c:v>0.00240203325486974</c:v>
                </c:pt>
                <c:pt idx="4">
                  <c:v>0.00379866200793248</c:v>
                </c:pt>
                <c:pt idx="5">
                  <c:v>0.00584276683118951</c:v>
                </c:pt>
                <c:pt idx="6">
                  <c:v>0.00874062969790316</c:v>
                </c:pt>
                <c:pt idx="7">
                  <c:v>0.012717541168806</c:v>
                </c:pt>
                <c:pt idx="8">
                  <c:v>0.0179969888377293</c:v>
                </c:pt>
                <c:pt idx="9">
                  <c:v>0.0247703878529977</c:v>
                </c:pt>
                <c:pt idx="10">
                  <c:v>0.0331590462642496</c:v>
                </c:pt>
                <c:pt idx="11">
                  <c:v>0.0431725318886306</c:v>
                </c:pt>
                <c:pt idx="12">
                  <c:v>0.0546700248919979</c:v>
                </c:pt>
                <c:pt idx="13">
                  <c:v>0.0673328951846863</c:v>
                </c:pt>
                <c:pt idx="14">
                  <c:v>0.0806569081730478</c:v>
                </c:pt>
                <c:pt idx="15">
                  <c:v>0.0939706251367675</c:v>
                </c:pt>
                <c:pt idx="16">
                  <c:v>0.106482668507451</c:v>
                </c:pt>
                <c:pt idx="17">
                  <c:v>0.117355108921433</c:v>
                </c:pt>
                <c:pt idx="18">
                  <c:v>0.125794409230998</c:v>
                </c:pt>
                <c:pt idx="19">
                  <c:v>0.13114657203398</c:v>
                </c:pt>
                <c:pt idx="20">
                  <c:v>0.132980760133811</c:v>
                </c:pt>
                <c:pt idx="21">
                  <c:v>0.13114657203398</c:v>
                </c:pt>
                <c:pt idx="22">
                  <c:v>0.125794409230998</c:v>
                </c:pt>
                <c:pt idx="23">
                  <c:v>0.117355108921433</c:v>
                </c:pt>
                <c:pt idx="24">
                  <c:v>0.106482668507451</c:v>
                </c:pt>
                <c:pt idx="25">
                  <c:v>0.0939706251367675</c:v>
                </c:pt>
                <c:pt idx="26">
                  <c:v>0.0806569081730478</c:v>
                </c:pt>
                <c:pt idx="27">
                  <c:v>0.0673328951846863</c:v>
                </c:pt>
                <c:pt idx="28">
                  <c:v>0.0546700248919979</c:v>
                </c:pt>
                <c:pt idx="29">
                  <c:v>0.0431725318886306</c:v>
                </c:pt>
                <c:pt idx="30">
                  <c:v>0.0331590462642496</c:v>
                </c:pt>
                <c:pt idx="31">
                  <c:v>0.0247703878529977</c:v>
                </c:pt>
                <c:pt idx="32">
                  <c:v>0.0179969888377293</c:v>
                </c:pt>
                <c:pt idx="33">
                  <c:v>0.012717541168806</c:v>
                </c:pt>
                <c:pt idx="34">
                  <c:v>0.00874062969790316</c:v>
                </c:pt>
                <c:pt idx="35">
                  <c:v>0.00584276683118951</c:v>
                </c:pt>
                <c:pt idx="36">
                  <c:v>0.00379866200793248</c:v>
                </c:pt>
              </c:numCache>
            </c:numRef>
          </c:val>
          <c:smooth val="0"/>
        </c:ser>
        <c:ser>
          <c:idx val="3"/>
          <c:order val="3"/>
          <c:tx>
            <c:v>q = 4</c:v>
          </c:tx>
          <c:spPr>
            <a:ln w="50800" cap="flat">
              <a:solidFill>
                <a:srgbClr val="EF951A"/>
              </a:solidFill>
              <a:prstDash val="solid"/>
              <a:miter lim="400000"/>
            </a:ln>
            <a:effectLst/>
          </c:spPr>
          <c:marker>
            <c:symbol val="none"/>
          </c:marker>
          <c:cat>
            <c:numRef>
              <c:f>'State output densities'!$B$7:$B$43</c:f>
              <c:numCache>
                <c:formatCode>0.0</c:formatCode>
                <c:ptCount val="37"/>
                <c:pt idx="0">
                  <c:v>-5.0</c:v>
                </c:pt>
                <c:pt idx="1">
                  <c:v>-4.5</c:v>
                </c:pt>
                <c:pt idx="2">
                  <c:v>-4.0</c:v>
                </c:pt>
                <c:pt idx="3">
                  <c:v>-3.5</c:v>
                </c:pt>
                <c:pt idx="4">
                  <c:v>-3.0</c:v>
                </c:pt>
                <c:pt idx="5">
                  <c:v>-2.5</c:v>
                </c:pt>
                <c:pt idx="6">
                  <c:v>-2.0</c:v>
                </c:pt>
                <c:pt idx="7">
                  <c:v>-1.5</c:v>
                </c:pt>
                <c:pt idx="8">
                  <c:v>-1.0</c:v>
                </c:pt>
                <c:pt idx="9">
                  <c:v>-0.5</c:v>
                </c:pt>
                <c:pt idx="10">
                  <c:v>0.0</c:v>
                </c:pt>
                <c:pt idx="11">
                  <c:v>0.5</c:v>
                </c:pt>
                <c:pt idx="12">
                  <c:v>1.0</c:v>
                </c:pt>
                <c:pt idx="13">
                  <c:v>1.5</c:v>
                </c:pt>
                <c:pt idx="14">
                  <c:v>2.0</c:v>
                </c:pt>
                <c:pt idx="15">
                  <c:v>2.5</c:v>
                </c:pt>
                <c:pt idx="16">
                  <c:v>3.0</c:v>
                </c:pt>
                <c:pt idx="17">
                  <c:v>3.5</c:v>
                </c:pt>
                <c:pt idx="18">
                  <c:v>4.0</c:v>
                </c:pt>
                <c:pt idx="19">
                  <c:v>4.5</c:v>
                </c:pt>
                <c:pt idx="20">
                  <c:v>5.0</c:v>
                </c:pt>
                <c:pt idx="21">
                  <c:v>5.5</c:v>
                </c:pt>
                <c:pt idx="22">
                  <c:v>6.0</c:v>
                </c:pt>
                <c:pt idx="23">
                  <c:v>6.5</c:v>
                </c:pt>
                <c:pt idx="24">
                  <c:v>7.0</c:v>
                </c:pt>
                <c:pt idx="25">
                  <c:v>7.5</c:v>
                </c:pt>
                <c:pt idx="26">
                  <c:v>8.0</c:v>
                </c:pt>
                <c:pt idx="27">
                  <c:v>8.5</c:v>
                </c:pt>
                <c:pt idx="28">
                  <c:v>9.0</c:v>
                </c:pt>
                <c:pt idx="29">
                  <c:v>9.5</c:v>
                </c:pt>
                <c:pt idx="30">
                  <c:v>10.0</c:v>
                </c:pt>
                <c:pt idx="31">
                  <c:v>10.5</c:v>
                </c:pt>
                <c:pt idx="32">
                  <c:v>11.0</c:v>
                </c:pt>
                <c:pt idx="33">
                  <c:v>11.5</c:v>
                </c:pt>
                <c:pt idx="34">
                  <c:v>12.0</c:v>
                </c:pt>
                <c:pt idx="35">
                  <c:v>12.5</c:v>
                </c:pt>
                <c:pt idx="36">
                  <c:v>13.0</c:v>
                </c:pt>
              </c:numCache>
            </c:numRef>
          </c:cat>
          <c:val>
            <c:numRef>
              <c:f>'State output densities'!$F$7:$F$43</c:f>
              <c:numCache>
                <c:formatCode>0.000</c:formatCode>
                <c:ptCount val="37"/>
                <c:pt idx="0">
                  <c:v>0.00043634134752288</c:v>
                </c:pt>
                <c:pt idx="1">
                  <c:v>0.00101452402864988</c:v>
                </c:pt>
                <c:pt idx="2">
                  <c:v>0.002215924205969</c:v>
                </c:pt>
                <c:pt idx="3">
                  <c:v>0.00454678125079553</c:v>
                </c:pt>
                <c:pt idx="4">
                  <c:v>0.00876415024678427</c:v>
                </c:pt>
                <c:pt idx="5">
                  <c:v>0.0158698259178337</c:v>
                </c:pt>
                <c:pt idx="6">
                  <c:v>0.026995483256594</c:v>
                </c:pt>
                <c:pt idx="7">
                  <c:v>0.0431386594132558</c:v>
                </c:pt>
                <c:pt idx="8">
                  <c:v>0.0647587978329459</c:v>
                </c:pt>
                <c:pt idx="9">
                  <c:v>0.0913245426945109</c:v>
                </c:pt>
                <c:pt idx="10">
                  <c:v>0.120985362259572</c:v>
                </c:pt>
                <c:pt idx="11">
                  <c:v>0.150568716077402</c:v>
                </c:pt>
                <c:pt idx="12">
                  <c:v>0.17603266338215</c:v>
                </c:pt>
                <c:pt idx="13">
                  <c:v>0.193334058401425</c:v>
                </c:pt>
                <c:pt idx="14">
                  <c:v>0.199471140200716</c:v>
                </c:pt>
                <c:pt idx="15">
                  <c:v>0.193334058401425</c:v>
                </c:pt>
                <c:pt idx="16">
                  <c:v>0.17603266338215</c:v>
                </c:pt>
                <c:pt idx="17">
                  <c:v>0.150568716077402</c:v>
                </c:pt>
                <c:pt idx="18">
                  <c:v>0.120985362259572</c:v>
                </c:pt>
                <c:pt idx="19">
                  <c:v>0.0913245426945109</c:v>
                </c:pt>
                <c:pt idx="20">
                  <c:v>0.0647587978329459</c:v>
                </c:pt>
                <c:pt idx="21">
                  <c:v>0.0431386594132558</c:v>
                </c:pt>
                <c:pt idx="22">
                  <c:v>0.026995483256594</c:v>
                </c:pt>
                <c:pt idx="23">
                  <c:v>0.0158698259178337</c:v>
                </c:pt>
                <c:pt idx="24">
                  <c:v>0.00876415024678427</c:v>
                </c:pt>
                <c:pt idx="25">
                  <c:v>0.00454678125079553</c:v>
                </c:pt>
                <c:pt idx="26">
                  <c:v>0.002215924205969</c:v>
                </c:pt>
                <c:pt idx="27">
                  <c:v>0.00101452402864988</c:v>
                </c:pt>
                <c:pt idx="28">
                  <c:v>0.00043634134752288</c:v>
                </c:pt>
                <c:pt idx="29">
                  <c:v>0.000176297841183723</c:v>
                </c:pt>
                <c:pt idx="30">
                  <c:v>6.69151128824427E-5</c:v>
                </c:pt>
                <c:pt idx="31">
                  <c:v>2.38593182706025E-5</c:v>
                </c:pt>
                <c:pt idx="32">
                  <c:v>7.99187055345274E-6</c:v>
                </c:pt>
                <c:pt idx="33">
                  <c:v>2.51475364429622E-6</c:v>
                </c:pt>
                <c:pt idx="34">
                  <c:v>7.43359757367149E-7</c:v>
                </c:pt>
                <c:pt idx="35">
                  <c:v>2.064235494315E-7</c:v>
                </c:pt>
                <c:pt idx="36">
                  <c:v>5.38488002127164E-8</c:v>
                </c:pt>
              </c:numCache>
            </c:numRef>
          </c:val>
          <c:smooth val="0"/>
        </c:ser>
        <c:dLbls>
          <c:showLegendKey val="0"/>
          <c:showVal val="0"/>
          <c:showCatName val="0"/>
          <c:showSerName val="0"/>
          <c:showPercent val="0"/>
          <c:showBubbleSize val="0"/>
        </c:dLbls>
        <c:marker val="1"/>
        <c:smooth val="0"/>
        <c:axId val="2093798392"/>
        <c:axId val="2093807272"/>
      </c:lineChart>
      <c:catAx>
        <c:axId val="2093798392"/>
        <c:scaling>
          <c:orientation val="minMax"/>
        </c:scaling>
        <c:delete val="0"/>
        <c:axPos val="b"/>
        <c:title>
          <c:tx>
            <c:rich>
              <a:bodyPr rot="0"/>
              <a:lstStyle/>
              <a:p>
                <a:pPr lvl="0">
                  <a:defRPr sz="1400" b="0" i="0" u="none" strike="noStrike">
                    <a:solidFill>
                      <a:srgbClr val="000000"/>
                    </a:solidFill>
                    <a:effectLst/>
                    <a:latin typeface="Helvetica"/>
                  </a:defRPr>
                </a:pPr>
                <a:r>
                  <a:rPr sz="1400" b="0" i="0" u="none" strike="noStrike">
                    <a:solidFill>
                      <a:srgbClr val="000000"/>
                    </a:solidFill>
                    <a:effectLst/>
                    <a:latin typeface="Helvetica"/>
                  </a:rPr>
                  <a:t>o  -  observation value</a:t>
                </a:r>
              </a:p>
            </c:rich>
          </c:tx>
          <c:overlay val="1"/>
        </c:title>
        <c:numFmt formatCode="0.0" sourceLinked="1"/>
        <c:majorTickMark val="out"/>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Helvetica"/>
              </a:defRPr>
            </a:pPr>
            <a:endParaRPr lang="en-US"/>
          </a:p>
        </c:txPr>
        <c:crossAx val="2093807272"/>
        <c:crosses val="autoZero"/>
        <c:auto val="1"/>
        <c:lblAlgn val="ctr"/>
        <c:lblOffset val="100"/>
        <c:tickLblSkip val="2"/>
        <c:noMultiLvlLbl val="1"/>
      </c:catAx>
      <c:valAx>
        <c:axId val="2093807272"/>
        <c:scaling>
          <c:orientation val="minMax"/>
        </c:scaling>
        <c:delete val="0"/>
        <c:axPos val="l"/>
        <c:title>
          <c:tx>
            <c:rich>
              <a:bodyPr rot="-5400000"/>
              <a:lstStyle/>
              <a:p>
                <a:pPr lvl="0">
                  <a:defRPr sz="1400" b="0" i="0" u="none" strike="noStrike">
                    <a:solidFill>
                      <a:srgbClr val="000000"/>
                    </a:solidFill>
                    <a:effectLst/>
                    <a:latin typeface="Helvetica"/>
                  </a:defRPr>
                </a:pPr>
                <a:r>
                  <a:rPr sz="1400" b="0" i="0" u="none" strike="noStrike">
                    <a:solidFill>
                      <a:srgbClr val="000000"/>
                    </a:solidFill>
                    <a:effectLst/>
                    <a:latin typeface="Helvetica"/>
                  </a:rPr>
                  <a:t>p(o|q)  -  probability density</a:t>
                </a:r>
              </a:p>
            </c:rich>
          </c:tx>
          <c:overlay val="1"/>
        </c:title>
        <c:numFmt formatCode="0.00" sourceLinked="0"/>
        <c:majorTickMark val="out"/>
        <c:minorTickMark val="none"/>
        <c:tickLblPos val="nextTo"/>
        <c:spPr>
          <a:ln w="12700" cap="flat">
            <a:solidFill>
              <a:srgbClr val="000000"/>
            </a:solidFill>
            <a:prstDash val="solid"/>
            <a:miter lim="400000"/>
          </a:ln>
        </c:spPr>
        <c:txPr>
          <a:bodyPr rot="0"/>
          <a:lstStyle/>
          <a:p>
            <a:pPr lvl="0">
              <a:defRPr sz="1000" b="0" i="0" u="none" strike="noStrike">
                <a:solidFill>
                  <a:srgbClr val="000000"/>
                </a:solidFill>
                <a:effectLst/>
                <a:latin typeface="Helvetica"/>
              </a:defRPr>
            </a:pPr>
            <a:endParaRPr lang="en-US"/>
          </a:p>
        </c:txPr>
        <c:crossAx val="2093798392"/>
        <c:crosses val="autoZero"/>
        <c:crossBetween val="midCat"/>
      </c:valAx>
      <c:spPr>
        <a:noFill/>
        <a:ln w="12700" cap="flat">
          <a:noFill/>
          <a:miter lim="400000"/>
        </a:ln>
        <a:effectLst/>
      </c:spPr>
    </c:plotArea>
    <c:legend>
      <c:legendPos val="t"/>
      <c:layout>
        <c:manualLayout>
          <c:xMode val="edge"/>
          <c:yMode val="edge"/>
          <c:x val="0.118513"/>
          <c:y val="0.005"/>
          <c:w val="0.833251"/>
          <c:h val="0.0525553"/>
        </c:manualLayout>
      </c:layout>
      <c:overlay val="1"/>
      <c:spPr>
        <a:noFill/>
        <a:ln w="12700" cap="flat">
          <a:noFill/>
          <a:miter lim="400000"/>
        </a:ln>
        <a:effectLst/>
      </c:spPr>
      <c:txPr>
        <a:bodyPr/>
        <a:lstStyle/>
        <a:p>
          <a:pPr lvl="0">
            <a:defRPr sz="1600" b="0" i="0" u="none" strike="noStrike">
              <a:solidFill>
                <a:srgbClr val="000000"/>
              </a:solidFill>
              <a:effectLst/>
              <a:latin typeface="Helvetica"/>
            </a:defRPr>
          </a:pPr>
          <a:endParaRPr lang="en-US"/>
        </a:p>
      </c:txPr>
    </c:legend>
    <c:plotVisOnly val="1"/>
    <c:dispBlanksAs val="gap"/>
    <c:showDLblsOverMax val="1"/>
  </c:chart>
  <c:spPr>
    <a:noFill/>
    <a:ln>
      <a:noFill/>
    </a:ln>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285634</xdr:colOff>
      <xdr:row>4</xdr:row>
      <xdr:rowOff>160000</xdr:rowOff>
    </xdr:from>
    <xdr:to>
      <xdr:col>14</xdr:col>
      <xdr:colOff>55797</xdr:colOff>
      <xdr:row>27</xdr:row>
      <xdr:rowOff>138330</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21"/>
  <sheetViews>
    <sheetView showGridLines="0" tabSelected="1" workbookViewId="0">
      <pane xSplit="1" ySplit="2" topLeftCell="B3" activePane="bottomRight" state="frozenSplit"/>
      <selection pane="topRight"/>
      <selection pane="bottomLeft"/>
      <selection pane="bottomRight" activeCell="B3" sqref="B3"/>
    </sheetView>
  </sheetViews>
  <sheetFormatPr baseColWidth="10" defaultColWidth="9" defaultRowHeight="18" customHeight="1" x14ac:dyDescent="0"/>
  <cols>
    <col min="1" max="1" width="13.875" style="1" customWidth="1"/>
    <col min="2" max="2" width="8.125" style="1" customWidth="1"/>
    <col min="3" max="6" width="5.125" style="1" customWidth="1"/>
    <col min="7" max="7" width="3.5" style="1" customWidth="1"/>
    <col min="8" max="8" width="1.875" style="1" customWidth="1"/>
    <col min="9" max="9" width="5.5" style="1" customWidth="1"/>
    <col min="10" max="10" width="1.75" style="1" customWidth="1"/>
    <col min="11" max="11" width="5.5" style="1" customWidth="1"/>
    <col min="12" max="12" width="1.75" style="1" customWidth="1"/>
    <col min="13" max="13" width="5.5" style="1" customWidth="1"/>
    <col min="14" max="14" width="1.75" style="1" customWidth="1"/>
    <col min="15" max="15" width="5.5" style="1" customWidth="1"/>
    <col min="16" max="16" width="1.75" style="1" customWidth="1"/>
    <col min="17" max="17" width="5.5" style="1" customWidth="1"/>
    <col min="18" max="18" width="1.75" style="1" customWidth="1"/>
    <col min="19" max="19" width="5.5" style="1" customWidth="1"/>
    <col min="20" max="20" width="3.625" style="1" customWidth="1"/>
    <col min="21" max="21" width="1.75" style="1" customWidth="1"/>
    <col min="22" max="22" width="5.5" style="1" customWidth="1"/>
    <col min="23" max="23" width="1.75" style="1" customWidth="1"/>
    <col min="24" max="24" width="5.5" style="1" customWidth="1"/>
    <col min="25" max="25" width="1.75" style="1" customWidth="1"/>
    <col min="26" max="26" width="5.5" style="1" customWidth="1"/>
    <col min="27" max="27" width="1.75" style="1" customWidth="1"/>
    <col min="28" max="28" width="5.5" style="1" customWidth="1"/>
    <col min="29" max="29" width="1.75" style="1" customWidth="1"/>
    <col min="30" max="30" width="5.5" style="1" customWidth="1"/>
    <col min="31" max="31" width="1.75" style="1" customWidth="1"/>
    <col min="32" max="32" width="5.5" style="1" customWidth="1"/>
    <col min="33" max="256" width="9" style="1" customWidth="1"/>
  </cols>
  <sheetData>
    <row r="1" spans="1:32" ht="16">
      <c r="A1" s="41" t="s">
        <v>0</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row>
    <row r="2" spans="1:32" ht="22.5" customHeight="1">
      <c r="A2" s="2"/>
      <c r="B2" s="2"/>
      <c r="C2" s="3" t="s">
        <v>1</v>
      </c>
      <c r="D2" s="3" t="s">
        <v>2</v>
      </c>
      <c r="E2" s="3" t="s">
        <v>3</v>
      </c>
      <c r="F2" s="3" t="s">
        <v>4</v>
      </c>
      <c r="G2" s="4"/>
      <c r="H2" s="52" t="s">
        <v>5</v>
      </c>
      <c r="I2" s="53"/>
      <c r="J2" s="53"/>
      <c r="K2" s="53"/>
      <c r="L2" s="53"/>
      <c r="M2" s="53"/>
      <c r="N2" s="53"/>
      <c r="O2" s="53"/>
      <c r="P2" s="53"/>
      <c r="Q2" s="53"/>
      <c r="R2" s="53"/>
      <c r="S2" s="53"/>
      <c r="T2" s="53"/>
      <c r="U2" s="53"/>
      <c r="V2" s="53"/>
      <c r="W2" s="53"/>
      <c r="X2" s="53"/>
      <c r="Y2" s="53"/>
      <c r="Z2" s="53"/>
      <c r="AA2" s="53"/>
      <c r="AB2" s="53"/>
      <c r="AC2" s="53"/>
      <c r="AD2" s="53"/>
      <c r="AE2" s="53"/>
      <c r="AF2" s="53"/>
    </row>
    <row r="3" spans="1:32" ht="20.5" customHeight="1">
      <c r="A3" s="5" t="s">
        <v>6</v>
      </c>
      <c r="B3" s="6"/>
      <c r="C3" s="7">
        <v>3</v>
      </c>
      <c r="D3" s="7">
        <v>6</v>
      </c>
      <c r="E3" s="7">
        <v>5</v>
      </c>
      <c r="F3" s="7">
        <v>2</v>
      </c>
      <c r="G3" s="45"/>
      <c r="H3" s="48"/>
      <c r="I3" s="46"/>
      <c r="J3" s="48"/>
      <c r="K3" s="46"/>
      <c r="L3" s="48"/>
      <c r="M3" s="46"/>
      <c r="N3" s="48"/>
      <c r="O3" s="46"/>
      <c r="P3" s="48"/>
      <c r="Q3" s="46"/>
      <c r="R3" s="48"/>
      <c r="S3" s="46"/>
      <c r="T3" s="55"/>
      <c r="U3" s="48"/>
      <c r="V3" s="46"/>
      <c r="W3" s="48"/>
      <c r="X3" s="46"/>
      <c r="Y3" s="48"/>
      <c r="Z3" s="46"/>
      <c r="AA3" s="48"/>
      <c r="AB3" s="46"/>
      <c r="AC3" s="48"/>
      <c r="AD3" s="46"/>
      <c r="AE3" s="48"/>
      <c r="AF3" s="46"/>
    </row>
    <row r="4" spans="1:32" ht="20.25" customHeight="1">
      <c r="A4" s="8" t="s">
        <v>7</v>
      </c>
      <c r="B4" s="9"/>
      <c r="C4" s="10">
        <v>1</v>
      </c>
      <c r="D4" s="10">
        <v>2</v>
      </c>
      <c r="E4" s="10">
        <v>3</v>
      </c>
      <c r="F4" s="10">
        <v>2</v>
      </c>
      <c r="G4" s="46"/>
      <c r="H4" s="49"/>
      <c r="I4" s="46"/>
      <c r="J4" s="49"/>
      <c r="K4" s="46"/>
      <c r="L4" s="49"/>
      <c r="M4" s="46"/>
      <c r="N4" s="49"/>
      <c r="O4" s="46"/>
      <c r="P4" s="49"/>
      <c r="Q4" s="46"/>
      <c r="R4" s="49"/>
      <c r="S4" s="46"/>
      <c r="T4" s="56"/>
      <c r="U4" s="49"/>
      <c r="V4" s="46"/>
      <c r="W4" s="49"/>
      <c r="X4" s="46"/>
      <c r="Y4" s="49"/>
      <c r="Z4" s="46"/>
      <c r="AA4" s="49"/>
      <c r="AB4" s="46"/>
      <c r="AC4" s="49"/>
      <c r="AD4" s="46"/>
      <c r="AE4" s="49"/>
      <c r="AF4" s="46"/>
    </row>
    <row r="5" spans="1:32" ht="20.25" customHeight="1">
      <c r="A5" s="11"/>
      <c r="B5" s="12"/>
      <c r="C5" s="13" t="s">
        <v>8</v>
      </c>
      <c r="D5" s="13" t="s">
        <v>9</v>
      </c>
      <c r="E5" s="13" t="s">
        <v>10</v>
      </c>
      <c r="F5" s="13" t="s">
        <v>11</v>
      </c>
      <c r="G5" s="46"/>
      <c r="H5" s="49"/>
      <c r="I5" s="46"/>
      <c r="J5" s="49"/>
      <c r="K5" s="46"/>
      <c r="L5" s="49"/>
      <c r="M5" s="46"/>
      <c r="N5" s="49"/>
      <c r="O5" s="46"/>
      <c r="P5" s="49"/>
      <c r="Q5" s="46"/>
      <c r="R5" s="49"/>
      <c r="S5" s="46"/>
      <c r="T5" s="56"/>
      <c r="U5" s="49"/>
      <c r="V5" s="46"/>
      <c r="W5" s="49"/>
      <c r="X5" s="46"/>
      <c r="Y5" s="49"/>
      <c r="Z5" s="46"/>
      <c r="AA5" s="49"/>
      <c r="AB5" s="46"/>
      <c r="AC5" s="49"/>
      <c r="AD5" s="46"/>
      <c r="AE5" s="49"/>
      <c r="AF5" s="46"/>
    </row>
    <row r="6" spans="1:32" ht="29.75" customHeight="1">
      <c r="A6" s="14" t="s">
        <v>12</v>
      </c>
      <c r="B6" s="15" t="s">
        <v>13</v>
      </c>
      <c r="C6" s="43" t="s">
        <v>14</v>
      </c>
      <c r="D6" s="44"/>
      <c r="E6" s="44"/>
      <c r="F6" s="44"/>
      <c r="G6" s="46"/>
      <c r="H6" s="50"/>
      <c r="I6" s="51"/>
      <c r="J6" s="50"/>
      <c r="K6" s="51"/>
      <c r="L6" s="50"/>
      <c r="M6" s="51"/>
      <c r="N6" s="50"/>
      <c r="O6" s="51"/>
      <c r="P6" s="50"/>
      <c r="Q6" s="51"/>
      <c r="R6" s="50"/>
      <c r="S6" s="51"/>
      <c r="T6" s="56"/>
      <c r="U6" s="50"/>
      <c r="V6" s="51"/>
      <c r="W6" s="50"/>
      <c r="X6" s="51"/>
      <c r="Y6" s="50"/>
      <c r="Z6" s="51"/>
      <c r="AA6" s="50"/>
      <c r="AB6" s="51"/>
      <c r="AC6" s="50"/>
      <c r="AD6" s="51"/>
      <c r="AE6" s="50"/>
      <c r="AF6" s="51"/>
    </row>
    <row r="7" spans="1:32" ht="21.75" customHeight="1">
      <c r="A7" s="14">
        <v>1</v>
      </c>
      <c r="B7" s="16">
        <v>2.1</v>
      </c>
      <c r="C7" s="17">
        <f t="shared" ref="C7:C13" si="0">NORMDIST(B7,$C$3,$C$4,0)</f>
        <v>0.26608524989875487</v>
      </c>
      <c r="D7" s="17">
        <f t="shared" ref="D7:D13" si="1">NORMDIST($B7,$D$3,$D$4,0)</f>
        <v>2.9797353034408038E-2</v>
      </c>
      <c r="E7" s="17">
        <f t="shared" ref="E7:E13" si="2">NORMDIST($B7,$E$3,$E$4,0)</f>
        <v>8.3344467884886156E-2</v>
      </c>
      <c r="F7" s="17">
        <f t="shared" ref="F7:F13" si="3">NORMDIST($B7,$F$3,$F$4,0)</f>
        <v>0.19922195704738202</v>
      </c>
      <c r="G7" s="47"/>
      <c r="H7" s="19">
        <v>1</v>
      </c>
      <c r="I7" s="20">
        <f t="shared" ref="I7:I13" si="4">INDEX($C7:$F7,1,H7)</f>
        <v>0.26608524989875487</v>
      </c>
      <c r="J7" s="19">
        <v>1</v>
      </c>
      <c r="K7" s="20">
        <f t="shared" ref="K7:K13" si="5">INDEX($C7:$F7,1,J7)</f>
        <v>0.26608524989875487</v>
      </c>
      <c r="L7" s="19">
        <v>1</v>
      </c>
      <c r="M7" s="20">
        <f t="shared" ref="M7:M13" si="6">INDEX($C7:$F7,1,L7)</f>
        <v>0.26608524989875487</v>
      </c>
      <c r="N7" s="19">
        <v>1</v>
      </c>
      <c r="O7" s="20">
        <f t="shared" ref="O7:O13" si="7">INDEX($C7:$F7,1,N7)</f>
        <v>0.26608524989875487</v>
      </c>
      <c r="P7" s="19">
        <v>1</v>
      </c>
      <c r="Q7" s="20">
        <f t="shared" ref="Q7:Q13" si="8">INDEX($C7:$F7,1,P7)</f>
        <v>0.26608524989875487</v>
      </c>
      <c r="R7" s="19">
        <v>1</v>
      </c>
      <c r="S7" s="20">
        <f t="shared" ref="S7:S13" si="9">INDEX($C7:$F7,1,R7)</f>
        <v>0.26608524989875487</v>
      </c>
      <c r="T7" s="57"/>
      <c r="U7" s="21">
        <v>3</v>
      </c>
      <c r="V7" s="20">
        <f t="shared" ref="V7:V13" si="10">INDEX($C7:$F7,1,U7)</f>
        <v>8.3344467884886156E-2</v>
      </c>
      <c r="W7" s="21">
        <v>3</v>
      </c>
      <c r="X7" s="20">
        <f t="shared" ref="X7:X13" si="11">INDEX($C7:$F7,1,W7)</f>
        <v>8.3344467884886156E-2</v>
      </c>
      <c r="Y7" s="21">
        <v>3</v>
      </c>
      <c r="Z7" s="20">
        <f t="shared" ref="Z7:Z13" si="12">INDEX($C7:$F7,1,Y7)</f>
        <v>8.3344467884886156E-2</v>
      </c>
      <c r="AA7" s="21">
        <v>3</v>
      </c>
      <c r="AB7" s="20">
        <f t="shared" ref="AB7:AB13" si="13">INDEX($C7:$F7,1,AA7)</f>
        <v>8.3344467884886156E-2</v>
      </c>
      <c r="AC7" s="21">
        <v>3</v>
      </c>
      <c r="AD7" s="20">
        <f t="shared" ref="AD7:AD13" si="14">INDEX($C7:$F7,1,AC7)</f>
        <v>8.3344467884886156E-2</v>
      </c>
      <c r="AE7" s="21">
        <v>3</v>
      </c>
      <c r="AF7" s="20">
        <f t="shared" ref="AF7:AF13" si="15">INDEX($C7:$F7,1,AE7)</f>
        <v>8.3344467884886156E-2</v>
      </c>
    </row>
    <row r="8" spans="1:32" ht="20.25" customHeight="1">
      <c r="A8" s="14">
        <v>2</v>
      </c>
      <c r="B8" s="16">
        <v>2.9</v>
      </c>
      <c r="C8" s="17">
        <f t="shared" si="0"/>
        <v>0.39695254747701181</v>
      </c>
      <c r="D8" s="17">
        <f t="shared" si="1"/>
        <v>6.0004500348492792E-2</v>
      </c>
      <c r="E8" s="17">
        <f t="shared" si="2"/>
        <v>0.1040846444555871</v>
      </c>
      <c r="F8" s="17">
        <f t="shared" si="3"/>
        <v>0.18026348123082397</v>
      </c>
      <c r="G8" s="47"/>
      <c r="H8" s="22">
        <v>1</v>
      </c>
      <c r="I8" s="18">
        <f t="shared" si="4"/>
        <v>0.39695254747701181</v>
      </c>
      <c r="J8" s="22">
        <v>1</v>
      </c>
      <c r="K8" s="18">
        <f t="shared" si="5"/>
        <v>0.39695254747701181</v>
      </c>
      <c r="L8" s="22">
        <v>1</v>
      </c>
      <c r="M8" s="18">
        <f t="shared" si="6"/>
        <v>0.39695254747701181</v>
      </c>
      <c r="N8" s="22">
        <v>1</v>
      </c>
      <c r="O8" s="18">
        <f t="shared" si="7"/>
        <v>0.39695254747701181</v>
      </c>
      <c r="P8" s="22">
        <v>1</v>
      </c>
      <c r="Q8" s="18">
        <f t="shared" si="8"/>
        <v>0.39695254747701181</v>
      </c>
      <c r="R8" s="23">
        <v>2</v>
      </c>
      <c r="S8" s="18">
        <f t="shared" si="9"/>
        <v>6.0004500348492792E-2</v>
      </c>
      <c r="T8" s="57"/>
      <c r="U8" s="23">
        <v>3</v>
      </c>
      <c r="V8" s="18">
        <f t="shared" si="10"/>
        <v>0.1040846444555871</v>
      </c>
      <c r="W8" s="23">
        <v>3</v>
      </c>
      <c r="X8" s="18">
        <f t="shared" si="11"/>
        <v>0.1040846444555871</v>
      </c>
      <c r="Y8" s="23">
        <v>3</v>
      </c>
      <c r="Z8" s="18">
        <f t="shared" si="12"/>
        <v>0.1040846444555871</v>
      </c>
      <c r="AA8" s="23">
        <v>3</v>
      </c>
      <c r="AB8" s="18">
        <f t="shared" si="13"/>
        <v>0.1040846444555871</v>
      </c>
      <c r="AC8" s="23">
        <v>3</v>
      </c>
      <c r="AD8" s="18">
        <f t="shared" si="14"/>
        <v>0.1040846444555871</v>
      </c>
      <c r="AE8" s="24">
        <v>4</v>
      </c>
      <c r="AF8" s="18">
        <f t="shared" si="15"/>
        <v>0.18026348123082397</v>
      </c>
    </row>
    <row r="9" spans="1:32" ht="20.25" customHeight="1">
      <c r="A9" s="14">
        <v>3</v>
      </c>
      <c r="B9" s="16">
        <v>2.2999999999999998</v>
      </c>
      <c r="C9" s="17">
        <f t="shared" si="0"/>
        <v>0.31225393336676122</v>
      </c>
      <c r="D9" s="17">
        <f t="shared" si="1"/>
        <v>3.6032437168108992E-2</v>
      </c>
      <c r="E9" s="17">
        <f t="shared" si="2"/>
        <v>8.8695083299584948E-2</v>
      </c>
      <c r="F9" s="17">
        <f t="shared" si="3"/>
        <v>0.19723966545394447</v>
      </c>
      <c r="G9" s="47"/>
      <c r="H9" s="22">
        <v>1</v>
      </c>
      <c r="I9" s="18">
        <f t="shared" si="4"/>
        <v>0.31225393336676122</v>
      </c>
      <c r="J9" s="22">
        <v>1</v>
      </c>
      <c r="K9" s="18">
        <f t="shared" si="5"/>
        <v>0.31225393336676122</v>
      </c>
      <c r="L9" s="22">
        <v>1</v>
      </c>
      <c r="M9" s="18">
        <f t="shared" si="6"/>
        <v>0.31225393336676122</v>
      </c>
      <c r="N9" s="22">
        <v>1</v>
      </c>
      <c r="O9" s="18">
        <f t="shared" si="7"/>
        <v>0.31225393336676122</v>
      </c>
      <c r="P9" s="24">
        <v>2</v>
      </c>
      <c r="Q9" s="18">
        <f t="shared" si="8"/>
        <v>3.6032437168108992E-2</v>
      </c>
      <c r="R9" s="24">
        <v>2</v>
      </c>
      <c r="S9" s="18">
        <f t="shared" si="9"/>
        <v>3.6032437168108992E-2</v>
      </c>
      <c r="T9" s="57"/>
      <c r="U9" s="23">
        <v>3</v>
      </c>
      <c r="V9" s="18">
        <f t="shared" si="10"/>
        <v>8.8695083299584948E-2</v>
      </c>
      <c r="W9" s="23">
        <v>3</v>
      </c>
      <c r="X9" s="18">
        <f t="shared" si="11"/>
        <v>8.8695083299584948E-2</v>
      </c>
      <c r="Y9" s="23">
        <v>3</v>
      </c>
      <c r="Z9" s="18">
        <f t="shared" si="12"/>
        <v>8.8695083299584948E-2</v>
      </c>
      <c r="AA9" s="23">
        <v>3</v>
      </c>
      <c r="AB9" s="18">
        <f t="shared" si="13"/>
        <v>8.8695083299584948E-2</v>
      </c>
      <c r="AC9" s="22">
        <v>4</v>
      </c>
      <c r="AD9" s="18">
        <f t="shared" si="14"/>
        <v>0.19723966545394447</v>
      </c>
      <c r="AE9" s="24">
        <v>4</v>
      </c>
      <c r="AF9" s="18">
        <f t="shared" si="15"/>
        <v>0.19723966545394447</v>
      </c>
    </row>
    <row r="10" spans="1:32" ht="20.25" customHeight="1">
      <c r="A10" s="14">
        <v>4</v>
      </c>
      <c r="B10" s="16">
        <v>3.1</v>
      </c>
      <c r="C10" s="17">
        <f t="shared" si="0"/>
        <v>0.39695254747701181</v>
      </c>
      <c r="D10" s="17">
        <f t="shared" si="1"/>
        <v>6.9715283222680141E-2</v>
      </c>
      <c r="E10" s="17">
        <f t="shared" si="2"/>
        <v>0.10881496833350865</v>
      </c>
      <c r="F10" s="17">
        <f t="shared" si="3"/>
        <v>0.17147192750969195</v>
      </c>
      <c r="G10" s="47"/>
      <c r="H10" s="22">
        <v>1</v>
      </c>
      <c r="I10" s="18">
        <f t="shared" si="4"/>
        <v>0.39695254747701181</v>
      </c>
      <c r="J10" s="22">
        <v>1</v>
      </c>
      <c r="K10" s="18">
        <f t="shared" si="5"/>
        <v>0.39695254747701181</v>
      </c>
      <c r="L10" s="22">
        <v>1</v>
      </c>
      <c r="M10" s="18">
        <f t="shared" si="6"/>
        <v>0.39695254747701181</v>
      </c>
      <c r="N10" s="25">
        <v>2</v>
      </c>
      <c r="O10" s="18">
        <f t="shared" si="7"/>
        <v>6.9715283222680141E-2</v>
      </c>
      <c r="P10" s="26">
        <v>2</v>
      </c>
      <c r="Q10" s="18">
        <f t="shared" si="8"/>
        <v>6.9715283222680141E-2</v>
      </c>
      <c r="R10" s="26">
        <v>2</v>
      </c>
      <c r="S10" s="18">
        <f t="shared" si="9"/>
        <v>6.9715283222680141E-2</v>
      </c>
      <c r="T10" s="57"/>
      <c r="U10" s="23">
        <v>3</v>
      </c>
      <c r="V10" s="18">
        <f t="shared" si="10"/>
        <v>0.10881496833350865</v>
      </c>
      <c r="W10" s="23">
        <v>3</v>
      </c>
      <c r="X10" s="18">
        <f t="shared" si="11"/>
        <v>0.10881496833350865</v>
      </c>
      <c r="Y10" s="23">
        <v>3</v>
      </c>
      <c r="Z10" s="18">
        <f t="shared" si="12"/>
        <v>0.10881496833350865</v>
      </c>
      <c r="AA10" s="25">
        <v>4</v>
      </c>
      <c r="AB10" s="18">
        <f t="shared" si="13"/>
        <v>0.17147192750969195</v>
      </c>
      <c r="AC10" s="26">
        <v>4</v>
      </c>
      <c r="AD10" s="18">
        <f t="shared" si="14"/>
        <v>0.17147192750969195</v>
      </c>
      <c r="AE10" s="24">
        <v>4</v>
      </c>
      <c r="AF10" s="18">
        <f t="shared" si="15"/>
        <v>0.17147192750969195</v>
      </c>
    </row>
    <row r="11" spans="1:32" ht="20.25" customHeight="1">
      <c r="A11" s="14">
        <v>5</v>
      </c>
      <c r="B11" s="16">
        <v>4.9000000000000004</v>
      </c>
      <c r="C11" s="17">
        <f t="shared" si="0"/>
        <v>6.5615814774676554E-2</v>
      </c>
      <c r="D11" s="17">
        <f t="shared" si="1"/>
        <v>0.17147192750969195</v>
      </c>
      <c r="E11" s="17">
        <f t="shared" si="2"/>
        <v>0.13290690245165901</v>
      </c>
      <c r="F11" s="17">
        <f t="shared" si="3"/>
        <v>6.9715283222680113E-2</v>
      </c>
      <c r="G11" s="47"/>
      <c r="H11" s="22">
        <v>1</v>
      </c>
      <c r="I11" s="18">
        <f t="shared" si="4"/>
        <v>6.5615814774676554E-2</v>
      </c>
      <c r="J11" s="22">
        <v>1</v>
      </c>
      <c r="K11" s="18">
        <f t="shared" si="5"/>
        <v>6.5615814774676554E-2</v>
      </c>
      <c r="L11" s="24">
        <v>2</v>
      </c>
      <c r="M11" s="18">
        <f t="shared" si="6"/>
        <v>0.17147192750969195</v>
      </c>
      <c r="N11" s="25">
        <v>2</v>
      </c>
      <c r="O11" s="18">
        <f t="shared" si="7"/>
        <v>0.17147192750969195</v>
      </c>
      <c r="P11" s="26">
        <v>2</v>
      </c>
      <c r="Q11" s="18">
        <f t="shared" si="8"/>
        <v>0.17147192750969195</v>
      </c>
      <c r="R11" s="26">
        <v>2</v>
      </c>
      <c r="S11" s="18">
        <f t="shared" si="9"/>
        <v>0.17147192750969195</v>
      </c>
      <c r="T11" s="57"/>
      <c r="U11" s="23">
        <v>3</v>
      </c>
      <c r="V11" s="18">
        <f t="shared" si="10"/>
        <v>0.13290690245165901</v>
      </c>
      <c r="W11" s="23">
        <v>3</v>
      </c>
      <c r="X11" s="18">
        <f t="shared" si="11"/>
        <v>0.13290690245165901</v>
      </c>
      <c r="Y11" s="22">
        <v>4</v>
      </c>
      <c r="Z11" s="18">
        <f t="shared" si="12"/>
        <v>6.9715283222680113E-2</v>
      </c>
      <c r="AA11" s="26">
        <v>4</v>
      </c>
      <c r="AB11" s="18">
        <f t="shared" si="13"/>
        <v>6.9715283222680113E-2</v>
      </c>
      <c r="AC11" s="26">
        <v>4</v>
      </c>
      <c r="AD11" s="18">
        <f t="shared" si="14"/>
        <v>6.9715283222680113E-2</v>
      </c>
      <c r="AE11" s="24">
        <v>4</v>
      </c>
      <c r="AF11" s="18">
        <f t="shared" si="15"/>
        <v>6.9715283222680113E-2</v>
      </c>
    </row>
    <row r="12" spans="1:32" ht="20.25" customHeight="1">
      <c r="A12" s="14">
        <v>6</v>
      </c>
      <c r="B12" s="16">
        <v>6.1</v>
      </c>
      <c r="C12" s="17">
        <f t="shared" si="0"/>
        <v>3.2668190561999247E-3</v>
      </c>
      <c r="D12" s="17">
        <f t="shared" si="1"/>
        <v>0.19922195704738202</v>
      </c>
      <c r="E12" s="17">
        <f t="shared" si="2"/>
        <v>0.12433533560244285</v>
      </c>
      <c r="F12" s="17">
        <f t="shared" si="3"/>
        <v>2.4396009289591382E-2</v>
      </c>
      <c r="G12" s="47"/>
      <c r="H12" s="22">
        <v>1</v>
      </c>
      <c r="I12" s="18">
        <f t="shared" si="4"/>
        <v>3.2668190561999247E-3</v>
      </c>
      <c r="J12" s="23">
        <v>2</v>
      </c>
      <c r="K12" s="18">
        <f t="shared" si="5"/>
        <v>0.19922195704738202</v>
      </c>
      <c r="L12" s="26">
        <v>2</v>
      </c>
      <c r="M12" s="18">
        <f t="shared" si="6"/>
        <v>0.19922195704738202</v>
      </c>
      <c r="N12" s="25">
        <v>2</v>
      </c>
      <c r="O12" s="18">
        <f t="shared" si="7"/>
        <v>0.19922195704738202</v>
      </c>
      <c r="P12" s="26">
        <v>2</v>
      </c>
      <c r="Q12" s="18">
        <f t="shared" si="8"/>
        <v>0.19922195704738202</v>
      </c>
      <c r="R12" s="26">
        <v>2</v>
      </c>
      <c r="S12" s="18">
        <f t="shared" si="9"/>
        <v>0.19922195704738202</v>
      </c>
      <c r="T12" s="57"/>
      <c r="U12" s="23">
        <v>3</v>
      </c>
      <c r="V12" s="18">
        <f t="shared" si="10"/>
        <v>0.12433533560244285</v>
      </c>
      <c r="W12" s="25">
        <v>4</v>
      </c>
      <c r="X12" s="18">
        <f t="shared" si="11"/>
        <v>2.4396009289591382E-2</v>
      </c>
      <c r="Y12" s="26">
        <v>4</v>
      </c>
      <c r="Z12" s="18">
        <f t="shared" si="12"/>
        <v>2.4396009289591382E-2</v>
      </c>
      <c r="AA12" s="26">
        <v>4</v>
      </c>
      <c r="AB12" s="18">
        <f t="shared" si="13"/>
        <v>2.4396009289591382E-2</v>
      </c>
      <c r="AC12" s="26">
        <v>4</v>
      </c>
      <c r="AD12" s="18">
        <f t="shared" si="14"/>
        <v>2.4396009289591382E-2</v>
      </c>
      <c r="AE12" s="24">
        <v>4</v>
      </c>
      <c r="AF12" s="18">
        <f t="shared" si="15"/>
        <v>2.4396009289591382E-2</v>
      </c>
    </row>
    <row r="13" spans="1:32" ht="20.25" customHeight="1">
      <c r="A13" s="14">
        <v>7</v>
      </c>
      <c r="B13" s="16">
        <v>6.8</v>
      </c>
      <c r="C13" s="17">
        <f t="shared" si="0"/>
        <v>2.9194692579146027E-4</v>
      </c>
      <c r="D13" s="17">
        <f t="shared" si="1"/>
        <v>0.1841350701516617</v>
      </c>
      <c r="E13" s="17">
        <f t="shared" si="2"/>
        <v>0.11107486763059989</v>
      </c>
      <c r="F13" s="17">
        <f t="shared" si="3"/>
        <v>1.119726514742145E-2</v>
      </c>
      <c r="G13" s="47"/>
      <c r="H13" s="24">
        <v>2</v>
      </c>
      <c r="I13" s="18">
        <f t="shared" si="4"/>
        <v>0.1841350701516617</v>
      </c>
      <c r="J13" s="26">
        <v>2</v>
      </c>
      <c r="K13" s="18">
        <f t="shared" si="5"/>
        <v>0.1841350701516617</v>
      </c>
      <c r="L13" s="26">
        <v>2</v>
      </c>
      <c r="M13" s="18">
        <f t="shared" si="6"/>
        <v>0.1841350701516617</v>
      </c>
      <c r="N13" s="25">
        <v>2</v>
      </c>
      <c r="O13" s="18">
        <f t="shared" si="7"/>
        <v>0.1841350701516617</v>
      </c>
      <c r="P13" s="26">
        <v>2</v>
      </c>
      <c r="Q13" s="18">
        <f t="shared" si="8"/>
        <v>0.1841350701516617</v>
      </c>
      <c r="R13" s="26">
        <v>2</v>
      </c>
      <c r="S13" s="18">
        <f t="shared" si="9"/>
        <v>0.1841350701516617</v>
      </c>
      <c r="T13" s="57"/>
      <c r="U13" s="22">
        <v>4</v>
      </c>
      <c r="V13" s="18">
        <f t="shared" si="10"/>
        <v>1.119726514742145E-2</v>
      </c>
      <c r="W13" s="26">
        <v>4</v>
      </c>
      <c r="X13" s="18">
        <f t="shared" si="11"/>
        <v>1.119726514742145E-2</v>
      </c>
      <c r="Y13" s="26">
        <v>4</v>
      </c>
      <c r="Z13" s="18">
        <f t="shared" si="12"/>
        <v>1.119726514742145E-2</v>
      </c>
      <c r="AA13" s="26">
        <v>4</v>
      </c>
      <c r="AB13" s="18">
        <f t="shared" si="13"/>
        <v>1.119726514742145E-2</v>
      </c>
      <c r="AC13" s="26">
        <v>4</v>
      </c>
      <c r="AD13" s="18">
        <f t="shared" si="14"/>
        <v>1.119726514742145E-2</v>
      </c>
      <c r="AE13" s="24">
        <v>4</v>
      </c>
      <c r="AF13" s="18">
        <f t="shared" si="15"/>
        <v>1.119726514742145E-2</v>
      </c>
    </row>
    <row r="14" spans="1:32" ht="20.25" customHeight="1">
      <c r="A14" s="27" t="s">
        <v>15</v>
      </c>
      <c r="B14" s="64"/>
      <c r="C14" s="44"/>
      <c r="D14" s="44"/>
      <c r="E14" s="44"/>
      <c r="F14" s="44"/>
      <c r="G14" s="47"/>
      <c r="H14" s="28"/>
      <c r="I14" s="29">
        <f>PRODUCT(I7:I13)</f>
        <v>5.1674469062353004E-7</v>
      </c>
      <c r="J14" s="28"/>
      <c r="K14" s="29">
        <f>PRODUCT(K7:K13)</f>
        <v>3.1512883569258638E-5</v>
      </c>
      <c r="L14" s="28"/>
      <c r="M14" s="29">
        <f>PRODUCT(M7:M13)</f>
        <v>8.2351715140093138E-5</v>
      </c>
      <c r="N14" s="28"/>
      <c r="O14" s="29">
        <f>PRODUCT(O7:O13)</f>
        <v>1.4463122056667367E-5</v>
      </c>
      <c r="P14" s="28"/>
      <c r="Q14" s="29">
        <f>PRODUCT(Q7:Q13)</f>
        <v>1.6689670843936042E-6</v>
      </c>
      <c r="R14" s="28"/>
      <c r="S14" s="29">
        <f>PRODUCT(S7:S13)</f>
        <v>2.5228591335068492E-7</v>
      </c>
      <c r="T14" s="57"/>
      <c r="U14" s="28"/>
      <c r="V14" s="29">
        <f>PRODUCT(V7:V13)</f>
        <v>1.5491936091558005E-8</v>
      </c>
      <c r="W14" s="28"/>
      <c r="X14" s="29">
        <f>PRODUCT(X7:X13)</f>
        <v>3.039694347324218E-9</v>
      </c>
      <c r="Y14" s="28"/>
      <c r="Z14" s="29">
        <f>PRODUCT(Z7:Z13)</f>
        <v>1.5944480566851283E-9</v>
      </c>
      <c r="AA14" s="28"/>
      <c r="AB14" s="29">
        <f>PRODUCT(AB7:AB13)</f>
        <v>2.5125503024172588E-9</v>
      </c>
      <c r="AC14" s="28"/>
      <c r="AD14" s="29">
        <f>PRODUCT(AD7:AD13)</f>
        <v>5.5873963093431825E-9</v>
      </c>
      <c r="AE14" s="28"/>
      <c r="AF14" s="29">
        <f>PRODUCT(AF7:AF13)</f>
        <v>9.676773312784227E-9</v>
      </c>
    </row>
    <row r="15" spans="1:32" ht="21.25" customHeight="1">
      <c r="A15" s="30" t="s">
        <v>16</v>
      </c>
      <c r="B15" s="65"/>
      <c r="C15" s="44"/>
      <c r="D15" s="44"/>
      <c r="E15" s="44"/>
      <c r="F15" s="44"/>
      <c r="G15" s="47"/>
      <c r="H15" s="31"/>
      <c r="I15" s="32">
        <f>LOG(I14)</f>
        <v>-6.2867239769062842</v>
      </c>
      <c r="J15" s="31"/>
      <c r="K15" s="32">
        <f>LOG(K14)</f>
        <v>-4.5015118551275197</v>
      </c>
      <c r="L15" s="31"/>
      <c r="M15" s="32">
        <f>LOG(M14)</f>
        <v>-4.0843273513439984</v>
      </c>
      <c r="N15" s="31"/>
      <c r="O15" s="33">
        <f>LOG(O14)</f>
        <v>-4.8397379486992564</v>
      </c>
      <c r="P15" s="31"/>
      <c r="Q15" s="32">
        <f>LOG(Q14)</f>
        <v>-5.7775522284538807</v>
      </c>
      <c r="R15" s="31"/>
      <c r="S15" s="32">
        <f>LOG(S14)</f>
        <v>-6.598106998094627</v>
      </c>
      <c r="T15" s="57"/>
      <c r="U15" s="31"/>
      <c r="V15" s="33">
        <f>LOG(V14)</f>
        <v>-7.8098943032648958</v>
      </c>
      <c r="W15" s="31"/>
      <c r="X15" s="32">
        <f>LOG(X14)</f>
        <v>-8.5171700841360369</v>
      </c>
      <c r="Y15" s="31"/>
      <c r="Z15" s="32">
        <f>LOG(Z14)</f>
        <v>-8.7973896244689804</v>
      </c>
      <c r="AA15" s="31"/>
      <c r="AB15" s="32">
        <f>LOG(AB14)</f>
        <v>-8.5998852347083474</v>
      </c>
      <c r="AC15" s="31"/>
      <c r="AD15" s="32">
        <f>LOG(AD14)</f>
        <v>-8.2527905234032612</v>
      </c>
      <c r="AE15" s="31"/>
      <c r="AF15" s="32">
        <f>LOG(AF14)</f>
        <v>-8.0142694325739878</v>
      </c>
    </row>
    <row r="16" spans="1:32" ht="21.25" customHeight="1">
      <c r="A16" s="62"/>
      <c r="B16" s="58"/>
      <c r="C16" s="44"/>
      <c r="D16" s="44"/>
      <c r="E16" s="44"/>
      <c r="F16" s="44"/>
      <c r="G16" s="44"/>
      <c r="H16" s="59"/>
      <c r="I16" s="59"/>
      <c r="J16" s="59"/>
      <c r="K16" s="59"/>
      <c r="L16" s="59"/>
      <c r="M16" s="59"/>
      <c r="N16" s="59"/>
      <c r="O16" s="60"/>
      <c r="P16" s="59"/>
      <c r="Q16" s="59"/>
      <c r="R16" s="59"/>
      <c r="S16" s="59"/>
      <c r="T16" s="44"/>
      <c r="U16" s="61"/>
      <c r="V16" s="60"/>
      <c r="W16" s="59"/>
      <c r="X16" s="59"/>
      <c r="Y16" s="59"/>
      <c r="Z16" s="59"/>
      <c r="AA16" s="59"/>
      <c r="AB16" s="59"/>
      <c r="AC16" s="59"/>
      <c r="AD16" s="59"/>
      <c r="AE16" s="59"/>
      <c r="AF16" s="59"/>
    </row>
    <row r="17" spans="1:32" ht="20.25" customHeight="1">
      <c r="A17" s="63"/>
      <c r="B17" s="44" t="s">
        <v>17</v>
      </c>
      <c r="C17" s="44"/>
      <c r="D17" s="44"/>
      <c r="E17" s="44"/>
      <c r="F17" s="44"/>
      <c r="G17" s="58"/>
      <c r="H17" s="44" t="s">
        <v>18</v>
      </c>
      <c r="I17" s="44"/>
      <c r="J17" s="44"/>
      <c r="K17" s="44"/>
      <c r="L17" s="44"/>
      <c r="M17" s="44"/>
      <c r="N17" s="44"/>
      <c r="O17" s="54"/>
      <c r="P17" s="44"/>
      <c r="Q17" s="44"/>
      <c r="R17" s="44"/>
      <c r="S17" s="44"/>
      <c r="T17" s="44"/>
      <c r="U17" s="44" t="s">
        <v>19</v>
      </c>
      <c r="V17" s="54"/>
      <c r="W17" s="44"/>
      <c r="X17" s="44"/>
      <c r="Y17" s="44"/>
      <c r="Z17" s="44"/>
      <c r="AA17" s="44"/>
      <c r="AB17" s="44"/>
      <c r="AC17" s="44"/>
      <c r="AD17" s="44"/>
      <c r="AE17" s="44"/>
      <c r="AF17" s="44"/>
    </row>
    <row r="18" spans="1:32" ht="20" customHeight="1">
      <c r="A18" s="63"/>
      <c r="B18" s="44"/>
      <c r="C18" s="44"/>
      <c r="D18" s="44"/>
      <c r="E18" s="44"/>
      <c r="F18" s="44"/>
      <c r="G18" s="44"/>
      <c r="H18" s="44"/>
      <c r="I18" s="44"/>
      <c r="J18" s="44"/>
      <c r="K18" s="44"/>
      <c r="L18" s="44"/>
      <c r="M18" s="44"/>
      <c r="N18" s="44"/>
      <c r="O18" s="54"/>
      <c r="P18" s="44"/>
      <c r="Q18" s="44"/>
      <c r="R18" s="44"/>
      <c r="S18" s="44"/>
      <c r="T18" s="44"/>
      <c r="U18" s="44"/>
      <c r="V18" s="54"/>
      <c r="W18" s="44"/>
      <c r="X18" s="44"/>
      <c r="Y18" s="44"/>
      <c r="Z18" s="44"/>
      <c r="AA18" s="44"/>
      <c r="AB18" s="44"/>
      <c r="AC18" s="44"/>
      <c r="AD18" s="44"/>
      <c r="AE18" s="44"/>
      <c r="AF18" s="44"/>
    </row>
    <row r="19" spans="1:32" ht="20" customHeight="1">
      <c r="A19" s="63"/>
      <c r="B19" s="44"/>
      <c r="C19" s="44"/>
      <c r="D19" s="44"/>
      <c r="E19" s="44"/>
      <c r="F19" s="44"/>
      <c r="G19" s="44"/>
      <c r="H19" s="44"/>
      <c r="I19" s="44"/>
      <c r="J19" s="44"/>
      <c r="K19" s="44"/>
      <c r="L19" s="44"/>
      <c r="M19" s="44"/>
      <c r="N19" s="44"/>
      <c r="O19" s="54"/>
      <c r="P19" s="44"/>
      <c r="Q19" s="44"/>
      <c r="R19" s="44"/>
      <c r="S19" s="44"/>
      <c r="T19" s="44"/>
      <c r="U19" s="44"/>
      <c r="V19" s="54"/>
      <c r="W19" s="44"/>
      <c r="X19" s="44"/>
      <c r="Y19" s="44"/>
      <c r="Z19" s="44"/>
      <c r="AA19" s="44"/>
      <c r="AB19" s="44"/>
      <c r="AC19" s="44"/>
      <c r="AD19" s="44"/>
      <c r="AE19" s="44"/>
      <c r="AF19" s="44"/>
    </row>
    <row r="20" spans="1:32" ht="20" customHeight="1">
      <c r="A20" s="63"/>
      <c r="B20" s="44"/>
      <c r="C20" s="44"/>
      <c r="D20" s="44"/>
      <c r="E20" s="44"/>
      <c r="F20" s="44"/>
      <c r="G20" s="44"/>
      <c r="H20" s="44"/>
      <c r="I20" s="44"/>
      <c r="J20" s="44"/>
      <c r="K20" s="44"/>
      <c r="L20" s="44"/>
      <c r="M20" s="44"/>
      <c r="N20" s="44"/>
      <c r="O20" s="54"/>
      <c r="P20" s="44"/>
      <c r="Q20" s="44"/>
      <c r="R20" s="44"/>
      <c r="S20" s="44"/>
      <c r="T20" s="44"/>
      <c r="U20" s="44"/>
      <c r="V20" s="54"/>
      <c r="W20" s="44"/>
      <c r="X20" s="44"/>
      <c r="Y20" s="44"/>
      <c r="Z20" s="44"/>
      <c r="AA20" s="44"/>
      <c r="AB20" s="44"/>
      <c r="AC20" s="44"/>
      <c r="AD20" s="44"/>
      <c r="AE20" s="44"/>
      <c r="AF20" s="44"/>
    </row>
    <row r="21" spans="1:32" ht="48" customHeight="1">
      <c r="A21" s="63"/>
      <c r="B21" s="44"/>
      <c r="C21" s="44"/>
      <c r="D21" s="44"/>
      <c r="E21" s="44"/>
      <c r="F21" s="44"/>
      <c r="G21" s="44"/>
      <c r="H21" s="44"/>
      <c r="I21" s="44"/>
      <c r="J21" s="44"/>
      <c r="K21" s="44"/>
      <c r="L21" s="44"/>
      <c r="M21" s="44"/>
      <c r="N21" s="44"/>
      <c r="O21" s="54"/>
      <c r="P21" s="44"/>
      <c r="Q21" s="44"/>
      <c r="R21" s="44"/>
      <c r="S21" s="44"/>
      <c r="T21" s="44"/>
      <c r="U21" s="44"/>
      <c r="V21" s="54"/>
      <c r="W21" s="44"/>
      <c r="X21" s="44"/>
      <c r="Y21" s="44"/>
      <c r="Z21" s="44"/>
      <c r="AA21" s="44"/>
      <c r="AB21" s="44"/>
      <c r="AC21" s="44"/>
      <c r="AD21" s="44"/>
      <c r="AE21" s="44"/>
      <c r="AF21" s="44"/>
    </row>
  </sheetData>
  <mergeCells count="26">
    <mergeCell ref="A16:A21"/>
    <mergeCell ref="B14:F14"/>
    <mergeCell ref="B15:F15"/>
    <mergeCell ref="B17:F21"/>
    <mergeCell ref="H17:S21"/>
    <mergeCell ref="U17:AF21"/>
    <mergeCell ref="T3:T21"/>
    <mergeCell ref="B16:S16"/>
    <mergeCell ref="U16:AF16"/>
    <mergeCell ref="G17:G21"/>
    <mergeCell ref="A1:AF1"/>
    <mergeCell ref="C6:F6"/>
    <mergeCell ref="G3:G15"/>
    <mergeCell ref="H3:I6"/>
    <mergeCell ref="H2:AF2"/>
    <mergeCell ref="J3:K6"/>
    <mergeCell ref="L3:M6"/>
    <mergeCell ref="N3:O6"/>
    <mergeCell ref="P3:Q6"/>
    <mergeCell ref="R3:S6"/>
    <mergeCell ref="U3:V6"/>
    <mergeCell ref="W3:X6"/>
    <mergeCell ref="Y3:Z6"/>
    <mergeCell ref="AA3:AB6"/>
    <mergeCell ref="AC3:AD6"/>
    <mergeCell ref="AE3:AF6"/>
  </mergeCells>
  <pageMargins left="0.75" right="0.75" top="1" bottom="1" header="0.5" footer="0.5"/>
  <pageSetup orientation="portrait"/>
  <headerFooter>
    <oddFooter>&amp;L&amp;"Helvetica,Regular"&amp;12&amp;K000000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43"/>
  <sheetViews>
    <sheetView showGridLines="0" workbookViewId="0">
      <pane ySplit="2" topLeftCell="A3" activePane="bottomLeft" state="frozenSplit"/>
      <selection pane="bottomLeft"/>
    </sheetView>
  </sheetViews>
  <sheetFormatPr baseColWidth="10" defaultColWidth="12.25" defaultRowHeight="18" customHeight="1" x14ac:dyDescent="0"/>
  <cols>
    <col min="1" max="1" width="0.25" style="34" customWidth="1"/>
    <col min="2" max="256" width="12.25" style="34" customWidth="1"/>
  </cols>
  <sheetData>
    <row r="1" spans="2:6" ht="2" customHeight="1"/>
    <row r="2" spans="2:6" ht="20.5" customHeight="1">
      <c r="B2" s="2"/>
      <c r="C2" s="3" t="s">
        <v>1</v>
      </c>
      <c r="D2" s="3" t="s">
        <v>2</v>
      </c>
      <c r="E2" s="3" t="s">
        <v>3</v>
      </c>
      <c r="F2" s="3" t="s">
        <v>4</v>
      </c>
    </row>
    <row r="3" spans="2:6" ht="20.5" customHeight="1">
      <c r="B3" s="5" t="s">
        <v>6</v>
      </c>
      <c r="C3" s="7">
        <v>3</v>
      </c>
      <c r="D3" s="7">
        <v>6</v>
      </c>
      <c r="E3" s="7">
        <v>5</v>
      </c>
      <c r="F3" s="7">
        <v>2</v>
      </c>
    </row>
    <row r="4" spans="2:6" ht="20.25" customHeight="1">
      <c r="B4" s="8" t="s">
        <v>7</v>
      </c>
      <c r="C4" s="10">
        <v>1</v>
      </c>
      <c r="D4" s="10">
        <v>2</v>
      </c>
      <c r="E4" s="10">
        <v>3</v>
      </c>
      <c r="F4" s="10">
        <v>2</v>
      </c>
    </row>
    <row r="5" spans="2:6" ht="20.25" customHeight="1">
      <c r="B5" s="12"/>
      <c r="C5" s="13" t="s">
        <v>8</v>
      </c>
      <c r="D5" s="13" t="s">
        <v>9</v>
      </c>
      <c r="E5" s="13" t="s">
        <v>10</v>
      </c>
      <c r="F5" s="13" t="s">
        <v>11</v>
      </c>
    </row>
    <row r="6" spans="2:6" ht="28.25" customHeight="1">
      <c r="B6" s="35" t="s">
        <v>20</v>
      </c>
      <c r="C6" s="66" t="s">
        <v>21</v>
      </c>
      <c r="D6" s="67"/>
      <c r="E6" s="67"/>
      <c r="F6" s="67"/>
    </row>
    <row r="7" spans="2:6" ht="20.25" customHeight="1">
      <c r="B7" s="16">
        <v>-5</v>
      </c>
      <c r="C7" s="36">
        <f t="shared" ref="C7:C43" si="0">NORMDIST(B7,$C$3,$C$4,0)</f>
        <v>5.0522710835368927E-15</v>
      </c>
      <c r="D7" s="37">
        <f t="shared" ref="D7:D43" si="1">NORMDIST($B7,$D$3,$D$4,0)</f>
        <v>5.384880021271638E-8</v>
      </c>
      <c r="E7" s="38">
        <f t="shared" ref="E7:E43" si="2">NORMDIST($B7,$E$3,$E$4,0)</f>
        <v>5.140929987637018E-4</v>
      </c>
      <c r="F7" s="39">
        <f t="shared" ref="F7:F43" si="3">NORMDIST($B7,$F$3,$F$4,0)</f>
        <v>4.3634134752288008E-4</v>
      </c>
    </row>
    <row r="8" spans="2:6" ht="20.25" customHeight="1">
      <c r="B8" s="40">
        <v>-4.5</v>
      </c>
      <c r="C8" s="36">
        <f t="shared" si="0"/>
        <v>2.4343205330290096E-13</v>
      </c>
      <c r="D8" s="37">
        <f t="shared" si="1"/>
        <v>2.0642354943149992E-7</v>
      </c>
      <c r="E8" s="38">
        <f t="shared" si="2"/>
        <v>8.8365865147670174E-4</v>
      </c>
      <c r="F8" s="39">
        <f t="shared" si="3"/>
        <v>1.0145240286498841E-3</v>
      </c>
    </row>
    <row r="9" spans="2:6" ht="20.25" customHeight="1">
      <c r="B9" s="16">
        <v>-4</v>
      </c>
      <c r="C9" s="36">
        <f t="shared" si="0"/>
        <v>9.1347204083645936E-12</v>
      </c>
      <c r="D9" s="37">
        <f t="shared" si="1"/>
        <v>7.4335975736714884E-7</v>
      </c>
      <c r="E9" s="38">
        <f t="shared" si="2"/>
        <v>1.4772828039793357E-3</v>
      </c>
      <c r="F9" s="39">
        <f t="shared" si="3"/>
        <v>2.2159242059690038E-3</v>
      </c>
    </row>
    <row r="10" spans="2:6" ht="20.25" customHeight="1">
      <c r="B10" s="40">
        <v>-3.5</v>
      </c>
      <c r="C10" s="36">
        <f t="shared" si="0"/>
        <v>2.6695566147628519E-10</v>
      </c>
      <c r="D10" s="37">
        <f t="shared" si="1"/>
        <v>2.5147536442962227E-6</v>
      </c>
      <c r="E10" s="38">
        <f t="shared" si="2"/>
        <v>2.4020332548697408E-3</v>
      </c>
      <c r="F10" s="39">
        <f t="shared" si="3"/>
        <v>4.5467812507955264E-3</v>
      </c>
    </row>
    <row r="11" spans="2:6" ht="20.25" customHeight="1">
      <c r="B11" s="16">
        <v>-3</v>
      </c>
      <c r="C11" s="36">
        <f t="shared" si="0"/>
        <v>6.0758828498232861E-9</v>
      </c>
      <c r="D11" s="37">
        <f t="shared" si="1"/>
        <v>7.9918705534527373E-6</v>
      </c>
      <c r="E11" s="38">
        <f t="shared" si="2"/>
        <v>3.798662007932481E-3</v>
      </c>
      <c r="F11" s="39">
        <f t="shared" si="3"/>
        <v>8.7641502467842702E-3</v>
      </c>
    </row>
    <row r="12" spans="2:6" ht="20.25" customHeight="1">
      <c r="B12" s="40">
        <v>-2.5</v>
      </c>
      <c r="C12" s="36">
        <f t="shared" si="0"/>
        <v>1.0769760042543276E-7</v>
      </c>
      <c r="D12" s="37">
        <f t="shared" si="1"/>
        <v>2.3859318270602476E-5</v>
      </c>
      <c r="E12" s="38">
        <f t="shared" si="2"/>
        <v>5.8427668311895132E-3</v>
      </c>
      <c r="F12" s="39">
        <f t="shared" si="3"/>
        <v>1.5869825917833709E-2</v>
      </c>
    </row>
    <row r="13" spans="2:6" ht="20.25" customHeight="1">
      <c r="B13" s="16">
        <v>-2</v>
      </c>
      <c r="C13" s="36">
        <f t="shared" si="0"/>
        <v>1.4867195147342977E-6</v>
      </c>
      <c r="D13" s="37">
        <f t="shared" si="1"/>
        <v>6.6915112882442684E-5</v>
      </c>
      <c r="E13" s="38">
        <f t="shared" si="2"/>
        <v>8.7406296979031604E-3</v>
      </c>
      <c r="F13" s="39">
        <f t="shared" si="3"/>
        <v>2.6995483256594031E-2</v>
      </c>
    </row>
    <row r="14" spans="2:6" ht="20.25" customHeight="1">
      <c r="B14" s="40">
        <v>-1.5</v>
      </c>
      <c r="C14" s="36">
        <f t="shared" si="0"/>
        <v>1.5983741106905475E-5</v>
      </c>
      <c r="D14" s="37">
        <f t="shared" si="1"/>
        <v>1.762978411837227E-4</v>
      </c>
      <c r="E14" s="38">
        <f t="shared" si="2"/>
        <v>1.2717541168805994E-2</v>
      </c>
      <c r="F14" s="39">
        <f t="shared" si="3"/>
        <v>4.3138659413255766E-2</v>
      </c>
    </row>
    <row r="15" spans="2:6" ht="20.25" customHeight="1">
      <c r="B15" s="16">
        <v>-1</v>
      </c>
      <c r="C15" s="36">
        <f t="shared" si="0"/>
        <v>1.3383022576488537E-4</v>
      </c>
      <c r="D15" s="37">
        <f t="shared" si="1"/>
        <v>4.3634134752288008E-4</v>
      </c>
      <c r="E15" s="38">
        <f t="shared" si="2"/>
        <v>1.7996988837729353E-2</v>
      </c>
      <c r="F15" s="39">
        <f t="shared" si="3"/>
        <v>6.4758797832945872E-2</v>
      </c>
    </row>
    <row r="16" spans="2:6" ht="20.25" customHeight="1">
      <c r="B16" s="40">
        <v>-0.5</v>
      </c>
      <c r="C16" s="36">
        <f t="shared" si="0"/>
        <v>8.7268269504576015E-4</v>
      </c>
      <c r="D16" s="37">
        <f t="shared" si="1"/>
        <v>1.0145240286498841E-3</v>
      </c>
      <c r="E16" s="38">
        <f t="shared" si="2"/>
        <v>2.4770387852997702E-2</v>
      </c>
      <c r="F16" s="39">
        <f t="shared" si="3"/>
        <v>9.1324542694510957E-2</v>
      </c>
    </row>
    <row r="17" spans="2:6" ht="20.25" customHeight="1">
      <c r="B17" s="16">
        <v>0</v>
      </c>
      <c r="C17" s="36">
        <f t="shared" si="0"/>
        <v>4.4318484119380075E-3</v>
      </c>
      <c r="D17" s="37">
        <f t="shared" si="1"/>
        <v>2.2159242059690038E-3</v>
      </c>
      <c r="E17" s="38">
        <f t="shared" si="2"/>
        <v>3.3159046264249557E-2</v>
      </c>
      <c r="F17" s="39">
        <f t="shared" si="3"/>
        <v>0.12098536225957168</v>
      </c>
    </row>
    <row r="18" spans="2:6" ht="20.25" customHeight="1">
      <c r="B18" s="40">
        <v>0.5</v>
      </c>
      <c r="C18" s="36">
        <f t="shared" si="0"/>
        <v>1.752830049356854E-2</v>
      </c>
      <c r="D18" s="37">
        <f t="shared" si="1"/>
        <v>4.5467812507955264E-3</v>
      </c>
      <c r="E18" s="38">
        <f t="shared" si="2"/>
        <v>4.3172531888630579E-2</v>
      </c>
      <c r="F18" s="39">
        <f t="shared" si="3"/>
        <v>0.15056871607740221</v>
      </c>
    </row>
    <row r="19" spans="2:6" ht="20.25" customHeight="1">
      <c r="B19" s="16">
        <v>1</v>
      </c>
      <c r="C19" s="36">
        <f t="shared" si="0"/>
        <v>5.3990966513188063E-2</v>
      </c>
      <c r="D19" s="37">
        <f t="shared" si="1"/>
        <v>8.7641502467842702E-3</v>
      </c>
      <c r="E19" s="38">
        <f t="shared" si="2"/>
        <v>5.4670024891997876E-2</v>
      </c>
      <c r="F19" s="39">
        <f t="shared" si="3"/>
        <v>0.17603266338214976</v>
      </c>
    </row>
    <row r="20" spans="2:6" ht="20.25" customHeight="1">
      <c r="B20" s="40">
        <v>1.5</v>
      </c>
      <c r="C20" s="36">
        <f t="shared" si="0"/>
        <v>0.12951759566589174</v>
      </c>
      <c r="D20" s="37">
        <f t="shared" si="1"/>
        <v>1.5869825917833709E-2</v>
      </c>
      <c r="E20" s="38">
        <f t="shared" si="2"/>
        <v>6.7332895184686298E-2</v>
      </c>
      <c r="F20" s="39">
        <f t="shared" si="3"/>
        <v>0.19333405840142462</v>
      </c>
    </row>
    <row r="21" spans="2:6" ht="20.25" customHeight="1">
      <c r="B21" s="16">
        <v>2</v>
      </c>
      <c r="C21" s="36">
        <f t="shared" si="0"/>
        <v>0.24197072451914337</v>
      </c>
      <c r="D21" s="37">
        <f t="shared" si="1"/>
        <v>2.6995483256594031E-2</v>
      </c>
      <c r="E21" s="38">
        <f t="shared" si="2"/>
        <v>8.0656908173047798E-2</v>
      </c>
      <c r="F21" s="39">
        <f t="shared" si="3"/>
        <v>0.19947114020071635</v>
      </c>
    </row>
    <row r="22" spans="2:6" ht="20.25" customHeight="1">
      <c r="B22" s="40">
        <v>2.5</v>
      </c>
      <c r="C22" s="36">
        <f t="shared" si="0"/>
        <v>0.35206532676429952</v>
      </c>
      <c r="D22" s="37">
        <f t="shared" si="1"/>
        <v>4.3138659413255766E-2</v>
      </c>
      <c r="E22" s="38">
        <f t="shared" si="2"/>
        <v>9.3970625136767516E-2</v>
      </c>
      <c r="F22" s="39">
        <f t="shared" si="3"/>
        <v>0.19333405840142462</v>
      </c>
    </row>
    <row r="23" spans="2:6" ht="20.25" customHeight="1">
      <c r="B23" s="16">
        <v>3</v>
      </c>
      <c r="C23" s="36">
        <f t="shared" si="0"/>
        <v>0.3989422804014327</v>
      </c>
      <c r="D23" s="37">
        <f t="shared" si="1"/>
        <v>6.4758797832945872E-2</v>
      </c>
      <c r="E23" s="38">
        <f t="shared" si="2"/>
        <v>0.10648266850745074</v>
      </c>
      <c r="F23" s="39">
        <f t="shared" si="3"/>
        <v>0.17603266338214976</v>
      </c>
    </row>
    <row r="24" spans="2:6" ht="20.25" customHeight="1">
      <c r="B24" s="40">
        <v>3.5</v>
      </c>
      <c r="C24" s="36">
        <f t="shared" si="0"/>
        <v>0.35206532676429952</v>
      </c>
      <c r="D24" s="37">
        <f t="shared" si="1"/>
        <v>9.1324542694510957E-2</v>
      </c>
      <c r="E24" s="38">
        <f t="shared" si="2"/>
        <v>0.11735510892143317</v>
      </c>
      <c r="F24" s="39">
        <f t="shared" si="3"/>
        <v>0.15056871607740221</v>
      </c>
    </row>
    <row r="25" spans="2:6" ht="20.25" customHeight="1">
      <c r="B25" s="16">
        <v>4</v>
      </c>
      <c r="C25" s="36">
        <f t="shared" si="0"/>
        <v>0.24197072451914337</v>
      </c>
      <c r="D25" s="37">
        <f t="shared" si="1"/>
        <v>0.12098536225957168</v>
      </c>
      <c r="E25" s="38">
        <f t="shared" si="2"/>
        <v>0.12579440923099772</v>
      </c>
      <c r="F25" s="39">
        <f t="shared" si="3"/>
        <v>0.12098536225957168</v>
      </c>
    </row>
    <row r="26" spans="2:6" ht="20.25" customHeight="1">
      <c r="B26" s="40">
        <v>4.5</v>
      </c>
      <c r="C26" s="36">
        <f t="shared" si="0"/>
        <v>0.12951759566589174</v>
      </c>
      <c r="D26" s="37">
        <f t="shared" si="1"/>
        <v>0.15056871607740221</v>
      </c>
      <c r="E26" s="38">
        <f t="shared" si="2"/>
        <v>0.13114657203397997</v>
      </c>
      <c r="F26" s="39">
        <f t="shared" si="3"/>
        <v>9.1324542694510957E-2</v>
      </c>
    </row>
    <row r="27" spans="2:6" ht="20.25" customHeight="1">
      <c r="B27" s="16">
        <v>5</v>
      </c>
      <c r="C27" s="36">
        <f t="shared" si="0"/>
        <v>5.3990966513188063E-2</v>
      </c>
      <c r="D27" s="37">
        <f t="shared" si="1"/>
        <v>0.17603266338214976</v>
      </c>
      <c r="E27" s="38">
        <f t="shared" si="2"/>
        <v>0.13298076013381088</v>
      </c>
      <c r="F27" s="39">
        <f t="shared" si="3"/>
        <v>6.4758797832945872E-2</v>
      </c>
    </row>
    <row r="28" spans="2:6" ht="20.25" customHeight="1">
      <c r="B28" s="40">
        <v>5.5</v>
      </c>
      <c r="C28" s="36">
        <f t="shared" si="0"/>
        <v>1.752830049356854E-2</v>
      </c>
      <c r="D28" s="37">
        <f t="shared" si="1"/>
        <v>0.19333405840142462</v>
      </c>
      <c r="E28" s="38">
        <f t="shared" si="2"/>
        <v>0.13114657203397997</v>
      </c>
      <c r="F28" s="39">
        <f t="shared" si="3"/>
        <v>4.3138659413255766E-2</v>
      </c>
    </row>
    <row r="29" spans="2:6" ht="20.25" customHeight="1">
      <c r="B29" s="16">
        <v>6</v>
      </c>
      <c r="C29" s="36">
        <f t="shared" si="0"/>
        <v>4.4318484119380075E-3</v>
      </c>
      <c r="D29" s="37">
        <f t="shared" si="1"/>
        <v>0.19947114020071635</v>
      </c>
      <c r="E29" s="38">
        <f t="shared" si="2"/>
        <v>0.12579440923099772</v>
      </c>
      <c r="F29" s="39">
        <f t="shared" si="3"/>
        <v>2.6995483256594031E-2</v>
      </c>
    </row>
    <row r="30" spans="2:6" ht="20.25" customHeight="1">
      <c r="B30" s="40">
        <v>6.5</v>
      </c>
      <c r="C30" s="36">
        <f t="shared" si="0"/>
        <v>8.7268269504576015E-4</v>
      </c>
      <c r="D30" s="37">
        <f t="shared" si="1"/>
        <v>0.19333405840142462</v>
      </c>
      <c r="E30" s="38">
        <f t="shared" si="2"/>
        <v>0.11735510892143317</v>
      </c>
      <c r="F30" s="39">
        <f t="shared" si="3"/>
        <v>1.5869825917833709E-2</v>
      </c>
    </row>
    <row r="31" spans="2:6" ht="20.25" customHeight="1">
      <c r="B31" s="16">
        <v>7</v>
      </c>
      <c r="C31" s="36">
        <f t="shared" si="0"/>
        <v>1.3383022576488537E-4</v>
      </c>
      <c r="D31" s="37">
        <f t="shared" si="1"/>
        <v>0.17603266338214976</v>
      </c>
      <c r="E31" s="38">
        <f t="shared" si="2"/>
        <v>0.10648266850745074</v>
      </c>
      <c r="F31" s="39">
        <f t="shared" si="3"/>
        <v>8.7641502467842702E-3</v>
      </c>
    </row>
    <row r="32" spans="2:6" ht="20.25" customHeight="1">
      <c r="B32" s="40">
        <v>7.5</v>
      </c>
      <c r="C32" s="36">
        <f t="shared" si="0"/>
        <v>1.5983741106905475E-5</v>
      </c>
      <c r="D32" s="37">
        <f t="shared" si="1"/>
        <v>0.15056871607740221</v>
      </c>
      <c r="E32" s="38">
        <f t="shared" si="2"/>
        <v>9.3970625136767516E-2</v>
      </c>
      <c r="F32" s="39">
        <f t="shared" si="3"/>
        <v>4.5467812507955264E-3</v>
      </c>
    </row>
    <row r="33" spans="2:6" ht="20.25" customHeight="1">
      <c r="B33" s="16">
        <v>8</v>
      </c>
      <c r="C33" s="36">
        <f t="shared" si="0"/>
        <v>1.4867195147342977E-6</v>
      </c>
      <c r="D33" s="37">
        <f t="shared" si="1"/>
        <v>0.12098536225957168</v>
      </c>
      <c r="E33" s="38">
        <f t="shared" si="2"/>
        <v>8.0656908173047798E-2</v>
      </c>
      <c r="F33" s="39">
        <f t="shared" si="3"/>
        <v>2.2159242059690038E-3</v>
      </c>
    </row>
    <row r="34" spans="2:6" ht="20.25" customHeight="1">
      <c r="B34" s="40">
        <v>8.5</v>
      </c>
      <c r="C34" s="36">
        <f t="shared" si="0"/>
        <v>1.0769760042543276E-7</v>
      </c>
      <c r="D34" s="37">
        <f t="shared" si="1"/>
        <v>9.1324542694510957E-2</v>
      </c>
      <c r="E34" s="38">
        <f t="shared" si="2"/>
        <v>6.7332895184686298E-2</v>
      </c>
      <c r="F34" s="39">
        <f t="shared" si="3"/>
        <v>1.0145240286498841E-3</v>
      </c>
    </row>
    <row r="35" spans="2:6" ht="20.25" customHeight="1">
      <c r="B35" s="16">
        <v>9</v>
      </c>
      <c r="C35" s="36">
        <f t="shared" si="0"/>
        <v>6.0758828498232861E-9</v>
      </c>
      <c r="D35" s="37">
        <f t="shared" si="1"/>
        <v>6.4758797832945872E-2</v>
      </c>
      <c r="E35" s="38">
        <f t="shared" si="2"/>
        <v>5.4670024891997876E-2</v>
      </c>
      <c r="F35" s="39">
        <f t="shared" si="3"/>
        <v>4.3634134752288008E-4</v>
      </c>
    </row>
    <row r="36" spans="2:6" ht="20.25" customHeight="1">
      <c r="B36" s="40">
        <v>9.5</v>
      </c>
      <c r="C36" s="36">
        <f t="shared" si="0"/>
        <v>2.6695566147628519E-10</v>
      </c>
      <c r="D36" s="37">
        <f t="shared" si="1"/>
        <v>4.3138659413255766E-2</v>
      </c>
      <c r="E36" s="38">
        <f t="shared" si="2"/>
        <v>4.3172531888630579E-2</v>
      </c>
      <c r="F36" s="39">
        <f t="shared" si="3"/>
        <v>1.762978411837227E-4</v>
      </c>
    </row>
    <row r="37" spans="2:6" ht="20.25" customHeight="1">
      <c r="B37" s="16">
        <v>10</v>
      </c>
      <c r="C37" s="36">
        <f t="shared" si="0"/>
        <v>9.1347204083645936E-12</v>
      </c>
      <c r="D37" s="37">
        <f t="shared" si="1"/>
        <v>2.6995483256594031E-2</v>
      </c>
      <c r="E37" s="38">
        <f t="shared" si="2"/>
        <v>3.3159046264249557E-2</v>
      </c>
      <c r="F37" s="39">
        <f t="shared" si="3"/>
        <v>6.6915112882442684E-5</v>
      </c>
    </row>
    <row r="38" spans="2:6" ht="20.25" customHeight="1">
      <c r="B38" s="40">
        <v>10.5</v>
      </c>
      <c r="C38" s="36">
        <f t="shared" si="0"/>
        <v>2.4343205330290096E-13</v>
      </c>
      <c r="D38" s="37">
        <f t="shared" si="1"/>
        <v>1.5869825917833709E-2</v>
      </c>
      <c r="E38" s="38">
        <f t="shared" si="2"/>
        <v>2.4770387852997702E-2</v>
      </c>
      <c r="F38" s="39">
        <f t="shared" si="3"/>
        <v>2.3859318270602476E-5</v>
      </c>
    </row>
    <row r="39" spans="2:6" ht="20.25" customHeight="1">
      <c r="B39" s="16">
        <v>11</v>
      </c>
      <c r="C39" s="36">
        <f t="shared" si="0"/>
        <v>5.0522710835368927E-15</v>
      </c>
      <c r="D39" s="37">
        <f t="shared" si="1"/>
        <v>8.7641502467842702E-3</v>
      </c>
      <c r="E39" s="38">
        <f t="shared" si="2"/>
        <v>1.7996988837729353E-2</v>
      </c>
      <c r="F39" s="39">
        <f t="shared" si="3"/>
        <v>7.9918705534527373E-6</v>
      </c>
    </row>
    <row r="40" spans="2:6" ht="20.25" customHeight="1">
      <c r="B40" s="40">
        <v>11.5</v>
      </c>
      <c r="C40" s="36">
        <f t="shared" si="0"/>
        <v>8.1662356316695502E-17</v>
      </c>
      <c r="D40" s="37">
        <f t="shared" si="1"/>
        <v>4.5467812507955264E-3</v>
      </c>
      <c r="E40" s="38">
        <f t="shared" si="2"/>
        <v>1.2717541168805994E-2</v>
      </c>
      <c r="F40" s="39">
        <f t="shared" si="3"/>
        <v>2.5147536442962227E-6</v>
      </c>
    </row>
    <row r="41" spans="2:6" ht="20.25" customHeight="1">
      <c r="B41" s="16">
        <v>12</v>
      </c>
      <c r="C41" s="36">
        <f t="shared" si="0"/>
        <v>1.0279773571668917E-18</v>
      </c>
      <c r="D41" s="37">
        <f t="shared" si="1"/>
        <v>2.2159242059690038E-3</v>
      </c>
      <c r="E41" s="38">
        <f t="shared" si="2"/>
        <v>8.7406296979031604E-3</v>
      </c>
      <c r="F41" s="39">
        <f t="shared" si="3"/>
        <v>7.4335975736714884E-7</v>
      </c>
    </row>
    <row r="42" spans="2:6" ht="20.25" customHeight="1">
      <c r="B42" s="40">
        <v>12.5</v>
      </c>
      <c r="C42" s="36">
        <f t="shared" si="0"/>
        <v>1.007793539430001E-20</v>
      </c>
      <c r="D42" s="37">
        <f t="shared" si="1"/>
        <v>1.0145240286498841E-3</v>
      </c>
      <c r="E42" s="38">
        <f t="shared" si="2"/>
        <v>5.8427668311895132E-3</v>
      </c>
      <c r="F42" s="39">
        <f t="shared" si="3"/>
        <v>2.0642354943149992E-7</v>
      </c>
    </row>
    <row r="43" spans="2:6" ht="20.25" customHeight="1">
      <c r="B43" s="16">
        <v>13</v>
      </c>
      <c r="C43" s="36">
        <f t="shared" si="0"/>
        <v>7.6945986267064199E-23</v>
      </c>
      <c r="D43" s="37">
        <f t="shared" si="1"/>
        <v>4.3634134752288008E-4</v>
      </c>
      <c r="E43" s="38">
        <f t="shared" si="2"/>
        <v>3.798662007932481E-3</v>
      </c>
      <c r="F43" s="39">
        <f t="shared" si="3"/>
        <v>5.384880021271638E-8</v>
      </c>
    </row>
  </sheetData>
  <mergeCells count="1">
    <mergeCell ref="C6:F6"/>
  </mergeCells>
  <pageMargins left="0.75" right="0.75" top="1" bottom="1" header="0.5" footer="0.5"/>
  <pageSetup orientation="portrait"/>
  <headerFooter>
    <oddFooter>&amp;L&amp;"Helvetica,Regular"&amp;12&amp;K000000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Simple HMM example - Computing </vt:lpstr>
      <vt:lpstr>State output densities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King</cp:lastModifiedBy>
  <dcterms:modified xsi:type="dcterms:W3CDTF">2014-11-16T10:10:21Z</dcterms:modified>
</cp:coreProperties>
</file>