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-120" yWindow="-120" windowWidth="16320" windowHeight="11040" firstSheet="2" activeTab="2"/>
  </bookViews>
  <sheets>
    <sheet name="A̳ssets" sheetId="1" state="hidden" r:id="rId1"/>
    <sheet name="B̳ases" sheetId="2" state="hidden" r:id="rId2"/>
    <sheet name="D̳ashboard" sheetId="4" r:id="rId3"/>
    <sheet name="C̳álculos" sheetId="3" state="hidden" r:id="rId4"/>
  </sheets>
  <definedNames>
    <definedName name="SegmentaçãodeDados_Subscription_Type">#N/A</definedName>
  </definedNames>
  <calcPr calcId="1456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29" i="3" l="1"/>
  <c r="E20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<sst xmlns="http://schemas.openxmlformats.org/spreadsheetml/2006/main" count="2018" uniqueCount="320">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</sst>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.00_-;\-&quot;R$&quot;\ * #,##0.00_-;_-&quot;R$&quot;\ * &quot;-&quot;??_-;_-@_-"/>
    <numFmt numFmtId="165" formatCode="[$BRL]\ #,##0.00_);\([$BRL]\ #,##0.00\)"/>
    <numFmt numFmtId="166" formatCode="[$R$-416]\ #,##0.00"/>
    <numFmt numFmtId="167" formatCode="&quot;$&quot;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1" applyBorder="1"/>
    <xf numFmtId="165" fontId="0" fillId="0" borderId="0" xfId="0" applyNumberFormat="1"/>
    <xf numFmtId="166" fontId="0" fillId="0" borderId="0" xfId="0" applyNumberFormat="1"/>
    <xf numFmtId="164" fontId="0" fillId="0" borderId="0" xfId="2" applyFont="1"/>
    <xf numFmtId="0" fontId="0" fillId="0" borderId="2" xfId="0" applyBorder="1"/>
    <xf numFmtId="0" fontId="4" fillId="0" borderId="2" xfId="1" applyFont="1" applyBorder="1" applyAlignment="1">
      <alignment horizontal="left" indent="5"/>
    </xf>
    <xf numFmtId="167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theme="6"/>
        </patternFill>
      </fill>
    </dxf>
    <dxf>
      <font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3">
      <tableStyleElement type="wholeTable" dxfId="17"/>
    </tableStyle>
    <tableStyle name="Estilo de Segmentação de Dados 3" pivot="0" table="0" count="3">
      <tableStyleElement type="wholeTable" dxfId="16"/>
    </tableStyle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FFFFFF"/>
      <color rgb="FF9BC848"/>
      <color rgb="FF000000"/>
      <color rgb="FF5BF6A8"/>
      <color rgb="FF2AE6B1"/>
      <color rgb="FFE8E6E9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theme="0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 patternType="solid">
              <fgColor auto="1"/>
              <bgColor theme="0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ill>
            <patternFill>
              <bgColor rgb="FF9BC848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1"/>
            <x14:slicerStyleElement type="selectedItemWithNoData" dxfId="10"/>
          </x14:slicerStyleElements>
        </x14:slicerStyle>
        <x14:slicerStyle name="Estilo de Segmentação de Dados 3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[xbox.xlsx]C̳álculos!Tbl_annual_total</c:name>
    <c:fmtId val="6"/>
  </c:pivotSource>
  <c:chart>
    <c:autoTitleDeleted val="1"/>
    <c:pivotFmts>
      <c:pivotFmt>
        <c:idx val="0"/>
        <c:spPr>
          <a:solidFill>
            <a:srgbClr val="2AE6B1"/>
          </a:solidFill>
        </c:spPr>
        <c:marker>
          <c:symbol val="none"/>
        </c:marker>
      </c:pivotFmt>
      <c:pivotFmt>
        <c:idx val="1"/>
        <c:spPr>
          <a:solidFill>
            <a:srgbClr val="2AE6B1"/>
          </a:solidFill>
        </c:spPr>
        <c:marker>
          <c:symbol val="none"/>
        </c:marker>
      </c:pivotFmt>
      <c:pivotFmt>
        <c:idx val="2"/>
        <c:spPr>
          <a:solidFill>
            <a:srgbClr val="2AE6B1"/>
          </a:solidFill>
        </c:spPr>
        <c:marker>
          <c:symbol val="none"/>
        </c:marker>
        <c:dLbl>
          <c:idx val="0"/>
          <c:delete val="1"/>
        </c:dLbl>
      </c:pivotFmt>
      <c:pivotFmt>
        <c:idx val="3"/>
        <c:spPr>
          <a:solidFill>
            <a:srgbClr val="22C55E"/>
          </a:solidFill>
        </c:spP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rgbClr val="22C55E"/>
          </a:solidFill>
        </c:spP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4615314280861239E-2"/>
          <c:y val="8.7983999696611345E-2"/>
          <c:w val="0.7833226202702569"/>
          <c:h val="0.846357784849184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</c:spPr>
          </c:dPt>
          <c:dPt>
            <c:idx val="1"/>
            <c:invertIfNegative val="0"/>
            <c:bubble3D val="0"/>
            <c:spPr>
              <a:solidFill>
                <a:srgbClr val="22C55E"/>
              </a:solidFill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"$"#,##0.00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70560"/>
        <c:axId val="139584640"/>
      </c:barChart>
      <c:catAx>
        <c:axId val="13957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139584640"/>
        <c:crosses val="autoZero"/>
        <c:auto val="1"/>
        <c:lblAlgn val="ctr"/>
        <c:lblOffset val="100"/>
        <c:noMultiLvlLbl val="0"/>
      </c:catAx>
      <c:valAx>
        <c:axId val="139584640"/>
        <c:scaling>
          <c:orientation val="minMax"/>
        </c:scaling>
        <c:delete val="1"/>
        <c:axPos val="b"/>
        <c:numFmt formatCode="&quot;$&quot;#,##0.00" sourceLinked="1"/>
        <c:majorTickMark val="out"/>
        <c:minorTickMark val="none"/>
        <c:tickLblPos val="nextTo"/>
        <c:crossAx val="13957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2" Type="http://schemas.openxmlformats.org/officeDocument/2006/relationships/chart" Target="../charts/chart1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11" Type="http://schemas.openxmlformats.org/officeDocument/2006/relationships/image" Target="../media/image2.png"/><Relationship Id="rId10" Type="http://schemas.openxmlformats.org/officeDocument/2006/relationships/image" Target="../media/image10.svg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92869</xdr:colOff>
      <xdr:row>6</xdr:row>
      <xdr:rowOff>9337</xdr:rowOff>
    </xdr:from>
    <xdr:to>
      <xdr:col>17</xdr:col>
      <xdr:colOff>381806</xdr:colOff>
      <xdr:row>15</xdr:row>
      <xdr:rowOff>60552</xdr:rowOff>
    </xdr:to>
    <xdr:grpSp>
      <xdr:nvGrpSpPr>
        <xdr:cNvPr id="9" name="Grupo 8"/>
        <xdr:cNvGrpSpPr/>
      </xdr:nvGrpSpPr>
      <xdr:grpSpPr>
        <a:xfrm>
          <a:off x="8093869" y="1682424"/>
          <a:ext cx="5498698" cy="1873389"/>
          <a:chOff x="8093869" y="1682424"/>
          <a:chExt cx="5498698" cy="1873389"/>
        </a:xfrm>
      </xdr:grpSpPr>
      <xdr:sp macro="" textlink="">
        <xdr:nvSpPr>
          <xdr:cNvPr id="26" name="Retângulo de cantos arredondados 25"/>
          <xdr:cNvSpPr/>
        </xdr:nvSpPr>
        <xdr:spPr>
          <a:xfrm>
            <a:off x="8093869" y="1685030"/>
            <a:ext cx="5497795" cy="1870783"/>
          </a:xfrm>
          <a:prstGeom prst="roundRect">
            <a:avLst>
              <a:gd name="adj" fmla="val 44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C̳álculos!E29">
        <xdr:nvSpPr>
          <xdr:cNvPr id="27" name="Retângulo de cantos arredondados 26"/>
          <xdr:cNvSpPr/>
        </xdr:nvSpPr>
        <xdr:spPr>
          <a:xfrm>
            <a:off x="10031873" y="2217242"/>
            <a:ext cx="3479462" cy="1107322"/>
          </a:xfrm>
          <a:prstGeom prst="roundRect">
            <a:avLst>
              <a:gd name="adj" fmla="val 8941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1428C14-608E-40C1-9DB0-D6E6D4695C1F}" type="TxLink">
              <a:rPr lang="en-US" sz="3200" b="0" i="0" u="none" strike="noStrike">
                <a:ln>
                  <a:noFill/>
                </a:ln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R$ 1,140.00 </a:t>
            </a:fld>
            <a:endParaRPr lang="en-US" sz="3200">
              <a:ln>
                <a:noFill/>
              </a:ln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Arredondar Retângulo no Mesmo Canto Lateral 28"/>
          <xdr:cNvSpPr/>
        </xdr:nvSpPr>
        <xdr:spPr>
          <a:xfrm>
            <a:off x="8095451" y="1682424"/>
            <a:ext cx="5497116" cy="47500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en-US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PLAN SEASON PASS</a:t>
            </a:r>
            <a:endParaRPr lang="en-US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1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424644" y="2413756"/>
            <a:ext cx="1688551" cy="667420"/>
            <a:chOff x="3495675" y="5400661"/>
            <a:chExt cx="1549476" cy="752481"/>
          </a:xfrm>
        </xdr:grpSpPr>
        <xdr:pic>
          <xdr:nvPicPr>
            <xdr:cNvPr id="32" name="Imagem 31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61"/>
              <a:ext cx="555497" cy="609597"/>
            </a:xfrm>
            <a:prstGeom prst="rect">
              <a:avLst/>
            </a:prstGeom>
          </xdr:spPr>
        </xdr:pic>
        <xdr:pic>
          <xdr:nvPicPr>
            <xdr:cNvPr id="33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1"/>
              <a:ext cx="1549476" cy="257211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2109294</xdr:colOff>
      <xdr:row>0</xdr:row>
      <xdr:rowOff>101311</xdr:rowOff>
    </xdr:from>
    <xdr:to>
      <xdr:col>2</xdr:col>
      <xdr:colOff>512067</xdr:colOff>
      <xdr:row>2</xdr:row>
      <xdr:rowOff>253712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t="17103" r="72303" b="15706"/>
        <a:stretch/>
      </xdr:blipFill>
      <xdr:spPr>
        <a:xfrm>
          <a:off x="2109294" y="101311"/>
          <a:ext cx="907848" cy="828676"/>
        </a:xfrm>
        <a:prstGeom prst="rect">
          <a:avLst/>
        </a:prstGeom>
      </xdr:spPr>
    </xdr:pic>
    <xdr:clientData/>
  </xdr:twoCellAnchor>
  <xdr:twoCellAnchor>
    <xdr:from>
      <xdr:col>2</xdr:col>
      <xdr:colOff>245269</xdr:colOff>
      <xdr:row>17</xdr:row>
      <xdr:rowOff>19050</xdr:rowOff>
    </xdr:from>
    <xdr:to>
      <xdr:col>17</xdr:col>
      <xdr:colOff>422823</xdr:colOff>
      <xdr:row>33</xdr:row>
      <xdr:rowOff>138112</xdr:rowOff>
    </xdr:to>
    <xdr:grpSp>
      <xdr:nvGrpSpPr>
        <xdr:cNvPr id="30" name="Grupo 29"/>
        <xdr:cNvGrpSpPr/>
      </xdr:nvGrpSpPr>
      <xdr:grpSpPr>
        <a:xfrm>
          <a:off x="2746617" y="3878746"/>
          <a:ext cx="10877442" cy="3034540"/>
          <a:chOff x="2647951" y="3857625"/>
          <a:chExt cx="4908231" cy="3014662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2647951" y="3857625"/>
            <a:ext cx="4908231" cy="3014662"/>
          </a:xfrm>
          <a:prstGeom prst="roundRect">
            <a:avLst>
              <a:gd name="adj" fmla="val 44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solidFill>
                <a:schemeClr val="bg1"/>
              </a:solidFill>
            </a:endParaRPr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735465" y="4210050"/>
          <a:ext cx="4646186" cy="2647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 editAs="absolute">
    <xdr:from>
      <xdr:col>0</xdr:col>
      <xdr:colOff>214312</xdr:colOff>
      <xdr:row>4</xdr:row>
      <xdr:rowOff>173934</xdr:rowOff>
    </xdr:from>
    <xdr:to>
      <xdr:col>0</xdr:col>
      <xdr:colOff>1940719</xdr:colOff>
      <xdr:row>11</xdr:row>
      <xdr:rowOff>107675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" y="1532282"/>
              <a:ext cx="1726407" cy="1341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2</xdr:col>
      <xdr:colOff>245269</xdr:colOff>
      <xdr:row>6</xdr:row>
      <xdr:rowOff>9337</xdr:rowOff>
    </xdr:from>
    <xdr:to>
      <xdr:col>9</xdr:col>
      <xdr:colOff>353231</xdr:colOff>
      <xdr:row>15</xdr:row>
      <xdr:rowOff>61912</xdr:rowOff>
    </xdr:to>
    <xdr:grpSp>
      <xdr:nvGrpSpPr>
        <xdr:cNvPr id="12" name="Grupo 11"/>
        <xdr:cNvGrpSpPr/>
      </xdr:nvGrpSpPr>
      <xdr:grpSpPr>
        <a:xfrm>
          <a:off x="2746617" y="1682424"/>
          <a:ext cx="4920157" cy="1874749"/>
          <a:chOff x="2746617" y="1682424"/>
          <a:chExt cx="4920157" cy="1874749"/>
        </a:xfrm>
      </xdr:grpSpPr>
      <xdr:sp macro="" textlink="">
        <xdr:nvSpPr>
          <xdr:cNvPr id="11" name="Retângulo de cantos arredondados 10"/>
          <xdr:cNvSpPr/>
        </xdr:nvSpPr>
        <xdr:spPr>
          <a:xfrm>
            <a:off x="2746617" y="1685032"/>
            <a:ext cx="4919349" cy="1872141"/>
          </a:xfrm>
          <a:prstGeom prst="roundRect">
            <a:avLst>
              <a:gd name="adj" fmla="val 44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C̳álculos!E20">
        <xdr:nvSpPr>
          <xdr:cNvPr id="13" name="Retângulo de cantos arredondados 12"/>
          <xdr:cNvSpPr/>
        </xdr:nvSpPr>
        <xdr:spPr>
          <a:xfrm>
            <a:off x="4480716" y="2216840"/>
            <a:ext cx="3113373" cy="1108126"/>
          </a:xfrm>
          <a:prstGeom prst="roundRect">
            <a:avLst>
              <a:gd name="adj" fmla="val 8941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839DCC-F224-4059-AE7F-35E6EB70E7B2}" type="TxLink">
              <a:rPr lang="en-US" sz="3200" b="0" i="0" u="none" strike="noStrike">
                <a:ln>
                  <a:noFill/>
                </a:ln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R$ 990.00</a:t>
            </a:fld>
            <a:endParaRPr lang="en-US" sz="3200">
              <a:ln>
                <a:noFill/>
              </a:ln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2091" y="2016281"/>
            <a:ext cx="1741042" cy="1502157"/>
          </a:xfrm>
          <a:prstGeom prst="rect">
            <a:avLst/>
          </a:prstGeom>
        </xdr:spPr>
      </xdr:pic>
      <xdr:sp macro="" textlink="">
        <xdr:nvSpPr>
          <xdr:cNvPr id="6" name="Arredondar Retângulo no Mesmo Canto Lateral 5"/>
          <xdr:cNvSpPr/>
        </xdr:nvSpPr>
        <xdr:spPr>
          <a:xfrm>
            <a:off x="2748032" y="1682424"/>
            <a:ext cx="4918742" cy="47535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en-US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PLAN SEASON PASS</a:t>
            </a:r>
            <a:endParaRPr lang="en-US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235835</xdr:colOff>
      <xdr:row>17</xdr:row>
      <xdr:rowOff>4121</xdr:rowOff>
    </xdr:from>
    <xdr:to>
      <xdr:col>17</xdr:col>
      <xdr:colOff>407286</xdr:colOff>
      <xdr:row>19</xdr:row>
      <xdr:rowOff>139486</xdr:rowOff>
    </xdr:to>
    <xdr:sp macro="" textlink="">
      <xdr:nvSpPr>
        <xdr:cNvPr id="45" name="Arredondar Retângulo no Mesmo Canto Lateral 44"/>
        <xdr:cNvSpPr/>
      </xdr:nvSpPr>
      <xdr:spPr>
        <a:xfrm>
          <a:off x="2742101" y="3808168"/>
          <a:ext cx="10845404" cy="492552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en-US" sz="1400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en-US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666750</xdr:colOff>
      <xdr:row>1</xdr:row>
      <xdr:rowOff>28575</xdr:rowOff>
    </xdr:from>
    <xdr:to>
      <xdr:col>0</xdr:col>
      <xdr:colOff>1438275</xdr:colOff>
      <xdr:row>2</xdr:row>
      <xdr:rowOff>190500</xdr:rowOff>
    </xdr:to>
    <xdr:sp macro="" textlink="">
      <xdr:nvSpPr>
        <xdr:cNvPr id="49" name="Elipse 4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666750" y="209550"/>
          <a:ext cx="771525" cy="657225"/>
        </a:xfrm>
        <a:prstGeom prst="ellipse">
          <a:avLst/>
        </a:prstGeom>
        <a:blipFill>
          <a:blip xmlns:r="http://schemas.openxmlformats.org/officeDocument/2006/relationships" r:embed="rId1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110729</xdr:colOff>
      <xdr:row>2</xdr:row>
      <xdr:rowOff>273844</xdr:rowOff>
    </xdr:from>
    <xdr:to>
      <xdr:col>0</xdr:col>
      <xdr:colOff>2034779</xdr:colOff>
      <xdr:row>3</xdr:row>
      <xdr:rowOff>33337</xdr:rowOff>
    </xdr:to>
    <xdr:sp macro="" textlink="">
      <xdr:nvSpPr>
        <xdr:cNvPr id="50" name="Retângulo 49"/>
        <xdr:cNvSpPr/>
      </xdr:nvSpPr>
      <xdr:spPr>
        <a:xfrm>
          <a:off x="110729" y="952210"/>
          <a:ext cx="1924050" cy="2566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Segoe UI" panose="020B0502040204020203" pitchFamily="34" charset="0"/>
              <a:cs typeface="Segoe UI" panose="020B0502040204020203" pitchFamily="34" charset="0"/>
            </a:rPr>
            <a:t>Bem vinda, Skyra!</a:t>
          </a:r>
        </a:p>
      </xdr:txBody>
    </xdr:sp>
    <xdr:clientData/>
  </xdr:twoCellAnchor>
  <xdr:twoCellAnchor editAs="absolute">
    <xdr:from>
      <xdr:col>2</xdr:col>
      <xdr:colOff>218839</xdr:colOff>
      <xdr:row>3</xdr:row>
      <xdr:rowOff>38100</xdr:rowOff>
    </xdr:from>
    <xdr:to>
      <xdr:col>8</xdr:col>
      <xdr:colOff>342033</xdr:colOff>
      <xdr:row>4</xdr:row>
      <xdr:rowOff>19979</xdr:rowOff>
    </xdr:to>
    <xdr:sp macro="" textlink="">
      <xdr:nvSpPr>
        <xdr:cNvPr id="52" name="Retângulo 51"/>
        <xdr:cNvSpPr/>
      </xdr:nvSpPr>
      <xdr:spPr>
        <a:xfrm>
          <a:off x="2721316" y="1207077"/>
          <a:ext cx="4227603" cy="163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 u="none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Período apuração:</a:t>
          </a:r>
          <a:r>
            <a:rPr lang="en-US" sz="900" b="1" u="none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en-US" sz="900" b="1" u="none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01/01/2024 - 31/12/2024 |</a:t>
          </a:r>
          <a:r>
            <a:rPr lang="en-US" sz="900" b="1" u="none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Update date: 25/12/2024 09:00</a:t>
          </a:r>
          <a:endParaRPr lang="en-US" sz="900" b="1" u="none">
            <a:solidFill>
              <a:schemeClr val="bg2">
                <a:lumMod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Eduarda Coutinho Alves" refreshedDate="45835.674401620374" createdVersion="4" refreshedVersion="4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B25:C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annu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1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0" numFmtId="167"/>
  </dataFields>
  <chartFormats count="5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annual"/>
    <pivotTable tabId="3" name="Tabela dinâmica1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" caption="Subscription Type" showCaption="0" style="Estilo de Segmentação de Dados 1" rowHeight="241300"/>
</slicers>
</file>

<file path=xl/tables/table1.xml><?xml version="1.0" encoding="utf-8"?>
<table xmlns="http://schemas.openxmlformats.org/spreadsheetml/2006/main" id="1" name="Tabela1" displayName="Tabela1" ref="A1:M296" totalsRowShown="0" dataDxfId="13"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3" tint="0.749992370372631"/>
  </sheetPr>
  <dimension ref="B3:P21"/>
  <sheetViews>
    <sheetView showGridLines="0" zoomScaleNormal="100" workbookViewId="0">
      <selection activeCell="C10" sqref="C10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3" tint="0.749992370372631"/>
  </sheetPr>
  <dimension ref="A1:M296"/>
  <sheetViews>
    <sheetView zoomScale="90" zoomScaleNormal="90" workbookViewId="0">
      <selection activeCell="L2" sqref="L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R8"/>
  <sheetViews>
    <sheetView showGridLines="0" showRowColHeaders="0" tabSelected="1" zoomScale="115" zoomScaleNormal="115" workbookViewId="0">
      <selection activeCell="V33" sqref="V33"/>
    </sheetView>
  </sheetViews>
  <sheetFormatPr defaultRowHeight="14.25"/>
  <cols>
    <col min="1" max="1" width="27.75" style="4" customWidth="1"/>
    <col min="2" max="2" width="5.125" style="7" customWidth="1"/>
    <col min="3" max="11" width="9" style="7"/>
    <col min="12" max="12" width="6.625" style="7" customWidth="1"/>
    <col min="13" max="16" width="9" style="7"/>
    <col min="17" max="17" width="16.625" style="7" customWidth="1"/>
    <col min="18" max="18" width="5.375" style="7" customWidth="1"/>
    <col min="19" max="19" width="7.5" style="7" customWidth="1"/>
    <col min="20" max="16384" width="9" style="7"/>
  </cols>
  <sheetData>
    <row r="1" spans="1:18" customFormat="1">
      <c r="A1" s="4"/>
    </row>
    <row r="2" spans="1:18" customFormat="1" ht="39" customHeight="1" thickBot="1">
      <c r="A2" s="4"/>
      <c r="C2" s="20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9"/>
    </row>
    <row r="3" spans="1:18" customFormat="1" ht="39" customHeight="1" thickTop="1">
      <c r="A3" s="4"/>
    </row>
    <row r="5" spans="1:18">
      <c r="G5" s="7" t="s">
        <v>319</v>
      </c>
    </row>
    <row r="6" spans="1:18" ht="10.5" customHeight="1"/>
    <row r="7" spans="1:18" ht="9.75" customHeight="1"/>
    <row r="8" spans="1:18" ht="33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3" tint="0.749992370372631"/>
  </sheetPr>
  <dimension ref="B6:E29"/>
  <sheetViews>
    <sheetView showGridLines="0" workbookViewId="0">
      <selection activeCell="E10" sqref="E10"/>
    </sheetView>
  </sheetViews>
  <sheetFormatPr defaultRowHeight="14.25"/>
  <cols>
    <col min="2" max="2" width="18" customWidth="1"/>
    <col min="3" max="3" width="35.125" customWidth="1"/>
    <col min="4" max="4" width="38.375" customWidth="1"/>
    <col min="5" max="5" width="12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2:5">
      <c r="B6" s="12" t="s">
        <v>16</v>
      </c>
      <c r="C6" t="s">
        <v>27</v>
      </c>
    </row>
    <row r="8" spans="2:5">
      <c r="B8" s="12" t="s">
        <v>313</v>
      </c>
      <c r="C8" t="s">
        <v>315</v>
      </c>
    </row>
    <row r="9" spans="2:5">
      <c r="B9" s="13" t="s">
        <v>23</v>
      </c>
      <c r="C9" s="21">
        <v>806</v>
      </c>
    </row>
    <row r="10" spans="2:5">
      <c r="B10" s="13" t="s">
        <v>19</v>
      </c>
      <c r="C10" s="21">
        <v>1502</v>
      </c>
    </row>
    <row r="11" spans="2:5">
      <c r="B11" s="13" t="s">
        <v>314</v>
      </c>
      <c r="C11" s="21">
        <v>2308</v>
      </c>
    </row>
    <row r="14" spans="2:5">
      <c r="B14" s="12" t="s">
        <v>16</v>
      </c>
      <c r="C14" t="s">
        <v>27</v>
      </c>
    </row>
    <row r="15" spans="2:5">
      <c r="E15" s="16"/>
    </row>
    <row r="16" spans="2:5">
      <c r="B16" s="12" t="s">
        <v>313</v>
      </c>
      <c r="C16" t="s">
        <v>317</v>
      </c>
    </row>
    <row r="17" spans="2:5">
      <c r="B17" s="13" t="s">
        <v>22</v>
      </c>
      <c r="C17" s="14">
        <v>0</v>
      </c>
    </row>
    <row r="18" spans="2:5">
      <c r="B18" s="13" t="s">
        <v>26</v>
      </c>
      <c r="C18" s="14">
        <v>0</v>
      </c>
    </row>
    <row r="19" spans="2:5">
      <c r="B19" s="13" t="s">
        <v>18</v>
      </c>
      <c r="C19" s="14">
        <v>990</v>
      </c>
    </row>
    <row r="20" spans="2:5">
      <c r="B20" s="13" t="s">
        <v>314</v>
      </c>
      <c r="C20" s="14">
        <v>990</v>
      </c>
      <c r="E20" s="17">
        <f>GETPIVOTDATA("EA Play Season Pass
Price",$B$16)</f>
        <v>990</v>
      </c>
    </row>
    <row r="23" spans="2:5">
      <c r="B23" s="12" t="s">
        <v>16</v>
      </c>
      <c r="C23" t="s">
        <v>27</v>
      </c>
    </row>
    <row r="25" spans="2:5">
      <c r="B25" s="12" t="s">
        <v>313</v>
      </c>
      <c r="C25" t="s">
        <v>318</v>
      </c>
    </row>
    <row r="26" spans="2:5">
      <c r="B26" s="13" t="s">
        <v>22</v>
      </c>
      <c r="C26" s="14">
        <v>0</v>
      </c>
    </row>
    <row r="27" spans="2:5">
      <c r="B27" s="13" t="s">
        <v>26</v>
      </c>
      <c r="C27" s="14">
        <v>480</v>
      </c>
    </row>
    <row r="28" spans="2:5">
      <c r="B28" s="13" t="s">
        <v>18</v>
      </c>
      <c r="C28" s="14">
        <v>660</v>
      </c>
    </row>
    <row r="29" spans="2:5">
      <c r="B29" s="13" t="s">
        <v>314</v>
      </c>
      <c r="C29" s="14">
        <v>1140</v>
      </c>
      <c r="E29" s="18">
        <f>GETPIVOTDATA("Minecraft Season Pass Price",$B$25)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D̳ashboard</vt:lpstr>
      <vt:lpstr>C̳álculos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Maria Eduarda Coutinho Alves</cp:lastModifiedBy>
  <dcterms:created xsi:type="dcterms:W3CDTF">2024-12-19T13:13:10Z</dcterms:created>
  <dcterms:modified xsi:type="dcterms:W3CDTF">2025-07-01T19:30:32Z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