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4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62913"/>
</workbook>
</file>

<file path=xl/calcChain.xml><?xml version="1.0" encoding="utf-8"?>
<calcChain xmlns="http://schemas.openxmlformats.org/spreadsheetml/2006/main">
  <c r="W7" i="4" l="1"/>
  <c r="W4" i="4"/>
  <c r="V7" i="4"/>
  <c r="U7" i="4"/>
  <c r="T5" i="4"/>
  <c r="V4" i="4"/>
  <c r="U4" i="4"/>
  <c r="T4" i="4"/>
</calcChain>
</file>

<file path=xl/sharedStrings.xml><?xml version="1.0" encoding="utf-8"?>
<sst xmlns="http://schemas.openxmlformats.org/spreadsheetml/2006/main" count="5178" uniqueCount="87">
  <si>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</si>
  <si>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</si>
  <si>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</si>
  <si>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</si>
  <si>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</si>
  <si>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</si>
  <si>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</si>
  <si>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</si>
  <si>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</si>
  <si>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</si>
  <si>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</si>
  <si>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</si>
  <si>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</si>
  <si>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</si>
  <si>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</si>
  <si>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</si>
  <si>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</si>
  <si>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</si>
  <si>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</si>
  <si>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</si>
  <si>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</si>
  <si>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</si>
  <si>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</si>
  <si>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</si>
  <si>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</si>
  <si>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</si>
  <si>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</si>
  <si>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</si>
  <si>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</si>
  <si>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</si>
  <si>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</si>
  <si>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</si>
  <si>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</si>
  <si>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</si>
  <si>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</si>
  <si>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</si>
  <si>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</si>
  <si>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</si>
  <si>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</si>
  <si>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</si>
  <si>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</si>
  <si>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</si>
  <si>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</si>
  <si>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</si>
  <si>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</si>
  <si>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</si>
  <si>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</si>
  <si>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</si>
  <si>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</si>
  <si>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</si>
  <si>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</si>
  <si>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</si>
  <si>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</si>
  <si>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</si>
  <si>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</si>
  <si>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</si>
  <si>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BarTopNumLd</t>
  </si>
  <si>
    <t>BarBotNumLd</t>
  </si>
  <si>
    <t>樓層</t>
  </si>
  <si>
    <t>NOTE</t>
  </si>
  <si>
    <t>MESSAGE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</si>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</sst>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H112"/>
  <sheetViews>
    <sheetView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L112"/>
  <sheetViews>
    <sheetView workbookViewId="0"/>
  </sheetViews>
  <sheetFormatPr defaultRowHeight="15.7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  <c r="AK1" s="1" t="s">
        <v>56</v>
      </c>
      <c r="AL1" s="1" t="s">
        <v>57</v>
      </c>
    </row>
    <row r="2" spans="1:38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W7"/>
  <sheetViews>
    <sheetView workbookViewId="0">
      <selection activeCell="N17" sqref="N17"/>
    </sheetView>
  </sheetViews>
  <sheetFormatPr defaultRowHeight="15" x14ac:dyDescent="0.25"/>
  <cols>
    <col min="1" max="16384" width="9.140625" style="5"/>
  </cols>
  <sheetData>
    <row r="1" spans="1:23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3" t="s">
        <v>74</v>
      </c>
      <c r="G1" s="3"/>
      <c r="H1" s="3"/>
      <c r="I1" s="3"/>
      <c r="J1" s="3" t="s">
        <v>75</v>
      </c>
      <c r="K1" s="3"/>
      <c r="L1" s="3"/>
      <c r="M1" s="2" t="s">
        <v>76</v>
      </c>
      <c r="N1" s="3" t="s">
        <v>77</v>
      </c>
      <c r="O1" s="3"/>
      <c r="P1" s="3"/>
      <c r="Q1" s="2" t="s">
        <v>78</v>
      </c>
      <c r="R1" s="3" t="s">
        <v>79</v>
      </c>
      <c r="S1" s="3"/>
      <c r="T1" s="2" t="s">
        <v>59</v>
      </c>
      <c r="U1" s="2" t="s">
        <v>60</v>
      </c>
    </row>
    <row r="2" spans="1:23" x14ac:dyDescent="0.25">
      <c r="A2" s="2"/>
      <c r="B2" s="2"/>
      <c r="C2" s="2"/>
      <c r="D2" s="2"/>
      <c r="E2" s="2"/>
      <c r="F2" s="2"/>
      <c r="G2" s="2" t="s">
        <v>80</v>
      </c>
      <c r="H2" s="2" t="s">
        <v>81</v>
      </c>
      <c r="I2" s="2" t="s">
        <v>82</v>
      </c>
      <c r="J2" s="2" t="s">
        <v>80</v>
      </c>
      <c r="K2" s="2" t="s">
        <v>81</v>
      </c>
      <c r="L2" s="2" t="s">
        <v>82</v>
      </c>
      <c r="M2" s="2"/>
      <c r="N2" s="2" t="s">
        <v>80</v>
      </c>
      <c r="O2" s="2" t="s">
        <v>81</v>
      </c>
      <c r="P2" s="2" t="s">
        <v>82</v>
      </c>
      <c r="Q2" s="2"/>
      <c r="R2" s="2" t="s">
        <v>80</v>
      </c>
      <c r="S2" s="2" t="s">
        <v>82</v>
      </c>
      <c r="T2" s="2"/>
      <c r="U2" s="2"/>
    </row>
    <row r="4" spans="1:23" x14ac:dyDescent="0.25">
      <c r="A4" s="2">
        <v>0</v>
      </c>
      <c r="B4" s="5" t="s">
        <v>33</v>
      </c>
      <c r="C4" s="5" t="s">
        <v>34</v>
      </c>
      <c r="D4" s="5">
        <v>60</v>
      </c>
      <c r="E4" s="5">
        <v>80</v>
      </c>
      <c r="F4" s="5" t="s">
        <v>83</v>
      </c>
      <c r="G4" s="5" t="s">
        <v>61</v>
      </c>
      <c r="H4" s="5" t="s">
        <v>63</v>
      </c>
      <c r="I4" s="5" t="s">
        <v>61</v>
      </c>
      <c r="J4" s="5">
        <v>250</v>
      </c>
      <c r="K4" s="5">
        <v>532.5</v>
      </c>
      <c r="L4" s="5">
        <v>275</v>
      </c>
      <c r="N4" s="5" t="s">
        <v>64</v>
      </c>
      <c r="O4" s="5" t="s">
        <v>65</v>
      </c>
      <c r="P4" s="5" t="s">
        <v>64</v>
      </c>
      <c r="Q4" s="5">
        <v>1160</v>
      </c>
      <c r="R4" s="5">
        <v>45</v>
      </c>
      <c r="S4" s="5">
        <v>57.499999999999993</v>
      </c>
      <c r="T4" s="5">
        <f>Q4-R4-S4</f>
        <v>1057.5</v>
      </c>
      <c r="U4" s="5">
        <f>21*T4/3</f>
        <v>7402.5</v>
      </c>
      <c r="V4" s="5">
        <f>9*J4+4*K4+9*L4</f>
        <v>6855</v>
      </c>
      <c r="W4" s="5">
        <f>V4/U4</f>
        <v>0.92603850050658565</v>
      </c>
    </row>
    <row r="5" spans="1:23" x14ac:dyDescent="0.25">
      <c r="A5" s="2">
        <v>1</v>
      </c>
      <c r="F5" s="5" t="s">
        <v>84</v>
      </c>
      <c r="G5" s="5">
        <v>0</v>
      </c>
      <c r="H5" s="5">
        <v>0</v>
      </c>
      <c r="I5" s="5">
        <v>0</v>
      </c>
      <c r="T5" s="5">
        <f>T4/3</f>
        <v>352.5</v>
      </c>
    </row>
    <row r="6" spans="1:23" x14ac:dyDescent="0.25">
      <c r="A6" s="2">
        <v>2</v>
      </c>
      <c r="F6" s="5" t="s">
        <v>85</v>
      </c>
      <c r="G6" s="5">
        <v>0</v>
      </c>
      <c r="H6" s="5">
        <v>0</v>
      </c>
      <c r="I6" s="5">
        <v>0</v>
      </c>
    </row>
    <row r="7" spans="1:23" x14ac:dyDescent="0.25">
      <c r="A7" s="2">
        <v>3</v>
      </c>
      <c r="F7" s="5" t="s">
        <v>86</v>
      </c>
      <c r="G7" s="5" t="s">
        <v>62</v>
      </c>
      <c r="H7" s="5" t="s">
        <v>63</v>
      </c>
      <c r="I7" s="5" t="s">
        <v>63</v>
      </c>
      <c r="J7" s="5">
        <v>170</v>
      </c>
      <c r="K7" s="5">
        <v>484</v>
      </c>
      <c r="U7" s="5">
        <f>13*T5</f>
        <v>4582.5</v>
      </c>
      <c r="V7" s="5">
        <f>5*J7+4*(T4-J7)</f>
        <v>4400</v>
      </c>
      <c r="W7" s="5">
        <f>V7/U7</f>
        <v>0.96017457719585375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R7"/>
  <sheetViews>
    <sheetView tabSelected="1" workbookViewId="0">
      <selection activeCell="O4" sqref="O4"/>
    </sheetView>
  </sheetViews>
  <sheetFormatPr defaultRowHeight="15" x14ac:dyDescent="0.25"/>
  <cols>
    <col min="1" max="16384" width="9.140625" style="4"/>
  </cols>
  <sheetData>
    <row r="1" spans="1:18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3" t="s">
        <v>74</v>
      </c>
      <c r="G1" s="3"/>
      <c r="H1" s="3"/>
      <c r="I1" s="3"/>
      <c r="J1" s="2" t="s">
        <v>76</v>
      </c>
      <c r="K1" s="3" t="s">
        <v>77</v>
      </c>
      <c r="L1" s="3"/>
      <c r="M1" s="3"/>
      <c r="N1" s="2" t="s">
        <v>78</v>
      </c>
      <c r="O1" s="3" t="s">
        <v>79</v>
      </c>
      <c r="P1" s="3"/>
      <c r="Q1" s="2" t="s">
        <v>59</v>
      </c>
      <c r="R1" s="2" t="s">
        <v>60</v>
      </c>
    </row>
    <row r="2" spans="1:18" x14ac:dyDescent="0.25">
      <c r="A2" s="2"/>
      <c r="B2" s="2"/>
      <c r="C2" s="2"/>
      <c r="D2" s="2"/>
      <c r="E2" s="2"/>
      <c r="F2" s="2"/>
      <c r="G2" s="2" t="s">
        <v>80</v>
      </c>
      <c r="H2" s="2" t="s">
        <v>81</v>
      </c>
      <c r="I2" s="2" t="s">
        <v>82</v>
      </c>
      <c r="J2" s="2"/>
      <c r="K2" s="2" t="s">
        <v>80</v>
      </c>
      <c r="L2" s="2" t="s">
        <v>81</v>
      </c>
      <c r="M2" s="2" t="s">
        <v>82</v>
      </c>
      <c r="N2" s="2"/>
      <c r="O2" s="2" t="s">
        <v>80</v>
      </c>
      <c r="P2" s="2" t="s">
        <v>82</v>
      </c>
      <c r="Q2" s="2"/>
      <c r="R2" s="2"/>
    </row>
    <row r="4" spans="1:18" x14ac:dyDescent="0.25">
      <c r="A4" s="2">
        <v>0</v>
      </c>
      <c r="B4" s="4" t="s">
        <v>33</v>
      </c>
      <c r="C4" s="4" t="s">
        <v>34</v>
      </c>
      <c r="D4" s="4">
        <v>60</v>
      </c>
      <c r="E4" s="4">
        <v>80</v>
      </c>
      <c r="F4" s="4" t="s">
        <v>83</v>
      </c>
      <c r="G4" s="4" t="s">
        <v>61</v>
      </c>
      <c r="H4" s="4" t="s">
        <v>66</v>
      </c>
      <c r="I4" s="4" t="s">
        <v>61</v>
      </c>
      <c r="K4" s="4" t="s">
        <v>64</v>
      </c>
      <c r="L4" s="4" t="s">
        <v>65</v>
      </c>
      <c r="M4" s="4" t="s">
        <v>64</v>
      </c>
      <c r="N4" s="4">
        <v>1160</v>
      </c>
      <c r="O4" s="4">
        <v>45</v>
      </c>
      <c r="P4" s="4">
        <v>57.499999999999993</v>
      </c>
    </row>
    <row r="5" spans="1:18" x14ac:dyDescent="0.25">
      <c r="A5" s="2">
        <v>1</v>
      </c>
      <c r="F5" s="4" t="s">
        <v>84</v>
      </c>
      <c r="G5" s="4">
        <v>0</v>
      </c>
      <c r="H5" s="4">
        <v>0</v>
      </c>
      <c r="I5" s="4">
        <v>0</v>
      </c>
    </row>
    <row r="6" spans="1:18" x14ac:dyDescent="0.25">
      <c r="A6" s="2">
        <v>2</v>
      </c>
      <c r="F6" s="4" t="s">
        <v>85</v>
      </c>
      <c r="G6" s="4">
        <v>0</v>
      </c>
      <c r="H6" s="4">
        <v>0</v>
      </c>
      <c r="I6" s="4">
        <v>0</v>
      </c>
    </row>
    <row r="7" spans="1:18" x14ac:dyDescent="0.25">
      <c r="A7" s="2">
        <v>3</v>
      </c>
      <c r="F7" s="4" t="s">
        <v>86</v>
      </c>
      <c r="G7" s="4" t="s">
        <v>62</v>
      </c>
      <c r="H7" s="4" t="s">
        <v>63</v>
      </c>
      <c r="I7" s="4" t="s">
        <v>63</v>
      </c>
    </row>
  </sheetData>
  <mergeCells count="3">
    <mergeCell ref="F1:I1"/>
    <mergeCell ref="K1:M1"/>
    <mergeCell ref="O1:P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67</v>
      </c>
      <c r="D1" s="1" t="s">
        <v>68</v>
      </c>
      <c r="E1" s="1" t="s">
        <v>69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2018-11-13T08:09:21Z</dcterms:created>
  <dcterms:modified xsi:type="dcterms:W3CDTF">2018-11-13T08:20:34Z</dcterms:modified>
</cp:coreProperties>
</file>