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bookViews>
    <workbookView xWindow="0" yWindow="0" windowWidth="11970" windowHeight="6795" activeTab="1"/>
  </bookViews>
  <sheets>
    <sheet name="Story Drifts" sheetId="4" r:id="rId1"/>
    <sheet name="Story Drift" sheetId="3" r:id="rId2"/>
    <sheet name="Figure 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G14" i="1" s="1"/>
  <c r="C14" i="1"/>
  <c r="G13" i="1"/>
  <c r="F13" i="1"/>
  <c r="I13" i="1" s="1"/>
  <c r="E13" i="1"/>
  <c r="H13" i="1" s="1"/>
  <c r="C13" i="1"/>
  <c r="E12" i="1"/>
  <c r="H12" i="1" s="1"/>
  <c r="C12" i="1"/>
  <c r="E11" i="1"/>
  <c r="H11" i="1" s="1"/>
  <c r="C11" i="1"/>
  <c r="H10" i="1"/>
  <c r="E10" i="1"/>
  <c r="G10" i="1" s="1"/>
  <c r="C10" i="1"/>
  <c r="G9" i="1"/>
  <c r="F9" i="1"/>
  <c r="I9" i="1" s="1"/>
  <c r="E9" i="1"/>
  <c r="H9" i="1" s="1"/>
  <c r="C9" i="1"/>
  <c r="E8" i="1"/>
  <c r="G8" i="1" s="1"/>
  <c r="C8" i="1"/>
  <c r="E7" i="1"/>
  <c r="H7" i="1" s="1"/>
  <c r="C7" i="1"/>
  <c r="H6" i="1"/>
  <c r="E6" i="1"/>
  <c r="G6" i="1" s="1"/>
  <c r="C6" i="1"/>
  <c r="G5" i="1"/>
  <c r="F5" i="1"/>
  <c r="I5" i="1" s="1"/>
  <c r="E5" i="1"/>
  <c r="H5" i="1" s="1"/>
  <c r="C5" i="1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F8" i="1" l="1"/>
  <c r="I8" i="1" s="1"/>
  <c r="F12" i="1"/>
  <c r="I12" i="1" s="1"/>
  <c r="G12" i="1"/>
  <c r="F7" i="1"/>
  <c r="I7" i="1" s="1"/>
  <c r="H8" i="1"/>
  <c r="F11" i="1"/>
  <c r="I11" i="1" s="1"/>
  <c r="G7" i="1"/>
  <c r="G11" i="1"/>
  <c r="F6" i="1"/>
  <c r="I6" i="1" s="1"/>
  <c r="F10" i="1"/>
  <c r="I10" i="1" s="1"/>
  <c r="F14" i="1"/>
  <c r="I14" i="1" s="1"/>
  <c r="P44" i="3"/>
  <c r="P28" i="3"/>
  <c r="O30" i="3"/>
  <c r="U1" i="3"/>
  <c r="V1" i="3"/>
  <c r="W1" i="3"/>
  <c r="X1" i="3"/>
  <c r="Y1" i="3"/>
  <c r="Z1" i="3"/>
  <c r="AA1" i="3"/>
  <c r="AB1" i="3"/>
  <c r="T1" i="3"/>
  <c r="U3" i="3"/>
  <c r="V3" i="3"/>
  <c r="W3" i="3"/>
  <c r="X3" i="3"/>
  <c r="Y3" i="3"/>
  <c r="Z3" i="3"/>
  <c r="AA3" i="3"/>
  <c r="AB3" i="3"/>
  <c r="T3" i="3"/>
  <c r="A4" i="3"/>
  <c r="A5" i="3"/>
  <c r="A6" i="3"/>
  <c r="A7" i="3"/>
  <c r="A8" i="3"/>
  <c r="A9" i="3"/>
  <c r="P4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O44" i="3" l="1"/>
  <c r="P47" i="3"/>
  <c r="N27" i="3"/>
  <c r="Q27" i="3" s="1"/>
  <c r="P51" i="3"/>
  <c r="P40" i="3"/>
  <c r="O41" i="3"/>
  <c r="N48" i="3"/>
  <c r="Q48" i="3" s="1"/>
  <c r="N32" i="3"/>
  <c r="Q32" i="3" s="1"/>
  <c r="N39" i="3"/>
  <c r="Q39" i="3" s="1"/>
  <c r="N40" i="3"/>
  <c r="Q40" i="3" s="1"/>
  <c r="O42" i="3"/>
  <c r="N38" i="3"/>
  <c r="Q38" i="3" s="1"/>
  <c r="P43" i="3"/>
  <c r="N33" i="3"/>
  <c r="Q33" i="3" s="1"/>
  <c r="O26" i="3"/>
  <c r="O43" i="3"/>
  <c r="P27" i="3"/>
  <c r="O39" i="3"/>
  <c r="N35" i="3"/>
  <c r="Q35" i="3" s="1"/>
  <c r="N49" i="3"/>
  <c r="Q49" i="3" s="1"/>
  <c r="N34" i="3"/>
  <c r="Q34" i="3" s="1"/>
  <c r="O32" i="3"/>
  <c r="O48" i="3"/>
  <c r="O50" i="3"/>
  <c r="P35" i="3"/>
  <c r="N23" i="3"/>
  <c r="Q23" i="3" s="1"/>
  <c r="O23" i="3"/>
  <c r="P24" i="3"/>
  <c r="O45" i="3"/>
  <c r="P26" i="3"/>
  <c r="P42" i="3"/>
  <c r="N43" i="3"/>
  <c r="Q43" i="3" s="1"/>
  <c r="N30" i="3"/>
  <c r="Q30" i="3" s="1"/>
  <c r="O37" i="3"/>
  <c r="O25" i="3"/>
  <c r="N24" i="3"/>
  <c r="Q24" i="3" s="1"/>
  <c r="O46" i="3"/>
  <c r="P29" i="3"/>
  <c r="O31" i="3"/>
  <c r="P23" i="3"/>
  <c r="N51" i="3"/>
  <c r="O33" i="3"/>
  <c r="N50" i="3"/>
  <c r="Q50" i="3" s="1"/>
  <c r="N29" i="3"/>
  <c r="Q29" i="3" s="1"/>
  <c r="P48" i="3"/>
  <c r="P36" i="3"/>
  <c r="P34" i="3"/>
  <c r="P31" i="3"/>
  <c r="O35" i="3"/>
  <c r="O40" i="3"/>
  <c r="N28" i="3"/>
  <c r="Q28" i="3" s="1"/>
  <c r="N42" i="3"/>
  <c r="Q42" i="3" s="1"/>
  <c r="N31" i="3"/>
  <c r="O38" i="3"/>
  <c r="O22" i="3"/>
  <c r="P41" i="3"/>
  <c r="N37" i="3"/>
  <c r="Q37" i="3" s="1"/>
  <c r="N36" i="3"/>
  <c r="Q36" i="3" s="1"/>
  <c r="P32" i="3"/>
  <c r="P22" i="3"/>
  <c r="N22" i="3"/>
  <c r="Q22" i="3" s="1"/>
  <c r="O24" i="3"/>
  <c r="O47" i="3"/>
  <c r="P39" i="3"/>
  <c r="P38" i="3"/>
  <c r="N46" i="3"/>
  <c r="Q46" i="3" s="1"/>
  <c r="O36" i="3"/>
  <c r="O29" i="3"/>
  <c r="P37" i="3"/>
  <c r="P45" i="3"/>
  <c r="P33" i="3"/>
  <c r="O34" i="3"/>
  <c r="N47" i="3"/>
  <c r="Q47" i="3" s="1"/>
  <c r="N45" i="3"/>
  <c r="Q45" i="3" s="1"/>
  <c r="N26" i="3"/>
  <c r="Q26" i="3" s="1"/>
  <c r="P50" i="3"/>
  <c r="P25" i="3"/>
  <c r="P46" i="3"/>
  <c r="O49" i="3"/>
  <c r="N41" i="3"/>
  <c r="Q41" i="3" s="1"/>
  <c r="N44" i="3"/>
  <c r="Q44" i="3" s="1"/>
  <c r="N25" i="3"/>
  <c r="Q25" i="3" s="1"/>
  <c r="O51" i="3"/>
  <c r="O27" i="3"/>
  <c r="O28" i="3"/>
  <c r="P30" i="3"/>
  <c r="Q31" i="3"/>
  <c r="Q51" i="3"/>
  <c r="T4" i="3"/>
  <c r="AA4" i="3"/>
  <c r="U4" i="3"/>
  <c r="U6" i="3"/>
  <c r="X5" i="3"/>
  <c r="AB6" i="3"/>
  <c r="T6" i="3"/>
  <c r="W5" i="3"/>
  <c r="Z4" i="3"/>
  <c r="AA6" i="3"/>
  <c r="V5" i="3"/>
  <c r="Y4" i="3"/>
  <c r="Z6" i="3"/>
  <c r="U5" i="3"/>
  <c r="X4" i="3"/>
  <c r="Y6" i="3"/>
  <c r="AB5" i="3"/>
  <c r="T5" i="3"/>
  <c r="W4" i="3"/>
  <c r="X6" i="3"/>
  <c r="AA5" i="3"/>
  <c r="V4" i="3"/>
  <c r="W6" i="3"/>
  <c r="Z5" i="3"/>
  <c r="V6" i="3"/>
  <c r="Y5" i="3"/>
  <c r="AB4" i="3"/>
  <c r="U7" i="3" l="1"/>
  <c r="AB7" i="3"/>
  <c r="Z7" i="3"/>
  <c r="Y7" i="3"/>
  <c r="V7" i="3"/>
  <c r="T7" i="3"/>
  <c r="AA7" i="3"/>
  <c r="W7" i="3"/>
  <c r="X7" i="3"/>
</calcChain>
</file>

<file path=xl/sharedStrings.xml><?xml version="1.0" encoding="utf-8"?>
<sst xmlns="http://schemas.openxmlformats.org/spreadsheetml/2006/main" count="1576" uniqueCount="103">
  <si>
    <t>TABLE:  Story Drifts</t>
  </si>
  <si>
    <t>Story</t>
  </si>
  <si>
    <t>Load Case/Combo</t>
  </si>
  <si>
    <t>Direction</t>
  </si>
  <si>
    <t>Drift</t>
  </si>
  <si>
    <t>Label</t>
  </si>
  <si>
    <t>X</t>
  </si>
  <si>
    <t>m</t>
  </si>
  <si>
    <t>Y</t>
  </si>
  <si>
    <t>Z</t>
  </si>
  <si>
    <t>RF</t>
  </si>
  <si>
    <t>Initial Nonlinear Sratic Max</t>
  </si>
  <si>
    <t>EL Centro-1 Max</t>
  </si>
  <si>
    <t>EL Centro-1 Min</t>
  </si>
  <si>
    <t>EL Centro-2 Max</t>
  </si>
  <si>
    <t>EL Centro-2 Min</t>
  </si>
  <si>
    <t>EL Centro-4 Max</t>
  </si>
  <si>
    <t>EL Centro-4 Min</t>
  </si>
  <si>
    <t>EL Centro-5 Max</t>
  </si>
  <si>
    <t>EL Centro-5 Min</t>
  </si>
  <si>
    <t>3F</t>
  </si>
  <si>
    <t>2F</t>
  </si>
  <si>
    <t>3F</t>
    <phoneticPr fontId="1" type="noConversion"/>
  </si>
  <si>
    <t>2F</t>
    <phoneticPr fontId="1" type="noConversion"/>
  </si>
  <si>
    <t>EL Centro</t>
    <phoneticPr fontId="1" type="noConversion"/>
  </si>
  <si>
    <t>EL Centro-8 Max</t>
  </si>
  <si>
    <t>EL Centro-8 Min</t>
  </si>
  <si>
    <t>EL Centro-10 Max</t>
  </si>
  <si>
    <t>EL Centro-10 Min</t>
  </si>
  <si>
    <t>EL Centro-15 Max</t>
  </si>
  <si>
    <t>EL Centro-15 Min</t>
  </si>
  <si>
    <t>max</t>
    <phoneticPr fontId="1" type="noConversion"/>
  </si>
  <si>
    <t>Initial Nonlinear Sratic Min</t>
  </si>
  <si>
    <t>EL Centro-16 Max</t>
  </si>
  <si>
    <t>EL Centro-16 Min</t>
  </si>
  <si>
    <t>EL Centro-20 Max</t>
  </si>
  <si>
    <t>EL Centro-20 Min</t>
  </si>
  <si>
    <t>chichi_TAP010-1 Max</t>
  </si>
  <si>
    <t>chichi_TAP010-1 Min</t>
  </si>
  <si>
    <t>chichi_TAP010-2 Max</t>
  </si>
  <si>
    <t>chichi_TAP010-2 Min</t>
  </si>
  <si>
    <t>chichi_TAP010-4 Max</t>
  </si>
  <si>
    <t>chichi_TAP010-4 Min</t>
  </si>
  <si>
    <t>chichi_TAP010-5 Max</t>
  </si>
  <si>
    <t>chichi_TAP010-5 Min</t>
  </si>
  <si>
    <t>chichi_TAP010-8 Max</t>
  </si>
  <si>
    <t>chichi_TAP010-8 Min</t>
  </si>
  <si>
    <t>chichi_TAP010-10 Max</t>
  </si>
  <si>
    <t>chichi_TAP010-10 Min</t>
  </si>
  <si>
    <t>chichi_TAP010-15 Max</t>
  </si>
  <si>
    <t>chichi_TAP010-15 Min</t>
  </si>
  <si>
    <t>chichi_TAP010-16 Max</t>
  </si>
  <si>
    <t>chichi_TAP010-16 Min</t>
  </si>
  <si>
    <t>chichi_TAP010-20 Max</t>
  </si>
  <si>
    <t>chichi_TAP010-20 Min</t>
  </si>
  <si>
    <t>chichi_TCU052-1 Max</t>
  </si>
  <si>
    <t>chichi_TCU052-1 Min</t>
  </si>
  <si>
    <t>chichi_TCU052-2 Max</t>
  </si>
  <si>
    <t>chichi_TCU052-2 Min</t>
  </si>
  <si>
    <t>chichi_TCU052-4 Max</t>
  </si>
  <si>
    <t>chichi_TCU052-4 Min</t>
  </si>
  <si>
    <t>chichi_TCU052-5 Max</t>
  </si>
  <si>
    <t>chichi_TCU052-5 Min</t>
  </si>
  <si>
    <t>chichi_TCU052-8 Max</t>
  </si>
  <si>
    <t>chichi_TCU052-8 Min</t>
  </si>
  <si>
    <t>chichi_TCU052-10 Max</t>
  </si>
  <si>
    <t>chichi_TCU052-10 Min</t>
  </si>
  <si>
    <t>chichi_TCU052-15 Max</t>
  </si>
  <si>
    <t>chichi_TCU052-15 Min</t>
  </si>
  <si>
    <t>chichi_TCU052-16 Max</t>
  </si>
  <si>
    <t>chichi_TCU052-16 Min</t>
  </si>
  <si>
    <t>chichi_TCU067-1 Max</t>
  </si>
  <si>
    <t>chichi_TCU067-1 Min</t>
  </si>
  <si>
    <t>chichi_TCU067-2 Max</t>
  </si>
  <si>
    <t>chichi_TCU067-2 Min</t>
  </si>
  <si>
    <t>chichi_TCU067-4 Max</t>
  </si>
  <si>
    <t>chichi_TCU067-4 Min</t>
  </si>
  <si>
    <t>chichi_TCU067-5 Max</t>
  </si>
  <si>
    <t>chichi_TCU067-5 Min</t>
  </si>
  <si>
    <t>chichi_TCU067-8 Max</t>
  </si>
  <si>
    <t>chichi_TCU067-8 Min</t>
  </si>
  <si>
    <t>chichi_TCU067-10 Max</t>
  </si>
  <si>
    <t>chichi_TCU067-10 Min</t>
  </si>
  <si>
    <t>chichi_TCU067-15 Max</t>
  </si>
  <si>
    <t>chichi_TCU067-15 Min</t>
  </si>
  <si>
    <t>chichi_TCU067-16 Max</t>
  </si>
  <si>
    <t>chichi_TCU067-16 Min</t>
  </si>
  <si>
    <t>chichi_TCU068-1 Max</t>
  </si>
  <si>
    <t>chichi_TCU068-1 Min</t>
  </si>
  <si>
    <t>chichi_TCU068-2 Max</t>
  </si>
  <si>
    <t>chichi_TCU068-2 Min</t>
  </si>
  <si>
    <t>chichi_TCU068-4 Max</t>
  </si>
  <si>
    <t>chichi_TCU068-4 Min</t>
  </si>
  <si>
    <t>chichi_TCU068-5 Max</t>
  </si>
  <si>
    <t>chichi_TCU068-5 Min</t>
  </si>
  <si>
    <t>chichi_TCU068-8 Max</t>
  </si>
  <si>
    <t>chichi_TCU068-8 Min</t>
  </si>
  <si>
    <t>chichi_TCU068-10 Max</t>
  </si>
  <si>
    <t>chichi_TCU068-10 Min</t>
  </si>
  <si>
    <t>chichi_TCU068-15 Max</t>
  </si>
  <si>
    <t>chichi_TCU068-15 Min</t>
  </si>
  <si>
    <t>chichi_TCU068-16 Max</t>
  </si>
  <si>
    <t>chichi_TCU068-16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</si>
</sst>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Drift'!$T$3</c:f>
              <c:strCache>
                <c:ptCount val="1"/>
                <c:pt idx="0">
                  <c:v>EL Centro-1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Drift'!$T$4:$T$6</c:f>
              <c:numCache>
                <c:formatCode>General</c:formatCode>
                <c:ptCount val="3"/>
                <c:pt idx="0">
                  <c:v>1.8940000000000001E-3</c:v>
                </c:pt>
                <c:pt idx="1">
                  <c:v>1.9610000000000001E-3</c:v>
                </c:pt>
                <c:pt idx="2">
                  <c:v>1.1609999999999999E-3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FCF-804B-5213F99B587C}"/>
            </c:ext>
          </c:extLst>
        </c:ser>
        <c:ser>
          <c:idx val="1"/>
          <c:order val="1"/>
          <c:tx>
            <c:strRef>
              <c:f>'Story Drift'!$U$3</c:f>
              <c:strCache>
                <c:ptCount val="1"/>
                <c:pt idx="0">
                  <c:v>EL Centro-2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Drift'!$U$4:$U$6</c:f>
              <c:numCache>
                <c:formatCode>General</c:formatCode>
                <c:ptCount val="3"/>
                <c:pt idx="0">
                  <c:v>3.1960000000000001E-3</c:v>
                </c:pt>
                <c:pt idx="1">
                  <c:v>2.8340000000000001E-3</c:v>
                </c:pt>
                <c:pt idx="2">
                  <c:v>2.166E-3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FCF-804B-5213F99B587C}"/>
            </c:ext>
          </c:extLst>
        </c:ser>
        <c:ser>
          <c:idx val="2"/>
          <c:order val="2"/>
          <c:tx>
            <c:strRef>
              <c:f>'Story Drift'!$V$3</c:f>
              <c:strCache>
                <c:ptCount val="1"/>
                <c:pt idx="0">
                  <c:v>EL Centro-4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Drift'!$V$4:$V$6</c:f>
              <c:numCache>
                <c:formatCode>General</c:formatCode>
                <c:ptCount val="3"/>
                <c:pt idx="0">
                  <c:v>46.792026</c:v>
                </c:pt>
                <c:pt idx="1">
                  <c:v>188.56562700000001</c:v>
                </c:pt>
                <c:pt idx="2">
                  <c:v>56.006110999999997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FCF-804B-5213F99B587C}"/>
            </c:ext>
          </c:extLst>
        </c:ser>
        <c:ser>
          <c:idx val="3"/>
          <c:order val="3"/>
          <c:tx>
            <c:strRef>
              <c:f>'Story Drift'!$W$3</c:f>
              <c:strCache>
                <c:ptCount val="1"/>
                <c:pt idx="0">
                  <c:v>EL Centro-5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'Story Drift'!$W$4:$W$6</c:f>
              <c:numCache>
                <c:formatCode>General</c:formatCode>
                <c:ptCount val="3"/>
                <c:pt idx="0">
                  <c:v>77.819276000000002</c:v>
                </c:pt>
                <c:pt idx="1">
                  <c:v>196.24641600000001</c:v>
                </c:pt>
                <c:pt idx="2">
                  <c:v>20.559920000000002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FCF-804B-5213F99B587C}"/>
            </c:ext>
          </c:extLst>
        </c:ser>
        <c:ser>
          <c:idx val="4"/>
          <c:order val="4"/>
          <c:tx>
            <c:strRef>
              <c:f>'Story Drift'!$X$3</c:f>
              <c:strCache>
                <c:ptCount val="1"/>
                <c:pt idx="0">
                  <c:v>EL Centro-8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'Story Drift'!$X$4:$X$6</c:f>
              <c:numCache>
                <c:formatCode>General</c:formatCode>
                <c:ptCount val="3"/>
                <c:pt idx="0">
                  <c:v>65.194136</c:v>
                </c:pt>
                <c:pt idx="1">
                  <c:v>203.262226</c:v>
                </c:pt>
                <c:pt idx="2">
                  <c:v>51.083005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FCF-804B-5213F99B587C}"/>
            </c:ext>
          </c:extLst>
        </c:ser>
        <c:ser>
          <c:idx val="5"/>
          <c:order val="5"/>
          <c:tx>
            <c:strRef>
              <c:f>'Story Drift'!$Y$3</c:f>
              <c:strCache>
                <c:ptCount val="1"/>
                <c:pt idx="0">
                  <c:v>EL Centro-10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'Story Drift'!$Y$4:$Y$6</c:f>
              <c:numCache>
                <c:formatCode>General</c:formatCode>
                <c:ptCount val="3"/>
                <c:pt idx="0">
                  <c:v>42.763657000000002</c:v>
                </c:pt>
                <c:pt idx="1">
                  <c:v>176.94465600000001</c:v>
                </c:pt>
                <c:pt idx="2">
                  <c:v>57.396749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3-4FCF-804B-5213F99B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3392"/>
        <c:axId val="813287968"/>
      </c:scatterChart>
      <c:valAx>
        <c:axId val="89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87968"/>
        <c:crosses val="autoZero"/>
        <c:crossBetween val="midCat"/>
      </c:valAx>
      <c:valAx>
        <c:axId val="81328796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4]&quot;PR&quot;;0&quot;F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33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Drift'!$S$3</c:f>
              <c:strCache>
                <c:ptCount val="1"/>
                <c:pt idx="0">
                  <c:v>EL Centro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Drift'!$T$7:$AB$7</c:f>
              <c:numCache>
                <c:formatCode>General</c:formatCode>
                <c:ptCount val="9"/>
                <c:pt idx="0">
                  <c:v>1.9610000000000001E-3</c:v>
                </c:pt>
                <c:pt idx="1">
                  <c:v>3.1960000000000001E-3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  <c:pt idx="6">
                  <c:v>210.03841299999999</c:v>
                </c:pt>
                <c:pt idx="7">
                  <c:v>173.99459400000001</c:v>
                </c:pt>
                <c:pt idx="8">
                  <c:v>172.812318</c:v>
                </c:pt>
              </c:numCache>
            </c:numRef>
          </c:xVal>
          <c:yVal>
            <c:numRef>
              <c:f>'Story Drift'!$T$1:$AB$1</c:f>
              <c:numCache>
                <c:formatCode>General</c:formatCode>
                <c:ptCount val="9"/>
                <c:pt idx="0">
                  <c:v>0.124</c:v>
                </c:pt>
                <c:pt idx="1">
                  <c:v>0.248</c:v>
                </c:pt>
                <c:pt idx="2">
                  <c:v>0.496</c:v>
                </c:pt>
                <c:pt idx="3">
                  <c:v>0.62</c:v>
                </c:pt>
                <c:pt idx="4">
                  <c:v>0.99199999999999999</c:v>
                </c:pt>
                <c:pt idx="5">
                  <c:v>1.24</c:v>
                </c:pt>
                <c:pt idx="6">
                  <c:v>1.8599999999999999</c:v>
                </c:pt>
                <c:pt idx="7">
                  <c:v>1.984</c:v>
                </c:pt>
                <c:pt idx="8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E32-BABC-358CF01B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Drift'!$R$6</c:f>
              <c:strCache>
                <c:ptCount val="1"/>
                <c:pt idx="0">
                  <c:v>2F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Drift'!$T$6:$Y$6</c:f>
              <c:numCache>
                <c:formatCode>General</c:formatCode>
                <c:ptCount val="6"/>
                <c:pt idx="0">
                  <c:v>1.1609999999999999E-3</c:v>
                </c:pt>
                <c:pt idx="1">
                  <c:v>2.166E-3</c:v>
                </c:pt>
                <c:pt idx="2">
                  <c:v>56.006110999999997</c:v>
                </c:pt>
                <c:pt idx="3">
                  <c:v>20.559920000000002</c:v>
                </c:pt>
                <c:pt idx="4">
                  <c:v>51.083005</c:v>
                </c:pt>
                <c:pt idx="5">
                  <c:v>57.396749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FD6-AD64-EF1B25DBD722}"/>
            </c:ext>
          </c:extLst>
        </c:ser>
        <c:ser>
          <c:idx val="1"/>
          <c:order val="1"/>
          <c:tx>
            <c:strRef>
              <c:f>'Story Drift'!$R$5</c:f>
              <c:strCache>
                <c:ptCount val="1"/>
                <c:pt idx="0">
                  <c:v>3F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Drift'!$T$5:$Y$5</c:f>
              <c:numCache>
                <c:formatCode>General</c:formatCode>
                <c:ptCount val="6"/>
                <c:pt idx="0">
                  <c:v>1.9610000000000001E-3</c:v>
                </c:pt>
                <c:pt idx="1">
                  <c:v>2.8340000000000001E-3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FD6-AD64-EF1B25DBD722}"/>
            </c:ext>
          </c:extLst>
        </c:ser>
        <c:ser>
          <c:idx val="2"/>
          <c:order val="2"/>
          <c:tx>
            <c:strRef>
              <c:f>'Story Drift'!$R$4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Drift'!$T$4:$Y$4</c:f>
              <c:numCache>
                <c:formatCode>General</c:formatCode>
                <c:ptCount val="6"/>
                <c:pt idx="0">
                  <c:v>1.8940000000000001E-3</c:v>
                </c:pt>
                <c:pt idx="1">
                  <c:v>3.1960000000000001E-3</c:v>
                </c:pt>
                <c:pt idx="2">
                  <c:v>46.792026</c:v>
                </c:pt>
                <c:pt idx="3">
                  <c:v>77.819276000000002</c:v>
                </c:pt>
                <c:pt idx="4">
                  <c:v>65.194136</c:v>
                </c:pt>
                <c:pt idx="5">
                  <c:v>42.763657000000002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FD6-AD64-EF1B25DB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24</xdr:row>
      <xdr:rowOff>76200</xdr:rowOff>
    </xdr:from>
    <xdr:to>
      <xdr:col>24</xdr:col>
      <xdr:colOff>609600</xdr:colOff>
      <xdr:row>37</xdr:row>
      <xdr:rowOff>95250</xdr:rowOff>
    </xdr:to>
    <xdr:graphicFrame macro="">
      <xdr:nvGraphicFramePr>
        <xdr:cNvPr id="2" name="圖表 5">
          <a:extLst>
            <a:ext uri="{FF2B5EF4-FFF2-40B4-BE49-F238E27FC236}">
              <a16:creationId xmlns:a16="http://schemas.microsoft.com/office/drawing/2014/main" id="{47FCD1FB-2161-4A86-AC7A-A5EE7B0B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9</xdr:row>
      <xdr:rowOff>0</xdr:rowOff>
    </xdr:from>
    <xdr:to>
      <xdr:col>24</xdr:col>
      <xdr:colOff>152400</xdr:colOff>
      <xdr:row>22</xdr:row>
      <xdr:rowOff>19050</xdr:rowOff>
    </xdr:to>
    <xdr:graphicFrame macro="">
      <xdr:nvGraphicFramePr>
        <xdr:cNvPr id="3" name="圖表 6">
          <a:extLst>
            <a:ext uri="{FF2B5EF4-FFF2-40B4-BE49-F238E27FC236}">
              <a16:creationId xmlns:a16="http://schemas.microsoft.com/office/drawing/2014/main" id="{11EF902D-1F3B-4884-A1B1-68AC87DE1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22</xdr:row>
      <xdr:rowOff>161925</xdr:rowOff>
    </xdr:from>
    <xdr:to>
      <xdr:col>22</xdr:col>
      <xdr:colOff>200025</xdr:colOff>
      <xdr:row>35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49A4C9-F318-48B4-90CB-F0E8948A3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selection activeCell="H11" sqref="H11"/>
    </sheetView>
  </sheetViews>
  <sheetFormatPr defaultRowHeight="15.75"/>
  <cols>
    <col min="1" max="1" width="8.625" style="1" customWidth="1"/>
    <col min="2" max="2" width="24.5" style="1" customWidth="1"/>
    <col min="3" max="3" width="10.125" style="1" customWidth="1"/>
    <col min="4" max="4" width="9.5" style="1" customWidth="1"/>
    <col min="5" max="8" width="8.625" style="1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</v>
      </c>
      <c r="H2" s="5" t="s">
        <v>9</v>
      </c>
    </row>
    <row r="3" spans="1:8">
      <c r="A3" s="6"/>
      <c r="B3" s="6"/>
      <c r="C3" s="6"/>
      <c r="D3" s="6"/>
      <c r="E3" s="6"/>
      <c r="F3" s="6" t="s">
        <v>7</v>
      </c>
      <c r="G3" s="6" t="s">
        <v>7</v>
      </c>
      <c r="H3" s="7" t="s">
        <v>7</v>
      </c>
    </row>
    <row r="4" spans="1:8">
      <c r="A4" s="9" t="s">
        <v>10</v>
      </c>
      <c r="B4" s="9" t="s">
        <v>11</v>
      </c>
      <c r="C4" s="9" t="s">
        <v>6</v>
      </c>
      <c r="D4" s="9">
        <v>0</v>
      </c>
      <c r="E4" s="9">
        <v>2</v>
      </c>
      <c r="F4" s="9">
        <v>8</v>
      </c>
      <c r="G4" s="9">
        <v>0</v>
      </c>
      <c r="H4" s="9">
        <v>12</v>
      </c>
    </row>
    <row r="5" spans="1:8">
      <c r="A5" s="9" t="s">
        <v>10</v>
      </c>
      <c r="B5" s="9" t="s">
        <v>32</v>
      </c>
      <c r="C5" s="9" t="s">
        <v>6</v>
      </c>
      <c r="D5" s="9">
        <v>0</v>
      </c>
      <c r="E5" s="9">
        <v>2</v>
      </c>
      <c r="F5" s="9">
        <v>8</v>
      </c>
      <c r="G5" s="9">
        <v>0</v>
      </c>
      <c r="H5" s="9">
        <v>12</v>
      </c>
    </row>
    <row r="6" spans="1:8">
      <c r="A6" s="9" t="s">
        <v>10</v>
      </c>
      <c r="B6" s="9" t="s">
        <v>12</v>
      </c>
      <c r="C6" s="9" t="s">
        <v>6</v>
      </c>
      <c r="D6" s="9">
        <v>1.8940000000000001E-3</v>
      </c>
      <c r="E6" s="9">
        <v>2</v>
      </c>
      <c r="F6" s="9">
        <v>8</v>
      </c>
      <c r="G6" s="9">
        <v>0</v>
      </c>
      <c r="H6" s="9">
        <v>12</v>
      </c>
    </row>
    <row r="7" spans="1:8">
      <c r="A7" s="9" t="s">
        <v>10</v>
      </c>
      <c r="B7" s="9" t="s">
        <v>13</v>
      </c>
      <c r="C7" s="9" t="s">
        <v>6</v>
      </c>
      <c r="D7" s="9">
        <v>1.2639999999999999E-3</v>
      </c>
      <c r="E7" s="9">
        <v>2</v>
      </c>
      <c r="F7" s="9">
        <v>8</v>
      </c>
      <c r="G7" s="9">
        <v>0</v>
      </c>
      <c r="H7" s="9">
        <v>12</v>
      </c>
    </row>
    <row r="8" spans="1:8">
      <c r="A8" s="9" t="s">
        <v>10</v>
      </c>
      <c r="B8" s="9" t="s">
        <v>14</v>
      </c>
      <c r="C8" s="9" t="s">
        <v>6</v>
      </c>
      <c r="D8" s="9">
        <v>3.1960000000000001E-3</v>
      </c>
      <c r="E8" s="9">
        <v>2</v>
      </c>
      <c r="F8" s="9">
        <v>8</v>
      </c>
      <c r="G8" s="9">
        <v>0</v>
      </c>
      <c r="H8" s="9">
        <v>12</v>
      </c>
    </row>
    <row r="9" spans="1:8">
      <c r="A9" s="9" t="s">
        <v>10</v>
      </c>
      <c r="B9" s="9" t="s">
        <v>15</v>
      </c>
      <c r="C9" s="9" t="s">
        <v>6</v>
      </c>
      <c r="D9" s="9">
        <v>3.1029999999999999E-3</v>
      </c>
      <c r="E9" s="9">
        <v>2</v>
      </c>
      <c r="F9" s="9">
        <v>8</v>
      </c>
      <c r="G9" s="9">
        <v>0</v>
      </c>
      <c r="H9" s="9">
        <v>12</v>
      </c>
    </row>
    <row r="10" spans="1:8">
      <c r="A10" s="9" t="s">
        <v>10</v>
      </c>
      <c r="B10" s="9" t="s">
        <v>16</v>
      </c>
      <c r="C10" s="9" t="s">
        <v>6</v>
      </c>
      <c r="D10" s="9">
        <v>3.81E-3</v>
      </c>
      <c r="E10" s="9">
        <v>2</v>
      </c>
      <c r="F10" s="9">
        <v>8</v>
      </c>
      <c r="G10" s="9">
        <v>0</v>
      </c>
      <c r="H10" s="9">
        <v>12</v>
      </c>
    </row>
    <row r="11" spans="1:8">
      <c r="A11" s="9" t="s">
        <v>10</v>
      </c>
      <c r="B11" s="9" t="s">
        <v>17</v>
      </c>
      <c r="C11" s="9" t="s">
        <v>6</v>
      </c>
      <c r="D11" s="9">
        <v>46.792026</v>
      </c>
      <c r="E11" s="9">
        <v>2</v>
      </c>
      <c r="F11" s="9">
        <v>8</v>
      </c>
      <c r="G11" s="9">
        <v>0</v>
      </c>
      <c r="H11" s="9">
        <v>12</v>
      </c>
    </row>
    <row r="12" spans="1:8">
      <c r="A12" s="9" t="s">
        <v>10</v>
      </c>
      <c r="B12" s="9" t="s">
        <v>18</v>
      </c>
      <c r="C12" s="9" t="s">
        <v>6</v>
      </c>
      <c r="D12" s="9">
        <v>77.819276000000002</v>
      </c>
      <c r="E12" s="9">
        <v>2</v>
      </c>
      <c r="F12" s="9">
        <v>8</v>
      </c>
      <c r="G12" s="9">
        <v>0</v>
      </c>
      <c r="H12" s="9">
        <v>12</v>
      </c>
    </row>
    <row r="13" spans="1:8">
      <c r="A13" s="9" t="s">
        <v>10</v>
      </c>
      <c r="B13" s="9" t="s">
        <v>19</v>
      </c>
      <c r="C13" s="9" t="s">
        <v>6</v>
      </c>
      <c r="D13" s="9">
        <v>1.0758999999999999E-2</v>
      </c>
      <c r="E13" s="9">
        <v>2</v>
      </c>
      <c r="F13" s="9">
        <v>8</v>
      </c>
      <c r="G13" s="9">
        <v>0</v>
      </c>
      <c r="H13" s="9">
        <v>12</v>
      </c>
    </row>
    <row r="14" spans="1:8">
      <c r="A14" s="9" t="s">
        <v>10</v>
      </c>
      <c r="B14" s="9" t="s">
        <v>25</v>
      </c>
      <c r="C14" s="9" t="s">
        <v>6</v>
      </c>
      <c r="D14" s="9">
        <v>1.8585000000000001E-2</v>
      </c>
      <c r="E14" s="9">
        <v>2</v>
      </c>
      <c r="F14" s="9">
        <v>8</v>
      </c>
      <c r="G14" s="9">
        <v>0</v>
      </c>
      <c r="H14" s="9">
        <v>12</v>
      </c>
    </row>
    <row r="15" spans="1:8">
      <c r="A15" s="9" t="s">
        <v>10</v>
      </c>
      <c r="B15" s="9" t="s">
        <v>26</v>
      </c>
      <c r="C15" s="9" t="s">
        <v>6</v>
      </c>
      <c r="D15" s="9">
        <v>65.194136</v>
      </c>
      <c r="E15" s="9">
        <v>2</v>
      </c>
      <c r="F15" s="9">
        <v>8</v>
      </c>
      <c r="G15" s="9">
        <v>0</v>
      </c>
      <c r="H15" s="9">
        <v>12</v>
      </c>
    </row>
    <row r="16" spans="1:8">
      <c r="A16" s="9" t="s">
        <v>10</v>
      </c>
      <c r="B16" s="9" t="s">
        <v>27</v>
      </c>
      <c r="C16" s="9" t="s">
        <v>6</v>
      </c>
      <c r="D16" s="9">
        <v>42.763657000000002</v>
      </c>
      <c r="E16" s="9">
        <v>2</v>
      </c>
      <c r="F16" s="9">
        <v>8</v>
      </c>
      <c r="G16" s="9">
        <v>0</v>
      </c>
      <c r="H16" s="9">
        <v>12</v>
      </c>
    </row>
    <row r="17" spans="1:8">
      <c r="A17" s="9" t="s">
        <v>10</v>
      </c>
      <c r="B17" s="9" t="s">
        <v>28</v>
      </c>
      <c r="C17" s="9" t="s">
        <v>6</v>
      </c>
      <c r="D17" s="9">
        <v>0</v>
      </c>
      <c r="E17" s="9">
        <v>2</v>
      </c>
      <c r="F17" s="9">
        <v>8</v>
      </c>
      <c r="G17" s="9">
        <v>0</v>
      </c>
      <c r="H17" s="9">
        <v>12</v>
      </c>
    </row>
    <row r="18" spans="1:8">
      <c r="A18" s="9" t="s">
        <v>10</v>
      </c>
      <c r="B18" s="9" t="s">
        <v>29</v>
      </c>
      <c r="C18" s="9" t="s">
        <v>6</v>
      </c>
      <c r="D18" s="9">
        <v>8.0281000000000005E-2</v>
      </c>
      <c r="E18" s="9">
        <v>2</v>
      </c>
      <c r="F18" s="9">
        <v>8</v>
      </c>
      <c r="G18" s="9">
        <v>0</v>
      </c>
      <c r="H18" s="9">
        <v>12</v>
      </c>
    </row>
    <row r="19" spans="1:8">
      <c r="A19" s="9" t="s">
        <v>10</v>
      </c>
      <c r="B19" s="9" t="s">
        <v>30</v>
      </c>
      <c r="C19" s="9" t="s">
        <v>6</v>
      </c>
      <c r="D19" s="9">
        <v>68.195740999999998</v>
      </c>
      <c r="E19" s="9">
        <v>2</v>
      </c>
      <c r="F19" s="9">
        <v>8</v>
      </c>
      <c r="G19" s="9">
        <v>0</v>
      </c>
      <c r="H19" s="9">
        <v>12</v>
      </c>
    </row>
    <row r="20" spans="1:8">
      <c r="A20" s="9" t="s">
        <v>10</v>
      </c>
      <c r="B20" s="9" t="s">
        <v>33</v>
      </c>
      <c r="C20" s="9" t="s">
        <v>6</v>
      </c>
      <c r="D20" s="9">
        <v>88.249061999999995</v>
      </c>
      <c r="E20" s="9">
        <v>2</v>
      </c>
      <c r="F20" s="9">
        <v>8</v>
      </c>
      <c r="G20" s="9">
        <v>0</v>
      </c>
      <c r="H20" s="9">
        <v>12</v>
      </c>
    </row>
    <row r="21" spans="1:8">
      <c r="A21" s="9" t="s">
        <v>10</v>
      </c>
      <c r="B21" s="9" t="s">
        <v>34</v>
      </c>
      <c r="C21" s="9" t="s">
        <v>6</v>
      </c>
      <c r="D21" s="9">
        <v>0</v>
      </c>
      <c r="E21" s="9">
        <v>2</v>
      </c>
      <c r="F21" s="9">
        <v>8</v>
      </c>
      <c r="G21" s="9">
        <v>0</v>
      </c>
      <c r="H21" s="9">
        <v>12</v>
      </c>
    </row>
    <row r="22" spans="1:8">
      <c r="A22" s="9" t="s">
        <v>10</v>
      </c>
      <c r="B22" s="9" t="s">
        <v>35</v>
      </c>
      <c r="C22" s="9" t="s">
        <v>6</v>
      </c>
      <c r="D22" s="9">
        <v>36.134649000000003</v>
      </c>
      <c r="E22" s="9">
        <v>2</v>
      </c>
      <c r="F22" s="9">
        <v>8</v>
      </c>
      <c r="G22" s="9">
        <v>0</v>
      </c>
      <c r="H22" s="9">
        <v>12</v>
      </c>
    </row>
    <row r="23" spans="1:8">
      <c r="A23" s="9" t="s">
        <v>10</v>
      </c>
      <c r="B23" s="9" t="s">
        <v>36</v>
      </c>
      <c r="C23" s="9" t="s">
        <v>6</v>
      </c>
      <c r="D23" s="9">
        <v>0</v>
      </c>
      <c r="E23" s="9">
        <v>2</v>
      </c>
      <c r="F23" s="9">
        <v>8</v>
      </c>
      <c r="G23" s="9">
        <v>0</v>
      </c>
      <c r="H23" s="9">
        <v>12</v>
      </c>
    </row>
    <row r="24" spans="1:8">
      <c r="A24" s="9" t="s">
        <v>10</v>
      </c>
      <c r="B24" s="9" t="s">
        <v>37</v>
      </c>
      <c r="C24" s="9" t="s">
        <v>6</v>
      </c>
      <c r="D24" s="9">
        <v>2.31E-4</v>
      </c>
      <c r="E24" s="9">
        <v>2</v>
      </c>
      <c r="F24" s="9">
        <v>8</v>
      </c>
      <c r="G24" s="9">
        <v>0</v>
      </c>
      <c r="H24" s="9">
        <v>12</v>
      </c>
    </row>
    <row r="25" spans="1:8">
      <c r="A25" s="9" t="s">
        <v>10</v>
      </c>
      <c r="B25" s="9" t="s">
        <v>38</v>
      </c>
      <c r="C25" s="9" t="s">
        <v>6</v>
      </c>
      <c r="D25" s="9">
        <v>4.2499999999999998E-4</v>
      </c>
      <c r="E25" s="9">
        <v>2</v>
      </c>
      <c r="F25" s="9">
        <v>8</v>
      </c>
      <c r="G25" s="9">
        <v>0</v>
      </c>
      <c r="H25" s="9">
        <v>12</v>
      </c>
    </row>
    <row r="26" spans="1:8">
      <c r="A26" s="9" t="s">
        <v>10</v>
      </c>
      <c r="B26" s="9" t="s">
        <v>39</v>
      </c>
      <c r="C26" s="9" t="s">
        <v>6</v>
      </c>
      <c r="D26" s="9">
        <v>5.4199999999999995E-4</v>
      </c>
      <c r="E26" s="9">
        <v>2</v>
      </c>
      <c r="F26" s="9">
        <v>8</v>
      </c>
      <c r="G26" s="9">
        <v>0</v>
      </c>
      <c r="H26" s="9">
        <v>12</v>
      </c>
    </row>
    <row r="27" spans="1:8">
      <c r="A27" s="9" t="s">
        <v>10</v>
      </c>
      <c r="B27" s="9" t="s">
        <v>40</v>
      </c>
      <c r="C27" s="9" t="s">
        <v>6</v>
      </c>
      <c r="D27" s="9">
        <v>1.2719999999999999E-3</v>
      </c>
      <c r="E27" s="9">
        <v>2</v>
      </c>
      <c r="F27" s="9">
        <v>8</v>
      </c>
      <c r="G27" s="9">
        <v>0</v>
      </c>
      <c r="H27" s="9">
        <v>12</v>
      </c>
    </row>
    <row r="28" spans="1:8">
      <c r="A28" s="9" t="s">
        <v>10</v>
      </c>
      <c r="B28" s="9" t="s">
        <v>41</v>
      </c>
      <c r="C28" s="9" t="s">
        <v>6</v>
      </c>
      <c r="D28" s="9">
        <v>61.647714000000001</v>
      </c>
      <c r="E28" s="9">
        <v>2</v>
      </c>
      <c r="F28" s="9">
        <v>8</v>
      </c>
      <c r="G28" s="9">
        <v>0</v>
      </c>
      <c r="H28" s="9">
        <v>12</v>
      </c>
    </row>
    <row r="29" spans="1:8">
      <c r="A29" s="9" t="s">
        <v>10</v>
      </c>
      <c r="B29" s="9" t="s">
        <v>42</v>
      </c>
      <c r="C29" s="9" t="s">
        <v>6</v>
      </c>
      <c r="D29" s="9">
        <v>1.2586999999999999E-2</v>
      </c>
      <c r="E29" s="9">
        <v>2</v>
      </c>
      <c r="F29" s="9">
        <v>8</v>
      </c>
      <c r="G29" s="9">
        <v>0</v>
      </c>
      <c r="H29" s="9">
        <v>12</v>
      </c>
    </row>
    <row r="30" spans="1:8">
      <c r="A30" s="9" t="s">
        <v>10</v>
      </c>
      <c r="B30" s="9" t="s">
        <v>43</v>
      </c>
      <c r="C30" s="9" t="s">
        <v>6</v>
      </c>
      <c r="D30" s="9">
        <v>7.7299999999999999E-3</v>
      </c>
      <c r="E30" s="9">
        <v>2</v>
      </c>
      <c r="F30" s="9">
        <v>8</v>
      </c>
      <c r="G30" s="9">
        <v>0</v>
      </c>
      <c r="H30" s="9">
        <v>12</v>
      </c>
    </row>
    <row r="31" spans="1:8">
      <c r="A31" s="9" t="s">
        <v>10</v>
      </c>
      <c r="B31" s="9" t="s">
        <v>44</v>
      </c>
      <c r="C31" s="9" t="s">
        <v>6</v>
      </c>
      <c r="D31" s="9">
        <v>8.8610000000000008E-3</v>
      </c>
      <c r="E31" s="9">
        <v>2</v>
      </c>
      <c r="F31" s="9">
        <v>8</v>
      </c>
      <c r="G31" s="9">
        <v>0</v>
      </c>
      <c r="H31" s="9">
        <v>12</v>
      </c>
    </row>
    <row r="32" spans="1:8">
      <c r="A32" s="9" t="s">
        <v>10</v>
      </c>
      <c r="B32" s="9" t="s">
        <v>45</v>
      </c>
      <c r="C32" s="9" t="s">
        <v>6</v>
      </c>
      <c r="D32" s="9">
        <v>3.0195E-2</v>
      </c>
      <c r="E32" s="9">
        <v>2</v>
      </c>
      <c r="F32" s="9">
        <v>8</v>
      </c>
      <c r="G32" s="9">
        <v>0</v>
      </c>
      <c r="H32" s="9">
        <v>12</v>
      </c>
    </row>
    <row r="33" spans="1:8">
      <c r="A33" s="9" t="s">
        <v>10</v>
      </c>
      <c r="B33" s="9" t="s">
        <v>46</v>
      </c>
      <c r="C33" s="9" t="s">
        <v>6</v>
      </c>
      <c r="D33" s="9">
        <v>72.192499999999995</v>
      </c>
      <c r="E33" s="9">
        <v>2</v>
      </c>
      <c r="F33" s="9">
        <v>8</v>
      </c>
      <c r="G33" s="9">
        <v>0</v>
      </c>
      <c r="H33" s="9">
        <v>12</v>
      </c>
    </row>
    <row r="34" spans="1:8">
      <c r="A34" s="9" t="s">
        <v>10</v>
      </c>
      <c r="B34" s="9" t="s">
        <v>47</v>
      </c>
      <c r="C34" s="9" t="s">
        <v>6</v>
      </c>
      <c r="D34" s="9">
        <v>80.709080999999998</v>
      </c>
      <c r="E34" s="9">
        <v>2</v>
      </c>
      <c r="F34" s="9">
        <v>8</v>
      </c>
      <c r="G34" s="9">
        <v>0</v>
      </c>
      <c r="H34" s="9">
        <v>12</v>
      </c>
    </row>
    <row r="35" spans="1:8">
      <c r="A35" s="9" t="s">
        <v>10</v>
      </c>
      <c r="B35" s="9" t="s">
        <v>48</v>
      </c>
      <c r="C35" s="9" t="s">
        <v>6</v>
      </c>
      <c r="D35" s="9">
        <v>1.4851E-2</v>
      </c>
      <c r="E35" s="9">
        <v>2</v>
      </c>
      <c r="F35" s="9">
        <v>8</v>
      </c>
      <c r="G35" s="9">
        <v>0</v>
      </c>
      <c r="H35" s="9">
        <v>12</v>
      </c>
    </row>
    <row r="36" spans="1:8">
      <c r="A36" s="9" t="s">
        <v>10</v>
      </c>
      <c r="B36" s="9" t="s">
        <v>49</v>
      </c>
      <c r="C36" s="9" t="s">
        <v>6</v>
      </c>
      <c r="D36" s="9">
        <v>139.62078600000001</v>
      </c>
      <c r="E36" s="9">
        <v>2</v>
      </c>
      <c r="F36" s="9">
        <v>8</v>
      </c>
      <c r="G36" s="9">
        <v>0</v>
      </c>
      <c r="H36" s="9">
        <v>12</v>
      </c>
    </row>
    <row r="37" spans="1:8">
      <c r="A37" s="9" t="s">
        <v>10</v>
      </c>
      <c r="B37" s="9" t="s">
        <v>50</v>
      </c>
      <c r="C37" s="9" t="s">
        <v>6</v>
      </c>
      <c r="D37" s="9">
        <v>1.7669000000000001E-2</v>
      </c>
      <c r="E37" s="9">
        <v>2</v>
      </c>
      <c r="F37" s="9">
        <v>8</v>
      </c>
      <c r="G37" s="9">
        <v>0</v>
      </c>
      <c r="H37" s="9">
        <v>12</v>
      </c>
    </row>
    <row r="38" spans="1:8">
      <c r="A38" s="9" t="s">
        <v>10</v>
      </c>
      <c r="B38" s="9" t="s">
        <v>51</v>
      </c>
      <c r="C38" s="9" t="s">
        <v>6</v>
      </c>
      <c r="D38" s="9">
        <v>2.6855E-2</v>
      </c>
      <c r="E38" s="9">
        <v>2</v>
      </c>
      <c r="F38" s="9">
        <v>8</v>
      </c>
      <c r="G38" s="9">
        <v>0</v>
      </c>
      <c r="H38" s="9">
        <v>12</v>
      </c>
    </row>
    <row r="39" spans="1:8">
      <c r="A39" s="9" t="s">
        <v>10</v>
      </c>
      <c r="B39" s="9" t="s">
        <v>52</v>
      </c>
      <c r="C39" s="9" t="s">
        <v>6</v>
      </c>
      <c r="D39" s="9">
        <v>85.059932000000003</v>
      </c>
      <c r="E39" s="9">
        <v>2</v>
      </c>
      <c r="F39" s="9">
        <v>8</v>
      </c>
      <c r="G39" s="9">
        <v>0</v>
      </c>
      <c r="H39" s="9">
        <v>12</v>
      </c>
    </row>
    <row r="40" spans="1:8">
      <c r="A40" s="9" t="s">
        <v>10</v>
      </c>
      <c r="B40" s="9" t="s">
        <v>53</v>
      </c>
      <c r="C40" s="9" t="s">
        <v>6</v>
      </c>
      <c r="D40" s="9">
        <v>66.789980999999997</v>
      </c>
      <c r="E40" s="9">
        <v>2</v>
      </c>
      <c r="F40" s="9">
        <v>8</v>
      </c>
      <c r="G40" s="9">
        <v>0</v>
      </c>
      <c r="H40" s="9">
        <v>12</v>
      </c>
    </row>
    <row r="41" spans="1:8">
      <c r="A41" s="9" t="s">
        <v>10</v>
      </c>
      <c r="B41" s="9" t="s">
        <v>54</v>
      </c>
      <c r="C41" s="9" t="s">
        <v>6</v>
      </c>
      <c r="D41" s="9">
        <v>1.1505E-2</v>
      </c>
      <c r="E41" s="9">
        <v>2</v>
      </c>
      <c r="F41" s="9">
        <v>8</v>
      </c>
      <c r="G41" s="9">
        <v>0</v>
      </c>
      <c r="H41" s="9">
        <v>12</v>
      </c>
    </row>
    <row r="42" spans="1:8">
      <c r="A42" s="9" t="s">
        <v>10</v>
      </c>
      <c r="B42" s="9" t="s">
        <v>55</v>
      </c>
      <c r="C42" s="9" t="s">
        <v>6</v>
      </c>
      <c r="D42" s="9">
        <v>1.2279999999999999E-3</v>
      </c>
      <c r="E42" s="9">
        <v>2</v>
      </c>
      <c r="F42" s="9">
        <v>8</v>
      </c>
      <c r="G42" s="9">
        <v>0</v>
      </c>
      <c r="H42" s="9">
        <v>12</v>
      </c>
    </row>
    <row r="43" spans="1:8">
      <c r="A43" s="9" t="s">
        <v>10</v>
      </c>
      <c r="B43" s="9" t="s">
        <v>56</v>
      </c>
      <c r="C43" s="9" t="s">
        <v>6</v>
      </c>
      <c r="D43" s="9">
        <v>7.3499999999999998E-4</v>
      </c>
      <c r="E43" s="9">
        <v>2</v>
      </c>
      <c r="F43" s="9">
        <v>8</v>
      </c>
      <c r="G43" s="9">
        <v>0</v>
      </c>
      <c r="H43" s="9">
        <v>12</v>
      </c>
    </row>
    <row r="44" spans="1:8">
      <c r="A44" s="9" t="s">
        <v>10</v>
      </c>
      <c r="B44" s="9" t="s">
        <v>57</v>
      </c>
      <c r="C44" s="9" t="s">
        <v>6</v>
      </c>
      <c r="D44" s="9">
        <v>2.6549999999999998E-3</v>
      </c>
      <c r="E44" s="9">
        <v>2</v>
      </c>
      <c r="F44" s="9">
        <v>8</v>
      </c>
      <c r="G44" s="9">
        <v>0</v>
      </c>
      <c r="H44" s="9">
        <v>12</v>
      </c>
    </row>
    <row r="45" spans="1:8">
      <c r="A45" s="9" t="s">
        <v>10</v>
      </c>
      <c r="B45" s="9" t="s">
        <v>58</v>
      </c>
      <c r="C45" s="9" t="s">
        <v>6</v>
      </c>
      <c r="D45" s="9">
        <v>3.3400000000000001E-3</v>
      </c>
      <c r="E45" s="9">
        <v>2</v>
      </c>
      <c r="F45" s="9">
        <v>8</v>
      </c>
      <c r="G45" s="9">
        <v>0</v>
      </c>
      <c r="H45" s="9">
        <v>12</v>
      </c>
    </row>
    <row r="46" spans="1:8">
      <c r="A46" s="9" t="s">
        <v>10</v>
      </c>
      <c r="B46" s="9" t="s">
        <v>59</v>
      </c>
      <c r="C46" s="9" t="s">
        <v>6</v>
      </c>
      <c r="D46" s="9">
        <v>78.519609000000003</v>
      </c>
      <c r="E46" s="9">
        <v>2</v>
      </c>
      <c r="F46" s="9">
        <v>8</v>
      </c>
      <c r="G46" s="9">
        <v>0</v>
      </c>
      <c r="H46" s="9">
        <v>12</v>
      </c>
    </row>
    <row r="47" spans="1:8">
      <c r="A47" s="9" t="s">
        <v>10</v>
      </c>
      <c r="B47" s="9" t="s">
        <v>60</v>
      </c>
      <c r="C47" s="9" t="s">
        <v>6</v>
      </c>
      <c r="D47" s="9">
        <v>5.0348999999999998E-2</v>
      </c>
      <c r="E47" s="9">
        <v>2</v>
      </c>
      <c r="F47" s="9">
        <v>8</v>
      </c>
      <c r="G47" s="9">
        <v>0</v>
      </c>
      <c r="H47" s="9">
        <v>12</v>
      </c>
    </row>
    <row r="48" spans="1:8">
      <c r="A48" s="9" t="s">
        <v>10</v>
      </c>
      <c r="B48" s="9" t="s">
        <v>61</v>
      </c>
      <c r="C48" s="9" t="s">
        <v>6</v>
      </c>
      <c r="D48" s="9">
        <v>3.0049999999999999E-3</v>
      </c>
      <c r="E48" s="9">
        <v>2</v>
      </c>
      <c r="F48" s="9">
        <v>8</v>
      </c>
      <c r="G48" s="9">
        <v>0</v>
      </c>
      <c r="H48" s="9">
        <v>12</v>
      </c>
    </row>
    <row r="49" spans="1:8">
      <c r="A49" s="9" t="s">
        <v>10</v>
      </c>
      <c r="B49" s="9" t="s">
        <v>62</v>
      </c>
      <c r="C49" s="9" t="s">
        <v>6</v>
      </c>
      <c r="D49" s="9">
        <v>44.234048000000001</v>
      </c>
      <c r="E49" s="9">
        <v>2</v>
      </c>
      <c r="F49" s="9">
        <v>8</v>
      </c>
      <c r="G49" s="9">
        <v>0</v>
      </c>
      <c r="H49" s="9">
        <v>12</v>
      </c>
    </row>
    <row r="50" spans="1:8">
      <c r="A50" s="9" t="s">
        <v>10</v>
      </c>
      <c r="B50" s="9" t="s">
        <v>63</v>
      </c>
      <c r="C50" s="9" t="s">
        <v>6</v>
      </c>
      <c r="D50" s="9">
        <v>4.8399999999999997E-3</v>
      </c>
      <c r="E50" s="9">
        <v>2</v>
      </c>
      <c r="F50" s="9">
        <v>8</v>
      </c>
      <c r="G50" s="9">
        <v>0</v>
      </c>
      <c r="H50" s="9">
        <v>12</v>
      </c>
    </row>
    <row r="51" spans="1:8">
      <c r="A51" s="9" t="s">
        <v>10</v>
      </c>
      <c r="B51" s="9" t="s">
        <v>64</v>
      </c>
      <c r="C51" s="9" t="s">
        <v>6</v>
      </c>
      <c r="D51" s="9">
        <v>66.679050000000004</v>
      </c>
      <c r="E51" s="9">
        <v>2</v>
      </c>
      <c r="F51" s="9">
        <v>8</v>
      </c>
      <c r="G51" s="9">
        <v>0</v>
      </c>
      <c r="H51" s="9">
        <v>12</v>
      </c>
    </row>
    <row r="52" spans="1:8">
      <c r="A52" s="9" t="s">
        <v>10</v>
      </c>
      <c r="B52" s="9" t="s">
        <v>65</v>
      </c>
      <c r="C52" s="9" t="s">
        <v>6</v>
      </c>
      <c r="D52" s="9">
        <v>6.1650000000000003E-3</v>
      </c>
      <c r="E52" s="9">
        <v>2</v>
      </c>
      <c r="F52" s="9">
        <v>8</v>
      </c>
      <c r="G52" s="9">
        <v>0</v>
      </c>
      <c r="H52" s="9">
        <v>12</v>
      </c>
    </row>
    <row r="53" spans="1:8">
      <c r="A53" s="9" t="s">
        <v>10</v>
      </c>
      <c r="B53" s="9" t="s">
        <v>66</v>
      </c>
      <c r="C53" s="9" t="s">
        <v>6</v>
      </c>
      <c r="D53" s="9">
        <v>64.111822000000004</v>
      </c>
      <c r="E53" s="9">
        <v>2</v>
      </c>
      <c r="F53" s="9">
        <v>8</v>
      </c>
      <c r="G53" s="9">
        <v>0</v>
      </c>
      <c r="H53" s="9">
        <v>12</v>
      </c>
    </row>
    <row r="54" spans="1:8">
      <c r="A54" s="9" t="s">
        <v>10</v>
      </c>
      <c r="B54" s="9" t="s">
        <v>67</v>
      </c>
      <c r="C54" s="9" t="s">
        <v>6</v>
      </c>
      <c r="D54" s="9">
        <v>1.2761E-2</v>
      </c>
      <c r="E54" s="9">
        <v>2</v>
      </c>
      <c r="F54" s="9">
        <v>8</v>
      </c>
      <c r="G54" s="9">
        <v>0</v>
      </c>
      <c r="H54" s="9">
        <v>12</v>
      </c>
    </row>
    <row r="55" spans="1:8">
      <c r="A55" s="9" t="s">
        <v>10</v>
      </c>
      <c r="B55" s="9" t="s">
        <v>68</v>
      </c>
      <c r="C55" s="9" t="s">
        <v>6</v>
      </c>
      <c r="D55" s="9">
        <v>71.779878999999994</v>
      </c>
      <c r="E55" s="9">
        <v>2</v>
      </c>
      <c r="F55" s="9">
        <v>8</v>
      </c>
      <c r="G55" s="9">
        <v>0</v>
      </c>
      <c r="H55" s="9">
        <v>12</v>
      </c>
    </row>
    <row r="56" spans="1:8">
      <c r="A56" s="9" t="s">
        <v>10</v>
      </c>
      <c r="B56" s="9" t="s">
        <v>69</v>
      </c>
      <c r="C56" s="9" t="s">
        <v>6</v>
      </c>
      <c r="D56" s="9">
        <v>1.4662E-2</v>
      </c>
      <c r="E56" s="9">
        <v>2</v>
      </c>
      <c r="F56" s="9">
        <v>8</v>
      </c>
      <c r="G56" s="9">
        <v>0</v>
      </c>
      <c r="H56" s="9">
        <v>12</v>
      </c>
    </row>
    <row r="57" spans="1:8">
      <c r="A57" s="9" t="s">
        <v>10</v>
      </c>
      <c r="B57" s="9" t="s">
        <v>70</v>
      </c>
      <c r="C57" s="9" t="s">
        <v>6</v>
      </c>
      <c r="D57" s="9">
        <v>61.659455000000001</v>
      </c>
      <c r="E57" s="9">
        <v>2</v>
      </c>
      <c r="F57" s="9">
        <v>8</v>
      </c>
      <c r="G57" s="9">
        <v>0</v>
      </c>
      <c r="H57" s="9">
        <v>12</v>
      </c>
    </row>
    <row r="58" spans="1:8">
      <c r="A58" s="9" t="s">
        <v>10</v>
      </c>
      <c r="B58" s="9" t="s">
        <v>71</v>
      </c>
      <c r="C58" s="9" t="s">
        <v>6</v>
      </c>
      <c r="D58" s="9">
        <v>1.9E-3</v>
      </c>
      <c r="E58" s="9">
        <v>2</v>
      </c>
      <c r="F58" s="9">
        <v>8</v>
      </c>
      <c r="G58" s="9">
        <v>0</v>
      </c>
      <c r="H58" s="9">
        <v>12</v>
      </c>
    </row>
    <row r="59" spans="1:8">
      <c r="A59" s="9" t="s">
        <v>10</v>
      </c>
      <c r="B59" s="9" t="s">
        <v>72</v>
      </c>
      <c r="C59" s="9" t="s">
        <v>6</v>
      </c>
      <c r="D59" s="9">
        <v>2.1099999999999999E-3</v>
      </c>
      <c r="E59" s="9">
        <v>2</v>
      </c>
      <c r="F59" s="9">
        <v>8</v>
      </c>
      <c r="G59" s="9">
        <v>0</v>
      </c>
      <c r="H59" s="9">
        <v>12</v>
      </c>
    </row>
    <row r="60" spans="1:8">
      <c r="A60" s="9" t="s">
        <v>10</v>
      </c>
      <c r="B60" s="9" t="s">
        <v>73</v>
      </c>
      <c r="C60" s="9" t="s">
        <v>6</v>
      </c>
      <c r="D60" s="9">
        <v>8.4480000000000006E-3</v>
      </c>
      <c r="E60" s="9">
        <v>2</v>
      </c>
      <c r="F60" s="9">
        <v>8</v>
      </c>
      <c r="G60" s="9">
        <v>0</v>
      </c>
      <c r="H60" s="9">
        <v>12</v>
      </c>
    </row>
    <row r="61" spans="1:8">
      <c r="A61" s="9" t="s">
        <v>10</v>
      </c>
      <c r="B61" s="9" t="s">
        <v>74</v>
      </c>
      <c r="C61" s="9" t="s">
        <v>6</v>
      </c>
      <c r="D61" s="9">
        <v>4.3800000000000002E-3</v>
      </c>
      <c r="E61" s="9">
        <v>2</v>
      </c>
      <c r="F61" s="9">
        <v>8</v>
      </c>
      <c r="G61" s="9">
        <v>0</v>
      </c>
      <c r="H61" s="9">
        <v>12</v>
      </c>
    </row>
    <row r="62" spans="1:8">
      <c r="A62" s="9" t="s">
        <v>10</v>
      </c>
      <c r="B62" s="9" t="s">
        <v>75</v>
      </c>
      <c r="C62" s="9" t="s">
        <v>6</v>
      </c>
      <c r="D62" s="9">
        <v>66.106517999999994</v>
      </c>
      <c r="E62" s="9">
        <v>2</v>
      </c>
      <c r="F62" s="9">
        <v>8</v>
      </c>
      <c r="G62" s="9">
        <v>0</v>
      </c>
      <c r="H62" s="9">
        <v>12</v>
      </c>
    </row>
    <row r="63" spans="1:8">
      <c r="A63" s="9" t="s">
        <v>10</v>
      </c>
      <c r="B63" s="9" t="s">
        <v>76</v>
      </c>
      <c r="C63" s="9" t="s">
        <v>6</v>
      </c>
      <c r="D63" s="9">
        <v>1.3259999999999999E-3</v>
      </c>
      <c r="E63" s="9">
        <v>2</v>
      </c>
      <c r="F63" s="9">
        <v>8</v>
      </c>
      <c r="G63" s="9">
        <v>0</v>
      </c>
      <c r="H63" s="9">
        <v>12</v>
      </c>
    </row>
    <row r="64" spans="1:8">
      <c r="A64" s="9" t="s">
        <v>10</v>
      </c>
      <c r="B64" s="9" t="s">
        <v>77</v>
      </c>
      <c r="C64" s="9" t="s">
        <v>6</v>
      </c>
      <c r="D64" s="9">
        <v>67.396890999999997</v>
      </c>
      <c r="E64" s="9">
        <v>2</v>
      </c>
      <c r="F64" s="9">
        <v>8</v>
      </c>
      <c r="G64" s="9">
        <v>0</v>
      </c>
      <c r="H64" s="9">
        <v>12</v>
      </c>
    </row>
    <row r="65" spans="1:8">
      <c r="A65" s="9" t="s">
        <v>10</v>
      </c>
      <c r="B65" s="9" t="s">
        <v>78</v>
      </c>
      <c r="C65" s="9" t="s">
        <v>6</v>
      </c>
      <c r="D65" s="9">
        <v>1.9220000000000001E-3</v>
      </c>
      <c r="E65" s="9">
        <v>2</v>
      </c>
      <c r="F65" s="9">
        <v>8</v>
      </c>
      <c r="G65" s="9">
        <v>0</v>
      </c>
      <c r="H65" s="9">
        <v>12</v>
      </c>
    </row>
    <row r="66" spans="1:8">
      <c r="A66" s="9" t="s">
        <v>10</v>
      </c>
      <c r="B66" s="9" t="s">
        <v>79</v>
      </c>
      <c r="C66" s="9" t="s">
        <v>6</v>
      </c>
      <c r="D66" s="9">
        <v>7.5216000000000005E-2</v>
      </c>
      <c r="E66" s="9">
        <v>2</v>
      </c>
      <c r="F66" s="9">
        <v>8</v>
      </c>
      <c r="G66" s="9">
        <v>0</v>
      </c>
      <c r="H66" s="9">
        <v>12</v>
      </c>
    </row>
    <row r="67" spans="1:8">
      <c r="A67" s="9" t="s">
        <v>10</v>
      </c>
      <c r="B67" s="9" t="s">
        <v>80</v>
      </c>
      <c r="C67" s="9" t="s">
        <v>6</v>
      </c>
      <c r="D67" s="9">
        <v>75.062048000000004</v>
      </c>
      <c r="E67" s="9">
        <v>2</v>
      </c>
      <c r="F67" s="9">
        <v>8</v>
      </c>
      <c r="G67" s="9">
        <v>0</v>
      </c>
      <c r="H67" s="9">
        <v>12</v>
      </c>
    </row>
    <row r="68" spans="1:8">
      <c r="A68" s="9" t="s">
        <v>10</v>
      </c>
      <c r="B68" s="9" t="s">
        <v>81</v>
      </c>
      <c r="C68" s="9" t="s">
        <v>6</v>
      </c>
      <c r="D68" s="9">
        <v>38.020119999999999</v>
      </c>
      <c r="E68" s="9">
        <v>2</v>
      </c>
      <c r="F68" s="9">
        <v>8</v>
      </c>
      <c r="G68" s="9">
        <v>0</v>
      </c>
      <c r="H68" s="9">
        <v>12</v>
      </c>
    </row>
    <row r="69" spans="1:8">
      <c r="A69" s="9" t="s">
        <v>10</v>
      </c>
      <c r="B69" s="9" t="s">
        <v>82</v>
      </c>
      <c r="C69" s="9" t="s">
        <v>6</v>
      </c>
      <c r="D69" s="9">
        <v>5.8069999999999997E-3</v>
      </c>
      <c r="E69" s="9">
        <v>2</v>
      </c>
      <c r="F69" s="9">
        <v>8</v>
      </c>
      <c r="G69" s="9">
        <v>0</v>
      </c>
      <c r="H69" s="9">
        <v>12</v>
      </c>
    </row>
    <row r="70" spans="1:8">
      <c r="A70" s="9" t="s">
        <v>10</v>
      </c>
      <c r="B70" s="9" t="s">
        <v>83</v>
      </c>
      <c r="C70" s="9" t="s">
        <v>6</v>
      </c>
      <c r="D70" s="9">
        <v>0.132637</v>
      </c>
      <c r="E70" s="9">
        <v>2</v>
      </c>
      <c r="F70" s="9">
        <v>8</v>
      </c>
      <c r="G70" s="9">
        <v>0</v>
      </c>
      <c r="H70" s="9">
        <v>12</v>
      </c>
    </row>
    <row r="71" spans="1:8">
      <c r="A71" s="9" t="s">
        <v>10</v>
      </c>
      <c r="B71" s="9" t="s">
        <v>84</v>
      </c>
      <c r="C71" s="9" t="s">
        <v>6</v>
      </c>
      <c r="D71" s="9">
        <v>71.219460999999995</v>
      </c>
      <c r="E71" s="9">
        <v>2</v>
      </c>
      <c r="F71" s="9">
        <v>8</v>
      </c>
      <c r="G71" s="9">
        <v>0</v>
      </c>
      <c r="H71" s="9">
        <v>12</v>
      </c>
    </row>
    <row r="72" spans="1:8">
      <c r="A72" s="9" t="s">
        <v>10</v>
      </c>
      <c r="B72" s="9" t="s">
        <v>85</v>
      </c>
      <c r="C72" s="9" t="s">
        <v>6</v>
      </c>
      <c r="D72" s="9">
        <v>37.111294000000001</v>
      </c>
      <c r="E72" s="9">
        <v>2</v>
      </c>
      <c r="F72" s="9">
        <v>8</v>
      </c>
      <c r="G72" s="9">
        <v>0</v>
      </c>
      <c r="H72" s="9">
        <v>12</v>
      </c>
    </row>
    <row r="73" spans="1:8">
      <c r="A73" s="9" t="s">
        <v>10</v>
      </c>
      <c r="B73" s="9" t="s">
        <v>86</v>
      </c>
      <c r="C73" s="9" t="s">
        <v>6</v>
      </c>
      <c r="D73" s="9">
        <v>1.0900999999999999E-2</v>
      </c>
      <c r="E73" s="9">
        <v>2</v>
      </c>
      <c r="F73" s="9">
        <v>8</v>
      </c>
      <c r="G73" s="9">
        <v>0</v>
      </c>
      <c r="H73" s="9">
        <v>12</v>
      </c>
    </row>
    <row r="74" spans="1:8">
      <c r="A74" s="9" t="s">
        <v>10</v>
      </c>
      <c r="B74" s="9" t="s">
        <v>87</v>
      </c>
      <c r="C74" s="9" t="s">
        <v>6</v>
      </c>
      <c r="D74" s="9">
        <v>2.333E-3</v>
      </c>
      <c r="E74" s="9">
        <v>2</v>
      </c>
      <c r="F74" s="9">
        <v>8</v>
      </c>
      <c r="G74" s="9">
        <v>0</v>
      </c>
      <c r="H74" s="9">
        <v>12</v>
      </c>
    </row>
    <row r="75" spans="1:8">
      <c r="A75" s="9" t="s">
        <v>10</v>
      </c>
      <c r="B75" s="9" t="s">
        <v>88</v>
      </c>
      <c r="C75" s="9" t="s">
        <v>6</v>
      </c>
      <c r="D75" s="9">
        <v>2.7309999999999999E-3</v>
      </c>
      <c r="E75" s="9">
        <v>2</v>
      </c>
      <c r="F75" s="9">
        <v>8</v>
      </c>
      <c r="G75" s="9">
        <v>0</v>
      </c>
      <c r="H75" s="9">
        <v>12</v>
      </c>
    </row>
    <row r="76" spans="1:8">
      <c r="A76" s="9" t="s">
        <v>10</v>
      </c>
      <c r="B76" s="9" t="s">
        <v>89</v>
      </c>
      <c r="C76" s="9" t="s">
        <v>6</v>
      </c>
      <c r="D76" s="9">
        <v>88.867400000000004</v>
      </c>
      <c r="E76" s="9">
        <v>2</v>
      </c>
      <c r="F76" s="9">
        <v>8</v>
      </c>
      <c r="G76" s="9">
        <v>0</v>
      </c>
      <c r="H76" s="9">
        <v>12</v>
      </c>
    </row>
    <row r="77" spans="1:8">
      <c r="A77" s="9" t="s">
        <v>10</v>
      </c>
      <c r="B77" s="9" t="s">
        <v>90</v>
      </c>
      <c r="C77" s="9" t="s">
        <v>6</v>
      </c>
      <c r="D77" s="9">
        <v>1.6974E-2</v>
      </c>
      <c r="E77" s="9">
        <v>2</v>
      </c>
      <c r="F77" s="9">
        <v>8</v>
      </c>
      <c r="G77" s="9">
        <v>0</v>
      </c>
      <c r="H77" s="9">
        <v>12</v>
      </c>
    </row>
    <row r="78" spans="1:8">
      <c r="A78" s="9" t="s">
        <v>10</v>
      </c>
      <c r="B78" s="9" t="s">
        <v>91</v>
      </c>
      <c r="C78" s="9" t="s">
        <v>6</v>
      </c>
      <c r="D78" s="9">
        <v>1.2780000000000001E-3</v>
      </c>
      <c r="E78" s="9">
        <v>2</v>
      </c>
      <c r="F78" s="9">
        <v>8</v>
      </c>
      <c r="G78" s="9">
        <v>0</v>
      </c>
      <c r="H78" s="9">
        <v>12</v>
      </c>
    </row>
    <row r="79" spans="1:8">
      <c r="A79" s="9" t="s">
        <v>10</v>
      </c>
      <c r="B79" s="9" t="s">
        <v>92</v>
      </c>
      <c r="C79" s="9" t="s">
        <v>6</v>
      </c>
      <c r="D79" s="9">
        <v>47.267986000000001</v>
      </c>
      <c r="E79" s="9">
        <v>2</v>
      </c>
      <c r="F79" s="9">
        <v>8</v>
      </c>
      <c r="G79" s="9">
        <v>0</v>
      </c>
      <c r="H79" s="9">
        <v>12</v>
      </c>
    </row>
    <row r="80" spans="1:8">
      <c r="A80" s="9" t="s">
        <v>10</v>
      </c>
      <c r="B80" s="9" t="s">
        <v>93</v>
      </c>
      <c r="C80" s="9" t="s">
        <v>6</v>
      </c>
      <c r="D80" s="9">
        <v>165.092544</v>
      </c>
      <c r="E80" s="9">
        <v>2</v>
      </c>
      <c r="F80" s="9">
        <v>8</v>
      </c>
      <c r="G80" s="9">
        <v>0</v>
      </c>
      <c r="H80" s="9">
        <v>12</v>
      </c>
    </row>
    <row r="81" spans="1:8">
      <c r="A81" s="9" t="s">
        <v>10</v>
      </c>
      <c r="B81" s="9" t="s">
        <v>94</v>
      </c>
      <c r="C81" s="9" t="s">
        <v>6</v>
      </c>
      <c r="D81" s="9">
        <v>0.100731</v>
      </c>
      <c r="E81" s="9">
        <v>2</v>
      </c>
      <c r="F81" s="9">
        <v>8</v>
      </c>
      <c r="G81" s="9">
        <v>0</v>
      </c>
      <c r="H81" s="9">
        <v>12</v>
      </c>
    </row>
    <row r="82" spans="1:8">
      <c r="A82" s="9" t="s">
        <v>10</v>
      </c>
      <c r="B82" s="9" t="s">
        <v>95</v>
      </c>
      <c r="C82" s="9" t="s">
        <v>6</v>
      </c>
      <c r="D82" s="9">
        <v>4.0889999999999998E-3</v>
      </c>
      <c r="E82" s="9">
        <v>2</v>
      </c>
      <c r="F82" s="9">
        <v>8</v>
      </c>
      <c r="G82" s="9">
        <v>0</v>
      </c>
      <c r="H82" s="9">
        <v>12</v>
      </c>
    </row>
    <row r="83" spans="1:8">
      <c r="A83" s="9" t="s">
        <v>10</v>
      </c>
      <c r="B83" s="9" t="s">
        <v>96</v>
      </c>
      <c r="C83" s="9" t="s">
        <v>6</v>
      </c>
      <c r="D83" s="9">
        <v>71.078019999999995</v>
      </c>
      <c r="E83" s="9">
        <v>2</v>
      </c>
      <c r="F83" s="9">
        <v>8</v>
      </c>
      <c r="G83" s="9">
        <v>0</v>
      </c>
      <c r="H83" s="9">
        <v>12</v>
      </c>
    </row>
    <row r="84" spans="1:8">
      <c r="A84" s="9" t="s">
        <v>10</v>
      </c>
      <c r="B84" s="9" t="s">
        <v>97</v>
      </c>
      <c r="C84" s="9" t="s">
        <v>6</v>
      </c>
      <c r="D84" s="9">
        <v>2.183E-3</v>
      </c>
      <c r="E84" s="9">
        <v>2</v>
      </c>
      <c r="F84" s="9">
        <v>8</v>
      </c>
      <c r="G84" s="9">
        <v>0</v>
      </c>
      <c r="H84" s="9">
        <v>12</v>
      </c>
    </row>
    <row r="85" spans="1:8">
      <c r="A85" s="9" t="s">
        <v>10</v>
      </c>
      <c r="B85" s="9" t="s">
        <v>98</v>
      </c>
      <c r="C85" s="9" t="s">
        <v>6</v>
      </c>
      <c r="D85" s="9">
        <v>63.439129999999999</v>
      </c>
      <c r="E85" s="9">
        <v>2</v>
      </c>
      <c r="F85" s="9">
        <v>8</v>
      </c>
      <c r="G85" s="9">
        <v>0</v>
      </c>
      <c r="H85" s="9">
        <v>12</v>
      </c>
    </row>
    <row r="86" spans="1:8">
      <c r="A86" s="9" t="s">
        <v>10</v>
      </c>
      <c r="B86" s="9" t="s">
        <v>99</v>
      </c>
      <c r="C86" s="9" t="s">
        <v>6</v>
      </c>
      <c r="D86" s="9">
        <v>1.3844E-2</v>
      </c>
      <c r="E86" s="9">
        <v>2</v>
      </c>
      <c r="F86" s="9">
        <v>8</v>
      </c>
      <c r="G86" s="9">
        <v>0</v>
      </c>
      <c r="H86" s="9">
        <v>12</v>
      </c>
    </row>
    <row r="87" spans="1:8">
      <c r="A87" s="9" t="s">
        <v>10</v>
      </c>
      <c r="B87" s="9" t="s">
        <v>100</v>
      </c>
      <c r="C87" s="9" t="s">
        <v>6</v>
      </c>
      <c r="D87" s="9">
        <v>84.242080999999999</v>
      </c>
      <c r="E87" s="9">
        <v>2</v>
      </c>
      <c r="F87" s="9">
        <v>8</v>
      </c>
      <c r="G87" s="9">
        <v>0</v>
      </c>
      <c r="H87" s="9">
        <v>12</v>
      </c>
    </row>
    <row r="88" spans="1:8">
      <c r="A88" s="9" t="s">
        <v>10</v>
      </c>
      <c r="B88" s="9" t="s">
        <v>101</v>
      </c>
      <c r="C88" s="9" t="s">
        <v>6</v>
      </c>
      <c r="D88" s="9">
        <v>1.6732E-2</v>
      </c>
      <c r="E88" s="9">
        <v>2</v>
      </c>
      <c r="F88" s="9">
        <v>8</v>
      </c>
      <c r="G88" s="9">
        <v>0</v>
      </c>
      <c r="H88" s="9">
        <v>12</v>
      </c>
    </row>
    <row r="89" spans="1:8">
      <c r="A89" s="9" t="s">
        <v>10</v>
      </c>
      <c r="B89" s="9" t="s">
        <v>102</v>
      </c>
      <c r="C89" s="9" t="s">
        <v>6</v>
      </c>
      <c r="D89" s="9">
        <v>66.114244999999997</v>
      </c>
      <c r="E89" s="9">
        <v>2</v>
      </c>
      <c r="F89" s="9">
        <v>8</v>
      </c>
      <c r="G89" s="9">
        <v>0</v>
      </c>
      <c r="H89" s="9">
        <v>12</v>
      </c>
    </row>
    <row r="90" spans="1:8">
      <c r="A90" s="9" t="s">
        <v>20</v>
      </c>
      <c r="B90" s="9" t="s">
        <v>11</v>
      </c>
      <c r="C90" s="9" t="s">
        <v>6</v>
      </c>
      <c r="D90" s="9">
        <v>0</v>
      </c>
      <c r="E90" s="9">
        <v>2</v>
      </c>
      <c r="F90" s="9">
        <v>8</v>
      </c>
      <c r="G90" s="9">
        <v>0</v>
      </c>
      <c r="H90" s="9">
        <v>9</v>
      </c>
    </row>
    <row r="91" spans="1:8">
      <c r="A91" s="9" t="s">
        <v>20</v>
      </c>
      <c r="B91" s="9" t="s">
        <v>32</v>
      </c>
      <c r="C91" s="9" t="s">
        <v>6</v>
      </c>
      <c r="D91" s="9">
        <v>0</v>
      </c>
      <c r="E91" s="9">
        <v>2</v>
      </c>
      <c r="F91" s="9">
        <v>8</v>
      </c>
      <c r="G91" s="9">
        <v>0</v>
      </c>
      <c r="H91" s="9">
        <v>9</v>
      </c>
    </row>
    <row r="92" spans="1:8">
      <c r="A92" s="9" t="s">
        <v>20</v>
      </c>
      <c r="B92" s="9" t="s">
        <v>12</v>
      </c>
      <c r="C92" s="9" t="s">
        <v>6</v>
      </c>
      <c r="D92" s="9">
        <v>1.9610000000000001E-3</v>
      </c>
      <c r="E92" s="9">
        <v>2</v>
      </c>
      <c r="F92" s="9">
        <v>8</v>
      </c>
      <c r="G92" s="9">
        <v>0</v>
      </c>
      <c r="H92" s="9">
        <v>9</v>
      </c>
    </row>
    <row r="93" spans="1:8">
      <c r="A93" s="9" t="s">
        <v>20</v>
      </c>
      <c r="B93" s="9" t="s">
        <v>13</v>
      </c>
      <c r="C93" s="9" t="s">
        <v>6</v>
      </c>
      <c r="D93" s="9">
        <v>1.1039999999999999E-3</v>
      </c>
      <c r="E93" s="9">
        <v>2</v>
      </c>
      <c r="F93" s="9">
        <v>8</v>
      </c>
      <c r="G93" s="9">
        <v>0</v>
      </c>
      <c r="H93" s="9">
        <v>9</v>
      </c>
    </row>
    <row r="94" spans="1:8">
      <c r="A94" s="9" t="s">
        <v>20</v>
      </c>
      <c r="B94" s="9" t="s">
        <v>14</v>
      </c>
      <c r="C94" s="9" t="s">
        <v>6</v>
      </c>
      <c r="D94" s="9">
        <v>2.8300000000000001E-3</v>
      </c>
      <c r="E94" s="9">
        <v>2</v>
      </c>
      <c r="F94" s="9">
        <v>8</v>
      </c>
      <c r="G94" s="9">
        <v>0</v>
      </c>
      <c r="H94" s="9">
        <v>9</v>
      </c>
    </row>
    <row r="95" spans="1:8">
      <c r="A95" s="9" t="s">
        <v>20</v>
      </c>
      <c r="B95" s="9" t="s">
        <v>15</v>
      </c>
      <c r="C95" s="9" t="s">
        <v>6</v>
      </c>
      <c r="D95" s="9">
        <v>2.8340000000000001E-3</v>
      </c>
      <c r="E95" s="9">
        <v>2</v>
      </c>
      <c r="F95" s="9">
        <v>8</v>
      </c>
      <c r="G95" s="9">
        <v>0</v>
      </c>
      <c r="H95" s="9">
        <v>9</v>
      </c>
    </row>
    <row r="96" spans="1:8">
      <c r="A96" s="9" t="s">
        <v>20</v>
      </c>
      <c r="B96" s="9" t="s">
        <v>16</v>
      </c>
      <c r="C96" s="9" t="s">
        <v>6</v>
      </c>
      <c r="D96" s="9">
        <v>3.4970000000000001E-3</v>
      </c>
      <c r="E96" s="9">
        <v>2</v>
      </c>
      <c r="F96" s="9">
        <v>8</v>
      </c>
      <c r="G96" s="9">
        <v>0</v>
      </c>
      <c r="H96" s="9">
        <v>9</v>
      </c>
    </row>
    <row r="97" spans="1:8">
      <c r="A97" s="9" t="s">
        <v>20</v>
      </c>
      <c r="B97" s="9" t="s">
        <v>17</v>
      </c>
      <c r="C97" s="9" t="s">
        <v>6</v>
      </c>
      <c r="D97" s="9">
        <v>188.56562700000001</v>
      </c>
      <c r="E97" s="9">
        <v>2</v>
      </c>
      <c r="F97" s="9">
        <v>8</v>
      </c>
      <c r="G97" s="9">
        <v>0</v>
      </c>
      <c r="H97" s="9">
        <v>9</v>
      </c>
    </row>
    <row r="98" spans="1:8">
      <c r="A98" s="9" t="s">
        <v>20</v>
      </c>
      <c r="B98" s="9" t="s">
        <v>18</v>
      </c>
      <c r="C98" s="9" t="s">
        <v>6</v>
      </c>
      <c r="D98" s="9">
        <v>196.24641600000001</v>
      </c>
      <c r="E98" s="9">
        <v>2</v>
      </c>
      <c r="F98" s="9">
        <v>8</v>
      </c>
      <c r="G98" s="9">
        <v>0</v>
      </c>
      <c r="H98" s="9">
        <v>9</v>
      </c>
    </row>
    <row r="99" spans="1:8">
      <c r="A99" s="9" t="s">
        <v>20</v>
      </c>
      <c r="B99" s="9" t="s">
        <v>19</v>
      </c>
      <c r="C99" s="9" t="s">
        <v>6</v>
      </c>
      <c r="D99" s="9">
        <v>1.0359999999999999E-2</v>
      </c>
      <c r="E99" s="9">
        <v>2</v>
      </c>
      <c r="F99" s="9">
        <v>8</v>
      </c>
      <c r="G99" s="9">
        <v>0</v>
      </c>
      <c r="H99" s="9">
        <v>9</v>
      </c>
    </row>
    <row r="100" spans="1:8">
      <c r="A100" s="9" t="s">
        <v>20</v>
      </c>
      <c r="B100" s="9" t="s">
        <v>25</v>
      </c>
      <c r="C100" s="9" t="s">
        <v>6</v>
      </c>
      <c r="D100" s="9">
        <v>2.1482999999999999E-2</v>
      </c>
      <c r="E100" s="9">
        <v>2</v>
      </c>
      <c r="F100" s="9">
        <v>8</v>
      </c>
      <c r="G100" s="9">
        <v>0</v>
      </c>
      <c r="H100" s="9">
        <v>9</v>
      </c>
    </row>
    <row r="101" spans="1:8">
      <c r="A101" s="9" t="s">
        <v>20</v>
      </c>
      <c r="B101" s="9" t="s">
        <v>26</v>
      </c>
      <c r="C101" s="9" t="s">
        <v>6</v>
      </c>
      <c r="D101" s="9">
        <v>203.262226</v>
      </c>
      <c r="E101" s="9">
        <v>2</v>
      </c>
      <c r="F101" s="9">
        <v>8</v>
      </c>
      <c r="G101" s="9">
        <v>0</v>
      </c>
      <c r="H101" s="9">
        <v>9</v>
      </c>
    </row>
    <row r="102" spans="1:8">
      <c r="A102" s="9" t="s">
        <v>20</v>
      </c>
      <c r="B102" s="9" t="s">
        <v>27</v>
      </c>
      <c r="C102" s="9" t="s">
        <v>6</v>
      </c>
      <c r="D102" s="9">
        <v>176.94465600000001</v>
      </c>
      <c r="E102" s="9">
        <v>2</v>
      </c>
      <c r="F102" s="9">
        <v>8</v>
      </c>
      <c r="G102" s="9">
        <v>0</v>
      </c>
      <c r="H102" s="9">
        <v>9</v>
      </c>
    </row>
    <row r="103" spans="1:8">
      <c r="A103" s="9" t="s">
        <v>20</v>
      </c>
      <c r="B103" s="9" t="s">
        <v>28</v>
      </c>
      <c r="C103" s="9" t="s">
        <v>6</v>
      </c>
      <c r="D103" s="9">
        <v>0</v>
      </c>
      <c r="E103" s="9">
        <v>2</v>
      </c>
      <c r="F103" s="9">
        <v>8</v>
      </c>
      <c r="G103" s="9">
        <v>0</v>
      </c>
      <c r="H103" s="9">
        <v>9</v>
      </c>
    </row>
    <row r="104" spans="1:8">
      <c r="A104" s="9" t="s">
        <v>20</v>
      </c>
      <c r="B104" s="9" t="s">
        <v>29</v>
      </c>
      <c r="C104" s="9" t="s">
        <v>6</v>
      </c>
      <c r="D104" s="9">
        <v>2.5631999999999999E-2</v>
      </c>
      <c r="E104" s="9">
        <v>2</v>
      </c>
      <c r="F104" s="9">
        <v>8</v>
      </c>
      <c r="G104" s="9">
        <v>0</v>
      </c>
      <c r="H104" s="9">
        <v>9</v>
      </c>
    </row>
    <row r="105" spans="1:8">
      <c r="A105" s="9" t="s">
        <v>20</v>
      </c>
      <c r="B105" s="9" t="s">
        <v>30</v>
      </c>
      <c r="C105" s="9" t="s">
        <v>6</v>
      </c>
      <c r="D105" s="9">
        <v>210.03841299999999</v>
      </c>
      <c r="E105" s="9">
        <v>2</v>
      </c>
      <c r="F105" s="9">
        <v>8</v>
      </c>
      <c r="G105" s="9">
        <v>0</v>
      </c>
      <c r="H105" s="9">
        <v>9</v>
      </c>
    </row>
    <row r="106" spans="1:8">
      <c r="A106" s="9" t="s">
        <v>20</v>
      </c>
      <c r="B106" s="9" t="s">
        <v>33</v>
      </c>
      <c r="C106" s="9" t="s">
        <v>6</v>
      </c>
      <c r="D106" s="9">
        <v>173.99459400000001</v>
      </c>
      <c r="E106" s="9">
        <v>2</v>
      </c>
      <c r="F106" s="9">
        <v>8</v>
      </c>
      <c r="G106" s="9">
        <v>0</v>
      </c>
      <c r="H106" s="9">
        <v>9</v>
      </c>
    </row>
    <row r="107" spans="1:8">
      <c r="A107" s="9" t="s">
        <v>20</v>
      </c>
      <c r="B107" s="9" t="s">
        <v>34</v>
      </c>
      <c r="C107" s="9" t="s">
        <v>6</v>
      </c>
      <c r="D107" s="9">
        <v>0</v>
      </c>
      <c r="E107" s="9">
        <v>2</v>
      </c>
      <c r="F107" s="9">
        <v>8</v>
      </c>
      <c r="G107" s="9">
        <v>0</v>
      </c>
      <c r="H107" s="9">
        <v>9</v>
      </c>
    </row>
    <row r="108" spans="1:8">
      <c r="A108" s="9" t="s">
        <v>20</v>
      </c>
      <c r="B108" s="9" t="s">
        <v>35</v>
      </c>
      <c r="C108" s="9" t="s">
        <v>6</v>
      </c>
      <c r="D108" s="9">
        <v>172.812318</v>
      </c>
      <c r="E108" s="9">
        <v>2</v>
      </c>
      <c r="F108" s="9">
        <v>8</v>
      </c>
      <c r="G108" s="9">
        <v>0</v>
      </c>
      <c r="H108" s="9">
        <v>9</v>
      </c>
    </row>
    <row r="109" spans="1:8">
      <c r="A109" s="9" t="s">
        <v>20</v>
      </c>
      <c r="B109" s="9" t="s">
        <v>36</v>
      </c>
      <c r="C109" s="9" t="s">
        <v>6</v>
      </c>
      <c r="D109" s="9">
        <v>0</v>
      </c>
      <c r="E109" s="9">
        <v>2</v>
      </c>
      <c r="F109" s="9">
        <v>8</v>
      </c>
      <c r="G109" s="9">
        <v>0</v>
      </c>
      <c r="H109" s="9">
        <v>9</v>
      </c>
    </row>
    <row r="110" spans="1:8">
      <c r="A110" s="9" t="s">
        <v>20</v>
      </c>
      <c r="B110" s="9" t="s">
        <v>37</v>
      </c>
      <c r="C110" s="9" t="s">
        <v>6</v>
      </c>
      <c r="D110" s="9">
        <v>2.23E-4</v>
      </c>
      <c r="E110" s="9">
        <v>2</v>
      </c>
      <c r="F110" s="9">
        <v>8</v>
      </c>
      <c r="G110" s="9">
        <v>0</v>
      </c>
      <c r="H110" s="9">
        <v>9</v>
      </c>
    </row>
    <row r="111" spans="1:8">
      <c r="A111" s="9" t="s">
        <v>20</v>
      </c>
      <c r="B111" s="9" t="s">
        <v>38</v>
      </c>
      <c r="C111" s="9" t="s">
        <v>6</v>
      </c>
      <c r="D111" s="9">
        <v>4.44E-4</v>
      </c>
      <c r="E111" s="9">
        <v>2</v>
      </c>
      <c r="F111" s="9">
        <v>8</v>
      </c>
      <c r="G111" s="9">
        <v>0</v>
      </c>
      <c r="H111" s="9">
        <v>9</v>
      </c>
    </row>
    <row r="112" spans="1:8">
      <c r="A112" s="9" t="s">
        <v>20</v>
      </c>
      <c r="B112" s="9" t="s">
        <v>39</v>
      </c>
      <c r="C112" s="9" t="s">
        <v>6</v>
      </c>
      <c r="D112" s="9">
        <v>6.78E-4</v>
      </c>
      <c r="E112" s="9">
        <v>2</v>
      </c>
      <c r="F112" s="9">
        <v>8</v>
      </c>
      <c r="G112" s="9">
        <v>0</v>
      </c>
      <c r="H112" s="9">
        <v>9</v>
      </c>
    </row>
    <row r="113" spans="1:8">
      <c r="A113" s="9" t="s">
        <v>20</v>
      </c>
      <c r="B113" s="9" t="s">
        <v>40</v>
      </c>
      <c r="C113" s="9" t="s">
        <v>6</v>
      </c>
      <c r="D113" s="9">
        <v>1.2600000000000001E-3</v>
      </c>
      <c r="E113" s="9">
        <v>2</v>
      </c>
      <c r="F113" s="9">
        <v>8</v>
      </c>
      <c r="G113" s="9">
        <v>0</v>
      </c>
      <c r="H113" s="9">
        <v>9</v>
      </c>
    </row>
    <row r="114" spans="1:8">
      <c r="A114" s="9" t="s">
        <v>20</v>
      </c>
      <c r="B114" s="9" t="s">
        <v>41</v>
      </c>
      <c r="C114" s="9" t="s">
        <v>6</v>
      </c>
      <c r="D114" s="9">
        <v>176.41940099999999</v>
      </c>
      <c r="E114" s="9">
        <v>2</v>
      </c>
      <c r="F114" s="9">
        <v>8</v>
      </c>
      <c r="G114" s="9">
        <v>0</v>
      </c>
      <c r="H114" s="9">
        <v>9</v>
      </c>
    </row>
    <row r="115" spans="1:8">
      <c r="A115" s="9" t="s">
        <v>20</v>
      </c>
      <c r="B115" s="9" t="s">
        <v>42</v>
      </c>
      <c r="C115" s="9" t="s">
        <v>6</v>
      </c>
      <c r="D115" s="9">
        <v>3.3760000000000001E-3</v>
      </c>
      <c r="E115" s="9">
        <v>2</v>
      </c>
      <c r="F115" s="9">
        <v>8</v>
      </c>
      <c r="G115" s="9">
        <v>0</v>
      </c>
      <c r="H115" s="9">
        <v>9</v>
      </c>
    </row>
    <row r="116" spans="1:8">
      <c r="A116" s="9" t="s">
        <v>20</v>
      </c>
      <c r="B116" s="9" t="s">
        <v>43</v>
      </c>
      <c r="C116" s="9" t="s">
        <v>6</v>
      </c>
      <c r="D116" s="9">
        <v>6.9839999999999998E-3</v>
      </c>
      <c r="E116" s="9">
        <v>2</v>
      </c>
      <c r="F116" s="9">
        <v>8</v>
      </c>
      <c r="G116" s="9">
        <v>0</v>
      </c>
      <c r="H116" s="9">
        <v>9</v>
      </c>
    </row>
    <row r="117" spans="1:8">
      <c r="A117" s="9" t="s">
        <v>20</v>
      </c>
      <c r="B117" s="9" t="s">
        <v>44</v>
      </c>
      <c r="C117" s="9" t="s">
        <v>6</v>
      </c>
      <c r="D117" s="9">
        <v>8.5310000000000004E-3</v>
      </c>
      <c r="E117" s="9">
        <v>2</v>
      </c>
      <c r="F117" s="9">
        <v>8</v>
      </c>
      <c r="G117" s="9">
        <v>0</v>
      </c>
      <c r="H117" s="9">
        <v>9</v>
      </c>
    </row>
    <row r="118" spans="1:8">
      <c r="A118" s="9" t="s">
        <v>20</v>
      </c>
      <c r="B118" s="9" t="s">
        <v>45</v>
      </c>
      <c r="C118" s="9" t="s">
        <v>6</v>
      </c>
      <c r="D118" s="9">
        <v>2.9641000000000001E-2</v>
      </c>
      <c r="E118" s="9">
        <v>2</v>
      </c>
      <c r="F118" s="9">
        <v>8</v>
      </c>
      <c r="G118" s="9">
        <v>0</v>
      </c>
      <c r="H118" s="9">
        <v>9</v>
      </c>
    </row>
    <row r="119" spans="1:8">
      <c r="A119" s="9" t="s">
        <v>20</v>
      </c>
      <c r="B119" s="9" t="s">
        <v>46</v>
      </c>
      <c r="C119" s="9" t="s">
        <v>6</v>
      </c>
      <c r="D119" s="9">
        <v>198.72008400000001</v>
      </c>
      <c r="E119" s="9">
        <v>2</v>
      </c>
      <c r="F119" s="9">
        <v>8</v>
      </c>
      <c r="G119" s="9">
        <v>0</v>
      </c>
      <c r="H119" s="9">
        <v>9</v>
      </c>
    </row>
    <row r="120" spans="1:8">
      <c r="A120" s="9" t="s">
        <v>20</v>
      </c>
      <c r="B120" s="9" t="s">
        <v>47</v>
      </c>
      <c r="C120" s="9" t="s">
        <v>6</v>
      </c>
      <c r="D120" s="9">
        <v>188.508915</v>
      </c>
      <c r="E120" s="9">
        <v>2</v>
      </c>
      <c r="F120" s="9">
        <v>8</v>
      </c>
      <c r="G120" s="9">
        <v>0</v>
      </c>
      <c r="H120" s="9">
        <v>9</v>
      </c>
    </row>
    <row r="121" spans="1:8">
      <c r="A121" s="9" t="s">
        <v>20</v>
      </c>
      <c r="B121" s="9" t="s">
        <v>48</v>
      </c>
      <c r="C121" s="9" t="s">
        <v>6</v>
      </c>
      <c r="D121" s="9">
        <v>1.3901E-2</v>
      </c>
      <c r="E121" s="9">
        <v>2</v>
      </c>
      <c r="F121" s="9">
        <v>8</v>
      </c>
      <c r="G121" s="9">
        <v>0</v>
      </c>
      <c r="H121" s="9">
        <v>9</v>
      </c>
    </row>
    <row r="122" spans="1:8">
      <c r="A122" s="9" t="s">
        <v>20</v>
      </c>
      <c r="B122" s="9" t="s">
        <v>49</v>
      </c>
      <c r="C122" s="9" t="s">
        <v>6</v>
      </c>
      <c r="D122" s="9">
        <v>18.337363</v>
      </c>
      <c r="E122" s="9">
        <v>2</v>
      </c>
      <c r="F122" s="9">
        <v>8</v>
      </c>
      <c r="G122" s="9">
        <v>0</v>
      </c>
      <c r="H122" s="9">
        <v>9</v>
      </c>
    </row>
    <row r="123" spans="1:8">
      <c r="A123" s="9" t="s">
        <v>20</v>
      </c>
      <c r="B123" s="9" t="s">
        <v>50</v>
      </c>
      <c r="C123" s="9" t="s">
        <v>6</v>
      </c>
      <c r="D123" s="9">
        <v>32.849544000000002</v>
      </c>
      <c r="E123" s="9">
        <v>2</v>
      </c>
      <c r="F123" s="9">
        <v>8</v>
      </c>
      <c r="G123" s="9">
        <v>0</v>
      </c>
      <c r="H123" s="9">
        <v>9</v>
      </c>
    </row>
    <row r="124" spans="1:8">
      <c r="A124" s="9" t="s">
        <v>20</v>
      </c>
      <c r="B124" s="9" t="s">
        <v>51</v>
      </c>
      <c r="C124" s="9" t="s">
        <v>6</v>
      </c>
      <c r="D124" s="9">
        <v>2.5625999999999999E-2</v>
      </c>
      <c r="E124" s="9">
        <v>2</v>
      </c>
      <c r="F124" s="9">
        <v>8</v>
      </c>
      <c r="G124" s="9">
        <v>0</v>
      </c>
      <c r="H124" s="9">
        <v>9</v>
      </c>
    </row>
    <row r="125" spans="1:8">
      <c r="A125" s="9" t="s">
        <v>20</v>
      </c>
      <c r="B125" s="9" t="s">
        <v>52</v>
      </c>
      <c r="C125" s="9" t="s">
        <v>6</v>
      </c>
      <c r="D125" s="9">
        <v>194.78435300000001</v>
      </c>
      <c r="E125" s="9">
        <v>2</v>
      </c>
      <c r="F125" s="9">
        <v>8</v>
      </c>
      <c r="G125" s="9">
        <v>0</v>
      </c>
      <c r="H125" s="9">
        <v>9</v>
      </c>
    </row>
    <row r="126" spans="1:8">
      <c r="A126" s="9" t="s">
        <v>20</v>
      </c>
      <c r="B126" s="9" t="s">
        <v>53</v>
      </c>
      <c r="C126" s="9" t="s">
        <v>6</v>
      </c>
      <c r="D126" s="9">
        <v>202.65727999999999</v>
      </c>
      <c r="E126" s="9">
        <v>2</v>
      </c>
      <c r="F126" s="9">
        <v>8</v>
      </c>
      <c r="G126" s="9">
        <v>0</v>
      </c>
      <c r="H126" s="9">
        <v>9</v>
      </c>
    </row>
    <row r="127" spans="1:8">
      <c r="A127" s="9" t="s">
        <v>20</v>
      </c>
      <c r="B127" s="9" t="s">
        <v>54</v>
      </c>
      <c r="C127" s="9" t="s">
        <v>6</v>
      </c>
      <c r="D127" s="9">
        <v>1.0297000000000001E-2</v>
      </c>
      <c r="E127" s="9">
        <v>2</v>
      </c>
      <c r="F127" s="9">
        <v>8</v>
      </c>
      <c r="G127" s="9">
        <v>0</v>
      </c>
      <c r="H127" s="9">
        <v>9</v>
      </c>
    </row>
    <row r="128" spans="1:8">
      <c r="A128" s="9" t="s">
        <v>20</v>
      </c>
      <c r="B128" s="9" t="s">
        <v>55</v>
      </c>
      <c r="C128" s="9" t="s">
        <v>6</v>
      </c>
      <c r="D128" s="9">
        <v>1.207E-3</v>
      </c>
      <c r="E128" s="9">
        <v>2</v>
      </c>
      <c r="F128" s="9">
        <v>8</v>
      </c>
      <c r="G128" s="9">
        <v>0</v>
      </c>
      <c r="H128" s="9">
        <v>9</v>
      </c>
    </row>
    <row r="129" spans="1:8">
      <c r="A129" s="9" t="s">
        <v>20</v>
      </c>
      <c r="B129" s="9" t="s">
        <v>56</v>
      </c>
      <c r="C129" s="9" t="s">
        <v>6</v>
      </c>
      <c r="D129" s="9">
        <v>6.8499999999999995E-4</v>
      </c>
      <c r="E129" s="9">
        <v>2</v>
      </c>
      <c r="F129" s="9">
        <v>8</v>
      </c>
      <c r="G129" s="9">
        <v>0</v>
      </c>
      <c r="H129" s="9">
        <v>9</v>
      </c>
    </row>
    <row r="130" spans="1:8">
      <c r="A130" s="9" t="s">
        <v>20</v>
      </c>
      <c r="B130" s="9" t="s">
        <v>57</v>
      </c>
      <c r="C130" s="9" t="s">
        <v>6</v>
      </c>
      <c r="D130" s="9">
        <v>2.2910000000000001E-3</v>
      </c>
      <c r="E130" s="9">
        <v>2</v>
      </c>
      <c r="F130" s="9">
        <v>8</v>
      </c>
      <c r="G130" s="9">
        <v>0</v>
      </c>
      <c r="H130" s="9">
        <v>9</v>
      </c>
    </row>
    <row r="131" spans="1:8">
      <c r="A131" s="9" t="s">
        <v>20</v>
      </c>
      <c r="B131" s="9" t="s">
        <v>58</v>
      </c>
      <c r="C131" s="9" t="s">
        <v>6</v>
      </c>
      <c r="D131" s="9">
        <v>2.7469999999999999E-3</v>
      </c>
      <c r="E131" s="9">
        <v>2</v>
      </c>
      <c r="F131" s="9">
        <v>8</v>
      </c>
      <c r="G131" s="9">
        <v>0</v>
      </c>
      <c r="H131" s="9">
        <v>9</v>
      </c>
    </row>
    <row r="132" spans="1:8">
      <c r="A132" s="9" t="s">
        <v>20</v>
      </c>
      <c r="B132" s="9" t="s">
        <v>59</v>
      </c>
      <c r="C132" s="9" t="s">
        <v>6</v>
      </c>
      <c r="D132" s="9">
        <v>203.59983</v>
      </c>
      <c r="E132" s="9">
        <v>2</v>
      </c>
      <c r="F132" s="9">
        <v>8</v>
      </c>
      <c r="G132" s="9">
        <v>0</v>
      </c>
      <c r="H132" s="9">
        <v>9</v>
      </c>
    </row>
    <row r="133" spans="1:8">
      <c r="A133" s="9" t="s">
        <v>20</v>
      </c>
      <c r="B133" s="9" t="s">
        <v>60</v>
      </c>
      <c r="C133" s="9" t="s">
        <v>6</v>
      </c>
      <c r="D133" s="9">
        <v>4.9294999999999999E-2</v>
      </c>
      <c r="E133" s="9">
        <v>2</v>
      </c>
      <c r="F133" s="9">
        <v>8</v>
      </c>
      <c r="G133" s="9">
        <v>0</v>
      </c>
      <c r="H133" s="9">
        <v>9</v>
      </c>
    </row>
    <row r="134" spans="1:8">
      <c r="A134" s="9" t="s">
        <v>20</v>
      </c>
      <c r="B134" s="9" t="s">
        <v>61</v>
      </c>
      <c r="C134" s="9" t="s">
        <v>6</v>
      </c>
      <c r="D134" s="9">
        <v>2.4910000000000002E-3</v>
      </c>
      <c r="E134" s="9">
        <v>2</v>
      </c>
      <c r="F134" s="9">
        <v>8</v>
      </c>
      <c r="G134" s="9">
        <v>0</v>
      </c>
      <c r="H134" s="9">
        <v>9</v>
      </c>
    </row>
    <row r="135" spans="1:8">
      <c r="A135" s="9" t="s">
        <v>20</v>
      </c>
      <c r="B135" s="9" t="s">
        <v>62</v>
      </c>
      <c r="C135" s="9" t="s">
        <v>6</v>
      </c>
      <c r="D135" s="9">
        <v>183.50368499999999</v>
      </c>
      <c r="E135" s="9">
        <v>2</v>
      </c>
      <c r="F135" s="9">
        <v>8</v>
      </c>
      <c r="G135" s="9">
        <v>0</v>
      </c>
      <c r="H135" s="9">
        <v>9</v>
      </c>
    </row>
    <row r="136" spans="1:8">
      <c r="A136" s="9" t="s">
        <v>20</v>
      </c>
      <c r="B136" s="9" t="s">
        <v>63</v>
      </c>
      <c r="C136" s="9" t="s">
        <v>6</v>
      </c>
      <c r="D136" s="9">
        <v>4.0769999999999999E-3</v>
      </c>
      <c r="E136" s="9">
        <v>2</v>
      </c>
      <c r="F136" s="9">
        <v>8</v>
      </c>
      <c r="G136" s="9">
        <v>0</v>
      </c>
      <c r="H136" s="9">
        <v>9</v>
      </c>
    </row>
    <row r="137" spans="1:8">
      <c r="A137" s="9" t="s">
        <v>20</v>
      </c>
      <c r="B137" s="9" t="s">
        <v>64</v>
      </c>
      <c r="C137" s="9" t="s">
        <v>6</v>
      </c>
      <c r="D137" s="9">
        <v>191.97476</v>
      </c>
      <c r="E137" s="9">
        <v>2</v>
      </c>
      <c r="F137" s="9">
        <v>8</v>
      </c>
      <c r="G137" s="9">
        <v>0</v>
      </c>
      <c r="H137" s="9">
        <v>9</v>
      </c>
    </row>
    <row r="138" spans="1:8">
      <c r="A138" s="9" t="s">
        <v>20</v>
      </c>
      <c r="B138" s="9" t="s">
        <v>65</v>
      </c>
      <c r="C138" s="9" t="s">
        <v>6</v>
      </c>
      <c r="D138" s="9">
        <v>5.372E-3</v>
      </c>
      <c r="E138" s="9">
        <v>2</v>
      </c>
      <c r="F138" s="9">
        <v>8</v>
      </c>
      <c r="G138" s="9">
        <v>0</v>
      </c>
      <c r="H138" s="9">
        <v>9</v>
      </c>
    </row>
    <row r="139" spans="1:8">
      <c r="A139" s="9" t="s">
        <v>20</v>
      </c>
      <c r="B139" s="9" t="s">
        <v>66</v>
      </c>
      <c r="C139" s="9" t="s">
        <v>6</v>
      </c>
      <c r="D139" s="9">
        <v>193.55481399999999</v>
      </c>
      <c r="E139" s="9">
        <v>2</v>
      </c>
      <c r="F139" s="9">
        <v>8</v>
      </c>
      <c r="G139" s="9">
        <v>0</v>
      </c>
      <c r="H139" s="9">
        <v>9</v>
      </c>
    </row>
    <row r="140" spans="1:8">
      <c r="A140" s="9" t="s">
        <v>20</v>
      </c>
      <c r="B140" s="9" t="s">
        <v>67</v>
      </c>
      <c r="C140" s="9" t="s">
        <v>6</v>
      </c>
      <c r="D140" s="9">
        <v>1.1664000000000001E-2</v>
      </c>
      <c r="E140" s="9">
        <v>2</v>
      </c>
      <c r="F140" s="9">
        <v>8</v>
      </c>
      <c r="G140" s="9">
        <v>0</v>
      </c>
      <c r="H140" s="9">
        <v>9</v>
      </c>
    </row>
    <row r="141" spans="1:8">
      <c r="A141" s="9" t="s">
        <v>20</v>
      </c>
      <c r="B141" s="9" t="s">
        <v>68</v>
      </c>
      <c r="C141" s="9" t="s">
        <v>6</v>
      </c>
      <c r="D141" s="9">
        <v>193.40995100000001</v>
      </c>
      <c r="E141" s="9">
        <v>2</v>
      </c>
      <c r="F141" s="9">
        <v>8</v>
      </c>
      <c r="G141" s="9">
        <v>0</v>
      </c>
      <c r="H141" s="9">
        <v>9</v>
      </c>
    </row>
    <row r="142" spans="1:8">
      <c r="A142" s="9" t="s">
        <v>20</v>
      </c>
      <c r="B142" s="9" t="s">
        <v>69</v>
      </c>
      <c r="C142" s="9" t="s">
        <v>6</v>
      </c>
      <c r="D142" s="9">
        <v>1.3474E-2</v>
      </c>
      <c r="E142" s="9">
        <v>2</v>
      </c>
      <c r="F142" s="9">
        <v>8</v>
      </c>
      <c r="G142" s="9">
        <v>0</v>
      </c>
      <c r="H142" s="9">
        <v>9</v>
      </c>
    </row>
    <row r="143" spans="1:8">
      <c r="A143" s="9" t="s">
        <v>20</v>
      </c>
      <c r="B143" s="9" t="s">
        <v>70</v>
      </c>
      <c r="C143" s="9" t="s">
        <v>6</v>
      </c>
      <c r="D143" s="9">
        <v>202.31965500000001</v>
      </c>
      <c r="E143" s="9">
        <v>2</v>
      </c>
      <c r="F143" s="9">
        <v>8</v>
      </c>
      <c r="G143" s="9">
        <v>0</v>
      </c>
      <c r="H143" s="9">
        <v>9</v>
      </c>
    </row>
    <row r="144" spans="1:8">
      <c r="A144" s="9" t="s">
        <v>20</v>
      </c>
      <c r="B144" s="9" t="s">
        <v>71</v>
      </c>
      <c r="C144" s="9" t="s">
        <v>6</v>
      </c>
      <c r="D144" s="9">
        <v>1.7799999999999999E-3</v>
      </c>
      <c r="E144" s="9">
        <v>2</v>
      </c>
      <c r="F144" s="9">
        <v>8</v>
      </c>
      <c r="G144" s="9">
        <v>0</v>
      </c>
      <c r="H144" s="9">
        <v>9</v>
      </c>
    </row>
    <row r="145" spans="1:8">
      <c r="A145" s="9" t="s">
        <v>20</v>
      </c>
      <c r="B145" s="9" t="s">
        <v>72</v>
      </c>
      <c r="C145" s="9" t="s">
        <v>6</v>
      </c>
      <c r="D145" s="9">
        <v>2.0409999999999998E-3</v>
      </c>
      <c r="E145" s="9">
        <v>2</v>
      </c>
      <c r="F145" s="9">
        <v>8</v>
      </c>
      <c r="G145" s="9">
        <v>0</v>
      </c>
      <c r="H145" s="9">
        <v>9</v>
      </c>
    </row>
    <row r="146" spans="1:8">
      <c r="A146" s="9" t="s">
        <v>20</v>
      </c>
      <c r="B146" s="9" t="s">
        <v>73</v>
      </c>
      <c r="C146" s="9" t="s">
        <v>6</v>
      </c>
      <c r="D146" s="9">
        <v>8.4259999999999995E-3</v>
      </c>
      <c r="E146" s="9">
        <v>2</v>
      </c>
      <c r="F146" s="9">
        <v>8</v>
      </c>
      <c r="G146" s="9">
        <v>0</v>
      </c>
      <c r="H146" s="9">
        <v>9</v>
      </c>
    </row>
    <row r="147" spans="1:8">
      <c r="A147" s="9" t="s">
        <v>20</v>
      </c>
      <c r="B147" s="9" t="s">
        <v>74</v>
      </c>
      <c r="C147" s="9" t="s">
        <v>6</v>
      </c>
      <c r="D147" s="9">
        <v>3.362E-3</v>
      </c>
      <c r="E147" s="9">
        <v>2</v>
      </c>
      <c r="F147" s="9">
        <v>8</v>
      </c>
      <c r="G147" s="9">
        <v>0</v>
      </c>
      <c r="H147" s="9">
        <v>9</v>
      </c>
    </row>
    <row r="148" spans="1:8">
      <c r="A148" s="9" t="s">
        <v>20</v>
      </c>
      <c r="B148" s="9" t="s">
        <v>75</v>
      </c>
      <c r="C148" s="9" t="s">
        <v>6</v>
      </c>
      <c r="D148" s="9">
        <v>189.61721900000001</v>
      </c>
      <c r="E148" s="9">
        <v>2</v>
      </c>
      <c r="F148" s="9">
        <v>8</v>
      </c>
      <c r="G148" s="9">
        <v>0</v>
      </c>
      <c r="H148" s="9">
        <v>9</v>
      </c>
    </row>
    <row r="149" spans="1:8">
      <c r="A149" s="9" t="s">
        <v>20</v>
      </c>
      <c r="B149" s="9" t="s">
        <v>76</v>
      </c>
      <c r="C149" s="9" t="s">
        <v>6</v>
      </c>
      <c r="D149" s="9">
        <v>1.402E-3</v>
      </c>
      <c r="E149" s="9">
        <v>2</v>
      </c>
      <c r="F149" s="9">
        <v>8</v>
      </c>
      <c r="G149" s="9">
        <v>0</v>
      </c>
      <c r="H149" s="9">
        <v>9</v>
      </c>
    </row>
    <row r="150" spans="1:8">
      <c r="A150" s="9" t="s">
        <v>20</v>
      </c>
      <c r="B150" s="9" t="s">
        <v>77</v>
      </c>
      <c r="C150" s="9" t="s">
        <v>6</v>
      </c>
      <c r="D150" s="9">
        <v>204.416729</v>
      </c>
      <c r="E150" s="9">
        <v>2</v>
      </c>
      <c r="F150" s="9">
        <v>8</v>
      </c>
      <c r="G150" s="9">
        <v>0</v>
      </c>
      <c r="H150" s="9">
        <v>9</v>
      </c>
    </row>
    <row r="151" spans="1:8">
      <c r="A151" s="9" t="s">
        <v>20</v>
      </c>
      <c r="B151" s="9" t="s">
        <v>78</v>
      </c>
      <c r="C151" s="9" t="s">
        <v>6</v>
      </c>
      <c r="D151" s="9">
        <v>1.9400000000000001E-3</v>
      </c>
      <c r="E151" s="9">
        <v>2</v>
      </c>
      <c r="F151" s="9">
        <v>8</v>
      </c>
      <c r="G151" s="9">
        <v>0</v>
      </c>
      <c r="H151" s="9">
        <v>9</v>
      </c>
    </row>
    <row r="152" spans="1:8">
      <c r="A152" s="9" t="s">
        <v>20</v>
      </c>
      <c r="B152" s="9" t="s">
        <v>79</v>
      </c>
      <c r="C152" s="9" t="s">
        <v>6</v>
      </c>
      <c r="D152" s="9">
        <v>7.0347000000000007E-2</v>
      </c>
      <c r="E152" s="9">
        <v>2</v>
      </c>
      <c r="F152" s="9">
        <v>8</v>
      </c>
      <c r="G152" s="9">
        <v>0</v>
      </c>
      <c r="H152" s="9">
        <v>9</v>
      </c>
    </row>
    <row r="153" spans="1:8">
      <c r="A153" s="9" t="s">
        <v>20</v>
      </c>
      <c r="B153" s="9" t="s">
        <v>80</v>
      </c>
      <c r="C153" s="9" t="s">
        <v>6</v>
      </c>
      <c r="D153" s="9">
        <v>191.81633299999999</v>
      </c>
      <c r="E153" s="9">
        <v>2</v>
      </c>
      <c r="F153" s="9">
        <v>8</v>
      </c>
      <c r="G153" s="9">
        <v>0</v>
      </c>
      <c r="H153" s="9">
        <v>9</v>
      </c>
    </row>
    <row r="154" spans="1:8">
      <c r="A154" s="9" t="s">
        <v>20</v>
      </c>
      <c r="B154" s="9" t="s">
        <v>81</v>
      </c>
      <c r="C154" s="9" t="s">
        <v>6</v>
      </c>
      <c r="D154" s="9">
        <v>168.47050300000001</v>
      </c>
      <c r="E154" s="9">
        <v>2</v>
      </c>
      <c r="F154" s="9">
        <v>8</v>
      </c>
      <c r="G154" s="9">
        <v>0</v>
      </c>
      <c r="H154" s="9">
        <v>9</v>
      </c>
    </row>
    <row r="155" spans="1:8">
      <c r="A155" s="9" t="s">
        <v>20</v>
      </c>
      <c r="B155" s="9" t="s">
        <v>82</v>
      </c>
      <c r="C155" s="9" t="s">
        <v>6</v>
      </c>
      <c r="D155" s="9">
        <v>5.4749999999999998E-3</v>
      </c>
      <c r="E155" s="9">
        <v>2</v>
      </c>
      <c r="F155" s="9">
        <v>8</v>
      </c>
      <c r="G155" s="9">
        <v>0</v>
      </c>
      <c r="H155" s="9">
        <v>9</v>
      </c>
    </row>
    <row r="156" spans="1:8">
      <c r="A156" s="9" t="s">
        <v>20</v>
      </c>
      <c r="B156" s="9" t="s">
        <v>83</v>
      </c>
      <c r="C156" s="9" t="s">
        <v>6</v>
      </c>
      <c r="D156" s="9">
        <v>0.201961</v>
      </c>
      <c r="E156" s="9">
        <v>2</v>
      </c>
      <c r="F156" s="9">
        <v>8</v>
      </c>
      <c r="G156" s="9">
        <v>0</v>
      </c>
      <c r="H156" s="9">
        <v>9</v>
      </c>
    </row>
    <row r="157" spans="1:8">
      <c r="A157" s="9" t="s">
        <v>20</v>
      </c>
      <c r="B157" s="9" t="s">
        <v>84</v>
      </c>
      <c r="C157" s="9" t="s">
        <v>6</v>
      </c>
      <c r="D157" s="9">
        <v>195.31893099999999</v>
      </c>
      <c r="E157" s="9">
        <v>2</v>
      </c>
      <c r="F157" s="9">
        <v>8</v>
      </c>
      <c r="G157" s="9">
        <v>0</v>
      </c>
      <c r="H157" s="9">
        <v>9</v>
      </c>
    </row>
    <row r="158" spans="1:8">
      <c r="A158" s="9" t="s">
        <v>20</v>
      </c>
      <c r="B158" s="9" t="s">
        <v>85</v>
      </c>
      <c r="C158" s="9" t="s">
        <v>6</v>
      </c>
      <c r="D158" s="9">
        <v>158.06498300000001</v>
      </c>
      <c r="E158" s="9">
        <v>2</v>
      </c>
      <c r="F158" s="9">
        <v>8</v>
      </c>
      <c r="G158" s="9">
        <v>0</v>
      </c>
      <c r="H158" s="9">
        <v>9</v>
      </c>
    </row>
    <row r="159" spans="1:8">
      <c r="A159" s="9" t="s">
        <v>20</v>
      </c>
      <c r="B159" s="9" t="s">
        <v>86</v>
      </c>
      <c r="C159" s="9" t="s">
        <v>6</v>
      </c>
      <c r="D159" s="9">
        <v>1.0529E-2</v>
      </c>
      <c r="E159" s="9">
        <v>2</v>
      </c>
      <c r="F159" s="9">
        <v>8</v>
      </c>
      <c r="G159" s="9">
        <v>0</v>
      </c>
      <c r="H159" s="9">
        <v>9</v>
      </c>
    </row>
    <row r="160" spans="1:8">
      <c r="A160" s="9" t="s">
        <v>20</v>
      </c>
      <c r="B160" s="9" t="s">
        <v>87</v>
      </c>
      <c r="C160" s="9" t="s">
        <v>6</v>
      </c>
      <c r="D160" s="9">
        <v>2.0739999999999999E-3</v>
      </c>
      <c r="E160" s="9">
        <v>2</v>
      </c>
      <c r="F160" s="9">
        <v>8</v>
      </c>
      <c r="G160" s="9">
        <v>0</v>
      </c>
      <c r="H160" s="9">
        <v>9</v>
      </c>
    </row>
    <row r="161" spans="1:8">
      <c r="A161" s="9" t="s">
        <v>20</v>
      </c>
      <c r="B161" s="9" t="s">
        <v>88</v>
      </c>
      <c r="C161" s="9" t="s">
        <v>6</v>
      </c>
      <c r="D161" s="9">
        <v>2.3E-3</v>
      </c>
      <c r="E161" s="9">
        <v>2</v>
      </c>
      <c r="F161" s="9">
        <v>8</v>
      </c>
      <c r="G161" s="9">
        <v>0</v>
      </c>
      <c r="H161" s="9">
        <v>9</v>
      </c>
    </row>
    <row r="162" spans="1:8">
      <c r="A162" s="9" t="s">
        <v>20</v>
      </c>
      <c r="B162" s="9" t="s">
        <v>89</v>
      </c>
      <c r="C162" s="9" t="s">
        <v>6</v>
      </c>
      <c r="D162" s="9">
        <v>198.75488999999999</v>
      </c>
      <c r="E162" s="9">
        <v>2</v>
      </c>
      <c r="F162" s="9">
        <v>8</v>
      </c>
      <c r="G162" s="9">
        <v>0</v>
      </c>
      <c r="H162" s="9">
        <v>9</v>
      </c>
    </row>
    <row r="163" spans="1:8">
      <c r="A163" s="9" t="s">
        <v>20</v>
      </c>
      <c r="B163" s="9" t="s">
        <v>90</v>
      </c>
      <c r="C163" s="9" t="s">
        <v>6</v>
      </c>
      <c r="D163" s="9">
        <v>1.6646000000000001E-2</v>
      </c>
      <c r="E163" s="9">
        <v>2</v>
      </c>
      <c r="F163" s="9">
        <v>8</v>
      </c>
      <c r="G163" s="9">
        <v>0</v>
      </c>
      <c r="H163" s="9">
        <v>9</v>
      </c>
    </row>
    <row r="164" spans="1:8">
      <c r="A164" s="9" t="s">
        <v>20</v>
      </c>
      <c r="B164" s="9" t="s">
        <v>91</v>
      </c>
      <c r="C164" s="9" t="s">
        <v>6</v>
      </c>
      <c r="D164" s="9">
        <v>1.091E-3</v>
      </c>
      <c r="E164" s="9">
        <v>2</v>
      </c>
      <c r="F164" s="9">
        <v>8</v>
      </c>
      <c r="G164" s="9">
        <v>0</v>
      </c>
      <c r="H164" s="9">
        <v>9</v>
      </c>
    </row>
    <row r="165" spans="1:8">
      <c r="A165" s="9" t="s">
        <v>20</v>
      </c>
      <c r="B165" s="9" t="s">
        <v>92</v>
      </c>
      <c r="C165" s="9" t="s">
        <v>6</v>
      </c>
      <c r="D165" s="9">
        <v>190.40006500000001</v>
      </c>
      <c r="E165" s="9">
        <v>2</v>
      </c>
      <c r="F165" s="9">
        <v>8</v>
      </c>
      <c r="G165" s="9">
        <v>0</v>
      </c>
      <c r="H165" s="9">
        <v>9</v>
      </c>
    </row>
    <row r="166" spans="1:8">
      <c r="A166" s="9" t="s">
        <v>20</v>
      </c>
      <c r="B166" s="9" t="s">
        <v>93</v>
      </c>
      <c r="C166" s="9" t="s">
        <v>6</v>
      </c>
      <c r="D166" s="9">
        <v>105.35729600000001</v>
      </c>
      <c r="E166" s="9">
        <v>2</v>
      </c>
      <c r="F166" s="9">
        <v>8</v>
      </c>
      <c r="G166" s="9">
        <v>0</v>
      </c>
      <c r="H166" s="9">
        <v>9</v>
      </c>
    </row>
    <row r="167" spans="1:8">
      <c r="A167" s="9" t="s">
        <v>20</v>
      </c>
      <c r="B167" s="9" t="s">
        <v>94</v>
      </c>
      <c r="C167" s="9" t="s">
        <v>6</v>
      </c>
      <c r="D167" s="9">
        <v>0.16384899999999999</v>
      </c>
      <c r="E167" s="9">
        <v>2</v>
      </c>
      <c r="F167" s="9">
        <v>8</v>
      </c>
      <c r="G167" s="9">
        <v>0</v>
      </c>
      <c r="H167" s="9">
        <v>9</v>
      </c>
    </row>
    <row r="168" spans="1:8">
      <c r="A168" s="9" t="s">
        <v>20</v>
      </c>
      <c r="B168" s="9" t="s">
        <v>95</v>
      </c>
      <c r="C168" s="9" t="s">
        <v>6</v>
      </c>
      <c r="D168" s="9">
        <v>3.4399999999999999E-3</v>
      </c>
      <c r="E168" s="9">
        <v>2</v>
      </c>
      <c r="F168" s="9">
        <v>8</v>
      </c>
      <c r="G168" s="9">
        <v>0</v>
      </c>
      <c r="H168" s="9">
        <v>9</v>
      </c>
    </row>
    <row r="169" spans="1:8">
      <c r="A169" s="9" t="s">
        <v>20</v>
      </c>
      <c r="B169" s="9" t="s">
        <v>96</v>
      </c>
      <c r="C169" s="9" t="s">
        <v>6</v>
      </c>
      <c r="D169" s="9">
        <v>169.17653899999999</v>
      </c>
      <c r="E169" s="9">
        <v>2</v>
      </c>
      <c r="F169" s="9">
        <v>8</v>
      </c>
      <c r="G169" s="9">
        <v>0</v>
      </c>
      <c r="H169" s="9">
        <v>9</v>
      </c>
    </row>
    <row r="170" spans="1:8">
      <c r="A170" s="9" t="s">
        <v>20</v>
      </c>
      <c r="B170" s="9" t="s">
        <v>97</v>
      </c>
      <c r="C170" s="9" t="s">
        <v>6</v>
      </c>
      <c r="D170" s="9">
        <v>1.291E-3</v>
      </c>
      <c r="E170" s="9">
        <v>2</v>
      </c>
      <c r="F170" s="9">
        <v>8</v>
      </c>
      <c r="G170" s="9">
        <v>0</v>
      </c>
      <c r="H170" s="9">
        <v>9</v>
      </c>
    </row>
    <row r="171" spans="1:8">
      <c r="A171" s="9" t="s">
        <v>20</v>
      </c>
      <c r="B171" s="9" t="s">
        <v>98</v>
      </c>
      <c r="C171" s="9" t="s">
        <v>6</v>
      </c>
      <c r="D171" s="9">
        <v>201.97624099999999</v>
      </c>
      <c r="E171" s="9">
        <v>2</v>
      </c>
      <c r="F171" s="9">
        <v>8</v>
      </c>
      <c r="G171" s="9">
        <v>0</v>
      </c>
      <c r="H171" s="9">
        <v>9</v>
      </c>
    </row>
    <row r="172" spans="1:8">
      <c r="A172" s="9" t="s">
        <v>20</v>
      </c>
      <c r="B172" s="9" t="s">
        <v>99</v>
      </c>
      <c r="C172" s="9" t="s">
        <v>6</v>
      </c>
      <c r="D172" s="9">
        <v>1.2576E-2</v>
      </c>
      <c r="E172" s="9">
        <v>2</v>
      </c>
      <c r="F172" s="9">
        <v>8</v>
      </c>
      <c r="G172" s="9">
        <v>0</v>
      </c>
      <c r="H172" s="9">
        <v>9</v>
      </c>
    </row>
    <row r="173" spans="1:8">
      <c r="A173" s="9" t="s">
        <v>20</v>
      </c>
      <c r="B173" s="9" t="s">
        <v>100</v>
      </c>
      <c r="C173" s="9" t="s">
        <v>6</v>
      </c>
      <c r="D173" s="9">
        <v>177.40548200000001</v>
      </c>
      <c r="E173" s="9">
        <v>2</v>
      </c>
      <c r="F173" s="9">
        <v>8</v>
      </c>
      <c r="G173" s="9">
        <v>0</v>
      </c>
      <c r="H173" s="9">
        <v>9</v>
      </c>
    </row>
    <row r="174" spans="1:8">
      <c r="A174" s="9" t="s">
        <v>20</v>
      </c>
      <c r="B174" s="9" t="s">
        <v>101</v>
      </c>
      <c r="C174" s="9" t="s">
        <v>6</v>
      </c>
      <c r="D174" s="9">
        <v>1.5409000000000001E-2</v>
      </c>
      <c r="E174" s="9">
        <v>2</v>
      </c>
      <c r="F174" s="9">
        <v>8</v>
      </c>
      <c r="G174" s="9">
        <v>0</v>
      </c>
      <c r="H174" s="9">
        <v>9</v>
      </c>
    </row>
    <row r="175" spans="1:8">
      <c r="A175" s="9" t="s">
        <v>20</v>
      </c>
      <c r="B175" s="9" t="s">
        <v>102</v>
      </c>
      <c r="C175" s="9" t="s">
        <v>6</v>
      </c>
      <c r="D175" s="9">
        <v>180.78801100000001</v>
      </c>
      <c r="E175" s="9">
        <v>2</v>
      </c>
      <c r="F175" s="9">
        <v>8</v>
      </c>
      <c r="G175" s="9">
        <v>0</v>
      </c>
      <c r="H175" s="9">
        <v>9</v>
      </c>
    </row>
    <row r="176" spans="1:8">
      <c r="A176" s="9" t="s">
        <v>21</v>
      </c>
      <c r="B176" s="9" t="s">
        <v>32</v>
      </c>
      <c r="C176" s="9" t="s">
        <v>6</v>
      </c>
      <c r="D176" s="9">
        <v>0</v>
      </c>
      <c r="E176" s="9">
        <v>2</v>
      </c>
      <c r="F176" s="9">
        <v>8</v>
      </c>
      <c r="G176" s="9">
        <v>0</v>
      </c>
      <c r="H176" s="9">
        <v>6</v>
      </c>
    </row>
    <row r="177" spans="1:8">
      <c r="A177" s="9" t="s">
        <v>21</v>
      </c>
      <c r="B177" s="9" t="s">
        <v>12</v>
      </c>
      <c r="C177" s="9" t="s">
        <v>6</v>
      </c>
      <c r="D177" s="9">
        <v>1.1609999999999999E-3</v>
      </c>
      <c r="E177" s="9">
        <v>2</v>
      </c>
      <c r="F177" s="9">
        <v>8</v>
      </c>
      <c r="G177" s="9">
        <v>0</v>
      </c>
      <c r="H177" s="9">
        <v>6</v>
      </c>
    </row>
    <row r="178" spans="1:8">
      <c r="A178" s="9" t="s">
        <v>21</v>
      </c>
      <c r="B178" s="9" t="s">
        <v>13</v>
      </c>
      <c r="C178" s="9" t="s">
        <v>6</v>
      </c>
      <c r="D178" s="9">
        <v>7.2000000000000005E-4</v>
      </c>
      <c r="E178" s="9">
        <v>2</v>
      </c>
      <c r="F178" s="9">
        <v>8</v>
      </c>
      <c r="G178" s="9">
        <v>0</v>
      </c>
      <c r="H178" s="9">
        <v>6</v>
      </c>
    </row>
    <row r="179" spans="1:8">
      <c r="A179" s="9" t="s">
        <v>21</v>
      </c>
      <c r="B179" s="9" t="s">
        <v>14</v>
      </c>
      <c r="C179" s="9" t="s">
        <v>6</v>
      </c>
      <c r="D179" s="9">
        <v>2.166E-3</v>
      </c>
      <c r="E179" s="9">
        <v>2</v>
      </c>
      <c r="F179" s="9">
        <v>8</v>
      </c>
      <c r="G179" s="9">
        <v>0</v>
      </c>
      <c r="H179" s="9">
        <v>6</v>
      </c>
    </row>
    <row r="180" spans="1:8">
      <c r="A180" s="9" t="s">
        <v>21</v>
      </c>
      <c r="B180" s="9" t="s">
        <v>15</v>
      </c>
      <c r="C180" s="9" t="s">
        <v>6</v>
      </c>
      <c r="D180" s="9">
        <v>1.732E-3</v>
      </c>
      <c r="E180" s="9">
        <v>2</v>
      </c>
      <c r="F180" s="9">
        <v>8</v>
      </c>
      <c r="G180" s="9">
        <v>0</v>
      </c>
      <c r="H180" s="9">
        <v>6</v>
      </c>
    </row>
    <row r="181" spans="1:8">
      <c r="A181" s="9" t="s">
        <v>21</v>
      </c>
      <c r="B181" s="9" t="s">
        <v>16</v>
      </c>
      <c r="C181" s="9" t="s">
        <v>6</v>
      </c>
      <c r="D181" s="9">
        <v>56.006110999999997</v>
      </c>
      <c r="E181" s="9">
        <v>2</v>
      </c>
      <c r="F181" s="9">
        <v>8</v>
      </c>
      <c r="G181" s="9">
        <v>0</v>
      </c>
      <c r="H181" s="9">
        <v>6</v>
      </c>
    </row>
    <row r="182" spans="1:8">
      <c r="A182" s="9" t="s">
        <v>21</v>
      </c>
      <c r="B182" s="9" t="s">
        <v>17</v>
      </c>
      <c r="C182" s="9" t="s">
        <v>6</v>
      </c>
      <c r="D182" s="9">
        <v>9.1741569999999992</v>
      </c>
      <c r="E182" s="9">
        <v>2</v>
      </c>
      <c r="F182" s="9">
        <v>8</v>
      </c>
      <c r="G182" s="9">
        <v>0</v>
      </c>
      <c r="H182" s="9">
        <v>6</v>
      </c>
    </row>
    <row r="183" spans="1:8">
      <c r="A183" s="9" t="s">
        <v>21</v>
      </c>
      <c r="B183" s="9" t="s">
        <v>18</v>
      </c>
      <c r="C183" s="9" t="s">
        <v>6</v>
      </c>
      <c r="D183" s="9">
        <v>17.592020999999999</v>
      </c>
      <c r="E183" s="9">
        <v>2</v>
      </c>
      <c r="F183" s="9">
        <v>8</v>
      </c>
      <c r="G183" s="9">
        <v>0</v>
      </c>
      <c r="H183" s="9">
        <v>6</v>
      </c>
    </row>
    <row r="184" spans="1:8">
      <c r="A184" s="9" t="s">
        <v>21</v>
      </c>
      <c r="B184" s="9" t="s">
        <v>19</v>
      </c>
      <c r="C184" s="9" t="s">
        <v>6</v>
      </c>
      <c r="D184" s="9">
        <v>20.559920000000002</v>
      </c>
      <c r="E184" s="9">
        <v>2</v>
      </c>
      <c r="F184" s="9">
        <v>8</v>
      </c>
      <c r="G184" s="9">
        <v>0</v>
      </c>
      <c r="H184" s="9">
        <v>6</v>
      </c>
    </row>
    <row r="185" spans="1:8">
      <c r="A185" s="9" t="s">
        <v>21</v>
      </c>
      <c r="B185" s="9" t="s">
        <v>25</v>
      </c>
      <c r="C185" s="9" t="s">
        <v>6</v>
      </c>
      <c r="D185" s="9">
        <v>51.083005</v>
      </c>
      <c r="E185" s="9">
        <v>2</v>
      </c>
      <c r="F185" s="9">
        <v>8</v>
      </c>
      <c r="G185" s="9">
        <v>0</v>
      </c>
      <c r="H185" s="9">
        <v>6</v>
      </c>
    </row>
    <row r="186" spans="1:8">
      <c r="A186" s="9" t="s">
        <v>21</v>
      </c>
      <c r="B186" s="9" t="s">
        <v>26</v>
      </c>
      <c r="C186" s="9" t="s">
        <v>6</v>
      </c>
      <c r="D186" s="9">
        <v>8.2939399999999992</v>
      </c>
      <c r="E186" s="9">
        <v>2</v>
      </c>
      <c r="F186" s="9">
        <v>8</v>
      </c>
      <c r="G186" s="9">
        <v>0</v>
      </c>
      <c r="H186" s="9">
        <v>6</v>
      </c>
    </row>
    <row r="187" spans="1:8">
      <c r="A187" s="9" t="s">
        <v>21</v>
      </c>
      <c r="B187" s="9" t="s">
        <v>27</v>
      </c>
      <c r="C187" s="9" t="s">
        <v>6</v>
      </c>
      <c r="D187" s="9">
        <v>8.7881210000000003</v>
      </c>
      <c r="E187" s="9">
        <v>2</v>
      </c>
      <c r="F187" s="9">
        <v>8</v>
      </c>
      <c r="G187" s="9">
        <v>0</v>
      </c>
      <c r="H187" s="9">
        <v>6</v>
      </c>
    </row>
    <row r="188" spans="1:8">
      <c r="A188" s="9" t="s">
        <v>21</v>
      </c>
      <c r="B188" s="9" t="s">
        <v>28</v>
      </c>
      <c r="C188" s="9" t="s">
        <v>6</v>
      </c>
      <c r="D188" s="9">
        <v>57.396749</v>
      </c>
      <c r="E188" s="9">
        <v>2</v>
      </c>
      <c r="F188" s="9">
        <v>8</v>
      </c>
      <c r="G188" s="9">
        <v>0</v>
      </c>
      <c r="H188" s="9">
        <v>6</v>
      </c>
    </row>
    <row r="189" spans="1:8">
      <c r="A189" s="9" t="s">
        <v>21</v>
      </c>
      <c r="B189" s="9" t="s">
        <v>29</v>
      </c>
      <c r="C189" s="9" t="s">
        <v>6</v>
      </c>
      <c r="D189" s="9">
        <v>50.665838999999998</v>
      </c>
      <c r="E189" s="9">
        <v>2</v>
      </c>
      <c r="F189" s="9">
        <v>8</v>
      </c>
      <c r="G189" s="9">
        <v>0</v>
      </c>
      <c r="H189" s="9">
        <v>6</v>
      </c>
    </row>
    <row r="190" spans="1:8">
      <c r="A190" s="9" t="s">
        <v>21</v>
      </c>
      <c r="B190" s="9" t="s">
        <v>30</v>
      </c>
      <c r="C190" s="9" t="s">
        <v>6</v>
      </c>
      <c r="D190" s="9">
        <v>14.92869</v>
      </c>
      <c r="E190" s="9">
        <v>2</v>
      </c>
      <c r="F190" s="9">
        <v>8</v>
      </c>
      <c r="G190" s="9">
        <v>0</v>
      </c>
      <c r="H190" s="9">
        <v>6</v>
      </c>
    </row>
    <row r="191" spans="1:8">
      <c r="A191" s="9" t="s">
        <v>21</v>
      </c>
      <c r="B191" s="9" t="s">
        <v>33</v>
      </c>
      <c r="C191" s="9" t="s">
        <v>6</v>
      </c>
      <c r="D191" s="9">
        <v>6.7877460000000003</v>
      </c>
      <c r="E191" s="9">
        <v>2</v>
      </c>
      <c r="F191" s="9">
        <v>8</v>
      </c>
      <c r="G191" s="9">
        <v>0</v>
      </c>
      <c r="H191" s="9">
        <v>6</v>
      </c>
    </row>
    <row r="192" spans="1:8">
      <c r="A192" s="9" t="s">
        <v>21</v>
      </c>
      <c r="B192" s="9" t="s">
        <v>34</v>
      </c>
      <c r="C192" s="9" t="s">
        <v>6</v>
      </c>
      <c r="D192" s="9">
        <v>54.327660999999999</v>
      </c>
      <c r="E192" s="9">
        <v>2</v>
      </c>
      <c r="F192" s="9">
        <v>8</v>
      </c>
      <c r="G192" s="9">
        <v>0</v>
      </c>
      <c r="H192" s="9">
        <v>6</v>
      </c>
    </row>
    <row r="193" spans="1:8">
      <c r="A193" s="9" t="s">
        <v>21</v>
      </c>
      <c r="B193" s="9" t="s">
        <v>35</v>
      </c>
      <c r="C193" s="9" t="s">
        <v>6</v>
      </c>
      <c r="D193" s="9">
        <v>6.7121399999999998</v>
      </c>
      <c r="E193" s="9">
        <v>2</v>
      </c>
      <c r="F193" s="9">
        <v>8</v>
      </c>
      <c r="G193" s="9">
        <v>0</v>
      </c>
      <c r="H193" s="9">
        <v>6</v>
      </c>
    </row>
    <row r="194" spans="1:8">
      <c r="A194" s="9" t="s">
        <v>21</v>
      </c>
      <c r="B194" s="9" t="s">
        <v>36</v>
      </c>
      <c r="C194" s="9" t="s">
        <v>6</v>
      </c>
      <c r="D194" s="9">
        <v>51.534087999999997</v>
      </c>
      <c r="E194" s="9">
        <v>2</v>
      </c>
      <c r="F194" s="9">
        <v>8</v>
      </c>
      <c r="G194" s="9">
        <v>0</v>
      </c>
      <c r="H194" s="9">
        <v>6</v>
      </c>
    </row>
    <row r="195" spans="1:8">
      <c r="A195" s="9" t="s">
        <v>21</v>
      </c>
      <c r="B195" s="9" t="s">
        <v>37</v>
      </c>
      <c r="C195" s="9" t="s">
        <v>6</v>
      </c>
      <c r="D195" s="9">
        <v>1.2899999999999999E-4</v>
      </c>
      <c r="E195" s="9">
        <v>2</v>
      </c>
      <c r="F195" s="9">
        <v>8</v>
      </c>
      <c r="G195" s="9">
        <v>0</v>
      </c>
      <c r="H195" s="9">
        <v>6</v>
      </c>
    </row>
    <row r="196" spans="1:8">
      <c r="A196" s="9" t="s">
        <v>21</v>
      </c>
      <c r="B196" s="9" t="s">
        <v>38</v>
      </c>
      <c r="C196" s="9" t="s">
        <v>6</v>
      </c>
      <c r="D196" s="9">
        <v>2.6899999999999998E-4</v>
      </c>
      <c r="E196" s="9">
        <v>2</v>
      </c>
      <c r="F196" s="9">
        <v>8</v>
      </c>
      <c r="G196" s="9">
        <v>0</v>
      </c>
      <c r="H196" s="9">
        <v>6</v>
      </c>
    </row>
    <row r="197" spans="1:8">
      <c r="A197" s="9" t="s">
        <v>21</v>
      </c>
      <c r="B197" s="9" t="s">
        <v>39</v>
      </c>
      <c r="C197" s="9" t="s">
        <v>6</v>
      </c>
      <c r="D197" s="9">
        <v>4.6700000000000002E-4</v>
      </c>
      <c r="E197" s="9">
        <v>2</v>
      </c>
      <c r="F197" s="9">
        <v>8</v>
      </c>
      <c r="G197" s="9">
        <v>0</v>
      </c>
      <c r="H197" s="9">
        <v>6</v>
      </c>
    </row>
    <row r="198" spans="1:8">
      <c r="A198" s="9" t="s">
        <v>21</v>
      </c>
      <c r="B198" s="9" t="s">
        <v>40</v>
      </c>
      <c r="C198" s="9" t="s">
        <v>6</v>
      </c>
      <c r="D198" s="9">
        <v>7.2900000000000005E-4</v>
      </c>
      <c r="E198" s="9">
        <v>2</v>
      </c>
      <c r="F198" s="9">
        <v>8</v>
      </c>
      <c r="G198" s="9">
        <v>0</v>
      </c>
      <c r="H198" s="9">
        <v>6</v>
      </c>
    </row>
    <row r="199" spans="1:8">
      <c r="A199" s="9" t="s">
        <v>21</v>
      </c>
      <c r="B199" s="9" t="s">
        <v>41</v>
      </c>
      <c r="C199" s="9" t="s">
        <v>6</v>
      </c>
      <c r="D199" s="9">
        <v>25.003440000000001</v>
      </c>
      <c r="E199" s="9">
        <v>2</v>
      </c>
      <c r="F199" s="9">
        <v>8</v>
      </c>
      <c r="G199" s="9">
        <v>0</v>
      </c>
      <c r="H199" s="9">
        <v>6</v>
      </c>
    </row>
    <row r="200" spans="1:8">
      <c r="A200" s="9" t="s">
        <v>21</v>
      </c>
      <c r="B200" s="9" t="s">
        <v>42</v>
      </c>
      <c r="C200" s="9" t="s">
        <v>6</v>
      </c>
      <c r="D200" s="9">
        <v>2.0309999999999998E-3</v>
      </c>
      <c r="E200" s="9">
        <v>2</v>
      </c>
      <c r="F200" s="9">
        <v>8</v>
      </c>
      <c r="G200" s="9">
        <v>0</v>
      </c>
      <c r="H200" s="9">
        <v>6</v>
      </c>
    </row>
    <row r="201" spans="1:8">
      <c r="A201" s="9" t="s">
        <v>21</v>
      </c>
      <c r="B201" s="9" t="s">
        <v>43</v>
      </c>
      <c r="C201" s="9" t="s">
        <v>6</v>
      </c>
      <c r="D201" s="9">
        <v>3.7209999999999999E-3</v>
      </c>
      <c r="E201" s="9">
        <v>2</v>
      </c>
      <c r="F201" s="9">
        <v>8</v>
      </c>
      <c r="G201" s="9">
        <v>0</v>
      </c>
      <c r="H201" s="9">
        <v>6</v>
      </c>
    </row>
    <row r="202" spans="1:8">
      <c r="A202" s="9" t="s">
        <v>21</v>
      </c>
      <c r="B202" s="9" t="s">
        <v>44</v>
      </c>
      <c r="C202" s="9" t="s">
        <v>6</v>
      </c>
      <c r="D202" s="9">
        <v>5.8320000000000004E-3</v>
      </c>
      <c r="E202" s="9">
        <v>2</v>
      </c>
      <c r="F202" s="9">
        <v>8</v>
      </c>
      <c r="G202" s="9">
        <v>0</v>
      </c>
      <c r="H202" s="9">
        <v>6</v>
      </c>
    </row>
    <row r="203" spans="1:8">
      <c r="A203" s="9" t="s">
        <v>21</v>
      </c>
      <c r="B203" s="9" t="s">
        <v>45</v>
      </c>
      <c r="C203" s="9" t="s">
        <v>6</v>
      </c>
      <c r="D203" s="9">
        <v>44.465646</v>
      </c>
      <c r="E203" s="9">
        <v>2</v>
      </c>
      <c r="F203" s="9">
        <v>8</v>
      </c>
      <c r="G203" s="9">
        <v>0</v>
      </c>
      <c r="H203" s="9">
        <v>6</v>
      </c>
    </row>
    <row r="204" spans="1:8">
      <c r="A204" s="9" t="s">
        <v>21</v>
      </c>
      <c r="B204" s="9" t="s">
        <v>46</v>
      </c>
      <c r="C204" s="9" t="s">
        <v>6</v>
      </c>
      <c r="D204" s="9">
        <v>15.665502</v>
      </c>
      <c r="E204" s="9">
        <v>2</v>
      </c>
      <c r="F204" s="9">
        <v>8</v>
      </c>
      <c r="G204" s="9">
        <v>0</v>
      </c>
      <c r="H204" s="9">
        <v>6</v>
      </c>
    </row>
    <row r="205" spans="1:8">
      <c r="A205" s="9" t="s">
        <v>21</v>
      </c>
      <c r="B205" s="9" t="s">
        <v>47</v>
      </c>
      <c r="C205" s="9" t="s">
        <v>6</v>
      </c>
      <c r="D205" s="9">
        <v>9.3873040000000003</v>
      </c>
      <c r="E205" s="9">
        <v>2</v>
      </c>
      <c r="F205" s="9">
        <v>8</v>
      </c>
      <c r="G205" s="9">
        <v>0</v>
      </c>
      <c r="H205" s="9">
        <v>6</v>
      </c>
    </row>
    <row r="206" spans="1:8">
      <c r="A206" s="9" t="s">
        <v>21</v>
      </c>
      <c r="B206" s="9" t="s">
        <v>48</v>
      </c>
      <c r="C206" s="9" t="s">
        <v>6</v>
      </c>
      <c r="D206" s="9">
        <v>51.523516000000001</v>
      </c>
      <c r="E206" s="9">
        <v>2</v>
      </c>
      <c r="F206" s="9">
        <v>8</v>
      </c>
      <c r="G206" s="9">
        <v>0</v>
      </c>
      <c r="H206" s="9">
        <v>6</v>
      </c>
    </row>
    <row r="207" spans="1:8">
      <c r="A207" s="9" t="s">
        <v>21</v>
      </c>
      <c r="B207" s="9" t="s">
        <v>49</v>
      </c>
      <c r="C207" s="9" t="s">
        <v>6</v>
      </c>
      <c r="D207" s="9">
        <v>9.5983529999999995</v>
      </c>
      <c r="E207" s="9">
        <v>2</v>
      </c>
      <c r="F207" s="9">
        <v>8</v>
      </c>
      <c r="G207" s="9">
        <v>0</v>
      </c>
      <c r="H207" s="9">
        <v>6</v>
      </c>
    </row>
    <row r="208" spans="1:8">
      <c r="A208" s="9" t="s">
        <v>21</v>
      </c>
      <c r="B208" s="9" t="s">
        <v>50</v>
      </c>
      <c r="C208" s="9" t="s">
        <v>6</v>
      </c>
      <c r="D208" s="9">
        <v>1.004E-2</v>
      </c>
      <c r="E208" s="9">
        <v>2</v>
      </c>
      <c r="F208" s="9">
        <v>8</v>
      </c>
      <c r="G208" s="9">
        <v>0</v>
      </c>
      <c r="H208" s="9">
        <v>6</v>
      </c>
    </row>
    <row r="209" spans="1:8">
      <c r="A209" s="9" t="s">
        <v>21</v>
      </c>
      <c r="B209" s="9" t="s">
        <v>51</v>
      </c>
      <c r="C209" s="9" t="s">
        <v>6</v>
      </c>
      <c r="D209" s="9">
        <v>47.384608999999998</v>
      </c>
      <c r="E209" s="9">
        <v>2</v>
      </c>
      <c r="F209" s="9">
        <v>8</v>
      </c>
      <c r="G209" s="9">
        <v>0</v>
      </c>
      <c r="H209" s="9">
        <v>6</v>
      </c>
    </row>
    <row r="210" spans="1:8">
      <c r="A210" s="9" t="s">
        <v>21</v>
      </c>
      <c r="B210" s="9" t="s">
        <v>52</v>
      </c>
      <c r="C210" s="9" t="s">
        <v>6</v>
      </c>
      <c r="D210" s="9">
        <v>6.2294419999999997</v>
      </c>
      <c r="E210" s="9">
        <v>2</v>
      </c>
      <c r="F210" s="9">
        <v>8</v>
      </c>
      <c r="G210" s="9">
        <v>0</v>
      </c>
      <c r="H210" s="9">
        <v>6</v>
      </c>
    </row>
    <row r="211" spans="1:8">
      <c r="A211" s="9" t="s">
        <v>21</v>
      </c>
      <c r="B211" s="9" t="s">
        <v>53</v>
      </c>
      <c r="C211" s="9" t="s">
        <v>6</v>
      </c>
      <c r="D211" s="9">
        <v>9.6027780000000007</v>
      </c>
      <c r="E211" s="9">
        <v>2</v>
      </c>
      <c r="F211" s="9">
        <v>8</v>
      </c>
      <c r="G211" s="9">
        <v>0</v>
      </c>
      <c r="H211" s="9">
        <v>6</v>
      </c>
    </row>
    <row r="212" spans="1:8">
      <c r="A212" s="9" t="s">
        <v>21</v>
      </c>
      <c r="B212" s="9" t="s">
        <v>54</v>
      </c>
      <c r="C212" s="9" t="s">
        <v>6</v>
      </c>
      <c r="D212" s="9">
        <v>49.350943000000001</v>
      </c>
      <c r="E212" s="9">
        <v>2</v>
      </c>
      <c r="F212" s="9">
        <v>8</v>
      </c>
      <c r="G212" s="9">
        <v>0</v>
      </c>
      <c r="H212" s="9">
        <v>6</v>
      </c>
    </row>
    <row r="213" spans="1:8">
      <c r="A213" s="9" t="s">
        <v>21</v>
      </c>
      <c r="B213" s="9" t="s">
        <v>55</v>
      </c>
      <c r="C213" s="9" t="s">
        <v>6</v>
      </c>
      <c r="D213" s="9">
        <v>6.7900000000000002E-4</v>
      </c>
      <c r="E213" s="9">
        <v>2</v>
      </c>
      <c r="F213" s="9">
        <v>8</v>
      </c>
      <c r="G213" s="9">
        <v>0</v>
      </c>
      <c r="H213" s="9">
        <v>6</v>
      </c>
    </row>
    <row r="214" spans="1:8">
      <c r="A214" s="9" t="s">
        <v>21</v>
      </c>
      <c r="B214" s="9" t="s">
        <v>56</v>
      </c>
      <c r="C214" s="9" t="s">
        <v>6</v>
      </c>
      <c r="D214" s="9">
        <v>4.0000000000000002E-4</v>
      </c>
      <c r="E214" s="9">
        <v>2</v>
      </c>
      <c r="F214" s="9">
        <v>8</v>
      </c>
      <c r="G214" s="9">
        <v>0</v>
      </c>
      <c r="H214" s="9">
        <v>6</v>
      </c>
    </row>
    <row r="215" spans="1:8">
      <c r="A215" s="9" t="s">
        <v>21</v>
      </c>
      <c r="B215" s="9" t="s">
        <v>57</v>
      </c>
      <c r="C215" s="9" t="s">
        <v>6</v>
      </c>
      <c r="D215" s="9">
        <v>6.9399999999999996E-4</v>
      </c>
      <c r="E215" s="9">
        <v>2</v>
      </c>
      <c r="F215" s="9">
        <v>8</v>
      </c>
      <c r="G215" s="9">
        <v>0</v>
      </c>
      <c r="H215" s="9">
        <v>6</v>
      </c>
    </row>
    <row r="216" spans="1:8">
      <c r="A216" s="9" t="s">
        <v>21</v>
      </c>
      <c r="B216" s="9" t="s">
        <v>58</v>
      </c>
      <c r="C216" s="9" t="s">
        <v>6</v>
      </c>
      <c r="D216" s="9">
        <v>1.4859999999999999E-3</v>
      </c>
      <c r="E216" s="9">
        <v>2</v>
      </c>
      <c r="F216" s="9">
        <v>8</v>
      </c>
      <c r="G216" s="9">
        <v>0</v>
      </c>
      <c r="H216" s="9">
        <v>6</v>
      </c>
    </row>
    <row r="217" spans="1:8">
      <c r="A217" s="9" t="s">
        <v>21</v>
      </c>
      <c r="B217" s="9" t="s">
        <v>59</v>
      </c>
      <c r="C217" s="9" t="s">
        <v>6</v>
      </c>
      <c r="D217" s="9">
        <v>14.422134</v>
      </c>
      <c r="E217" s="9">
        <v>2</v>
      </c>
      <c r="F217" s="9">
        <v>8</v>
      </c>
      <c r="G217" s="9">
        <v>0</v>
      </c>
      <c r="H217" s="9">
        <v>6</v>
      </c>
    </row>
    <row r="218" spans="1:8">
      <c r="A218" s="9" t="s">
        <v>21</v>
      </c>
      <c r="B218" s="9" t="s">
        <v>60</v>
      </c>
      <c r="C218" s="9" t="s">
        <v>6</v>
      </c>
      <c r="D218" s="9">
        <v>27.843112999999999</v>
      </c>
      <c r="E218" s="9">
        <v>2</v>
      </c>
      <c r="F218" s="9">
        <v>8</v>
      </c>
      <c r="G218" s="9">
        <v>0</v>
      </c>
      <c r="H218" s="9">
        <v>6</v>
      </c>
    </row>
    <row r="219" spans="1:8">
      <c r="A219" s="9" t="s">
        <v>21</v>
      </c>
      <c r="B219" s="9" t="s">
        <v>61</v>
      </c>
      <c r="C219" s="9" t="s">
        <v>6</v>
      </c>
      <c r="D219" s="9">
        <v>57.473219999999998</v>
      </c>
      <c r="E219" s="9">
        <v>2</v>
      </c>
      <c r="F219" s="9">
        <v>8</v>
      </c>
      <c r="G219" s="9">
        <v>0</v>
      </c>
      <c r="H219" s="9">
        <v>6</v>
      </c>
    </row>
    <row r="220" spans="1:8">
      <c r="A220" s="9" t="s">
        <v>21</v>
      </c>
      <c r="B220" s="9" t="s">
        <v>62</v>
      </c>
      <c r="C220" s="9" t="s">
        <v>6</v>
      </c>
      <c r="D220" s="9">
        <v>10.286557</v>
      </c>
      <c r="E220" s="9">
        <v>2</v>
      </c>
      <c r="F220" s="9">
        <v>8</v>
      </c>
      <c r="G220" s="9">
        <v>0</v>
      </c>
      <c r="H220" s="9">
        <v>6</v>
      </c>
    </row>
    <row r="221" spans="1:8">
      <c r="A221" s="9" t="s">
        <v>21</v>
      </c>
      <c r="B221" s="9" t="s">
        <v>63</v>
      </c>
      <c r="C221" s="9" t="s">
        <v>6</v>
      </c>
      <c r="D221" s="9">
        <v>52.851554</v>
      </c>
      <c r="E221" s="9">
        <v>2</v>
      </c>
      <c r="F221" s="9">
        <v>8</v>
      </c>
      <c r="G221" s="9">
        <v>0</v>
      </c>
      <c r="H221" s="9">
        <v>6</v>
      </c>
    </row>
    <row r="222" spans="1:8">
      <c r="A222" s="9" t="s">
        <v>21</v>
      </c>
      <c r="B222" s="9" t="s">
        <v>64</v>
      </c>
      <c r="C222" s="9" t="s">
        <v>6</v>
      </c>
      <c r="D222" s="9">
        <v>10.698513</v>
      </c>
      <c r="E222" s="9">
        <v>2</v>
      </c>
      <c r="F222" s="9">
        <v>8</v>
      </c>
      <c r="G222" s="9">
        <v>0</v>
      </c>
      <c r="H222" s="9">
        <v>6</v>
      </c>
    </row>
    <row r="223" spans="1:8">
      <c r="A223" s="9" t="s">
        <v>21</v>
      </c>
      <c r="B223" s="9" t="s">
        <v>65</v>
      </c>
      <c r="C223" s="9" t="s">
        <v>6</v>
      </c>
      <c r="D223" s="9">
        <v>53.436388000000001</v>
      </c>
      <c r="E223" s="9">
        <v>2</v>
      </c>
      <c r="F223" s="9">
        <v>8</v>
      </c>
      <c r="G223" s="9">
        <v>0</v>
      </c>
      <c r="H223" s="9">
        <v>6</v>
      </c>
    </row>
    <row r="224" spans="1:8">
      <c r="A224" s="9" t="s">
        <v>21</v>
      </c>
      <c r="B224" s="9" t="s">
        <v>66</v>
      </c>
      <c r="C224" s="9" t="s">
        <v>6</v>
      </c>
      <c r="D224" s="9">
        <v>11.236000000000001</v>
      </c>
      <c r="E224" s="9">
        <v>2</v>
      </c>
      <c r="F224" s="9">
        <v>8</v>
      </c>
      <c r="G224" s="9">
        <v>0</v>
      </c>
      <c r="H224" s="9">
        <v>6</v>
      </c>
    </row>
    <row r="225" spans="1:8">
      <c r="A225" s="9" t="s">
        <v>21</v>
      </c>
      <c r="B225" s="9" t="s">
        <v>67</v>
      </c>
      <c r="C225" s="9" t="s">
        <v>6</v>
      </c>
      <c r="D225" s="9">
        <v>44.555610000000001</v>
      </c>
      <c r="E225" s="9">
        <v>2</v>
      </c>
      <c r="F225" s="9">
        <v>8</v>
      </c>
      <c r="G225" s="9">
        <v>0</v>
      </c>
      <c r="H225" s="9">
        <v>6</v>
      </c>
    </row>
    <row r="226" spans="1:8">
      <c r="A226" s="9" t="s">
        <v>21</v>
      </c>
      <c r="B226" s="9" t="s">
        <v>68</v>
      </c>
      <c r="C226" s="9" t="s">
        <v>6</v>
      </c>
      <c r="D226" s="9">
        <v>11.073983</v>
      </c>
      <c r="E226" s="9">
        <v>2</v>
      </c>
      <c r="F226" s="9">
        <v>8</v>
      </c>
      <c r="G226" s="9">
        <v>0</v>
      </c>
      <c r="H226" s="9">
        <v>6</v>
      </c>
    </row>
    <row r="227" spans="1:8">
      <c r="A227" s="9" t="s">
        <v>21</v>
      </c>
      <c r="B227" s="9" t="s">
        <v>69</v>
      </c>
      <c r="C227" s="9" t="s">
        <v>6</v>
      </c>
      <c r="D227" s="9">
        <v>54.369602</v>
      </c>
      <c r="E227" s="9">
        <v>2</v>
      </c>
      <c r="F227" s="9">
        <v>8</v>
      </c>
      <c r="G227" s="9">
        <v>0</v>
      </c>
      <c r="H227" s="9">
        <v>6</v>
      </c>
    </row>
    <row r="228" spans="1:8">
      <c r="A228" s="9" t="s">
        <v>21</v>
      </c>
      <c r="B228" s="9" t="s">
        <v>70</v>
      </c>
      <c r="C228" s="9" t="s">
        <v>6</v>
      </c>
      <c r="D228" s="9">
        <v>8.7141219999999997</v>
      </c>
      <c r="E228" s="9">
        <v>2</v>
      </c>
      <c r="F228" s="9">
        <v>8</v>
      </c>
      <c r="G228" s="9">
        <v>0</v>
      </c>
      <c r="H228" s="9">
        <v>6</v>
      </c>
    </row>
    <row r="229" spans="1:8">
      <c r="A229" s="9" t="s">
        <v>21</v>
      </c>
      <c r="B229" s="9" t="s">
        <v>71</v>
      </c>
      <c r="C229" s="9" t="s">
        <v>6</v>
      </c>
      <c r="D229" s="9">
        <v>7.5600000000000005E-4</v>
      </c>
      <c r="E229" s="9">
        <v>2</v>
      </c>
      <c r="F229" s="9">
        <v>8</v>
      </c>
      <c r="G229" s="9">
        <v>0</v>
      </c>
      <c r="H229" s="9">
        <v>6</v>
      </c>
    </row>
    <row r="230" spans="1:8">
      <c r="A230" s="9" t="s">
        <v>21</v>
      </c>
      <c r="B230" s="9" t="s">
        <v>72</v>
      </c>
      <c r="C230" s="9" t="s">
        <v>6</v>
      </c>
      <c r="D230" s="9">
        <v>1.4189999999999999E-3</v>
      </c>
      <c r="E230" s="9">
        <v>2</v>
      </c>
      <c r="F230" s="9">
        <v>8</v>
      </c>
      <c r="G230" s="9">
        <v>0</v>
      </c>
      <c r="H230" s="9">
        <v>6</v>
      </c>
    </row>
    <row r="231" spans="1:8">
      <c r="A231" s="9" t="s">
        <v>21</v>
      </c>
      <c r="B231" s="9" t="s">
        <v>73</v>
      </c>
      <c r="C231" s="9" t="s">
        <v>6</v>
      </c>
      <c r="D231" s="9">
        <v>6.5430000000000002E-3</v>
      </c>
      <c r="E231" s="9">
        <v>2</v>
      </c>
      <c r="F231" s="9">
        <v>8</v>
      </c>
      <c r="G231" s="9">
        <v>0</v>
      </c>
      <c r="H231" s="9">
        <v>6</v>
      </c>
    </row>
    <row r="232" spans="1:8">
      <c r="A232" s="9" t="s">
        <v>21</v>
      </c>
      <c r="B232" s="9" t="s">
        <v>74</v>
      </c>
      <c r="C232" s="9" t="s">
        <v>6</v>
      </c>
      <c r="D232" s="9">
        <v>1.8580000000000001E-3</v>
      </c>
      <c r="E232" s="9">
        <v>2</v>
      </c>
      <c r="F232" s="9">
        <v>8</v>
      </c>
      <c r="G232" s="9">
        <v>0</v>
      </c>
      <c r="H232" s="9">
        <v>6</v>
      </c>
    </row>
    <row r="233" spans="1:8">
      <c r="A233" s="9" t="s">
        <v>21</v>
      </c>
      <c r="B233" s="9" t="s">
        <v>75</v>
      </c>
      <c r="C233" s="9" t="s">
        <v>6</v>
      </c>
      <c r="D233" s="9">
        <v>7.7359</v>
      </c>
      <c r="E233" s="9">
        <v>2</v>
      </c>
      <c r="F233" s="9">
        <v>8</v>
      </c>
      <c r="G233" s="9">
        <v>0</v>
      </c>
      <c r="H233" s="9">
        <v>6</v>
      </c>
    </row>
    <row r="234" spans="1:8">
      <c r="A234" s="9" t="s">
        <v>21</v>
      </c>
      <c r="B234" s="9" t="s">
        <v>76</v>
      </c>
      <c r="C234" s="9" t="s">
        <v>6</v>
      </c>
      <c r="D234" s="9">
        <v>54.496620999999998</v>
      </c>
      <c r="E234" s="9">
        <v>2</v>
      </c>
      <c r="F234" s="9">
        <v>8</v>
      </c>
      <c r="G234" s="9">
        <v>0</v>
      </c>
      <c r="H234" s="9">
        <v>6</v>
      </c>
    </row>
    <row r="235" spans="1:8">
      <c r="A235" s="9" t="s">
        <v>21</v>
      </c>
      <c r="B235" s="9" t="s">
        <v>77</v>
      </c>
      <c r="C235" s="9" t="s">
        <v>6</v>
      </c>
      <c r="D235" s="9">
        <v>12.158008000000001</v>
      </c>
      <c r="E235" s="9">
        <v>2</v>
      </c>
      <c r="F235" s="9">
        <v>8</v>
      </c>
      <c r="G235" s="9">
        <v>0</v>
      </c>
      <c r="H235" s="9">
        <v>6</v>
      </c>
    </row>
    <row r="236" spans="1:8">
      <c r="A236" s="9" t="s">
        <v>21</v>
      </c>
      <c r="B236" s="9" t="s">
        <v>78</v>
      </c>
      <c r="C236" s="9" t="s">
        <v>6</v>
      </c>
      <c r="D236" s="9">
        <v>50.749254000000001</v>
      </c>
      <c r="E236" s="9">
        <v>2</v>
      </c>
      <c r="F236" s="9">
        <v>8</v>
      </c>
      <c r="G236" s="9">
        <v>0</v>
      </c>
      <c r="H236" s="9">
        <v>6</v>
      </c>
    </row>
    <row r="237" spans="1:8">
      <c r="A237" s="9" t="s">
        <v>21</v>
      </c>
      <c r="B237" s="9" t="s">
        <v>79</v>
      </c>
      <c r="C237" s="9" t="s">
        <v>6</v>
      </c>
      <c r="D237" s="9">
        <v>29.447742999999999</v>
      </c>
      <c r="E237" s="9">
        <v>2</v>
      </c>
      <c r="F237" s="9">
        <v>8</v>
      </c>
      <c r="G237" s="9">
        <v>0</v>
      </c>
      <c r="H237" s="9">
        <v>6</v>
      </c>
    </row>
    <row r="238" spans="1:8">
      <c r="A238" s="9" t="s">
        <v>21</v>
      </c>
      <c r="B238" s="9" t="s">
        <v>80</v>
      </c>
      <c r="C238" s="9" t="s">
        <v>6</v>
      </c>
      <c r="D238" s="9">
        <v>10.59281</v>
      </c>
      <c r="E238" s="9">
        <v>2</v>
      </c>
      <c r="F238" s="9">
        <v>8</v>
      </c>
      <c r="G238" s="9">
        <v>0</v>
      </c>
      <c r="H238" s="9">
        <v>6</v>
      </c>
    </row>
    <row r="239" spans="1:8">
      <c r="A239" s="9" t="s">
        <v>21</v>
      </c>
      <c r="B239" s="9" t="s">
        <v>81</v>
      </c>
      <c r="C239" s="9" t="s">
        <v>6</v>
      </c>
      <c r="D239" s="9">
        <v>6.4104489999999998</v>
      </c>
      <c r="E239" s="9">
        <v>2</v>
      </c>
      <c r="F239" s="9">
        <v>8</v>
      </c>
      <c r="G239" s="9">
        <v>0</v>
      </c>
      <c r="H239" s="9">
        <v>6</v>
      </c>
    </row>
    <row r="240" spans="1:8">
      <c r="A240" s="9" t="s">
        <v>21</v>
      </c>
      <c r="B240" s="9" t="s">
        <v>82</v>
      </c>
      <c r="C240" s="9" t="s">
        <v>6</v>
      </c>
      <c r="D240" s="9">
        <v>53.852981999999997</v>
      </c>
      <c r="E240" s="9">
        <v>2</v>
      </c>
      <c r="F240" s="9">
        <v>8</v>
      </c>
      <c r="G240" s="9">
        <v>0</v>
      </c>
      <c r="H240" s="9">
        <v>6</v>
      </c>
    </row>
    <row r="241" spans="1:8">
      <c r="A241" s="9" t="s">
        <v>21</v>
      </c>
      <c r="B241" s="9" t="s">
        <v>83</v>
      </c>
      <c r="C241" s="9" t="s">
        <v>6</v>
      </c>
      <c r="D241" s="9">
        <v>44.983269999999997</v>
      </c>
      <c r="E241" s="9">
        <v>2</v>
      </c>
      <c r="F241" s="9">
        <v>8</v>
      </c>
      <c r="G241" s="9">
        <v>0</v>
      </c>
      <c r="H241" s="9">
        <v>6</v>
      </c>
    </row>
    <row r="242" spans="1:8">
      <c r="A242" s="9" t="s">
        <v>21</v>
      </c>
      <c r="B242" s="9" t="s">
        <v>84</v>
      </c>
      <c r="C242" s="9" t="s">
        <v>6</v>
      </c>
      <c r="D242" s="9">
        <v>7.9552050000000003</v>
      </c>
      <c r="E242" s="9">
        <v>2</v>
      </c>
      <c r="F242" s="9">
        <v>8</v>
      </c>
      <c r="G242" s="9">
        <v>0</v>
      </c>
      <c r="H242" s="9">
        <v>6</v>
      </c>
    </row>
    <row r="243" spans="1:8">
      <c r="A243" s="9" t="s">
        <v>21</v>
      </c>
      <c r="B243" s="9" t="s">
        <v>85</v>
      </c>
      <c r="C243" s="9" t="s">
        <v>6</v>
      </c>
      <c r="D243" s="9">
        <v>5.4107130000000003</v>
      </c>
      <c r="E243" s="9">
        <v>2</v>
      </c>
      <c r="F243" s="9">
        <v>8</v>
      </c>
      <c r="G243" s="9">
        <v>0</v>
      </c>
      <c r="H243" s="9">
        <v>6</v>
      </c>
    </row>
    <row r="244" spans="1:8">
      <c r="A244" s="9" t="s">
        <v>21</v>
      </c>
      <c r="B244" s="9" t="s">
        <v>86</v>
      </c>
      <c r="C244" s="9" t="s">
        <v>6</v>
      </c>
      <c r="D244" s="9">
        <v>58.288798</v>
      </c>
      <c r="E244" s="9">
        <v>2</v>
      </c>
      <c r="F244" s="9">
        <v>8</v>
      </c>
      <c r="G244" s="9">
        <v>0</v>
      </c>
      <c r="H244" s="9">
        <v>6</v>
      </c>
    </row>
    <row r="245" spans="1:8">
      <c r="A245" s="9" t="s">
        <v>21</v>
      </c>
      <c r="B245" s="9" t="s">
        <v>87</v>
      </c>
      <c r="C245" s="9" t="s">
        <v>6</v>
      </c>
      <c r="D245" s="9">
        <v>1.109E-3</v>
      </c>
      <c r="E245" s="9">
        <v>2</v>
      </c>
      <c r="F245" s="9">
        <v>8</v>
      </c>
      <c r="G245" s="9">
        <v>0</v>
      </c>
      <c r="H245" s="9">
        <v>6</v>
      </c>
    </row>
    <row r="246" spans="1:8">
      <c r="A246" s="9" t="s">
        <v>21</v>
      </c>
      <c r="B246" s="9" t="s">
        <v>88</v>
      </c>
      <c r="C246" s="9" t="s">
        <v>6</v>
      </c>
      <c r="D246" s="9">
        <v>1.1609999999999999E-3</v>
      </c>
      <c r="E246" s="9">
        <v>2</v>
      </c>
      <c r="F246" s="9">
        <v>8</v>
      </c>
      <c r="G246" s="9">
        <v>0</v>
      </c>
      <c r="H246" s="9">
        <v>6</v>
      </c>
    </row>
    <row r="247" spans="1:8">
      <c r="A247" s="9" t="s">
        <v>21</v>
      </c>
      <c r="B247" s="9" t="s">
        <v>89</v>
      </c>
      <c r="C247" s="9" t="s">
        <v>6</v>
      </c>
      <c r="D247" s="9">
        <v>8.3145369999999996</v>
      </c>
      <c r="E247" s="9">
        <v>2</v>
      </c>
      <c r="F247" s="9">
        <v>8</v>
      </c>
      <c r="G247" s="9">
        <v>0</v>
      </c>
      <c r="H247" s="9">
        <v>6</v>
      </c>
    </row>
    <row r="248" spans="1:8">
      <c r="A248" s="9" t="s">
        <v>21</v>
      </c>
      <c r="B248" s="9" t="s">
        <v>90</v>
      </c>
      <c r="C248" s="9" t="s">
        <v>6</v>
      </c>
      <c r="D248" s="9">
        <v>46.402019000000003</v>
      </c>
      <c r="E248" s="9">
        <v>2</v>
      </c>
      <c r="F248" s="9">
        <v>8</v>
      </c>
      <c r="G248" s="9">
        <v>0</v>
      </c>
      <c r="H248" s="9">
        <v>6</v>
      </c>
    </row>
    <row r="249" spans="1:8">
      <c r="A249" s="9" t="s">
        <v>21</v>
      </c>
      <c r="B249" s="9" t="s">
        <v>91</v>
      </c>
      <c r="C249" s="9" t="s">
        <v>6</v>
      </c>
      <c r="D249" s="9">
        <v>59.439407000000003</v>
      </c>
      <c r="E249" s="9">
        <v>2</v>
      </c>
      <c r="F249" s="9">
        <v>8</v>
      </c>
      <c r="G249" s="9">
        <v>0</v>
      </c>
      <c r="H249" s="9">
        <v>6</v>
      </c>
    </row>
    <row r="250" spans="1:8">
      <c r="A250" s="9" t="s">
        <v>21</v>
      </c>
      <c r="B250" s="9" t="s">
        <v>92</v>
      </c>
      <c r="C250" s="9" t="s">
        <v>6</v>
      </c>
      <c r="D250" s="9">
        <v>13.958584999999999</v>
      </c>
      <c r="E250" s="9">
        <v>2</v>
      </c>
      <c r="F250" s="9">
        <v>8</v>
      </c>
      <c r="G250" s="9">
        <v>0</v>
      </c>
      <c r="H250" s="9">
        <v>6</v>
      </c>
    </row>
    <row r="251" spans="1:8">
      <c r="A251" s="9" t="s">
        <v>21</v>
      </c>
      <c r="B251" s="9" t="s">
        <v>93</v>
      </c>
      <c r="C251" s="9" t="s">
        <v>6</v>
      </c>
      <c r="D251" s="9">
        <v>5.1487600000000002</v>
      </c>
      <c r="E251" s="9">
        <v>2</v>
      </c>
      <c r="F251" s="9">
        <v>8</v>
      </c>
      <c r="G251" s="9">
        <v>0</v>
      </c>
      <c r="H251" s="9">
        <v>6</v>
      </c>
    </row>
    <row r="252" spans="1:8">
      <c r="A252" s="9" t="s">
        <v>21</v>
      </c>
      <c r="B252" s="9" t="s">
        <v>94</v>
      </c>
      <c r="C252" s="9" t="s">
        <v>6</v>
      </c>
      <c r="D252" s="9">
        <v>57.971603000000002</v>
      </c>
      <c r="E252" s="9">
        <v>2</v>
      </c>
      <c r="F252" s="9">
        <v>8</v>
      </c>
      <c r="G252" s="9">
        <v>0</v>
      </c>
      <c r="H252" s="9">
        <v>6</v>
      </c>
    </row>
    <row r="253" spans="1:8">
      <c r="A253" s="9" t="s">
        <v>21</v>
      </c>
      <c r="B253" s="9" t="s">
        <v>95</v>
      </c>
      <c r="C253" s="9" t="s">
        <v>6</v>
      </c>
      <c r="D253" s="9">
        <v>54.402985000000001</v>
      </c>
      <c r="E253" s="9">
        <v>2</v>
      </c>
      <c r="F253" s="9">
        <v>8</v>
      </c>
      <c r="G253" s="9">
        <v>0</v>
      </c>
      <c r="H253" s="9">
        <v>6</v>
      </c>
    </row>
    <row r="254" spans="1:8">
      <c r="A254" s="9" t="s">
        <v>21</v>
      </c>
      <c r="B254" s="9" t="s">
        <v>96</v>
      </c>
      <c r="C254" s="9" t="s">
        <v>6</v>
      </c>
      <c r="D254" s="9">
        <v>6.9950330000000003</v>
      </c>
      <c r="E254" s="9">
        <v>2</v>
      </c>
      <c r="F254" s="9">
        <v>8</v>
      </c>
      <c r="G254" s="9">
        <v>0</v>
      </c>
      <c r="H254" s="9">
        <v>6</v>
      </c>
    </row>
    <row r="255" spans="1:8">
      <c r="A255" s="9" t="s">
        <v>21</v>
      </c>
      <c r="B255" s="9" t="s">
        <v>97</v>
      </c>
      <c r="C255" s="9" t="s">
        <v>6</v>
      </c>
      <c r="D255" s="9">
        <v>53.95749</v>
      </c>
      <c r="E255" s="9">
        <v>2</v>
      </c>
      <c r="F255" s="9">
        <v>8</v>
      </c>
      <c r="G255" s="9">
        <v>0</v>
      </c>
      <c r="H255" s="9">
        <v>6</v>
      </c>
    </row>
    <row r="256" spans="1:8">
      <c r="A256" s="9" t="s">
        <v>21</v>
      </c>
      <c r="B256" s="9" t="s">
        <v>98</v>
      </c>
      <c r="C256" s="9" t="s">
        <v>6</v>
      </c>
      <c r="D256" s="9">
        <v>11.702735000000001</v>
      </c>
      <c r="E256" s="9">
        <v>2</v>
      </c>
      <c r="F256" s="9">
        <v>8</v>
      </c>
      <c r="G256" s="9">
        <v>0</v>
      </c>
      <c r="H256" s="9">
        <v>6</v>
      </c>
    </row>
    <row r="257" spans="1:8">
      <c r="A257" s="9" t="s">
        <v>21</v>
      </c>
      <c r="B257" s="9" t="s">
        <v>99</v>
      </c>
      <c r="C257" s="9" t="s">
        <v>6</v>
      </c>
      <c r="D257" s="9">
        <v>54.795924999999997</v>
      </c>
      <c r="E257" s="9">
        <v>2</v>
      </c>
      <c r="F257" s="9">
        <v>8</v>
      </c>
      <c r="G257" s="9">
        <v>0</v>
      </c>
      <c r="H257" s="9">
        <v>6</v>
      </c>
    </row>
    <row r="258" spans="1:8">
      <c r="A258" s="9" t="s">
        <v>21</v>
      </c>
      <c r="B258" s="9" t="s">
        <v>100</v>
      </c>
      <c r="C258" s="9" t="s">
        <v>6</v>
      </c>
      <c r="D258" s="9">
        <v>4.6780790000000003</v>
      </c>
      <c r="E258" s="9">
        <v>2</v>
      </c>
      <c r="F258" s="9">
        <v>8</v>
      </c>
      <c r="G258" s="9">
        <v>0</v>
      </c>
      <c r="H258" s="9">
        <v>6</v>
      </c>
    </row>
    <row r="259" spans="1:8">
      <c r="A259" s="9" t="s">
        <v>21</v>
      </c>
      <c r="B259" s="9" t="s">
        <v>101</v>
      </c>
      <c r="C259" s="9" t="s">
        <v>6</v>
      </c>
      <c r="D259" s="9">
        <v>25.688889</v>
      </c>
      <c r="E259" s="9">
        <v>2</v>
      </c>
      <c r="F259" s="9">
        <v>8</v>
      </c>
      <c r="G259" s="9">
        <v>0</v>
      </c>
      <c r="H259" s="9">
        <v>6</v>
      </c>
    </row>
    <row r="260" spans="1:8">
      <c r="A260" s="9" t="s">
        <v>21</v>
      </c>
      <c r="B260" s="9" t="s">
        <v>102</v>
      </c>
      <c r="C260" s="9" t="s">
        <v>6</v>
      </c>
      <c r="D260" s="9">
        <v>13.20256</v>
      </c>
      <c r="E260" s="9">
        <v>2</v>
      </c>
      <c r="F260" s="9">
        <v>8</v>
      </c>
      <c r="G260" s="9">
        <v>0</v>
      </c>
      <c r="H260" s="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9"/>
  <sheetViews>
    <sheetView tabSelected="1" workbookViewId="0">
      <selection activeCell="K10" sqref="K10:Q21"/>
    </sheetView>
  </sheetViews>
  <sheetFormatPr defaultRowHeight="15.75"/>
  <cols>
    <col min="1" max="1" width="9" style="1"/>
    <col min="2" max="2" width="8.625" style="1" customWidth="1"/>
    <col min="3" max="3" width="24.5" style="1" customWidth="1"/>
    <col min="4" max="4" width="10.125" style="1" customWidth="1"/>
    <col min="5" max="5" width="9.5" style="1" customWidth="1"/>
    <col min="6" max="9" width="8.625" style="1" customWidth="1"/>
    <col min="11" max="12" width="5.875" bestFit="1" customWidth="1"/>
    <col min="13" max="13" width="11.25" bestFit="1" customWidth="1"/>
    <col min="14" max="14" width="9.875" bestFit="1" customWidth="1"/>
    <col min="15" max="15" width="10.875" bestFit="1" customWidth="1"/>
    <col min="16" max="16" width="9.875" bestFit="1" customWidth="1"/>
    <col min="17" max="17" width="10.875" bestFit="1" customWidth="1"/>
  </cols>
  <sheetData>
    <row r="1" spans="1:28">
      <c r="B1" s="2" t="s">
        <v>0</v>
      </c>
      <c r="C1" s="3"/>
      <c r="D1" s="3"/>
      <c r="E1" s="3"/>
      <c r="F1" s="3"/>
      <c r="G1" s="3"/>
      <c r="H1" s="3"/>
      <c r="I1" s="3"/>
      <c r="T1">
        <f t="shared" ref="T1:AB1" si="0">T2*$S2</f>
        <v>0.124</v>
      </c>
      <c r="U1" s="8">
        <f t="shared" si="0"/>
        <v>0.248</v>
      </c>
      <c r="V1" s="8">
        <f t="shared" si="0"/>
        <v>0.496</v>
      </c>
      <c r="W1" s="8">
        <f t="shared" si="0"/>
        <v>0.62</v>
      </c>
      <c r="X1" s="8">
        <f t="shared" si="0"/>
        <v>0.99199999999999999</v>
      </c>
      <c r="Y1" s="8">
        <f t="shared" si="0"/>
        <v>1.24</v>
      </c>
      <c r="Z1" s="8">
        <f t="shared" si="0"/>
        <v>1.8599999999999999</v>
      </c>
      <c r="AA1" s="8">
        <f t="shared" si="0"/>
        <v>1.984</v>
      </c>
      <c r="AB1" s="8">
        <f t="shared" si="0"/>
        <v>2.48</v>
      </c>
    </row>
    <row r="2" spans="1:28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</v>
      </c>
      <c r="I2" s="5" t="s">
        <v>9</v>
      </c>
      <c r="L2">
        <v>0.5</v>
      </c>
      <c r="R2" s="1"/>
      <c r="S2" s="1">
        <v>0.124</v>
      </c>
      <c r="T2" s="1">
        <v>1</v>
      </c>
      <c r="U2" s="1">
        <v>2</v>
      </c>
      <c r="V2" s="1">
        <v>4</v>
      </c>
      <c r="W2" s="1">
        <v>5</v>
      </c>
      <c r="X2" s="1">
        <v>8</v>
      </c>
      <c r="Y2" s="1">
        <v>10</v>
      </c>
      <c r="Z2" s="1">
        <v>15</v>
      </c>
      <c r="AA2" s="1">
        <v>16</v>
      </c>
      <c r="AB2" s="1">
        <v>20</v>
      </c>
    </row>
    <row r="3" spans="1:28">
      <c r="B3" s="6"/>
      <c r="C3" s="6"/>
      <c r="D3" s="6"/>
      <c r="E3" s="6"/>
      <c r="F3" s="6"/>
      <c r="G3" s="6" t="s">
        <v>7</v>
      </c>
      <c r="H3" s="6" t="s">
        <v>7</v>
      </c>
      <c r="I3" s="7" t="s">
        <v>7</v>
      </c>
      <c r="L3">
        <v>1</v>
      </c>
      <c r="R3" s="1"/>
      <c r="S3" s="1" t="s">
        <v>24</v>
      </c>
      <c r="T3" s="1" t="str">
        <f t="shared" ref="T3:AB3" si="1">$S3&amp;"-"&amp;T2</f>
        <v>EL Centro-1</v>
      </c>
      <c r="U3" s="1" t="str">
        <f t="shared" si="1"/>
        <v>EL Centro-2</v>
      </c>
      <c r="V3" s="1" t="str">
        <f t="shared" si="1"/>
        <v>EL Centro-4</v>
      </c>
      <c r="W3" s="1" t="str">
        <f t="shared" si="1"/>
        <v>EL Centro-5</v>
      </c>
      <c r="X3" s="1" t="str">
        <f t="shared" si="1"/>
        <v>EL Centro-8</v>
      </c>
      <c r="Y3" s="1" t="str">
        <f t="shared" si="1"/>
        <v>EL Centro-10</v>
      </c>
      <c r="Z3" s="1" t="str">
        <f t="shared" si="1"/>
        <v>EL Centro-15</v>
      </c>
      <c r="AA3" s="1" t="str">
        <f t="shared" si="1"/>
        <v>EL Centro-16</v>
      </c>
      <c r="AB3" s="1" t="str">
        <f t="shared" si="1"/>
        <v>EL Centro-20</v>
      </c>
    </row>
    <row r="4" spans="1:28">
      <c r="A4" s="1" t="str">
        <f t="shared" ref="A4:A67" si="2">B4&amp;"-"&amp;C4</f>
        <v>RF-Initial Nonlinear Sratic Max</v>
      </c>
      <c r="B4" s="8" t="s">
        <v>10</v>
      </c>
      <c r="C4" s="8" t="s">
        <v>11</v>
      </c>
      <c r="D4" s="8" t="s">
        <v>6</v>
      </c>
      <c r="E4" s="8">
        <v>0</v>
      </c>
      <c r="F4" s="8">
        <v>2</v>
      </c>
      <c r="G4" s="8">
        <v>8</v>
      </c>
      <c r="H4" s="8">
        <v>0</v>
      </c>
      <c r="I4" s="8">
        <v>12</v>
      </c>
      <c r="L4">
        <v>1.5</v>
      </c>
      <c r="R4" s="1" t="s">
        <v>10</v>
      </c>
      <c r="S4" s="1">
        <v>4</v>
      </c>
      <c r="T4" s="1">
        <f>MAX(VLOOKUP($R4&amp;"-"&amp;T$3&amp;" Max",'Story Drift'!$A:$I,5,FALSE),VLOOKUP($R4&amp;"-"&amp;T$3&amp;" Min",'Story Drift'!$A:$I,5,FALSE))</f>
        <v>1.8940000000000001E-3</v>
      </c>
      <c r="U4" s="1">
        <f>MAX(VLOOKUP($R4&amp;"-"&amp;U$3&amp;" Max",'Story Drift'!$A:$I,5,FALSE),VLOOKUP($R4&amp;"-"&amp;U$3&amp;" Min",'Story Drift'!$A:$I,5,FALSE))</f>
        <v>3.1960000000000001E-3</v>
      </c>
      <c r="V4" s="1">
        <f>MAX(VLOOKUP($R4&amp;"-"&amp;V$3&amp;" Max",'Story Drift'!$A:$I,5,FALSE),VLOOKUP($R4&amp;"-"&amp;V$3&amp;" Min",'Story Drift'!$A:$I,5,FALSE))</f>
        <v>46.792026</v>
      </c>
      <c r="W4" s="1">
        <f>MAX(VLOOKUP($R4&amp;"-"&amp;W$3&amp;" Max",'Story Drift'!$A:$I,5,FALSE),VLOOKUP($R4&amp;"-"&amp;W$3&amp;" Min",'Story Drift'!$A:$I,5,FALSE))</f>
        <v>77.819276000000002</v>
      </c>
      <c r="X4" s="1">
        <f>MAX(VLOOKUP($R4&amp;"-"&amp;X$3&amp;" Max",'Story Drift'!$A:$I,5,FALSE),VLOOKUP($R4&amp;"-"&amp;X$3&amp;" Min",'Story Drift'!$A:$I,5,FALSE))</f>
        <v>65.194136</v>
      </c>
      <c r="Y4" s="1">
        <f>MAX(VLOOKUP($R4&amp;"-"&amp;Y$3&amp;" Max",'Story Drift'!$A:$I,5,FALSE),VLOOKUP($R4&amp;"-"&amp;Y$3&amp;" Min",'Story Drift'!$A:$I,5,FALSE))</f>
        <v>42.763657000000002</v>
      </c>
      <c r="Z4" s="1">
        <f>MAX(VLOOKUP($R4&amp;"-"&amp;Z$3&amp;" Max",'Story Drift'!$A:$I,5,FALSE),VLOOKUP($R4&amp;"-"&amp;Z$3&amp;" Min",'Story Drift'!$A:$I,5,FALSE))</f>
        <v>68.195740999999998</v>
      </c>
      <c r="AA4" s="1">
        <f>MAX(VLOOKUP($R4&amp;"-"&amp;AA$3&amp;" Max",'Story Drift'!$A:$I,5,FALSE),VLOOKUP($R4&amp;"-"&amp;AA$3&amp;" Min",'Story Drift'!$A:$I,5,FALSE))</f>
        <v>88.249061999999995</v>
      </c>
      <c r="AB4" s="1">
        <f>MAX(VLOOKUP($R4&amp;"-"&amp;AB$3&amp;" Max",'Story Drift'!$A:$I,5,FALSE),VLOOKUP($R4&amp;"-"&amp;AB$3&amp;" Min",'Story Drift'!$A:$I,5,FALSE))</f>
        <v>36.134649000000003</v>
      </c>
    </row>
    <row r="5" spans="1:28">
      <c r="A5" s="1" t="str">
        <f t="shared" si="2"/>
        <v>RF-Initial Nonlinear Sratic Min</v>
      </c>
      <c r="B5" s="8" t="s">
        <v>10</v>
      </c>
      <c r="C5" s="8" t="s">
        <v>32</v>
      </c>
      <c r="D5" s="8" t="s">
        <v>6</v>
      </c>
      <c r="E5" s="8">
        <v>0</v>
      </c>
      <c r="F5" s="8">
        <v>2</v>
      </c>
      <c r="G5" s="8">
        <v>8</v>
      </c>
      <c r="H5" s="8">
        <v>0</v>
      </c>
      <c r="I5" s="8">
        <v>12</v>
      </c>
      <c r="L5">
        <v>2</v>
      </c>
      <c r="R5" s="1" t="s">
        <v>22</v>
      </c>
      <c r="S5" s="1">
        <v>3</v>
      </c>
      <c r="T5" s="1">
        <f>MAX(VLOOKUP($R5&amp;"-"&amp;T$3&amp;" Max",'Story Drift'!$A:$I,5,FALSE),VLOOKUP($R5&amp;"-"&amp;T$3&amp;" Min",'Story Drift'!$A:$I,5,FALSE))</f>
        <v>1.9610000000000001E-3</v>
      </c>
      <c r="U5" s="1">
        <f>MAX(VLOOKUP($R5&amp;"-"&amp;U$3&amp;" Max",'Story Drift'!$A:$I,5,FALSE),VLOOKUP($R5&amp;"-"&amp;U$3&amp;" Min",'Story Drift'!$A:$I,5,FALSE))</f>
        <v>2.8340000000000001E-3</v>
      </c>
      <c r="V5" s="1">
        <f>MAX(VLOOKUP($R5&amp;"-"&amp;V$3&amp;" Max",'Story Drift'!$A:$I,5,FALSE),VLOOKUP($R5&amp;"-"&amp;V$3&amp;" Min",'Story Drift'!$A:$I,5,FALSE))</f>
        <v>188.56562700000001</v>
      </c>
      <c r="W5" s="1">
        <f>MAX(VLOOKUP($R5&amp;"-"&amp;W$3&amp;" Max",'Story Drift'!$A:$I,5,FALSE),VLOOKUP($R5&amp;"-"&amp;W$3&amp;" Min",'Story Drift'!$A:$I,5,FALSE))</f>
        <v>196.24641600000001</v>
      </c>
      <c r="X5" s="1">
        <f>MAX(VLOOKUP($R5&amp;"-"&amp;X$3&amp;" Max",'Story Drift'!$A:$I,5,FALSE),VLOOKUP($R5&amp;"-"&amp;X$3&amp;" Min",'Story Drift'!$A:$I,5,FALSE))</f>
        <v>203.262226</v>
      </c>
      <c r="Y5" s="1">
        <f>MAX(VLOOKUP($R5&amp;"-"&amp;Y$3&amp;" Max",'Story Drift'!$A:$I,5,FALSE),VLOOKUP($R5&amp;"-"&amp;Y$3&amp;" Min",'Story Drift'!$A:$I,5,FALSE))</f>
        <v>176.94465600000001</v>
      </c>
      <c r="Z5" s="1">
        <f>MAX(VLOOKUP($R5&amp;"-"&amp;Z$3&amp;" Max",'Story Drift'!$A:$I,5,FALSE),VLOOKUP($R5&amp;"-"&amp;Z$3&amp;" Min",'Story Drift'!$A:$I,5,FALSE))</f>
        <v>210.03841299999999</v>
      </c>
      <c r="AA5" s="1">
        <f>MAX(VLOOKUP($R5&amp;"-"&amp;AA$3&amp;" Max",'Story Drift'!$A:$I,5,FALSE),VLOOKUP($R5&amp;"-"&amp;AA$3&amp;" Min",'Story Drift'!$A:$I,5,FALSE))</f>
        <v>173.99459400000001</v>
      </c>
      <c r="AB5" s="1">
        <f>MAX(VLOOKUP($R5&amp;"-"&amp;AB$3&amp;" Max",'Story Drift'!$A:$I,5,FALSE),VLOOKUP($R5&amp;"-"&amp;AB$3&amp;" Min",'Story Drift'!$A:$I,5,FALSE))</f>
        <v>172.812318</v>
      </c>
    </row>
    <row r="6" spans="1:28">
      <c r="A6" s="1" t="str">
        <f t="shared" si="2"/>
        <v>RF-EL Centro-1 Max</v>
      </c>
      <c r="B6" s="8" t="s">
        <v>10</v>
      </c>
      <c r="C6" s="8" t="s">
        <v>12</v>
      </c>
      <c r="D6" s="8" t="s">
        <v>6</v>
      </c>
      <c r="E6" s="8">
        <v>1.8940000000000001E-3</v>
      </c>
      <c r="F6" s="8">
        <v>2</v>
      </c>
      <c r="G6" s="8">
        <v>8</v>
      </c>
      <c r="H6" s="8">
        <v>0</v>
      </c>
      <c r="I6" s="8">
        <v>12</v>
      </c>
      <c r="L6">
        <v>2.5</v>
      </c>
      <c r="R6" s="1" t="s">
        <v>23</v>
      </c>
      <c r="S6" s="1">
        <v>2</v>
      </c>
      <c r="T6" s="1">
        <f>MAX(VLOOKUP($R6&amp;"-"&amp;T$3&amp;" Max",'Story Drift'!$A:$I,5,FALSE),VLOOKUP($R6&amp;"-"&amp;T$3&amp;" Min",'Story Drift'!$A:$I,5,FALSE))</f>
        <v>1.1609999999999999E-3</v>
      </c>
      <c r="U6" s="1">
        <f>MAX(VLOOKUP($R6&amp;"-"&amp;U$3&amp;" Max",'Story Drift'!$A:$I,5,FALSE),VLOOKUP($R6&amp;"-"&amp;U$3&amp;" Min",'Story Drift'!$A:$I,5,FALSE))</f>
        <v>2.166E-3</v>
      </c>
      <c r="V6" s="1">
        <f>MAX(VLOOKUP($R6&amp;"-"&amp;V$3&amp;" Max",'Story Drift'!$A:$I,5,FALSE),VLOOKUP($R6&amp;"-"&amp;V$3&amp;" Min",'Story Drift'!$A:$I,5,FALSE))</f>
        <v>56.006110999999997</v>
      </c>
      <c r="W6" s="1">
        <f>MAX(VLOOKUP($R6&amp;"-"&amp;W$3&amp;" Max",'Story Drift'!$A:$I,5,FALSE),VLOOKUP($R6&amp;"-"&amp;W$3&amp;" Min",'Story Drift'!$A:$I,5,FALSE))</f>
        <v>20.559920000000002</v>
      </c>
      <c r="X6" s="1">
        <f>MAX(VLOOKUP($R6&amp;"-"&amp;X$3&amp;" Max",'Story Drift'!$A:$I,5,FALSE),VLOOKUP($R6&amp;"-"&amp;X$3&amp;" Min",'Story Drift'!$A:$I,5,FALSE))</f>
        <v>51.083005</v>
      </c>
      <c r="Y6" s="1">
        <f>MAX(VLOOKUP($R6&amp;"-"&amp;Y$3&amp;" Max",'Story Drift'!$A:$I,5,FALSE),VLOOKUP($R6&amp;"-"&amp;Y$3&amp;" Min",'Story Drift'!$A:$I,5,FALSE))</f>
        <v>57.396749</v>
      </c>
      <c r="Z6" s="1">
        <f>MAX(VLOOKUP($R6&amp;"-"&amp;Z$3&amp;" Max",'Story Drift'!$A:$I,5,FALSE),VLOOKUP($R6&amp;"-"&amp;Z$3&amp;" Min",'Story Drift'!$A:$I,5,FALSE))</f>
        <v>50.665838999999998</v>
      </c>
      <c r="AA6" s="1">
        <f>MAX(VLOOKUP($R6&amp;"-"&amp;AA$3&amp;" Max",'Story Drift'!$A:$I,5,FALSE),VLOOKUP($R6&amp;"-"&amp;AA$3&amp;" Min",'Story Drift'!$A:$I,5,FALSE))</f>
        <v>54.327660999999999</v>
      </c>
      <c r="AB6" s="1">
        <f>MAX(VLOOKUP($R6&amp;"-"&amp;AB$3&amp;" Max",'Story Drift'!$A:$I,5,FALSE),VLOOKUP($R6&amp;"-"&amp;AB$3&amp;" Min",'Story Drift'!$A:$I,5,FALSE))</f>
        <v>51.534087999999997</v>
      </c>
    </row>
    <row r="7" spans="1:28">
      <c r="A7" s="1" t="str">
        <f t="shared" si="2"/>
        <v>RF-EL Centro-1 Min</v>
      </c>
      <c r="B7" s="8" t="s">
        <v>10</v>
      </c>
      <c r="C7" s="8" t="s">
        <v>13</v>
      </c>
      <c r="D7" s="8" t="s">
        <v>6</v>
      </c>
      <c r="E7" s="8">
        <v>1.2639999999999999E-3</v>
      </c>
      <c r="F7" s="8">
        <v>2</v>
      </c>
      <c r="G7" s="8">
        <v>8</v>
      </c>
      <c r="H7" s="8">
        <v>0</v>
      </c>
      <c r="I7" s="8">
        <v>12</v>
      </c>
      <c r="R7" s="1" t="s">
        <v>31</v>
      </c>
      <c r="S7" s="1"/>
      <c r="T7" s="1">
        <f t="shared" ref="T7:AB7" si="3">MAX(T4:T6)</f>
        <v>1.9610000000000001E-3</v>
      </c>
      <c r="U7" s="1">
        <f t="shared" si="3"/>
        <v>3.1960000000000001E-3</v>
      </c>
      <c r="V7" s="1">
        <f t="shared" si="3"/>
        <v>188.56562700000001</v>
      </c>
      <c r="W7" s="1">
        <f t="shared" si="3"/>
        <v>196.24641600000001</v>
      </c>
      <c r="X7" s="1">
        <f t="shared" si="3"/>
        <v>203.262226</v>
      </c>
      <c r="Y7" s="1">
        <f t="shared" si="3"/>
        <v>176.94465600000001</v>
      </c>
      <c r="Z7" s="1">
        <f t="shared" si="3"/>
        <v>210.03841299999999</v>
      </c>
      <c r="AA7" s="1">
        <f t="shared" si="3"/>
        <v>173.99459400000001</v>
      </c>
      <c r="AB7" s="1">
        <f t="shared" si="3"/>
        <v>172.812318</v>
      </c>
    </row>
    <row r="8" spans="1:28">
      <c r="A8" s="1" t="str">
        <f t="shared" si="2"/>
        <v>RF-EL Centro-2 Max</v>
      </c>
      <c r="B8" s="8" t="s">
        <v>10</v>
      </c>
      <c r="C8" s="8" t="s">
        <v>14</v>
      </c>
      <c r="D8" s="8" t="s">
        <v>6</v>
      </c>
      <c r="E8" s="8">
        <v>3.1960000000000001E-3</v>
      </c>
      <c r="F8" s="8">
        <v>2</v>
      </c>
      <c r="G8" s="8">
        <v>8</v>
      </c>
      <c r="H8" s="8">
        <v>0</v>
      </c>
      <c r="I8" s="8">
        <v>12</v>
      </c>
    </row>
    <row r="9" spans="1:28">
      <c r="A9" s="1" t="str">
        <f t="shared" si="2"/>
        <v>RF-EL Centro-2 Min</v>
      </c>
      <c r="B9" s="8" t="s">
        <v>10</v>
      </c>
      <c r="C9" s="8" t="s">
        <v>15</v>
      </c>
      <c r="D9" s="8" t="s">
        <v>6</v>
      </c>
      <c r="E9" s="8">
        <v>3.1029999999999999E-3</v>
      </c>
      <c r="F9" s="8">
        <v>2</v>
      </c>
      <c r="G9" s="8">
        <v>8</v>
      </c>
      <c r="H9" s="8">
        <v>0</v>
      </c>
      <c r="I9" s="8">
        <v>12</v>
      </c>
    </row>
    <row r="10" spans="1:28">
      <c r="A10" s="1" t="str">
        <f t="shared" si="2"/>
        <v>RF-EL Centro-4 Max</v>
      </c>
      <c r="B10" s="8" t="s">
        <v>10</v>
      </c>
      <c r="C10" s="8" t="s">
        <v>16</v>
      </c>
      <c r="D10" s="8" t="s">
        <v>6</v>
      </c>
      <c r="E10" s="8">
        <v>3.81E-3</v>
      </c>
      <c r="F10" s="8">
        <v>2</v>
      </c>
      <c r="G10" s="8">
        <v>8</v>
      </c>
      <c r="H10" s="8">
        <v>0</v>
      </c>
      <c r="I10" s="8">
        <v>12</v>
      </c>
    </row>
    <row r="11" spans="1:28">
      <c r="A11" s="1" t="str">
        <f t="shared" si="2"/>
        <v>RF-EL Centro-4 Min</v>
      </c>
      <c r="B11" s="8" t="s">
        <v>10</v>
      </c>
      <c r="C11" s="8" t="s">
        <v>17</v>
      </c>
      <c r="D11" s="8" t="s">
        <v>6</v>
      </c>
      <c r="E11" s="8">
        <v>46.792026</v>
      </c>
      <c r="F11" s="8">
        <v>2</v>
      </c>
      <c r="G11" s="8">
        <v>8</v>
      </c>
      <c r="H11" s="8">
        <v>0</v>
      </c>
      <c r="I11" s="8">
        <v>12</v>
      </c>
    </row>
    <row r="12" spans="1:28">
      <c r="A12" s="1" t="str">
        <f t="shared" si="2"/>
        <v>RF-EL Centro-5 Max</v>
      </c>
      <c r="B12" s="8" t="s">
        <v>10</v>
      </c>
      <c r="C12" s="8" t="s">
        <v>18</v>
      </c>
      <c r="D12" s="8" t="s">
        <v>6</v>
      </c>
      <c r="E12" s="8">
        <v>77.819276000000002</v>
      </c>
      <c r="F12" s="8">
        <v>2</v>
      </c>
      <c r="G12" s="8">
        <v>8</v>
      </c>
      <c r="H12" s="8">
        <v>0</v>
      </c>
      <c r="I12" s="8">
        <v>12</v>
      </c>
    </row>
    <row r="13" spans="1:28">
      <c r="A13" s="1" t="str">
        <f t="shared" si="2"/>
        <v>RF-EL Centro-5 Min</v>
      </c>
      <c r="B13" s="8" t="s">
        <v>10</v>
      </c>
      <c r="C13" s="8" t="s">
        <v>19</v>
      </c>
      <c r="D13" s="8" t="s">
        <v>6</v>
      </c>
      <c r="E13" s="8">
        <v>1.0758999999999999E-2</v>
      </c>
      <c r="F13" s="8">
        <v>2</v>
      </c>
      <c r="G13" s="8">
        <v>8</v>
      </c>
      <c r="H13" s="8">
        <v>0</v>
      </c>
      <c r="I13" s="8">
        <v>12</v>
      </c>
    </row>
    <row r="14" spans="1:28">
      <c r="A14" s="1" t="str">
        <f t="shared" si="2"/>
        <v>RF-EL Centro-8 Max</v>
      </c>
      <c r="B14" s="8" t="s">
        <v>10</v>
      </c>
      <c r="C14" s="8" t="s">
        <v>25</v>
      </c>
      <c r="D14" s="8" t="s">
        <v>6</v>
      </c>
      <c r="E14" s="8">
        <v>1.8585000000000001E-2</v>
      </c>
      <c r="F14" s="8">
        <v>2</v>
      </c>
      <c r="G14" s="8">
        <v>8</v>
      </c>
      <c r="H14" s="8">
        <v>0</v>
      </c>
      <c r="I14" s="8">
        <v>12</v>
      </c>
    </row>
    <row r="15" spans="1:28">
      <c r="A15" s="1" t="str">
        <f t="shared" si="2"/>
        <v>RF-EL Centro-8 Min</v>
      </c>
      <c r="B15" s="8" t="s">
        <v>10</v>
      </c>
      <c r="C15" s="8" t="s">
        <v>26</v>
      </c>
      <c r="D15" s="8" t="s">
        <v>6</v>
      </c>
      <c r="E15" s="8">
        <v>65.194136</v>
      </c>
      <c r="F15" s="8">
        <v>2</v>
      </c>
      <c r="G15" s="8">
        <v>8</v>
      </c>
      <c r="H15" s="8">
        <v>0</v>
      </c>
      <c r="I15" s="8">
        <v>12</v>
      </c>
    </row>
    <row r="16" spans="1:28">
      <c r="A16" s="1" t="str">
        <f t="shared" si="2"/>
        <v>RF-EL Centro-10 Max</v>
      </c>
      <c r="B16" s="8" t="s">
        <v>10</v>
      </c>
      <c r="C16" s="8" t="s">
        <v>27</v>
      </c>
      <c r="D16" s="8" t="s">
        <v>6</v>
      </c>
      <c r="E16" s="8">
        <v>42.763657000000002</v>
      </c>
      <c r="F16" s="8">
        <v>2</v>
      </c>
      <c r="G16" s="8">
        <v>8</v>
      </c>
      <c r="H16" s="8">
        <v>0</v>
      </c>
      <c r="I16" s="8">
        <v>12</v>
      </c>
    </row>
    <row r="17" spans="1:17">
      <c r="A17" s="1" t="str">
        <f t="shared" si="2"/>
        <v>RF-EL Centro-10 Min</v>
      </c>
      <c r="B17" s="8" t="s">
        <v>10</v>
      </c>
      <c r="C17" s="8" t="s">
        <v>28</v>
      </c>
      <c r="D17" s="8" t="s">
        <v>6</v>
      </c>
      <c r="E17" s="8">
        <v>0</v>
      </c>
      <c r="F17" s="8">
        <v>2</v>
      </c>
      <c r="G17" s="8">
        <v>8</v>
      </c>
      <c r="H17" s="8">
        <v>0</v>
      </c>
      <c r="I17" s="8">
        <v>12</v>
      </c>
    </row>
    <row r="18" spans="1:17">
      <c r="A18" s="1" t="str">
        <f t="shared" si="2"/>
        <v>RF-EL Centro-15 Max</v>
      </c>
      <c r="B18" s="8" t="s">
        <v>10</v>
      </c>
      <c r="C18" s="8" t="s">
        <v>29</v>
      </c>
      <c r="D18" s="8" t="s">
        <v>6</v>
      </c>
      <c r="E18" s="8">
        <v>8.0281000000000005E-2</v>
      </c>
      <c r="F18" s="8">
        <v>2</v>
      </c>
      <c r="G18" s="8">
        <v>8</v>
      </c>
      <c r="H18" s="8">
        <v>0</v>
      </c>
      <c r="I18" s="8">
        <v>12</v>
      </c>
    </row>
    <row r="19" spans="1:17">
      <c r="A19" s="1" t="str">
        <f t="shared" si="2"/>
        <v>RF-EL Centro-15 Min</v>
      </c>
      <c r="B19" s="8" t="s">
        <v>10</v>
      </c>
      <c r="C19" s="8" t="s">
        <v>30</v>
      </c>
      <c r="D19" s="8" t="s">
        <v>6</v>
      </c>
      <c r="E19" s="8">
        <v>68.195740999999998</v>
      </c>
      <c r="F19" s="8">
        <v>2</v>
      </c>
      <c r="G19" s="8">
        <v>8</v>
      </c>
      <c r="H19" s="8">
        <v>0</v>
      </c>
      <c r="I19" s="8">
        <v>12</v>
      </c>
    </row>
    <row r="20" spans="1:17">
      <c r="A20" s="1" t="str">
        <f t="shared" si="2"/>
        <v>RF-EL Centro-16 Max</v>
      </c>
      <c r="B20" s="8" t="s">
        <v>10</v>
      </c>
      <c r="C20" s="8" t="s">
        <v>33</v>
      </c>
      <c r="D20" s="8" t="s">
        <v>6</v>
      </c>
      <c r="E20" s="8">
        <v>88.249061999999995</v>
      </c>
      <c r="F20" s="8">
        <v>2</v>
      </c>
      <c r="G20" s="8">
        <v>8</v>
      </c>
      <c r="H20" s="8">
        <v>0</v>
      </c>
      <c r="I20" s="8">
        <v>12</v>
      </c>
    </row>
    <row r="21" spans="1:17">
      <c r="A21" s="1" t="str">
        <f t="shared" si="2"/>
        <v>RF-EL Centro-16 Min</v>
      </c>
      <c r="B21" s="8" t="s">
        <v>10</v>
      </c>
      <c r="C21" s="8" t="s">
        <v>34</v>
      </c>
      <c r="D21" s="8" t="s">
        <v>6</v>
      </c>
      <c r="E21" s="8">
        <v>0</v>
      </c>
      <c r="F21" s="8">
        <v>2</v>
      </c>
      <c r="G21" s="8">
        <v>8</v>
      </c>
      <c r="H21" s="8">
        <v>0</v>
      </c>
      <c r="I21" s="8">
        <v>12</v>
      </c>
    </row>
    <row r="22" spans="1:17">
      <c r="A22" s="1" t="str">
        <f t="shared" si="2"/>
        <v>RF-EL Centro-20 Max</v>
      </c>
      <c r="B22" s="8" t="s">
        <v>10</v>
      </c>
      <c r="C22" s="8" t="s">
        <v>35</v>
      </c>
      <c r="D22" s="8" t="s">
        <v>6</v>
      </c>
      <c r="E22" s="8">
        <v>36.134649000000003</v>
      </c>
      <c r="F22" s="8">
        <v>2</v>
      </c>
      <c r="G22" s="8">
        <v>8</v>
      </c>
      <c r="H22" s="8">
        <v>0</v>
      </c>
      <c r="I22" s="8">
        <v>12</v>
      </c>
      <c r="K22" s="9">
        <f>L22*'Figure 1'!C$4</f>
        <v>0.45650000000000002</v>
      </c>
      <c r="L22" s="1">
        <v>1.1000000000000001</v>
      </c>
      <c r="M22" s="1" t="str">
        <f>'Figure 1'!E$4&amp;"-"&amp;L22</f>
        <v>EL Centro-1.1</v>
      </c>
      <c r="N22" s="1" t="e">
        <f>MAX(VLOOKUP('Figure 1'!F$4&amp;"-"&amp;$M22&amp;" Max",'Story Drift'!$A:$I,5,FALSE),VLOOKUP('Figure 1'!F$4&amp;"-"&amp;$M22&amp;" Min",'Story Drift'!$A:$I,5,FALSE))</f>
        <v>#N/A</v>
      </c>
      <c r="O22" s="1" t="e">
        <f>MAX(VLOOKUP('Figure 1'!G$4&amp;"-"&amp;$M22&amp;" Max",'Story Drift'!$A:$I,5,FALSE),VLOOKUP('Figure 1'!G$4&amp;"-"&amp;$M22&amp;" Min",'Story Drift'!$A:$I,5,FALSE))</f>
        <v>#N/A</v>
      </c>
      <c r="P22" s="1" t="e">
        <f>MAX(VLOOKUP('Figure 1'!H$4&amp;"-"&amp;$M22&amp;" Max",'Story Drift'!$A:$I,5,FALSE),VLOOKUP('Figure 1'!H$4&amp;"-"&amp;$M22&amp;" Min",'Story Drift'!$A:$I,5,FALSE))</f>
        <v>#N/A</v>
      </c>
      <c r="Q22" s="1" t="e">
        <f>MAX(N22:P22)</f>
        <v>#N/A</v>
      </c>
    </row>
    <row r="23" spans="1:17">
      <c r="A23" s="1" t="str">
        <f t="shared" si="2"/>
        <v>RF-EL Centro-20 Min</v>
      </c>
      <c r="B23" s="8" t="s">
        <v>10</v>
      </c>
      <c r="C23" s="8" t="s">
        <v>36</v>
      </c>
      <c r="D23" s="8" t="s">
        <v>6</v>
      </c>
      <c r="E23" s="8">
        <v>0</v>
      </c>
      <c r="F23" s="8">
        <v>2</v>
      </c>
      <c r="G23" s="8">
        <v>8</v>
      </c>
      <c r="H23" s="8">
        <v>0</v>
      </c>
      <c r="I23" s="8">
        <v>12</v>
      </c>
      <c r="K23" s="9">
        <f>L23*'Figure 1'!C$4</f>
        <v>0.49799999999999994</v>
      </c>
      <c r="L23" s="1">
        <v>1.2</v>
      </c>
      <c r="M23" s="1" t="str">
        <f>'Figure 1'!E$4&amp;"-"&amp;L23</f>
        <v>EL Centro-1.2</v>
      </c>
      <c r="N23" s="1" t="e">
        <f>MAX(VLOOKUP('Figure 1'!F$4&amp;"-"&amp;$M23&amp;" Max",'Story Drift'!$A:$I,5,FALSE),VLOOKUP('Figure 1'!F$4&amp;"-"&amp;$M23&amp;" Min",'Story Drift'!$A:$I,5,FALSE))</f>
        <v>#N/A</v>
      </c>
      <c r="O23" s="1" t="e">
        <f>MAX(VLOOKUP('Figure 1'!G$4&amp;"-"&amp;$M23&amp;" Max",'Story Drift'!$A:$I,5,FALSE),VLOOKUP('Figure 1'!G$4&amp;"-"&amp;$M23&amp;" Min",'Story Drift'!$A:$I,5,FALSE))</f>
        <v>#N/A</v>
      </c>
      <c r="P23" s="1" t="e">
        <f>MAX(VLOOKUP('Figure 1'!H$4&amp;"-"&amp;$M23&amp;" Max",'Story Drift'!$A:$I,5,FALSE),VLOOKUP('Figure 1'!H$4&amp;"-"&amp;$M23&amp;" Min",'Story Drift'!$A:$I,5,FALSE))</f>
        <v>#N/A</v>
      </c>
      <c r="Q23" s="1" t="e">
        <f>MAX(N23:P23)</f>
        <v>#N/A</v>
      </c>
    </row>
    <row r="24" spans="1:17">
      <c r="A24" s="1" t="str">
        <f t="shared" si="2"/>
        <v>RF-chichi_TAP010-1 Max</v>
      </c>
      <c r="B24" s="8" t="s">
        <v>10</v>
      </c>
      <c r="C24" s="8" t="s">
        <v>37</v>
      </c>
      <c r="D24" s="8" t="s">
        <v>6</v>
      </c>
      <c r="E24" s="8">
        <v>2.31E-4</v>
      </c>
      <c r="F24" s="8">
        <v>2</v>
      </c>
      <c r="G24" s="8">
        <v>8</v>
      </c>
      <c r="H24" s="8">
        <v>0</v>
      </c>
      <c r="I24" s="8">
        <v>12</v>
      </c>
      <c r="K24" s="9">
        <f>L24*'Figure 1'!C$4</f>
        <v>0.53949999999999998</v>
      </c>
      <c r="L24" s="1">
        <v>1.3</v>
      </c>
      <c r="M24" s="1" t="str">
        <f>'Figure 1'!E$4&amp;"-"&amp;L24</f>
        <v>EL Centro-1.3</v>
      </c>
      <c r="N24" s="1" t="e">
        <f>MAX(VLOOKUP('Figure 1'!F$4&amp;"-"&amp;$M24&amp;" Max",'Story Drift'!$A:$I,5,FALSE),VLOOKUP('Figure 1'!F$4&amp;"-"&amp;$M24&amp;" Min",'Story Drift'!$A:$I,5,FALSE))</f>
        <v>#N/A</v>
      </c>
      <c r="O24" s="1" t="e">
        <f>MAX(VLOOKUP('Figure 1'!G$4&amp;"-"&amp;$M24&amp;" Max",'Story Drift'!$A:$I,5,FALSE),VLOOKUP('Figure 1'!G$4&amp;"-"&amp;$M24&amp;" Min",'Story Drift'!$A:$I,5,FALSE))</f>
        <v>#N/A</v>
      </c>
      <c r="P24" s="1" t="e">
        <f>MAX(VLOOKUP('Figure 1'!H$4&amp;"-"&amp;$M24&amp;" Max",'Story Drift'!$A:$I,5,FALSE),VLOOKUP('Figure 1'!H$4&amp;"-"&amp;$M24&amp;" Min",'Story Drift'!$A:$I,5,FALSE))</f>
        <v>#N/A</v>
      </c>
      <c r="Q24" s="1" t="e">
        <f>MAX(N24:P24)</f>
        <v>#N/A</v>
      </c>
    </row>
    <row r="25" spans="1:17">
      <c r="A25" s="1" t="str">
        <f t="shared" si="2"/>
        <v>RF-chichi_TAP010-1 Min</v>
      </c>
      <c r="B25" s="8" t="s">
        <v>10</v>
      </c>
      <c r="C25" s="8" t="s">
        <v>38</v>
      </c>
      <c r="D25" s="8" t="s">
        <v>6</v>
      </c>
      <c r="E25" s="8">
        <v>4.2499999999999998E-4</v>
      </c>
      <c r="F25" s="8">
        <v>2</v>
      </c>
      <c r="G25" s="8">
        <v>8</v>
      </c>
      <c r="H25" s="8">
        <v>0</v>
      </c>
      <c r="I25" s="8">
        <v>12</v>
      </c>
      <c r="K25" s="9">
        <f>L25*'Figure 1'!C$4</f>
        <v>0.58099999999999996</v>
      </c>
      <c r="L25" s="1">
        <v>1.4</v>
      </c>
      <c r="M25" s="1" t="str">
        <f>'Figure 1'!E$4&amp;"-"&amp;L25</f>
        <v>EL Centro-1.4</v>
      </c>
      <c r="N25" s="1" t="e">
        <f>MAX(VLOOKUP('Figure 1'!F$4&amp;"-"&amp;$M25&amp;" Max",'Story Drift'!$A:$I,5,FALSE),VLOOKUP('Figure 1'!F$4&amp;"-"&amp;$M25&amp;" Min",'Story Drift'!$A:$I,5,FALSE))</f>
        <v>#N/A</v>
      </c>
      <c r="O25" s="1" t="e">
        <f>MAX(VLOOKUP('Figure 1'!G$4&amp;"-"&amp;$M25&amp;" Max",'Story Drift'!$A:$I,5,FALSE),VLOOKUP('Figure 1'!G$4&amp;"-"&amp;$M25&amp;" Min",'Story Drift'!$A:$I,5,FALSE))</f>
        <v>#N/A</v>
      </c>
      <c r="P25" s="1" t="e">
        <f>MAX(VLOOKUP('Figure 1'!H$4&amp;"-"&amp;$M25&amp;" Max",'Story Drift'!$A:$I,5,FALSE),VLOOKUP('Figure 1'!H$4&amp;"-"&amp;$M25&amp;" Min",'Story Drift'!$A:$I,5,FALSE))</f>
        <v>#N/A</v>
      </c>
      <c r="Q25" s="1" t="e">
        <f>MAX(N25:P25)</f>
        <v>#N/A</v>
      </c>
    </row>
    <row r="26" spans="1:17">
      <c r="A26" s="1" t="str">
        <f t="shared" si="2"/>
        <v>RF-chichi_TAP010-2 Max</v>
      </c>
      <c r="B26" s="8" t="s">
        <v>10</v>
      </c>
      <c r="C26" s="8" t="s">
        <v>39</v>
      </c>
      <c r="D26" s="8" t="s">
        <v>6</v>
      </c>
      <c r="E26" s="8">
        <v>5.4199999999999995E-4</v>
      </c>
      <c r="F26" s="8">
        <v>2</v>
      </c>
      <c r="G26" s="8">
        <v>8</v>
      </c>
      <c r="H26" s="8">
        <v>0</v>
      </c>
      <c r="I26" s="8">
        <v>12</v>
      </c>
      <c r="K26" s="9">
        <f>L26*'Figure 1'!C$4</f>
        <v>0.62249999999999994</v>
      </c>
      <c r="L26" s="1">
        <v>1.5</v>
      </c>
      <c r="M26" s="1" t="str">
        <f>'Figure 1'!E$4&amp;"-"&amp;L26</f>
        <v>EL Centro-1.5</v>
      </c>
      <c r="N26" s="1" t="e">
        <f>MAX(VLOOKUP('Figure 1'!F$4&amp;"-"&amp;$M26&amp;" Max",'Story Drift'!$A:$I,5,FALSE),VLOOKUP('Figure 1'!F$4&amp;"-"&amp;$M26&amp;" Min",'Story Drift'!$A:$I,5,FALSE))</f>
        <v>#N/A</v>
      </c>
      <c r="O26" s="1" t="e">
        <f>MAX(VLOOKUP('Figure 1'!G$4&amp;"-"&amp;$M26&amp;" Max",'Story Drift'!$A:$I,5,FALSE),VLOOKUP('Figure 1'!G$4&amp;"-"&amp;$M26&amp;" Min",'Story Drift'!$A:$I,5,FALSE))</f>
        <v>#N/A</v>
      </c>
      <c r="P26" s="1" t="e">
        <f>MAX(VLOOKUP('Figure 1'!H$4&amp;"-"&amp;$M26&amp;" Max",'Story Drift'!$A:$I,5,FALSE),VLOOKUP('Figure 1'!H$4&amp;"-"&amp;$M26&amp;" Min",'Story Drift'!$A:$I,5,FALSE))</f>
        <v>#N/A</v>
      </c>
      <c r="Q26" s="1" t="e">
        <f>MAX(N26:P26)</f>
        <v>#N/A</v>
      </c>
    </row>
    <row r="27" spans="1:17">
      <c r="A27" s="1" t="str">
        <f t="shared" si="2"/>
        <v>RF-chichi_TAP010-2 Min</v>
      </c>
      <c r="B27" s="8" t="s">
        <v>10</v>
      </c>
      <c r="C27" s="8" t="s">
        <v>40</v>
      </c>
      <c r="D27" s="8" t="s">
        <v>6</v>
      </c>
      <c r="E27" s="8">
        <v>1.2719999999999999E-3</v>
      </c>
      <c r="F27" s="8">
        <v>2</v>
      </c>
      <c r="G27" s="8">
        <v>8</v>
      </c>
      <c r="H27" s="8">
        <v>0</v>
      </c>
      <c r="I27" s="8">
        <v>12</v>
      </c>
      <c r="K27" s="9">
        <f>L27*'Figure 1'!C$4</f>
        <v>0.66400000000000003</v>
      </c>
      <c r="L27" s="1">
        <v>1.6</v>
      </c>
      <c r="M27" s="1" t="str">
        <f>'Figure 1'!E$4&amp;"-"&amp;L27</f>
        <v>EL Centro-1.6</v>
      </c>
      <c r="N27" s="1" t="e">
        <f>MAX(VLOOKUP('Figure 1'!F$4&amp;"-"&amp;$M27&amp;" Max",'Story Drift'!$A:$I,5,FALSE),VLOOKUP('Figure 1'!F$4&amp;"-"&amp;$M27&amp;" Min",'Story Drift'!$A:$I,5,FALSE))</f>
        <v>#N/A</v>
      </c>
      <c r="O27" s="1" t="e">
        <f>MAX(VLOOKUP('Figure 1'!G$4&amp;"-"&amp;$M27&amp;" Max",'Story Drift'!$A:$I,5,FALSE),VLOOKUP('Figure 1'!G$4&amp;"-"&amp;$M27&amp;" Min",'Story Drift'!$A:$I,5,FALSE))</f>
        <v>#N/A</v>
      </c>
      <c r="P27" s="1" t="e">
        <f>MAX(VLOOKUP('Figure 1'!H$4&amp;"-"&amp;$M27&amp;" Max",'Story Drift'!$A:$I,5,FALSE),VLOOKUP('Figure 1'!H$4&amp;"-"&amp;$M27&amp;" Min",'Story Drift'!$A:$I,5,FALSE))</f>
        <v>#N/A</v>
      </c>
      <c r="Q27" s="1" t="e">
        <f>MAX(N27:P27)</f>
        <v>#N/A</v>
      </c>
    </row>
    <row r="28" spans="1:17">
      <c r="A28" s="1" t="str">
        <f t="shared" si="2"/>
        <v>RF-chichi_TAP010-4 Max</v>
      </c>
      <c r="B28" s="8" t="s">
        <v>10</v>
      </c>
      <c r="C28" s="8" t="s">
        <v>41</v>
      </c>
      <c r="D28" s="8" t="s">
        <v>6</v>
      </c>
      <c r="E28" s="8">
        <v>61.647714000000001</v>
      </c>
      <c r="F28" s="8">
        <v>2</v>
      </c>
      <c r="G28" s="8">
        <v>8</v>
      </c>
      <c r="H28" s="8">
        <v>0</v>
      </c>
      <c r="I28" s="8">
        <v>12</v>
      </c>
      <c r="K28" s="9">
        <f>L28*'Figure 1'!C$4</f>
        <v>0.7054999999999999</v>
      </c>
      <c r="L28" s="1">
        <v>1.7</v>
      </c>
      <c r="M28" s="1" t="str">
        <f>'Figure 1'!E$4&amp;"-"&amp;L28</f>
        <v>EL Centro-1.7</v>
      </c>
      <c r="N28" s="1" t="e">
        <f>MAX(VLOOKUP('Figure 1'!F$4&amp;"-"&amp;$M28&amp;" Max",'Story Drift'!$A:$I,5,FALSE),VLOOKUP('Figure 1'!F$4&amp;"-"&amp;$M28&amp;" Min",'Story Drift'!$A:$I,5,FALSE))</f>
        <v>#N/A</v>
      </c>
      <c r="O28" s="1" t="e">
        <f>MAX(VLOOKUP('Figure 1'!G$4&amp;"-"&amp;$M28&amp;" Max",'Story Drift'!$A:$I,5,FALSE),VLOOKUP('Figure 1'!G$4&amp;"-"&amp;$M28&amp;" Min",'Story Drift'!$A:$I,5,FALSE))</f>
        <v>#N/A</v>
      </c>
      <c r="P28" s="1" t="e">
        <f>MAX(VLOOKUP('Figure 1'!H$4&amp;"-"&amp;$M28&amp;" Max",'Story Drift'!$A:$I,5,FALSE),VLOOKUP('Figure 1'!H$4&amp;"-"&amp;$M28&amp;" Min",'Story Drift'!$A:$I,5,FALSE))</f>
        <v>#N/A</v>
      </c>
      <c r="Q28" s="1" t="e">
        <f>MAX(N28:P28)</f>
        <v>#N/A</v>
      </c>
    </row>
    <row r="29" spans="1:17">
      <c r="A29" s="1" t="str">
        <f t="shared" si="2"/>
        <v>RF-chichi_TAP010-4 Min</v>
      </c>
      <c r="B29" s="8" t="s">
        <v>10</v>
      </c>
      <c r="C29" s="8" t="s">
        <v>42</v>
      </c>
      <c r="D29" s="8" t="s">
        <v>6</v>
      </c>
      <c r="E29" s="8">
        <v>1.2586999999999999E-2</v>
      </c>
      <c r="F29" s="8">
        <v>2</v>
      </c>
      <c r="G29" s="8">
        <v>8</v>
      </c>
      <c r="H29" s="8">
        <v>0</v>
      </c>
      <c r="I29" s="8">
        <v>12</v>
      </c>
      <c r="K29" s="9">
        <f>L29*'Figure 1'!C$4</f>
        <v>0.747</v>
      </c>
      <c r="L29" s="1">
        <v>1.8</v>
      </c>
      <c r="M29" s="1" t="str">
        <f>'Figure 1'!E$4&amp;"-"&amp;L29</f>
        <v>EL Centro-1.8</v>
      </c>
      <c r="N29" s="1" t="e">
        <f>MAX(VLOOKUP('Figure 1'!F$4&amp;"-"&amp;$M29&amp;" Max",'Story Drift'!$A:$I,5,FALSE),VLOOKUP('Figure 1'!F$4&amp;"-"&amp;$M29&amp;" Min",'Story Drift'!$A:$I,5,FALSE))</f>
        <v>#N/A</v>
      </c>
      <c r="O29" s="1" t="e">
        <f>MAX(VLOOKUP('Figure 1'!G$4&amp;"-"&amp;$M29&amp;" Max",'Story Drift'!$A:$I,5,FALSE),VLOOKUP('Figure 1'!G$4&amp;"-"&amp;$M29&amp;" Min",'Story Drift'!$A:$I,5,FALSE))</f>
        <v>#N/A</v>
      </c>
      <c r="P29" s="1" t="e">
        <f>MAX(VLOOKUP('Figure 1'!H$4&amp;"-"&amp;$M29&amp;" Max",'Story Drift'!$A:$I,5,FALSE),VLOOKUP('Figure 1'!H$4&amp;"-"&amp;$M29&amp;" Min",'Story Drift'!$A:$I,5,FALSE))</f>
        <v>#N/A</v>
      </c>
      <c r="Q29" s="1" t="e">
        <f>MAX(N29:P29)</f>
        <v>#N/A</v>
      </c>
    </row>
    <row r="30" spans="1:17">
      <c r="A30" s="1" t="str">
        <f t="shared" si="2"/>
        <v>RF-chichi_TAP010-5 Max</v>
      </c>
      <c r="B30" s="8" t="s">
        <v>10</v>
      </c>
      <c r="C30" s="8" t="s">
        <v>43</v>
      </c>
      <c r="D30" s="8" t="s">
        <v>6</v>
      </c>
      <c r="E30" s="8">
        <v>7.7299999999999999E-3</v>
      </c>
      <c r="F30" s="8">
        <v>2</v>
      </c>
      <c r="G30" s="8">
        <v>8</v>
      </c>
      <c r="H30" s="8">
        <v>0</v>
      </c>
      <c r="I30" s="8">
        <v>12</v>
      </c>
      <c r="K30" s="9">
        <f>L30*'Figure 1'!C$4</f>
        <v>0.78849999999999998</v>
      </c>
      <c r="L30" s="1">
        <v>1.9</v>
      </c>
      <c r="M30" s="1" t="str">
        <f>'Figure 1'!E$4&amp;"-"&amp;L30</f>
        <v>EL Centro-1.9</v>
      </c>
      <c r="N30" s="1" t="e">
        <f>MAX(VLOOKUP('Figure 1'!F$4&amp;"-"&amp;$M30&amp;" Max",'Story Drift'!$A:$I,5,FALSE),VLOOKUP('Figure 1'!F$4&amp;"-"&amp;$M30&amp;" Min",'Story Drift'!$A:$I,5,FALSE))</f>
        <v>#N/A</v>
      </c>
      <c r="O30" s="1" t="e">
        <f>MAX(VLOOKUP('Figure 1'!G$4&amp;"-"&amp;$M30&amp;" Max",'Story Drift'!$A:$I,5,FALSE),VLOOKUP('Figure 1'!G$4&amp;"-"&amp;$M30&amp;" Min",'Story Drift'!$A:$I,5,FALSE))</f>
        <v>#N/A</v>
      </c>
      <c r="P30" s="1" t="e">
        <f>MAX(VLOOKUP('Figure 1'!H$4&amp;"-"&amp;$M30&amp;" Max",'Story Drift'!$A:$I,5,FALSE),VLOOKUP('Figure 1'!H$4&amp;"-"&amp;$M30&amp;" Min",'Story Drift'!$A:$I,5,FALSE))</f>
        <v>#N/A</v>
      </c>
      <c r="Q30" s="1" t="e">
        <f>MAX(N30:P30)</f>
        <v>#N/A</v>
      </c>
    </row>
    <row r="31" spans="1:17">
      <c r="A31" s="1" t="str">
        <f t="shared" si="2"/>
        <v>RF-chichi_TAP010-5 Min</v>
      </c>
      <c r="B31" s="8" t="s">
        <v>10</v>
      </c>
      <c r="C31" s="8" t="s">
        <v>44</v>
      </c>
      <c r="D31" s="8" t="s">
        <v>6</v>
      </c>
      <c r="E31" s="8">
        <v>8.8610000000000008E-3</v>
      </c>
      <c r="F31" s="8">
        <v>2</v>
      </c>
      <c r="G31" s="8">
        <v>8</v>
      </c>
      <c r="H31" s="8">
        <v>0</v>
      </c>
      <c r="I31" s="8">
        <v>12</v>
      </c>
      <c r="K31" s="9">
        <f>L31*'Figure 1'!C$4</f>
        <v>0.83</v>
      </c>
      <c r="L31" s="1">
        <v>2</v>
      </c>
      <c r="M31" s="1" t="str">
        <f>'Figure 1'!E$4&amp;"-"&amp;L31</f>
        <v>EL Centro-2</v>
      </c>
      <c r="N31" s="1">
        <f>MAX(VLOOKUP('Figure 1'!F$4&amp;"-"&amp;$M31&amp;" Max",'Story Drift'!$A:$I,5,FALSE),VLOOKUP('Figure 1'!F$4&amp;"-"&amp;$M31&amp;" Min",'Story Drift'!$A:$I,5,FALSE))</f>
        <v>3.1960000000000001E-3</v>
      </c>
      <c r="O31" s="1">
        <f>MAX(VLOOKUP('Figure 1'!G$4&amp;"-"&amp;$M31&amp;" Max",'Story Drift'!$A:$I,5,FALSE),VLOOKUP('Figure 1'!G$4&amp;"-"&amp;$M31&amp;" Min",'Story Drift'!$A:$I,5,FALSE))</f>
        <v>2.8340000000000001E-3</v>
      </c>
      <c r="P31" s="1">
        <f>MAX(VLOOKUP('Figure 1'!H$4&amp;"-"&amp;$M31&amp;" Max",'Story Drift'!$A:$I,5,FALSE),VLOOKUP('Figure 1'!H$4&amp;"-"&amp;$M31&amp;" Min",'Story Drift'!$A:$I,5,FALSE))</f>
        <v>2.166E-3</v>
      </c>
      <c r="Q31" s="1">
        <f>MAX(N31:P31)</f>
        <v>3.1960000000000001E-3</v>
      </c>
    </row>
    <row r="32" spans="1:17">
      <c r="A32" s="1" t="str">
        <f t="shared" si="2"/>
        <v>RF-chichi_TAP010-8 Max</v>
      </c>
      <c r="B32" s="8" t="s">
        <v>10</v>
      </c>
      <c r="C32" s="8" t="s">
        <v>45</v>
      </c>
      <c r="D32" s="8" t="s">
        <v>6</v>
      </c>
      <c r="E32" s="8">
        <v>3.0195E-2</v>
      </c>
      <c r="F32" s="8">
        <v>2</v>
      </c>
      <c r="G32" s="8">
        <v>8</v>
      </c>
      <c r="H32" s="8">
        <v>0</v>
      </c>
      <c r="I32" s="8">
        <v>12</v>
      </c>
      <c r="K32" s="9">
        <f>L32*'Figure 1'!C$4</f>
        <v>0.87149999999999994</v>
      </c>
      <c r="L32" s="1">
        <v>2.1</v>
      </c>
      <c r="M32" s="1" t="str">
        <f>'Figure 1'!E$4&amp;"-"&amp;L32</f>
        <v>EL Centro-2.1</v>
      </c>
      <c r="N32" s="1" t="e">
        <f>MAX(VLOOKUP('Figure 1'!F$4&amp;"-"&amp;$M32&amp;" Max",'Story Drift'!$A:$I,5,FALSE),VLOOKUP('Figure 1'!F$4&amp;"-"&amp;$M32&amp;" Min",'Story Drift'!$A:$I,5,FALSE))</f>
        <v>#N/A</v>
      </c>
      <c r="O32" s="1" t="e">
        <f>MAX(VLOOKUP('Figure 1'!G$4&amp;"-"&amp;$M32&amp;" Max",'Story Drift'!$A:$I,5,FALSE),VLOOKUP('Figure 1'!G$4&amp;"-"&amp;$M32&amp;" Min",'Story Drift'!$A:$I,5,FALSE))</f>
        <v>#N/A</v>
      </c>
      <c r="P32" s="1" t="e">
        <f>MAX(VLOOKUP('Figure 1'!H$4&amp;"-"&amp;$M32&amp;" Max",'Story Drift'!$A:$I,5,FALSE),VLOOKUP('Figure 1'!H$4&amp;"-"&amp;$M32&amp;" Min",'Story Drift'!$A:$I,5,FALSE))</f>
        <v>#N/A</v>
      </c>
      <c r="Q32" s="1" t="e">
        <f>MAX(N32:P32)</f>
        <v>#N/A</v>
      </c>
    </row>
    <row r="33" spans="1:17">
      <c r="A33" s="1" t="str">
        <f t="shared" si="2"/>
        <v>RF-chichi_TAP010-8 Min</v>
      </c>
      <c r="B33" s="8" t="s">
        <v>10</v>
      </c>
      <c r="C33" s="8" t="s">
        <v>46</v>
      </c>
      <c r="D33" s="8" t="s">
        <v>6</v>
      </c>
      <c r="E33" s="8">
        <v>72.192499999999995</v>
      </c>
      <c r="F33" s="8">
        <v>2</v>
      </c>
      <c r="G33" s="8">
        <v>8</v>
      </c>
      <c r="H33" s="8">
        <v>0</v>
      </c>
      <c r="I33" s="8">
        <v>12</v>
      </c>
      <c r="K33" s="9">
        <f>L33*'Figure 1'!C$4</f>
        <v>0.91300000000000003</v>
      </c>
      <c r="L33" s="1">
        <v>2.2000000000000002</v>
      </c>
      <c r="M33" s="1" t="str">
        <f>'Figure 1'!E$4&amp;"-"&amp;L33</f>
        <v>EL Centro-2.2</v>
      </c>
      <c r="N33" s="1" t="e">
        <f>MAX(VLOOKUP('Figure 1'!F$4&amp;"-"&amp;$M33&amp;" Max",'Story Drift'!$A:$I,5,FALSE),VLOOKUP('Figure 1'!F$4&amp;"-"&amp;$M33&amp;" Min",'Story Drift'!$A:$I,5,FALSE))</f>
        <v>#N/A</v>
      </c>
      <c r="O33" s="1" t="e">
        <f>MAX(VLOOKUP('Figure 1'!G$4&amp;"-"&amp;$M33&amp;" Max",'Story Drift'!$A:$I,5,FALSE),VLOOKUP('Figure 1'!G$4&amp;"-"&amp;$M33&amp;" Min",'Story Drift'!$A:$I,5,FALSE))</f>
        <v>#N/A</v>
      </c>
      <c r="P33" s="1" t="e">
        <f>MAX(VLOOKUP('Figure 1'!H$4&amp;"-"&amp;$M33&amp;" Max",'Story Drift'!$A:$I,5,FALSE),VLOOKUP('Figure 1'!H$4&amp;"-"&amp;$M33&amp;" Min",'Story Drift'!$A:$I,5,FALSE))</f>
        <v>#N/A</v>
      </c>
      <c r="Q33" s="1" t="e">
        <f>MAX(N33:P33)</f>
        <v>#N/A</v>
      </c>
    </row>
    <row r="34" spans="1:17">
      <c r="A34" s="1" t="str">
        <f t="shared" si="2"/>
        <v>RF-chichi_TAP010-10 Max</v>
      </c>
      <c r="B34" s="8" t="s">
        <v>10</v>
      </c>
      <c r="C34" s="8" t="s">
        <v>47</v>
      </c>
      <c r="D34" s="8" t="s">
        <v>6</v>
      </c>
      <c r="E34" s="8">
        <v>80.709080999999998</v>
      </c>
      <c r="F34" s="8">
        <v>2</v>
      </c>
      <c r="G34" s="8">
        <v>8</v>
      </c>
      <c r="H34" s="8">
        <v>0</v>
      </c>
      <c r="I34" s="8">
        <v>12</v>
      </c>
      <c r="K34" s="9">
        <f>L34*'Figure 1'!C$4</f>
        <v>0.9544999999999999</v>
      </c>
      <c r="L34" s="1">
        <v>2.2999999999999998</v>
      </c>
      <c r="M34" s="1" t="str">
        <f>'Figure 1'!E$4&amp;"-"&amp;L34</f>
        <v>EL Centro-2.3</v>
      </c>
      <c r="N34" s="1" t="e">
        <f>MAX(VLOOKUP('Figure 1'!F$4&amp;"-"&amp;$M34&amp;" Max",'Story Drift'!$A:$I,5,FALSE),VLOOKUP('Figure 1'!F$4&amp;"-"&amp;$M34&amp;" Min",'Story Drift'!$A:$I,5,FALSE))</f>
        <v>#N/A</v>
      </c>
      <c r="O34" s="1" t="e">
        <f>MAX(VLOOKUP('Figure 1'!G$4&amp;"-"&amp;$M34&amp;" Max",'Story Drift'!$A:$I,5,FALSE),VLOOKUP('Figure 1'!G$4&amp;"-"&amp;$M34&amp;" Min",'Story Drift'!$A:$I,5,FALSE))</f>
        <v>#N/A</v>
      </c>
      <c r="P34" s="1" t="e">
        <f>MAX(VLOOKUP('Figure 1'!H$4&amp;"-"&amp;$M34&amp;" Max",'Story Drift'!$A:$I,5,FALSE),VLOOKUP('Figure 1'!H$4&amp;"-"&amp;$M34&amp;" Min",'Story Drift'!$A:$I,5,FALSE))</f>
        <v>#N/A</v>
      </c>
      <c r="Q34" s="1" t="e">
        <f>MAX(N34:P34)</f>
        <v>#N/A</v>
      </c>
    </row>
    <row r="35" spans="1:17">
      <c r="A35" s="1" t="str">
        <f t="shared" si="2"/>
        <v>RF-chichi_TAP010-10 Min</v>
      </c>
      <c r="B35" s="8" t="s">
        <v>10</v>
      </c>
      <c r="C35" s="8" t="s">
        <v>48</v>
      </c>
      <c r="D35" s="8" t="s">
        <v>6</v>
      </c>
      <c r="E35" s="8">
        <v>1.4851E-2</v>
      </c>
      <c r="F35" s="8">
        <v>2</v>
      </c>
      <c r="G35" s="8">
        <v>8</v>
      </c>
      <c r="H35" s="8">
        <v>0</v>
      </c>
      <c r="I35" s="8">
        <v>12</v>
      </c>
      <c r="K35" s="9">
        <f>L35*'Figure 1'!C$4</f>
        <v>0.99599999999999989</v>
      </c>
      <c r="L35" s="1">
        <v>2.4</v>
      </c>
      <c r="M35" s="1" t="str">
        <f>'Figure 1'!E$4&amp;"-"&amp;L35</f>
        <v>EL Centro-2.4</v>
      </c>
      <c r="N35" s="1" t="e">
        <f>MAX(VLOOKUP('Figure 1'!F$4&amp;"-"&amp;$M35&amp;" Max",'Story Drift'!$A:$I,5,FALSE),VLOOKUP('Figure 1'!F$4&amp;"-"&amp;$M35&amp;" Min",'Story Drift'!$A:$I,5,FALSE))</f>
        <v>#N/A</v>
      </c>
      <c r="O35" s="1" t="e">
        <f>MAX(VLOOKUP('Figure 1'!G$4&amp;"-"&amp;$M35&amp;" Max",'Story Drift'!$A:$I,5,FALSE),VLOOKUP('Figure 1'!G$4&amp;"-"&amp;$M35&amp;" Min",'Story Drift'!$A:$I,5,FALSE))</f>
        <v>#N/A</v>
      </c>
      <c r="P35" s="1" t="e">
        <f>MAX(VLOOKUP('Figure 1'!H$4&amp;"-"&amp;$M35&amp;" Max",'Story Drift'!$A:$I,5,FALSE),VLOOKUP('Figure 1'!H$4&amp;"-"&amp;$M35&amp;" Min",'Story Drift'!$A:$I,5,FALSE))</f>
        <v>#N/A</v>
      </c>
      <c r="Q35" s="1" t="e">
        <f>MAX(N35:P35)</f>
        <v>#N/A</v>
      </c>
    </row>
    <row r="36" spans="1:17">
      <c r="A36" s="1" t="str">
        <f t="shared" si="2"/>
        <v>RF-chichi_TAP010-15 Max</v>
      </c>
      <c r="B36" s="8" t="s">
        <v>10</v>
      </c>
      <c r="C36" s="8" t="s">
        <v>49</v>
      </c>
      <c r="D36" s="8" t="s">
        <v>6</v>
      </c>
      <c r="E36" s="8">
        <v>139.62078600000001</v>
      </c>
      <c r="F36" s="8">
        <v>2</v>
      </c>
      <c r="G36" s="8">
        <v>8</v>
      </c>
      <c r="H36" s="8">
        <v>0</v>
      </c>
      <c r="I36" s="8">
        <v>12</v>
      </c>
      <c r="K36" s="9">
        <f>L36*'Figure 1'!C$4</f>
        <v>1.0374999999999999</v>
      </c>
      <c r="L36" s="1">
        <v>2.5</v>
      </c>
      <c r="M36" s="1" t="str">
        <f>'Figure 1'!E$4&amp;"-"&amp;L36</f>
        <v>EL Centro-2.5</v>
      </c>
      <c r="N36" s="1" t="e">
        <f>MAX(VLOOKUP('Figure 1'!F$4&amp;"-"&amp;$M36&amp;" Max",'Story Drift'!$A:$I,5,FALSE),VLOOKUP('Figure 1'!F$4&amp;"-"&amp;$M36&amp;" Min",'Story Drift'!$A:$I,5,FALSE))</f>
        <v>#N/A</v>
      </c>
      <c r="O36" s="1" t="e">
        <f>MAX(VLOOKUP('Figure 1'!G$4&amp;"-"&amp;$M36&amp;" Max",'Story Drift'!$A:$I,5,FALSE),VLOOKUP('Figure 1'!G$4&amp;"-"&amp;$M36&amp;" Min",'Story Drift'!$A:$I,5,FALSE))</f>
        <v>#N/A</v>
      </c>
      <c r="P36" s="1" t="e">
        <f>MAX(VLOOKUP('Figure 1'!H$4&amp;"-"&amp;$M36&amp;" Max",'Story Drift'!$A:$I,5,FALSE),VLOOKUP('Figure 1'!H$4&amp;"-"&amp;$M36&amp;" Min",'Story Drift'!$A:$I,5,FALSE))</f>
        <v>#N/A</v>
      </c>
      <c r="Q36" s="1" t="e">
        <f>MAX(N36:P36)</f>
        <v>#N/A</v>
      </c>
    </row>
    <row r="37" spans="1:17">
      <c r="A37" s="1" t="str">
        <f t="shared" si="2"/>
        <v>RF-chichi_TAP010-15 Min</v>
      </c>
      <c r="B37" s="8" t="s">
        <v>10</v>
      </c>
      <c r="C37" s="8" t="s">
        <v>50</v>
      </c>
      <c r="D37" s="8" t="s">
        <v>6</v>
      </c>
      <c r="E37" s="8">
        <v>1.7669000000000001E-2</v>
      </c>
      <c r="F37" s="8">
        <v>2</v>
      </c>
      <c r="G37" s="8">
        <v>8</v>
      </c>
      <c r="H37" s="8">
        <v>0</v>
      </c>
      <c r="I37" s="8">
        <v>12</v>
      </c>
      <c r="K37" s="9">
        <f>L37*'Figure 1'!C$4</f>
        <v>1.079</v>
      </c>
      <c r="L37" s="1">
        <v>2.6</v>
      </c>
      <c r="M37" s="1" t="str">
        <f>'Figure 1'!E$4&amp;"-"&amp;L37</f>
        <v>EL Centro-2.6</v>
      </c>
      <c r="N37" s="1" t="e">
        <f>MAX(VLOOKUP('Figure 1'!F$4&amp;"-"&amp;$M37&amp;" Max",'Story Drift'!$A:$I,5,FALSE),VLOOKUP('Figure 1'!F$4&amp;"-"&amp;$M37&amp;" Min",'Story Drift'!$A:$I,5,FALSE))</f>
        <v>#N/A</v>
      </c>
      <c r="O37" s="1" t="e">
        <f>MAX(VLOOKUP('Figure 1'!G$4&amp;"-"&amp;$M37&amp;" Max",'Story Drift'!$A:$I,5,FALSE),VLOOKUP('Figure 1'!G$4&amp;"-"&amp;$M37&amp;" Min",'Story Drift'!$A:$I,5,FALSE))</f>
        <v>#N/A</v>
      </c>
      <c r="P37" s="1" t="e">
        <f>MAX(VLOOKUP('Figure 1'!H$4&amp;"-"&amp;$M37&amp;" Max",'Story Drift'!$A:$I,5,FALSE),VLOOKUP('Figure 1'!H$4&amp;"-"&amp;$M37&amp;" Min",'Story Drift'!$A:$I,5,FALSE))</f>
        <v>#N/A</v>
      </c>
      <c r="Q37" s="1" t="e">
        <f>MAX(N37:P37)</f>
        <v>#N/A</v>
      </c>
    </row>
    <row r="38" spans="1:17">
      <c r="A38" s="1" t="str">
        <f t="shared" si="2"/>
        <v>RF-chichi_TAP010-16 Max</v>
      </c>
      <c r="B38" s="8" t="s">
        <v>10</v>
      </c>
      <c r="C38" s="8" t="s">
        <v>51</v>
      </c>
      <c r="D38" s="8" t="s">
        <v>6</v>
      </c>
      <c r="E38" s="8">
        <v>2.6855E-2</v>
      </c>
      <c r="F38" s="8">
        <v>2</v>
      </c>
      <c r="G38" s="8">
        <v>8</v>
      </c>
      <c r="H38" s="8">
        <v>0</v>
      </c>
      <c r="I38" s="8">
        <v>12</v>
      </c>
      <c r="K38" s="9">
        <f>L38*'Figure 1'!C$4</f>
        <v>1.1205000000000001</v>
      </c>
      <c r="L38" s="1">
        <v>2.7</v>
      </c>
      <c r="M38" s="1" t="str">
        <f>'Figure 1'!E$4&amp;"-"&amp;L38</f>
        <v>EL Centro-2.7</v>
      </c>
      <c r="N38" s="1" t="e">
        <f>MAX(VLOOKUP('Figure 1'!F$4&amp;"-"&amp;$M38&amp;" Max",'Story Drift'!$A:$I,5,FALSE),VLOOKUP('Figure 1'!F$4&amp;"-"&amp;$M38&amp;" Min",'Story Drift'!$A:$I,5,FALSE))</f>
        <v>#N/A</v>
      </c>
      <c r="O38" s="1" t="e">
        <f>MAX(VLOOKUP('Figure 1'!G$4&amp;"-"&amp;$M38&amp;" Max",'Story Drift'!$A:$I,5,FALSE),VLOOKUP('Figure 1'!G$4&amp;"-"&amp;$M38&amp;" Min",'Story Drift'!$A:$I,5,FALSE))</f>
        <v>#N/A</v>
      </c>
      <c r="P38" s="1" t="e">
        <f>MAX(VLOOKUP('Figure 1'!H$4&amp;"-"&amp;$M38&amp;" Max",'Story Drift'!$A:$I,5,FALSE),VLOOKUP('Figure 1'!H$4&amp;"-"&amp;$M38&amp;" Min",'Story Drift'!$A:$I,5,FALSE))</f>
        <v>#N/A</v>
      </c>
      <c r="Q38" s="1" t="e">
        <f>MAX(N38:P38)</f>
        <v>#N/A</v>
      </c>
    </row>
    <row r="39" spans="1:17">
      <c r="A39" s="1" t="str">
        <f t="shared" si="2"/>
        <v>RF-chichi_TAP010-16 Min</v>
      </c>
      <c r="B39" s="8" t="s">
        <v>10</v>
      </c>
      <c r="C39" s="8" t="s">
        <v>52</v>
      </c>
      <c r="D39" s="8" t="s">
        <v>6</v>
      </c>
      <c r="E39" s="8">
        <v>85.059932000000003</v>
      </c>
      <c r="F39" s="8">
        <v>2</v>
      </c>
      <c r="G39" s="8">
        <v>8</v>
      </c>
      <c r="H39" s="8">
        <v>0</v>
      </c>
      <c r="I39" s="8">
        <v>12</v>
      </c>
      <c r="K39" s="9">
        <f>L39*'Figure 1'!C$4</f>
        <v>1.1619999999999999</v>
      </c>
      <c r="L39" s="1">
        <v>2.8</v>
      </c>
      <c r="M39" s="1" t="str">
        <f>'Figure 1'!E$4&amp;"-"&amp;L39</f>
        <v>EL Centro-2.8</v>
      </c>
      <c r="N39" s="1" t="e">
        <f>MAX(VLOOKUP('Figure 1'!F$4&amp;"-"&amp;$M39&amp;" Max",'Story Drift'!$A:$I,5,FALSE),VLOOKUP('Figure 1'!F$4&amp;"-"&amp;$M39&amp;" Min",'Story Drift'!$A:$I,5,FALSE))</f>
        <v>#N/A</v>
      </c>
      <c r="O39" s="1" t="e">
        <f>MAX(VLOOKUP('Figure 1'!G$4&amp;"-"&amp;$M39&amp;" Max",'Story Drift'!$A:$I,5,FALSE),VLOOKUP('Figure 1'!G$4&amp;"-"&amp;$M39&amp;" Min",'Story Drift'!$A:$I,5,FALSE))</f>
        <v>#N/A</v>
      </c>
      <c r="P39" s="1" t="e">
        <f>MAX(VLOOKUP('Figure 1'!H$4&amp;"-"&amp;$M39&amp;" Max",'Story Drift'!$A:$I,5,FALSE),VLOOKUP('Figure 1'!H$4&amp;"-"&amp;$M39&amp;" Min",'Story Drift'!$A:$I,5,FALSE))</f>
        <v>#N/A</v>
      </c>
      <c r="Q39" s="1" t="e">
        <f>MAX(N39:P39)</f>
        <v>#N/A</v>
      </c>
    </row>
    <row r="40" spans="1:17">
      <c r="A40" s="1" t="str">
        <f t="shared" si="2"/>
        <v>RF-chichi_TAP010-20 Max</v>
      </c>
      <c r="B40" s="8" t="s">
        <v>10</v>
      </c>
      <c r="C40" s="8" t="s">
        <v>53</v>
      </c>
      <c r="D40" s="8" t="s">
        <v>6</v>
      </c>
      <c r="E40" s="8">
        <v>66.789980999999997</v>
      </c>
      <c r="F40" s="8">
        <v>2</v>
      </c>
      <c r="G40" s="8">
        <v>8</v>
      </c>
      <c r="H40" s="8">
        <v>0</v>
      </c>
      <c r="I40" s="8">
        <v>12</v>
      </c>
      <c r="K40" s="9">
        <f>L40*'Figure 1'!C$4</f>
        <v>1.2035</v>
      </c>
      <c r="L40" s="1">
        <v>2.9</v>
      </c>
      <c r="M40" s="1" t="str">
        <f>'Figure 1'!E$4&amp;"-"&amp;L40</f>
        <v>EL Centro-2.9</v>
      </c>
      <c r="N40" s="1" t="e">
        <f>MAX(VLOOKUP('Figure 1'!F$4&amp;"-"&amp;$M40&amp;" Max",'Story Drift'!$A:$I,5,FALSE),VLOOKUP('Figure 1'!F$4&amp;"-"&amp;$M40&amp;" Min",'Story Drift'!$A:$I,5,FALSE))</f>
        <v>#N/A</v>
      </c>
      <c r="O40" s="1" t="e">
        <f>MAX(VLOOKUP('Figure 1'!G$4&amp;"-"&amp;$M40&amp;" Max",'Story Drift'!$A:$I,5,FALSE),VLOOKUP('Figure 1'!G$4&amp;"-"&amp;$M40&amp;" Min",'Story Drift'!$A:$I,5,FALSE))</f>
        <v>#N/A</v>
      </c>
      <c r="P40" s="1" t="e">
        <f>MAX(VLOOKUP('Figure 1'!H$4&amp;"-"&amp;$M40&amp;" Max",'Story Drift'!$A:$I,5,FALSE),VLOOKUP('Figure 1'!H$4&amp;"-"&amp;$M40&amp;" Min",'Story Drift'!$A:$I,5,FALSE))</f>
        <v>#N/A</v>
      </c>
      <c r="Q40" s="1" t="e">
        <f>MAX(N40:P40)</f>
        <v>#N/A</v>
      </c>
    </row>
    <row r="41" spans="1:17">
      <c r="A41" s="1" t="str">
        <f t="shared" si="2"/>
        <v>RF-chichi_TAP010-20 Min</v>
      </c>
      <c r="B41" s="8" t="s">
        <v>10</v>
      </c>
      <c r="C41" s="8" t="s">
        <v>54</v>
      </c>
      <c r="D41" s="8" t="s">
        <v>6</v>
      </c>
      <c r="E41" s="8">
        <v>1.1505E-2</v>
      </c>
      <c r="F41" s="8">
        <v>2</v>
      </c>
      <c r="G41" s="8">
        <v>8</v>
      </c>
      <c r="H41" s="8">
        <v>0</v>
      </c>
      <c r="I41" s="8">
        <v>12</v>
      </c>
      <c r="K41" s="9">
        <f>L41*'Figure 1'!C$4</f>
        <v>1.2449999999999999</v>
      </c>
      <c r="L41" s="1">
        <v>3</v>
      </c>
      <c r="M41" s="1" t="str">
        <f>'Figure 1'!E$4&amp;"-"&amp;L41</f>
        <v>EL Centro-3</v>
      </c>
      <c r="N41" s="1" t="e">
        <f>MAX(VLOOKUP('Figure 1'!F$4&amp;"-"&amp;$M41&amp;" Max",'Story Drift'!$A:$I,5,FALSE),VLOOKUP('Figure 1'!F$4&amp;"-"&amp;$M41&amp;" Min",'Story Drift'!$A:$I,5,FALSE))</f>
        <v>#N/A</v>
      </c>
      <c r="O41" s="1" t="e">
        <f>MAX(VLOOKUP('Figure 1'!G$4&amp;"-"&amp;$M41&amp;" Max",'Story Drift'!$A:$I,5,FALSE),VLOOKUP('Figure 1'!G$4&amp;"-"&amp;$M41&amp;" Min",'Story Drift'!$A:$I,5,FALSE))</f>
        <v>#N/A</v>
      </c>
      <c r="P41" s="1" t="e">
        <f>MAX(VLOOKUP('Figure 1'!H$4&amp;"-"&amp;$M41&amp;" Max",'Story Drift'!$A:$I,5,FALSE),VLOOKUP('Figure 1'!H$4&amp;"-"&amp;$M41&amp;" Min",'Story Drift'!$A:$I,5,FALSE))</f>
        <v>#N/A</v>
      </c>
      <c r="Q41" s="1" t="e">
        <f>MAX(N41:P41)</f>
        <v>#N/A</v>
      </c>
    </row>
    <row r="42" spans="1:17">
      <c r="A42" s="1" t="str">
        <f t="shared" si="2"/>
        <v>RF-chichi_TCU052-1 Max</v>
      </c>
      <c r="B42" s="8" t="s">
        <v>10</v>
      </c>
      <c r="C42" s="8" t="s">
        <v>55</v>
      </c>
      <c r="D42" s="8" t="s">
        <v>6</v>
      </c>
      <c r="E42" s="8">
        <v>1.2279999999999999E-3</v>
      </c>
      <c r="F42" s="8">
        <v>2</v>
      </c>
      <c r="G42" s="8">
        <v>8</v>
      </c>
      <c r="H42" s="8">
        <v>0</v>
      </c>
      <c r="I42" s="8">
        <v>12</v>
      </c>
      <c r="K42" s="9">
        <f>L42*'Figure 1'!C$4</f>
        <v>1.2865</v>
      </c>
      <c r="L42" s="1">
        <v>3.1</v>
      </c>
      <c r="M42" s="1" t="str">
        <f>'Figure 1'!E$4&amp;"-"&amp;L42</f>
        <v>EL Centro-3.1</v>
      </c>
      <c r="N42" s="1" t="e">
        <f>MAX(VLOOKUP('Figure 1'!F$4&amp;"-"&amp;$M42&amp;" Max",'Story Drift'!$A:$I,5,FALSE),VLOOKUP('Figure 1'!F$4&amp;"-"&amp;$M42&amp;" Min",'Story Drift'!$A:$I,5,FALSE))</f>
        <v>#N/A</v>
      </c>
      <c r="O42" s="1" t="e">
        <f>MAX(VLOOKUP('Figure 1'!G$4&amp;"-"&amp;$M42&amp;" Max",'Story Drift'!$A:$I,5,FALSE),VLOOKUP('Figure 1'!G$4&amp;"-"&amp;$M42&amp;" Min",'Story Drift'!$A:$I,5,FALSE))</f>
        <v>#N/A</v>
      </c>
      <c r="P42" s="1" t="e">
        <f>MAX(VLOOKUP('Figure 1'!H$4&amp;"-"&amp;$M42&amp;" Max",'Story Drift'!$A:$I,5,FALSE),VLOOKUP('Figure 1'!H$4&amp;"-"&amp;$M42&amp;" Min",'Story Drift'!$A:$I,5,FALSE))</f>
        <v>#N/A</v>
      </c>
      <c r="Q42" s="1" t="e">
        <f>MAX(N42:P42)</f>
        <v>#N/A</v>
      </c>
    </row>
    <row r="43" spans="1:17">
      <c r="A43" s="1" t="str">
        <f t="shared" si="2"/>
        <v>RF-chichi_TCU052-1 Min</v>
      </c>
      <c r="B43" s="8" t="s">
        <v>10</v>
      </c>
      <c r="C43" s="8" t="s">
        <v>56</v>
      </c>
      <c r="D43" s="8" t="s">
        <v>6</v>
      </c>
      <c r="E43" s="8">
        <v>7.3499999999999998E-4</v>
      </c>
      <c r="F43" s="8">
        <v>2</v>
      </c>
      <c r="G43" s="8">
        <v>8</v>
      </c>
      <c r="H43" s="8">
        <v>0</v>
      </c>
      <c r="I43" s="8">
        <v>12</v>
      </c>
      <c r="K43" s="9">
        <f>L43*'Figure 1'!C$4</f>
        <v>1.3280000000000001</v>
      </c>
      <c r="L43" s="1">
        <v>3.2</v>
      </c>
      <c r="M43" s="1" t="str">
        <f>'Figure 1'!E$4&amp;"-"&amp;L43</f>
        <v>EL Centro-3.2</v>
      </c>
      <c r="N43" s="1" t="e">
        <f>MAX(VLOOKUP('Figure 1'!F$4&amp;"-"&amp;$M43&amp;" Max",'Story Drift'!$A:$I,5,FALSE),VLOOKUP('Figure 1'!F$4&amp;"-"&amp;$M43&amp;" Min",'Story Drift'!$A:$I,5,FALSE))</f>
        <v>#N/A</v>
      </c>
      <c r="O43" s="1" t="e">
        <f>MAX(VLOOKUP('Figure 1'!G$4&amp;"-"&amp;$M43&amp;" Max",'Story Drift'!$A:$I,5,FALSE),VLOOKUP('Figure 1'!G$4&amp;"-"&amp;$M43&amp;" Min",'Story Drift'!$A:$I,5,FALSE))</f>
        <v>#N/A</v>
      </c>
      <c r="P43" s="1" t="e">
        <f>MAX(VLOOKUP('Figure 1'!H$4&amp;"-"&amp;$M43&amp;" Max",'Story Drift'!$A:$I,5,FALSE),VLOOKUP('Figure 1'!H$4&amp;"-"&amp;$M43&amp;" Min",'Story Drift'!$A:$I,5,FALSE))</f>
        <v>#N/A</v>
      </c>
      <c r="Q43" s="1" t="e">
        <f>MAX(N43:P43)</f>
        <v>#N/A</v>
      </c>
    </row>
    <row r="44" spans="1:17">
      <c r="A44" s="1" t="str">
        <f t="shared" si="2"/>
        <v>RF-chichi_TCU052-2 Max</v>
      </c>
      <c r="B44" s="8" t="s">
        <v>10</v>
      </c>
      <c r="C44" s="8" t="s">
        <v>57</v>
      </c>
      <c r="D44" s="8" t="s">
        <v>6</v>
      </c>
      <c r="E44" s="8">
        <v>2.6549999999999998E-3</v>
      </c>
      <c r="F44" s="8">
        <v>2</v>
      </c>
      <c r="G44" s="8">
        <v>8</v>
      </c>
      <c r="H44" s="8">
        <v>0</v>
      </c>
      <c r="I44" s="8">
        <v>12</v>
      </c>
      <c r="K44" s="9">
        <f>L44*'Figure 1'!C$4</f>
        <v>1.3694999999999999</v>
      </c>
      <c r="L44" s="1">
        <v>3.3</v>
      </c>
      <c r="M44" s="1" t="str">
        <f>'Figure 1'!E$4&amp;"-"&amp;L44</f>
        <v>EL Centro-3.3</v>
      </c>
      <c r="N44" s="1" t="e">
        <f>MAX(VLOOKUP('Figure 1'!F$4&amp;"-"&amp;$M44&amp;" Max",'Story Drift'!$A:$I,5,FALSE),VLOOKUP('Figure 1'!F$4&amp;"-"&amp;$M44&amp;" Min",'Story Drift'!$A:$I,5,FALSE))</f>
        <v>#N/A</v>
      </c>
      <c r="O44" s="1" t="e">
        <f>MAX(VLOOKUP('Figure 1'!G$4&amp;"-"&amp;$M44&amp;" Max",'Story Drift'!$A:$I,5,FALSE),VLOOKUP('Figure 1'!G$4&amp;"-"&amp;$M44&amp;" Min",'Story Drift'!$A:$I,5,FALSE))</f>
        <v>#N/A</v>
      </c>
      <c r="P44" s="1" t="e">
        <f>MAX(VLOOKUP('Figure 1'!H$4&amp;"-"&amp;$M44&amp;" Max",'Story Drift'!$A:$I,5,FALSE),VLOOKUP('Figure 1'!H$4&amp;"-"&amp;$M44&amp;" Min",'Story Drift'!$A:$I,5,FALSE))</f>
        <v>#N/A</v>
      </c>
      <c r="Q44" s="1" t="e">
        <f>MAX(N44:P44)</f>
        <v>#N/A</v>
      </c>
    </row>
    <row r="45" spans="1:17">
      <c r="A45" s="1" t="str">
        <f t="shared" si="2"/>
        <v>RF-chichi_TCU052-2 Min</v>
      </c>
      <c r="B45" s="8" t="s">
        <v>10</v>
      </c>
      <c r="C45" s="8" t="s">
        <v>58</v>
      </c>
      <c r="D45" s="8" t="s">
        <v>6</v>
      </c>
      <c r="E45" s="8">
        <v>3.3400000000000001E-3</v>
      </c>
      <c r="F45" s="8">
        <v>2</v>
      </c>
      <c r="G45" s="8">
        <v>8</v>
      </c>
      <c r="H45" s="8">
        <v>0</v>
      </c>
      <c r="I45" s="8">
        <v>12</v>
      </c>
      <c r="K45" s="9">
        <f>L45*'Figure 1'!C$4</f>
        <v>1.4109999999999998</v>
      </c>
      <c r="L45" s="1">
        <v>3.4</v>
      </c>
      <c r="M45" s="1" t="str">
        <f>'Figure 1'!E$4&amp;"-"&amp;L45</f>
        <v>EL Centro-3.4</v>
      </c>
      <c r="N45" s="1" t="e">
        <f>MAX(VLOOKUP('Figure 1'!F$4&amp;"-"&amp;$M45&amp;" Max",'Story Drift'!$A:$I,5,FALSE),VLOOKUP('Figure 1'!F$4&amp;"-"&amp;$M45&amp;" Min",'Story Drift'!$A:$I,5,FALSE))</f>
        <v>#N/A</v>
      </c>
      <c r="O45" s="1" t="e">
        <f>MAX(VLOOKUP('Figure 1'!G$4&amp;"-"&amp;$M45&amp;" Max",'Story Drift'!$A:$I,5,FALSE),VLOOKUP('Figure 1'!G$4&amp;"-"&amp;$M45&amp;" Min",'Story Drift'!$A:$I,5,FALSE))</f>
        <v>#N/A</v>
      </c>
      <c r="P45" s="1" t="e">
        <f>MAX(VLOOKUP('Figure 1'!H$4&amp;"-"&amp;$M45&amp;" Max",'Story Drift'!$A:$I,5,FALSE),VLOOKUP('Figure 1'!H$4&amp;"-"&amp;$M45&amp;" Min",'Story Drift'!$A:$I,5,FALSE))</f>
        <v>#N/A</v>
      </c>
      <c r="Q45" s="1" t="e">
        <f>MAX(N45:P45)</f>
        <v>#N/A</v>
      </c>
    </row>
    <row r="46" spans="1:17">
      <c r="A46" s="1" t="str">
        <f t="shared" si="2"/>
        <v>RF-chichi_TCU052-4 Max</v>
      </c>
      <c r="B46" s="8" t="s">
        <v>10</v>
      </c>
      <c r="C46" s="8" t="s">
        <v>59</v>
      </c>
      <c r="D46" s="8" t="s">
        <v>6</v>
      </c>
      <c r="E46" s="8">
        <v>78.519609000000003</v>
      </c>
      <c r="F46" s="8">
        <v>2</v>
      </c>
      <c r="G46" s="8">
        <v>8</v>
      </c>
      <c r="H46" s="8">
        <v>0</v>
      </c>
      <c r="I46" s="8">
        <v>12</v>
      </c>
      <c r="K46" s="9">
        <f>L46*'Figure 1'!C$4</f>
        <v>1.4524999999999999</v>
      </c>
      <c r="L46" s="1">
        <v>3.5</v>
      </c>
      <c r="M46" s="1" t="str">
        <f>'Figure 1'!E$4&amp;"-"&amp;L46</f>
        <v>EL Centro-3.5</v>
      </c>
      <c r="N46" s="1" t="e">
        <f>MAX(VLOOKUP('Figure 1'!F$4&amp;"-"&amp;$M46&amp;" Max",'Story Drift'!$A:$I,5,FALSE),VLOOKUP('Figure 1'!F$4&amp;"-"&amp;$M46&amp;" Min",'Story Drift'!$A:$I,5,FALSE))</f>
        <v>#N/A</v>
      </c>
      <c r="O46" s="1" t="e">
        <f>MAX(VLOOKUP('Figure 1'!G$4&amp;"-"&amp;$M46&amp;" Max",'Story Drift'!$A:$I,5,FALSE),VLOOKUP('Figure 1'!G$4&amp;"-"&amp;$M46&amp;" Min",'Story Drift'!$A:$I,5,FALSE))</f>
        <v>#N/A</v>
      </c>
      <c r="P46" s="1" t="e">
        <f>MAX(VLOOKUP('Figure 1'!H$4&amp;"-"&amp;$M46&amp;" Max",'Story Drift'!$A:$I,5,FALSE),VLOOKUP('Figure 1'!H$4&amp;"-"&amp;$M46&amp;" Min",'Story Drift'!$A:$I,5,FALSE))</f>
        <v>#N/A</v>
      </c>
      <c r="Q46" s="1" t="e">
        <f>MAX(N46:P46)</f>
        <v>#N/A</v>
      </c>
    </row>
    <row r="47" spans="1:17">
      <c r="A47" s="1" t="str">
        <f t="shared" si="2"/>
        <v>RF-chichi_TCU052-4 Min</v>
      </c>
      <c r="B47" s="8" t="s">
        <v>10</v>
      </c>
      <c r="C47" s="8" t="s">
        <v>60</v>
      </c>
      <c r="D47" s="8" t="s">
        <v>6</v>
      </c>
      <c r="E47" s="8">
        <v>5.0348999999999998E-2</v>
      </c>
      <c r="F47" s="8">
        <v>2</v>
      </c>
      <c r="G47" s="8">
        <v>8</v>
      </c>
      <c r="H47" s="8">
        <v>0</v>
      </c>
      <c r="I47" s="8">
        <v>12</v>
      </c>
      <c r="K47" s="9">
        <f>L47*'Figure 1'!C$4</f>
        <v>1.494</v>
      </c>
      <c r="L47" s="1">
        <v>3.6</v>
      </c>
      <c r="M47" s="1" t="str">
        <f>'Figure 1'!E$4&amp;"-"&amp;L47</f>
        <v>EL Centro-3.6</v>
      </c>
      <c r="N47" s="1" t="e">
        <f>MAX(VLOOKUP('Figure 1'!F$4&amp;"-"&amp;$M47&amp;" Max",'Story Drift'!$A:$I,5,FALSE),VLOOKUP('Figure 1'!F$4&amp;"-"&amp;$M47&amp;" Min",'Story Drift'!$A:$I,5,FALSE))</f>
        <v>#N/A</v>
      </c>
      <c r="O47" s="1" t="e">
        <f>MAX(VLOOKUP('Figure 1'!G$4&amp;"-"&amp;$M47&amp;" Max",'Story Drift'!$A:$I,5,FALSE),VLOOKUP('Figure 1'!G$4&amp;"-"&amp;$M47&amp;" Min",'Story Drift'!$A:$I,5,FALSE))</f>
        <v>#N/A</v>
      </c>
      <c r="P47" s="1" t="e">
        <f>MAX(VLOOKUP('Figure 1'!H$4&amp;"-"&amp;$M47&amp;" Max",'Story Drift'!$A:$I,5,FALSE),VLOOKUP('Figure 1'!H$4&amp;"-"&amp;$M47&amp;" Min",'Story Drift'!$A:$I,5,FALSE))</f>
        <v>#N/A</v>
      </c>
      <c r="Q47" s="1" t="e">
        <f>MAX(N47:P47)</f>
        <v>#N/A</v>
      </c>
    </row>
    <row r="48" spans="1:17">
      <c r="A48" s="1" t="str">
        <f t="shared" si="2"/>
        <v>RF-chichi_TCU052-5 Max</v>
      </c>
      <c r="B48" s="8" t="s">
        <v>10</v>
      </c>
      <c r="C48" s="8" t="s">
        <v>61</v>
      </c>
      <c r="D48" s="8" t="s">
        <v>6</v>
      </c>
      <c r="E48" s="8">
        <v>3.0049999999999999E-3</v>
      </c>
      <c r="F48" s="8">
        <v>2</v>
      </c>
      <c r="G48" s="8">
        <v>8</v>
      </c>
      <c r="H48" s="8">
        <v>0</v>
      </c>
      <c r="I48" s="8">
        <v>12</v>
      </c>
      <c r="K48" s="9">
        <f>L48*'Figure 1'!C$4</f>
        <v>1.5355000000000001</v>
      </c>
      <c r="L48" s="1">
        <v>3.7</v>
      </c>
      <c r="M48" s="1" t="str">
        <f>'Figure 1'!E$4&amp;"-"&amp;L48</f>
        <v>EL Centro-3.7</v>
      </c>
      <c r="N48" s="1" t="e">
        <f>MAX(VLOOKUP('Figure 1'!F$4&amp;"-"&amp;$M48&amp;" Max",'Story Drift'!$A:$I,5,FALSE),VLOOKUP('Figure 1'!F$4&amp;"-"&amp;$M48&amp;" Min",'Story Drift'!$A:$I,5,FALSE))</f>
        <v>#N/A</v>
      </c>
      <c r="O48" s="1" t="e">
        <f>MAX(VLOOKUP('Figure 1'!G$4&amp;"-"&amp;$M48&amp;" Max",'Story Drift'!$A:$I,5,FALSE),VLOOKUP('Figure 1'!G$4&amp;"-"&amp;$M48&amp;" Min",'Story Drift'!$A:$I,5,FALSE))</f>
        <v>#N/A</v>
      </c>
      <c r="P48" s="1" t="e">
        <f>MAX(VLOOKUP('Figure 1'!H$4&amp;"-"&amp;$M48&amp;" Max",'Story Drift'!$A:$I,5,FALSE),VLOOKUP('Figure 1'!H$4&amp;"-"&amp;$M48&amp;" Min",'Story Drift'!$A:$I,5,FALSE))</f>
        <v>#N/A</v>
      </c>
      <c r="Q48" s="1" t="e">
        <f>MAX(N48:P48)</f>
        <v>#N/A</v>
      </c>
    </row>
    <row r="49" spans="1:17">
      <c r="A49" s="1" t="str">
        <f t="shared" si="2"/>
        <v>RF-chichi_TCU052-5 Min</v>
      </c>
      <c r="B49" s="8" t="s">
        <v>10</v>
      </c>
      <c r="C49" s="8" t="s">
        <v>62</v>
      </c>
      <c r="D49" s="8" t="s">
        <v>6</v>
      </c>
      <c r="E49" s="8">
        <v>44.234048000000001</v>
      </c>
      <c r="F49" s="8">
        <v>2</v>
      </c>
      <c r="G49" s="8">
        <v>8</v>
      </c>
      <c r="H49" s="8">
        <v>0</v>
      </c>
      <c r="I49" s="8">
        <v>12</v>
      </c>
      <c r="K49" s="9">
        <f>L49*'Figure 1'!C$4</f>
        <v>1.577</v>
      </c>
      <c r="L49" s="1">
        <v>3.8</v>
      </c>
      <c r="M49" s="1" t="str">
        <f>'Figure 1'!E$4&amp;"-"&amp;L49</f>
        <v>EL Centro-3.8</v>
      </c>
      <c r="N49" s="1" t="e">
        <f>MAX(VLOOKUP('Figure 1'!F$4&amp;"-"&amp;$M49&amp;" Max",'Story Drift'!$A:$I,5,FALSE),VLOOKUP('Figure 1'!F$4&amp;"-"&amp;$M49&amp;" Min",'Story Drift'!$A:$I,5,FALSE))</f>
        <v>#N/A</v>
      </c>
      <c r="O49" s="1" t="e">
        <f>MAX(VLOOKUP('Figure 1'!G$4&amp;"-"&amp;$M49&amp;" Max",'Story Drift'!$A:$I,5,FALSE),VLOOKUP('Figure 1'!G$4&amp;"-"&amp;$M49&amp;" Min",'Story Drift'!$A:$I,5,FALSE))</f>
        <v>#N/A</v>
      </c>
      <c r="P49" s="1" t="e">
        <f>MAX(VLOOKUP('Figure 1'!H$4&amp;"-"&amp;$M49&amp;" Max",'Story Drift'!$A:$I,5,FALSE),VLOOKUP('Figure 1'!H$4&amp;"-"&amp;$M49&amp;" Min",'Story Drift'!$A:$I,5,FALSE))</f>
        <v>#N/A</v>
      </c>
      <c r="Q49" s="1" t="e">
        <f>MAX(N49:P49)</f>
        <v>#N/A</v>
      </c>
    </row>
    <row r="50" spans="1:17">
      <c r="A50" s="1" t="str">
        <f t="shared" si="2"/>
        <v>RF-chichi_TCU052-8 Max</v>
      </c>
      <c r="B50" s="8" t="s">
        <v>10</v>
      </c>
      <c r="C50" s="8" t="s">
        <v>63</v>
      </c>
      <c r="D50" s="8" t="s">
        <v>6</v>
      </c>
      <c r="E50" s="8">
        <v>4.8399999999999997E-3</v>
      </c>
      <c r="F50" s="8">
        <v>2</v>
      </c>
      <c r="G50" s="8">
        <v>8</v>
      </c>
      <c r="H50" s="8">
        <v>0</v>
      </c>
      <c r="I50" s="8">
        <v>12</v>
      </c>
      <c r="K50" s="9">
        <f>L50*'Figure 1'!C$4</f>
        <v>1.6184999999999998</v>
      </c>
      <c r="L50" s="1">
        <v>3.9</v>
      </c>
      <c r="M50" s="1" t="str">
        <f>'Figure 1'!E$4&amp;"-"&amp;L50</f>
        <v>EL Centro-3.9</v>
      </c>
      <c r="N50" s="1" t="e">
        <f>MAX(VLOOKUP('Figure 1'!F$4&amp;"-"&amp;$M50&amp;" Max",'Story Drift'!$A:$I,5,FALSE),VLOOKUP('Figure 1'!F$4&amp;"-"&amp;$M50&amp;" Min",'Story Drift'!$A:$I,5,FALSE))</f>
        <v>#N/A</v>
      </c>
      <c r="O50" s="1" t="e">
        <f>MAX(VLOOKUP('Figure 1'!G$4&amp;"-"&amp;$M50&amp;" Max",'Story Drift'!$A:$I,5,FALSE),VLOOKUP('Figure 1'!G$4&amp;"-"&amp;$M50&amp;" Min",'Story Drift'!$A:$I,5,FALSE))</f>
        <v>#N/A</v>
      </c>
      <c r="P50" s="1" t="e">
        <f>MAX(VLOOKUP('Figure 1'!H$4&amp;"-"&amp;$M50&amp;" Max",'Story Drift'!$A:$I,5,FALSE),VLOOKUP('Figure 1'!H$4&amp;"-"&amp;$M50&amp;" Min",'Story Drift'!$A:$I,5,FALSE))</f>
        <v>#N/A</v>
      </c>
      <c r="Q50" s="1" t="e">
        <f>MAX(N50:P50)</f>
        <v>#N/A</v>
      </c>
    </row>
    <row r="51" spans="1:17">
      <c r="A51" s="1" t="str">
        <f t="shared" si="2"/>
        <v>RF-chichi_TCU052-8 Min</v>
      </c>
      <c r="B51" s="8" t="s">
        <v>10</v>
      </c>
      <c r="C51" s="8" t="s">
        <v>64</v>
      </c>
      <c r="D51" s="8" t="s">
        <v>6</v>
      </c>
      <c r="E51" s="8">
        <v>66.679050000000004</v>
      </c>
      <c r="F51" s="8">
        <v>2</v>
      </c>
      <c r="G51" s="8">
        <v>8</v>
      </c>
      <c r="H51" s="8">
        <v>0</v>
      </c>
      <c r="I51" s="8">
        <v>12</v>
      </c>
      <c r="K51" s="9">
        <f>L51*'Figure 1'!C$4</f>
        <v>1.66</v>
      </c>
      <c r="L51" s="1">
        <v>4</v>
      </c>
      <c r="M51" s="1" t="str">
        <f>'Figure 1'!E$4&amp;"-"&amp;L51</f>
        <v>EL Centro-4</v>
      </c>
      <c r="N51" s="1">
        <f>MAX(VLOOKUP('Figure 1'!F$4&amp;"-"&amp;$M51&amp;" Max",'Story Drift'!$A:$I,5,FALSE),VLOOKUP('Figure 1'!F$4&amp;"-"&amp;$M51&amp;" Min",'Story Drift'!$A:$I,5,FALSE))</f>
        <v>46.792026</v>
      </c>
      <c r="O51" s="1">
        <f>MAX(VLOOKUP('Figure 1'!G$4&amp;"-"&amp;$M51&amp;" Max",'Story Drift'!$A:$I,5,FALSE),VLOOKUP('Figure 1'!G$4&amp;"-"&amp;$M51&amp;" Min",'Story Drift'!$A:$I,5,FALSE))</f>
        <v>188.56562700000001</v>
      </c>
      <c r="P51" s="1">
        <f>MAX(VLOOKUP('Figure 1'!H$4&amp;"-"&amp;$M51&amp;" Max",'Story Drift'!$A:$I,5,FALSE),VLOOKUP('Figure 1'!H$4&amp;"-"&amp;$M51&amp;" Min",'Story Drift'!$A:$I,5,FALSE))</f>
        <v>56.006110999999997</v>
      </c>
      <c r="Q51" s="1">
        <f>MAX(N51:P51)</f>
        <v>188.56562700000001</v>
      </c>
    </row>
    <row r="52" spans="1:17">
      <c r="A52" s="1" t="str">
        <f t="shared" si="2"/>
        <v>RF-chichi_TCU052-10 Max</v>
      </c>
      <c r="B52" s="8" t="s">
        <v>10</v>
      </c>
      <c r="C52" s="8" t="s">
        <v>65</v>
      </c>
      <c r="D52" s="8" t="s">
        <v>6</v>
      </c>
      <c r="E52" s="8">
        <v>6.1650000000000003E-3</v>
      </c>
      <c r="F52" s="8">
        <v>2</v>
      </c>
      <c r="G52" s="8">
        <v>8</v>
      </c>
      <c r="H52" s="8">
        <v>0</v>
      </c>
      <c r="I52" s="8">
        <v>12</v>
      </c>
      <c r="L52" s="1"/>
    </row>
    <row r="53" spans="1:17">
      <c r="A53" s="1" t="str">
        <f t="shared" si="2"/>
        <v>RF-chichi_TCU052-10 Min</v>
      </c>
      <c r="B53" s="8" t="s">
        <v>10</v>
      </c>
      <c r="C53" s="8" t="s">
        <v>66</v>
      </c>
      <c r="D53" s="8" t="s">
        <v>6</v>
      </c>
      <c r="E53" s="8">
        <v>64.111822000000004</v>
      </c>
      <c r="F53" s="8">
        <v>2</v>
      </c>
      <c r="G53" s="8">
        <v>8</v>
      </c>
      <c r="H53" s="8">
        <v>0</v>
      </c>
      <c r="I53" s="8">
        <v>12</v>
      </c>
    </row>
    <row r="54" spans="1:17">
      <c r="A54" s="1" t="str">
        <f t="shared" si="2"/>
        <v>RF-chichi_TCU052-15 Max</v>
      </c>
      <c r="B54" s="8" t="s">
        <v>10</v>
      </c>
      <c r="C54" s="8" t="s">
        <v>67</v>
      </c>
      <c r="D54" s="8" t="s">
        <v>6</v>
      </c>
      <c r="E54" s="8">
        <v>1.2761E-2</v>
      </c>
      <c r="F54" s="8">
        <v>2</v>
      </c>
      <c r="G54" s="8">
        <v>8</v>
      </c>
      <c r="H54" s="8">
        <v>0</v>
      </c>
      <c r="I54" s="8">
        <v>12</v>
      </c>
    </row>
    <row r="55" spans="1:17">
      <c r="A55" s="1" t="str">
        <f t="shared" si="2"/>
        <v>RF-chichi_TCU052-15 Min</v>
      </c>
      <c r="B55" s="8" t="s">
        <v>10</v>
      </c>
      <c r="C55" s="8" t="s">
        <v>68</v>
      </c>
      <c r="D55" s="8" t="s">
        <v>6</v>
      </c>
      <c r="E55" s="8">
        <v>71.779878999999994</v>
      </c>
      <c r="F55" s="8">
        <v>2</v>
      </c>
      <c r="G55" s="8">
        <v>8</v>
      </c>
      <c r="H55" s="8">
        <v>0</v>
      </c>
      <c r="I55" s="8">
        <v>12</v>
      </c>
    </row>
    <row r="56" spans="1:17">
      <c r="A56" s="1" t="str">
        <f t="shared" si="2"/>
        <v>RF-chichi_TCU052-16 Max</v>
      </c>
      <c r="B56" s="8" t="s">
        <v>10</v>
      </c>
      <c r="C56" s="8" t="s">
        <v>69</v>
      </c>
      <c r="D56" s="8" t="s">
        <v>6</v>
      </c>
      <c r="E56" s="8">
        <v>1.4662E-2</v>
      </c>
      <c r="F56" s="8">
        <v>2</v>
      </c>
      <c r="G56" s="8">
        <v>8</v>
      </c>
      <c r="H56" s="8">
        <v>0</v>
      </c>
      <c r="I56" s="8">
        <v>12</v>
      </c>
    </row>
    <row r="57" spans="1:17">
      <c r="A57" s="1" t="str">
        <f t="shared" si="2"/>
        <v>RF-chichi_TCU052-16 Min</v>
      </c>
      <c r="B57" s="8" t="s">
        <v>10</v>
      </c>
      <c r="C57" s="8" t="s">
        <v>70</v>
      </c>
      <c r="D57" s="8" t="s">
        <v>6</v>
      </c>
      <c r="E57" s="8">
        <v>61.659455000000001</v>
      </c>
      <c r="F57" s="8">
        <v>2</v>
      </c>
      <c r="G57" s="8">
        <v>8</v>
      </c>
      <c r="H57" s="8">
        <v>0</v>
      </c>
      <c r="I57" s="8">
        <v>12</v>
      </c>
    </row>
    <row r="58" spans="1:17">
      <c r="A58" s="1" t="str">
        <f t="shared" si="2"/>
        <v>RF-chichi_TCU067-1 Max</v>
      </c>
      <c r="B58" s="8" t="s">
        <v>10</v>
      </c>
      <c r="C58" s="8" t="s">
        <v>71</v>
      </c>
      <c r="D58" s="8" t="s">
        <v>6</v>
      </c>
      <c r="E58" s="8">
        <v>1.9E-3</v>
      </c>
      <c r="F58" s="8">
        <v>2</v>
      </c>
      <c r="G58" s="8">
        <v>8</v>
      </c>
      <c r="H58" s="8">
        <v>0</v>
      </c>
      <c r="I58" s="8">
        <v>12</v>
      </c>
    </row>
    <row r="59" spans="1:17">
      <c r="A59" s="1" t="str">
        <f t="shared" si="2"/>
        <v>RF-chichi_TCU067-1 Min</v>
      </c>
      <c r="B59" s="8" t="s">
        <v>10</v>
      </c>
      <c r="C59" s="8" t="s">
        <v>72</v>
      </c>
      <c r="D59" s="8" t="s">
        <v>6</v>
      </c>
      <c r="E59" s="8">
        <v>2.1099999999999999E-3</v>
      </c>
      <c r="F59" s="8">
        <v>2</v>
      </c>
      <c r="G59" s="8">
        <v>8</v>
      </c>
      <c r="H59" s="8">
        <v>0</v>
      </c>
      <c r="I59" s="8">
        <v>12</v>
      </c>
    </row>
    <row r="60" spans="1:17">
      <c r="A60" s="1" t="str">
        <f t="shared" si="2"/>
        <v>RF-chichi_TCU067-2 Max</v>
      </c>
      <c r="B60" s="8" t="s">
        <v>10</v>
      </c>
      <c r="C60" s="8" t="s">
        <v>73</v>
      </c>
      <c r="D60" s="8" t="s">
        <v>6</v>
      </c>
      <c r="E60" s="8">
        <v>8.4480000000000006E-3</v>
      </c>
      <c r="F60" s="8">
        <v>2</v>
      </c>
      <c r="G60" s="8">
        <v>8</v>
      </c>
      <c r="H60" s="8">
        <v>0</v>
      </c>
      <c r="I60" s="8">
        <v>12</v>
      </c>
    </row>
    <row r="61" spans="1:17">
      <c r="A61" s="1" t="str">
        <f t="shared" si="2"/>
        <v>RF-chichi_TCU067-2 Min</v>
      </c>
      <c r="B61" s="8" t="s">
        <v>10</v>
      </c>
      <c r="C61" s="8" t="s">
        <v>74</v>
      </c>
      <c r="D61" s="8" t="s">
        <v>6</v>
      </c>
      <c r="E61" s="8">
        <v>4.3800000000000002E-3</v>
      </c>
      <c r="F61" s="8">
        <v>2</v>
      </c>
      <c r="G61" s="8">
        <v>8</v>
      </c>
      <c r="H61" s="8">
        <v>0</v>
      </c>
      <c r="I61" s="8">
        <v>12</v>
      </c>
    </row>
    <row r="62" spans="1:17">
      <c r="A62" s="1" t="str">
        <f t="shared" si="2"/>
        <v>RF-chichi_TCU067-4 Max</v>
      </c>
      <c r="B62" s="8" t="s">
        <v>10</v>
      </c>
      <c r="C62" s="8" t="s">
        <v>75</v>
      </c>
      <c r="D62" s="8" t="s">
        <v>6</v>
      </c>
      <c r="E62" s="8">
        <v>66.106517999999994</v>
      </c>
      <c r="F62" s="8">
        <v>2</v>
      </c>
      <c r="G62" s="8">
        <v>8</v>
      </c>
      <c r="H62" s="8">
        <v>0</v>
      </c>
      <c r="I62" s="8">
        <v>12</v>
      </c>
    </row>
    <row r="63" spans="1:17">
      <c r="A63" s="1" t="str">
        <f t="shared" si="2"/>
        <v>RF-chichi_TCU067-4 Min</v>
      </c>
      <c r="B63" s="8" t="s">
        <v>10</v>
      </c>
      <c r="C63" s="8" t="s">
        <v>76</v>
      </c>
      <c r="D63" s="8" t="s">
        <v>6</v>
      </c>
      <c r="E63" s="8">
        <v>1.3259999999999999E-3</v>
      </c>
      <c r="F63" s="8">
        <v>2</v>
      </c>
      <c r="G63" s="8">
        <v>8</v>
      </c>
      <c r="H63" s="8">
        <v>0</v>
      </c>
      <c r="I63" s="8">
        <v>12</v>
      </c>
    </row>
    <row r="64" spans="1:17">
      <c r="A64" s="1" t="str">
        <f t="shared" si="2"/>
        <v>RF-chichi_TCU067-5 Max</v>
      </c>
      <c r="B64" s="8" t="s">
        <v>10</v>
      </c>
      <c r="C64" s="8" t="s">
        <v>77</v>
      </c>
      <c r="D64" s="8" t="s">
        <v>6</v>
      </c>
      <c r="E64" s="8">
        <v>67.396890999999997</v>
      </c>
      <c r="F64" s="8">
        <v>2</v>
      </c>
      <c r="G64" s="8">
        <v>8</v>
      </c>
      <c r="H64" s="8">
        <v>0</v>
      </c>
      <c r="I64" s="8">
        <v>12</v>
      </c>
    </row>
    <row r="65" spans="1:9">
      <c r="A65" s="1" t="str">
        <f t="shared" si="2"/>
        <v>RF-chichi_TCU067-5 Min</v>
      </c>
      <c r="B65" s="8" t="s">
        <v>10</v>
      </c>
      <c r="C65" s="8" t="s">
        <v>78</v>
      </c>
      <c r="D65" s="8" t="s">
        <v>6</v>
      </c>
      <c r="E65" s="8">
        <v>1.9220000000000001E-3</v>
      </c>
      <c r="F65" s="8">
        <v>2</v>
      </c>
      <c r="G65" s="8">
        <v>8</v>
      </c>
      <c r="H65" s="8">
        <v>0</v>
      </c>
      <c r="I65" s="8">
        <v>12</v>
      </c>
    </row>
    <row r="66" spans="1:9">
      <c r="A66" s="1" t="str">
        <f t="shared" si="2"/>
        <v>RF-chichi_TCU067-8 Max</v>
      </c>
      <c r="B66" s="8" t="s">
        <v>10</v>
      </c>
      <c r="C66" s="8" t="s">
        <v>79</v>
      </c>
      <c r="D66" s="8" t="s">
        <v>6</v>
      </c>
      <c r="E66" s="8">
        <v>7.5216000000000005E-2</v>
      </c>
      <c r="F66" s="8">
        <v>2</v>
      </c>
      <c r="G66" s="8">
        <v>8</v>
      </c>
      <c r="H66" s="8">
        <v>0</v>
      </c>
      <c r="I66" s="8">
        <v>12</v>
      </c>
    </row>
    <row r="67" spans="1:9">
      <c r="A67" s="1" t="str">
        <f t="shared" si="2"/>
        <v>RF-chichi_TCU067-8 Min</v>
      </c>
      <c r="B67" s="8" t="s">
        <v>10</v>
      </c>
      <c r="C67" s="8" t="s">
        <v>80</v>
      </c>
      <c r="D67" s="8" t="s">
        <v>6</v>
      </c>
      <c r="E67" s="8">
        <v>75.062048000000004</v>
      </c>
      <c r="F67" s="8">
        <v>2</v>
      </c>
      <c r="G67" s="8">
        <v>8</v>
      </c>
      <c r="H67" s="8">
        <v>0</v>
      </c>
      <c r="I67" s="8">
        <v>12</v>
      </c>
    </row>
    <row r="68" spans="1:9">
      <c r="A68" s="1" t="str">
        <f t="shared" ref="A68:A131" si="4">B68&amp;"-"&amp;C68</f>
        <v>RF-chichi_TCU067-10 Max</v>
      </c>
      <c r="B68" s="8" t="s">
        <v>10</v>
      </c>
      <c r="C68" s="8" t="s">
        <v>81</v>
      </c>
      <c r="D68" s="8" t="s">
        <v>6</v>
      </c>
      <c r="E68" s="8">
        <v>38.020119999999999</v>
      </c>
      <c r="F68" s="8">
        <v>2</v>
      </c>
      <c r="G68" s="8">
        <v>8</v>
      </c>
      <c r="H68" s="8">
        <v>0</v>
      </c>
      <c r="I68" s="8">
        <v>12</v>
      </c>
    </row>
    <row r="69" spans="1:9">
      <c r="A69" s="1" t="str">
        <f t="shared" si="4"/>
        <v>RF-chichi_TCU067-10 Min</v>
      </c>
      <c r="B69" s="8" t="s">
        <v>10</v>
      </c>
      <c r="C69" s="8" t="s">
        <v>82</v>
      </c>
      <c r="D69" s="8" t="s">
        <v>6</v>
      </c>
      <c r="E69" s="8">
        <v>5.8069999999999997E-3</v>
      </c>
      <c r="F69" s="8">
        <v>2</v>
      </c>
      <c r="G69" s="8">
        <v>8</v>
      </c>
      <c r="H69" s="8">
        <v>0</v>
      </c>
      <c r="I69" s="8">
        <v>12</v>
      </c>
    </row>
    <row r="70" spans="1:9">
      <c r="A70" s="1" t="str">
        <f t="shared" si="4"/>
        <v>RF-chichi_TCU067-15 Max</v>
      </c>
      <c r="B70" s="8" t="s">
        <v>10</v>
      </c>
      <c r="C70" s="8" t="s">
        <v>83</v>
      </c>
      <c r="D70" s="8" t="s">
        <v>6</v>
      </c>
      <c r="E70" s="8">
        <v>0.132637</v>
      </c>
      <c r="F70" s="8">
        <v>2</v>
      </c>
      <c r="G70" s="8">
        <v>8</v>
      </c>
      <c r="H70" s="8">
        <v>0</v>
      </c>
      <c r="I70" s="8">
        <v>12</v>
      </c>
    </row>
    <row r="71" spans="1:9">
      <c r="A71" s="1" t="str">
        <f t="shared" si="4"/>
        <v>RF-chichi_TCU067-15 Min</v>
      </c>
      <c r="B71" s="8" t="s">
        <v>10</v>
      </c>
      <c r="C71" s="8" t="s">
        <v>84</v>
      </c>
      <c r="D71" s="8" t="s">
        <v>6</v>
      </c>
      <c r="E71" s="8">
        <v>71.219460999999995</v>
      </c>
      <c r="F71" s="8">
        <v>2</v>
      </c>
      <c r="G71" s="8">
        <v>8</v>
      </c>
      <c r="H71" s="8">
        <v>0</v>
      </c>
      <c r="I71" s="8">
        <v>12</v>
      </c>
    </row>
    <row r="72" spans="1:9">
      <c r="A72" s="1" t="str">
        <f t="shared" si="4"/>
        <v>RF-chichi_TCU067-16 Max</v>
      </c>
      <c r="B72" s="8" t="s">
        <v>10</v>
      </c>
      <c r="C72" s="8" t="s">
        <v>85</v>
      </c>
      <c r="D72" s="8" t="s">
        <v>6</v>
      </c>
      <c r="E72" s="8">
        <v>37.111294000000001</v>
      </c>
      <c r="F72" s="8">
        <v>2</v>
      </c>
      <c r="G72" s="8">
        <v>8</v>
      </c>
      <c r="H72" s="8">
        <v>0</v>
      </c>
      <c r="I72" s="8">
        <v>12</v>
      </c>
    </row>
    <row r="73" spans="1:9">
      <c r="A73" s="1" t="str">
        <f t="shared" si="4"/>
        <v>RF-chichi_TCU067-16 Min</v>
      </c>
      <c r="B73" s="8" t="s">
        <v>10</v>
      </c>
      <c r="C73" s="8" t="s">
        <v>86</v>
      </c>
      <c r="D73" s="8" t="s">
        <v>6</v>
      </c>
      <c r="E73" s="8">
        <v>1.0900999999999999E-2</v>
      </c>
      <c r="F73" s="8">
        <v>2</v>
      </c>
      <c r="G73" s="8">
        <v>8</v>
      </c>
      <c r="H73" s="8">
        <v>0</v>
      </c>
      <c r="I73" s="8">
        <v>12</v>
      </c>
    </row>
    <row r="74" spans="1:9">
      <c r="A74" s="1" t="str">
        <f t="shared" si="4"/>
        <v>RF-chichi_TCU068-1 Max</v>
      </c>
      <c r="B74" s="8" t="s">
        <v>10</v>
      </c>
      <c r="C74" s="8" t="s">
        <v>87</v>
      </c>
      <c r="D74" s="8" t="s">
        <v>6</v>
      </c>
      <c r="E74" s="8">
        <v>2.333E-3</v>
      </c>
      <c r="F74" s="8">
        <v>2</v>
      </c>
      <c r="G74" s="8">
        <v>8</v>
      </c>
      <c r="H74" s="8">
        <v>0</v>
      </c>
      <c r="I74" s="8">
        <v>12</v>
      </c>
    </row>
    <row r="75" spans="1:9">
      <c r="A75" s="1" t="str">
        <f t="shared" si="4"/>
        <v>RF-chichi_TCU068-1 Min</v>
      </c>
      <c r="B75" s="8" t="s">
        <v>10</v>
      </c>
      <c r="C75" s="8" t="s">
        <v>88</v>
      </c>
      <c r="D75" s="8" t="s">
        <v>6</v>
      </c>
      <c r="E75" s="8">
        <v>2.7309999999999999E-3</v>
      </c>
      <c r="F75" s="8">
        <v>2</v>
      </c>
      <c r="G75" s="8">
        <v>8</v>
      </c>
      <c r="H75" s="8">
        <v>0</v>
      </c>
      <c r="I75" s="8">
        <v>12</v>
      </c>
    </row>
    <row r="76" spans="1:9">
      <c r="A76" s="1" t="str">
        <f t="shared" si="4"/>
        <v>RF-chichi_TCU068-2 Max</v>
      </c>
      <c r="B76" s="8" t="s">
        <v>10</v>
      </c>
      <c r="C76" s="8" t="s">
        <v>89</v>
      </c>
      <c r="D76" s="8" t="s">
        <v>6</v>
      </c>
      <c r="E76" s="8">
        <v>88.867400000000004</v>
      </c>
      <c r="F76" s="8">
        <v>2</v>
      </c>
      <c r="G76" s="8">
        <v>8</v>
      </c>
      <c r="H76" s="8">
        <v>0</v>
      </c>
      <c r="I76" s="8">
        <v>12</v>
      </c>
    </row>
    <row r="77" spans="1:9">
      <c r="A77" s="1" t="str">
        <f t="shared" si="4"/>
        <v>RF-chichi_TCU068-2 Min</v>
      </c>
      <c r="B77" s="8" t="s">
        <v>10</v>
      </c>
      <c r="C77" s="8" t="s">
        <v>90</v>
      </c>
      <c r="D77" s="8" t="s">
        <v>6</v>
      </c>
      <c r="E77" s="8">
        <v>1.6974E-2</v>
      </c>
      <c r="F77" s="8">
        <v>2</v>
      </c>
      <c r="G77" s="8">
        <v>8</v>
      </c>
      <c r="H77" s="8">
        <v>0</v>
      </c>
      <c r="I77" s="8">
        <v>12</v>
      </c>
    </row>
    <row r="78" spans="1:9">
      <c r="A78" s="1" t="str">
        <f t="shared" si="4"/>
        <v>RF-chichi_TCU068-4 Max</v>
      </c>
      <c r="B78" s="8" t="s">
        <v>10</v>
      </c>
      <c r="C78" s="8" t="s">
        <v>91</v>
      </c>
      <c r="D78" s="8" t="s">
        <v>6</v>
      </c>
      <c r="E78" s="8">
        <v>1.2780000000000001E-3</v>
      </c>
      <c r="F78" s="8">
        <v>2</v>
      </c>
      <c r="G78" s="8">
        <v>8</v>
      </c>
      <c r="H78" s="8">
        <v>0</v>
      </c>
      <c r="I78" s="8">
        <v>12</v>
      </c>
    </row>
    <row r="79" spans="1:9">
      <c r="A79" s="1" t="str">
        <f t="shared" si="4"/>
        <v>RF-chichi_TCU068-4 Min</v>
      </c>
      <c r="B79" s="8" t="s">
        <v>10</v>
      </c>
      <c r="C79" s="8" t="s">
        <v>92</v>
      </c>
      <c r="D79" s="8" t="s">
        <v>6</v>
      </c>
      <c r="E79" s="8">
        <v>47.267986000000001</v>
      </c>
      <c r="F79" s="8">
        <v>2</v>
      </c>
      <c r="G79" s="8">
        <v>8</v>
      </c>
      <c r="H79" s="8">
        <v>0</v>
      </c>
      <c r="I79" s="8">
        <v>12</v>
      </c>
    </row>
    <row r="80" spans="1:9">
      <c r="A80" s="1" t="str">
        <f t="shared" si="4"/>
        <v>RF-chichi_TCU068-5 Max</v>
      </c>
      <c r="B80" s="8" t="s">
        <v>10</v>
      </c>
      <c r="C80" s="8" t="s">
        <v>93</v>
      </c>
      <c r="D80" s="8" t="s">
        <v>6</v>
      </c>
      <c r="E80" s="8">
        <v>165.092544</v>
      </c>
      <c r="F80" s="8">
        <v>2</v>
      </c>
      <c r="G80" s="8">
        <v>8</v>
      </c>
      <c r="H80" s="8">
        <v>0</v>
      </c>
      <c r="I80" s="8">
        <v>12</v>
      </c>
    </row>
    <row r="81" spans="1:9">
      <c r="A81" s="1" t="str">
        <f t="shared" si="4"/>
        <v>RF-chichi_TCU068-5 Min</v>
      </c>
      <c r="B81" s="8" t="s">
        <v>10</v>
      </c>
      <c r="C81" s="8" t="s">
        <v>94</v>
      </c>
      <c r="D81" s="8" t="s">
        <v>6</v>
      </c>
      <c r="E81" s="8">
        <v>0.100731</v>
      </c>
      <c r="F81" s="8">
        <v>2</v>
      </c>
      <c r="G81" s="8">
        <v>8</v>
      </c>
      <c r="H81" s="8">
        <v>0</v>
      </c>
      <c r="I81" s="8">
        <v>12</v>
      </c>
    </row>
    <row r="82" spans="1:9">
      <c r="A82" s="1" t="str">
        <f t="shared" si="4"/>
        <v>RF-chichi_TCU068-8 Max</v>
      </c>
      <c r="B82" s="8" t="s">
        <v>10</v>
      </c>
      <c r="C82" s="8" t="s">
        <v>95</v>
      </c>
      <c r="D82" s="8" t="s">
        <v>6</v>
      </c>
      <c r="E82" s="8">
        <v>4.0889999999999998E-3</v>
      </c>
      <c r="F82" s="8">
        <v>2</v>
      </c>
      <c r="G82" s="8">
        <v>8</v>
      </c>
      <c r="H82" s="8">
        <v>0</v>
      </c>
      <c r="I82" s="8">
        <v>12</v>
      </c>
    </row>
    <row r="83" spans="1:9">
      <c r="A83" s="1" t="str">
        <f t="shared" si="4"/>
        <v>RF-chichi_TCU068-8 Min</v>
      </c>
      <c r="B83" s="8" t="s">
        <v>10</v>
      </c>
      <c r="C83" s="8" t="s">
        <v>96</v>
      </c>
      <c r="D83" s="8" t="s">
        <v>6</v>
      </c>
      <c r="E83" s="8">
        <v>71.078019999999995</v>
      </c>
      <c r="F83" s="8">
        <v>2</v>
      </c>
      <c r="G83" s="8">
        <v>8</v>
      </c>
      <c r="H83" s="8">
        <v>0</v>
      </c>
      <c r="I83" s="8">
        <v>12</v>
      </c>
    </row>
    <row r="84" spans="1:9">
      <c r="A84" s="1" t="str">
        <f t="shared" si="4"/>
        <v>RF-chichi_TCU068-10 Max</v>
      </c>
      <c r="B84" s="8" t="s">
        <v>10</v>
      </c>
      <c r="C84" s="8" t="s">
        <v>97</v>
      </c>
      <c r="D84" s="8" t="s">
        <v>6</v>
      </c>
      <c r="E84" s="8">
        <v>2.183E-3</v>
      </c>
      <c r="F84" s="8">
        <v>2</v>
      </c>
      <c r="G84" s="8">
        <v>8</v>
      </c>
      <c r="H84" s="8">
        <v>0</v>
      </c>
      <c r="I84" s="8">
        <v>12</v>
      </c>
    </row>
    <row r="85" spans="1:9">
      <c r="A85" s="1" t="str">
        <f t="shared" si="4"/>
        <v>RF-chichi_TCU068-10 Min</v>
      </c>
      <c r="B85" s="8" t="s">
        <v>10</v>
      </c>
      <c r="C85" s="8" t="s">
        <v>98</v>
      </c>
      <c r="D85" s="8" t="s">
        <v>6</v>
      </c>
      <c r="E85" s="8">
        <v>63.439129999999999</v>
      </c>
      <c r="F85" s="8">
        <v>2</v>
      </c>
      <c r="G85" s="8">
        <v>8</v>
      </c>
      <c r="H85" s="8">
        <v>0</v>
      </c>
      <c r="I85" s="8">
        <v>12</v>
      </c>
    </row>
    <row r="86" spans="1:9">
      <c r="A86" s="1" t="str">
        <f t="shared" si="4"/>
        <v>RF-chichi_TCU068-15 Max</v>
      </c>
      <c r="B86" s="8" t="s">
        <v>10</v>
      </c>
      <c r="C86" s="8" t="s">
        <v>99</v>
      </c>
      <c r="D86" s="8" t="s">
        <v>6</v>
      </c>
      <c r="E86" s="8">
        <v>1.3844E-2</v>
      </c>
      <c r="F86" s="8">
        <v>2</v>
      </c>
      <c r="G86" s="8">
        <v>8</v>
      </c>
      <c r="H86" s="8">
        <v>0</v>
      </c>
      <c r="I86" s="8">
        <v>12</v>
      </c>
    </row>
    <row r="87" spans="1:9">
      <c r="A87" s="1" t="str">
        <f t="shared" si="4"/>
        <v>RF-chichi_TCU068-15 Min</v>
      </c>
      <c r="B87" s="8" t="s">
        <v>10</v>
      </c>
      <c r="C87" s="8" t="s">
        <v>100</v>
      </c>
      <c r="D87" s="8" t="s">
        <v>6</v>
      </c>
      <c r="E87" s="8">
        <v>84.242080999999999</v>
      </c>
      <c r="F87" s="8">
        <v>2</v>
      </c>
      <c r="G87" s="8">
        <v>8</v>
      </c>
      <c r="H87" s="8">
        <v>0</v>
      </c>
      <c r="I87" s="8">
        <v>12</v>
      </c>
    </row>
    <row r="88" spans="1:9">
      <c r="A88" s="1" t="str">
        <f t="shared" si="4"/>
        <v>RF-chichi_TCU068-16 Max</v>
      </c>
      <c r="B88" s="8" t="s">
        <v>10</v>
      </c>
      <c r="C88" s="8" t="s">
        <v>101</v>
      </c>
      <c r="D88" s="8" t="s">
        <v>6</v>
      </c>
      <c r="E88" s="8">
        <v>1.6732E-2</v>
      </c>
      <c r="F88" s="8">
        <v>2</v>
      </c>
      <c r="G88" s="8">
        <v>8</v>
      </c>
      <c r="H88" s="8">
        <v>0</v>
      </c>
      <c r="I88" s="8">
        <v>12</v>
      </c>
    </row>
    <row r="89" spans="1:9">
      <c r="A89" s="1" t="str">
        <f t="shared" si="4"/>
        <v>RF-chichi_TCU068-16 Min</v>
      </c>
      <c r="B89" s="8" t="s">
        <v>10</v>
      </c>
      <c r="C89" s="8" t="s">
        <v>102</v>
      </c>
      <c r="D89" s="8" t="s">
        <v>6</v>
      </c>
      <c r="E89" s="8">
        <v>66.114244999999997</v>
      </c>
      <c r="F89" s="8">
        <v>2</v>
      </c>
      <c r="G89" s="8">
        <v>8</v>
      </c>
      <c r="H89" s="8">
        <v>0</v>
      </c>
      <c r="I89" s="8">
        <v>12</v>
      </c>
    </row>
    <row r="90" spans="1:9">
      <c r="A90" s="1" t="str">
        <f t="shared" si="4"/>
        <v>3F-Initial Nonlinear Sratic Max</v>
      </c>
      <c r="B90" s="8" t="s">
        <v>20</v>
      </c>
      <c r="C90" s="8" t="s">
        <v>11</v>
      </c>
      <c r="D90" s="8" t="s">
        <v>6</v>
      </c>
      <c r="E90" s="8">
        <v>0</v>
      </c>
      <c r="F90" s="8">
        <v>2</v>
      </c>
      <c r="G90" s="8">
        <v>8</v>
      </c>
      <c r="H90" s="8">
        <v>0</v>
      </c>
      <c r="I90" s="8">
        <v>9</v>
      </c>
    </row>
    <row r="91" spans="1:9">
      <c r="A91" s="1" t="str">
        <f t="shared" si="4"/>
        <v>3F-Initial Nonlinear Sratic Min</v>
      </c>
      <c r="B91" s="8" t="s">
        <v>20</v>
      </c>
      <c r="C91" s="8" t="s">
        <v>32</v>
      </c>
      <c r="D91" s="8" t="s">
        <v>6</v>
      </c>
      <c r="E91" s="8">
        <v>0</v>
      </c>
      <c r="F91" s="8">
        <v>2</v>
      </c>
      <c r="G91" s="8">
        <v>8</v>
      </c>
      <c r="H91" s="8">
        <v>0</v>
      </c>
      <c r="I91" s="8">
        <v>9</v>
      </c>
    </row>
    <row r="92" spans="1:9">
      <c r="A92" s="1" t="str">
        <f t="shared" si="4"/>
        <v>3F-EL Centro-1 Max</v>
      </c>
      <c r="B92" s="8" t="s">
        <v>20</v>
      </c>
      <c r="C92" s="8" t="s">
        <v>12</v>
      </c>
      <c r="D92" s="8" t="s">
        <v>6</v>
      </c>
      <c r="E92" s="8">
        <v>1.9610000000000001E-3</v>
      </c>
      <c r="F92" s="8">
        <v>2</v>
      </c>
      <c r="G92" s="8">
        <v>8</v>
      </c>
      <c r="H92" s="8">
        <v>0</v>
      </c>
      <c r="I92" s="8">
        <v>9</v>
      </c>
    </row>
    <row r="93" spans="1:9">
      <c r="A93" s="1" t="str">
        <f t="shared" si="4"/>
        <v>3F-EL Centro-1 Min</v>
      </c>
      <c r="B93" s="8" t="s">
        <v>20</v>
      </c>
      <c r="C93" s="8" t="s">
        <v>13</v>
      </c>
      <c r="D93" s="8" t="s">
        <v>6</v>
      </c>
      <c r="E93" s="8">
        <v>1.1039999999999999E-3</v>
      </c>
      <c r="F93" s="8">
        <v>2</v>
      </c>
      <c r="G93" s="8">
        <v>8</v>
      </c>
      <c r="H93" s="8">
        <v>0</v>
      </c>
      <c r="I93" s="8">
        <v>9</v>
      </c>
    </row>
    <row r="94" spans="1:9">
      <c r="A94" s="1" t="str">
        <f t="shared" si="4"/>
        <v>3F-EL Centro-2 Max</v>
      </c>
      <c r="B94" s="8" t="s">
        <v>20</v>
      </c>
      <c r="C94" s="8" t="s">
        <v>14</v>
      </c>
      <c r="D94" s="8" t="s">
        <v>6</v>
      </c>
      <c r="E94" s="8">
        <v>2.8300000000000001E-3</v>
      </c>
      <c r="F94" s="8">
        <v>2</v>
      </c>
      <c r="G94" s="8">
        <v>8</v>
      </c>
      <c r="H94" s="8">
        <v>0</v>
      </c>
      <c r="I94" s="8">
        <v>9</v>
      </c>
    </row>
    <row r="95" spans="1:9">
      <c r="A95" s="1" t="str">
        <f t="shared" si="4"/>
        <v>3F-EL Centro-2 Min</v>
      </c>
      <c r="B95" s="8" t="s">
        <v>20</v>
      </c>
      <c r="C95" s="8" t="s">
        <v>15</v>
      </c>
      <c r="D95" s="8" t="s">
        <v>6</v>
      </c>
      <c r="E95" s="8">
        <v>2.8340000000000001E-3</v>
      </c>
      <c r="F95" s="8">
        <v>2</v>
      </c>
      <c r="G95" s="8">
        <v>8</v>
      </c>
      <c r="H95" s="8">
        <v>0</v>
      </c>
      <c r="I95" s="8">
        <v>9</v>
      </c>
    </row>
    <row r="96" spans="1:9">
      <c r="A96" s="1" t="str">
        <f t="shared" si="4"/>
        <v>3F-EL Centro-4 Max</v>
      </c>
      <c r="B96" s="8" t="s">
        <v>20</v>
      </c>
      <c r="C96" s="8" t="s">
        <v>16</v>
      </c>
      <c r="D96" s="8" t="s">
        <v>6</v>
      </c>
      <c r="E96" s="8">
        <v>3.4970000000000001E-3</v>
      </c>
      <c r="F96" s="8">
        <v>2</v>
      </c>
      <c r="G96" s="8">
        <v>8</v>
      </c>
      <c r="H96" s="8">
        <v>0</v>
      </c>
      <c r="I96" s="8">
        <v>9</v>
      </c>
    </row>
    <row r="97" spans="1:9">
      <c r="A97" s="1" t="str">
        <f t="shared" si="4"/>
        <v>3F-EL Centro-4 Min</v>
      </c>
      <c r="B97" s="8" t="s">
        <v>20</v>
      </c>
      <c r="C97" s="8" t="s">
        <v>17</v>
      </c>
      <c r="D97" s="8" t="s">
        <v>6</v>
      </c>
      <c r="E97" s="8">
        <v>188.56562700000001</v>
      </c>
      <c r="F97" s="8">
        <v>2</v>
      </c>
      <c r="G97" s="8">
        <v>8</v>
      </c>
      <c r="H97" s="8">
        <v>0</v>
      </c>
      <c r="I97" s="8">
        <v>9</v>
      </c>
    </row>
    <row r="98" spans="1:9">
      <c r="A98" s="1" t="str">
        <f t="shared" si="4"/>
        <v>3F-EL Centro-5 Max</v>
      </c>
      <c r="B98" s="8" t="s">
        <v>20</v>
      </c>
      <c r="C98" s="8" t="s">
        <v>18</v>
      </c>
      <c r="D98" s="8" t="s">
        <v>6</v>
      </c>
      <c r="E98" s="8">
        <v>196.24641600000001</v>
      </c>
      <c r="F98" s="8">
        <v>2</v>
      </c>
      <c r="G98" s="8">
        <v>8</v>
      </c>
      <c r="H98" s="8">
        <v>0</v>
      </c>
      <c r="I98" s="8">
        <v>9</v>
      </c>
    </row>
    <row r="99" spans="1:9">
      <c r="A99" s="1" t="str">
        <f t="shared" si="4"/>
        <v>3F-EL Centro-5 Min</v>
      </c>
      <c r="B99" s="8" t="s">
        <v>20</v>
      </c>
      <c r="C99" s="8" t="s">
        <v>19</v>
      </c>
      <c r="D99" s="8" t="s">
        <v>6</v>
      </c>
      <c r="E99" s="8">
        <v>1.0359999999999999E-2</v>
      </c>
      <c r="F99" s="8">
        <v>2</v>
      </c>
      <c r="G99" s="8">
        <v>8</v>
      </c>
      <c r="H99" s="8">
        <v>0</v>
      </c>
      <c r="I99" s="8">
        <v>9</v>
      </c>
    </row>
    <row r="100" spans="1:9">
      <c r="A100" s="1" t="str">
        <f t="shared" si="4"/>
        <v>3F-EL Centro-8 Max</v>
      </c>
      <c r="B100" s="8" t="s">
        <v>20</v>
      </c>
      <c r="C100" s="8" t="s">
        <v>25</v>
      </c>
      <c r="D100" s="8" t="s">
        <v>6</v>
      </c>
      <c r="E100" s="8">
        <v>2.1482999999999999E-2</v>
      </c>
      <c r="F100" s="8">
        <v>2</v>
      </c>
      <c r="G100" s="8">
        <v>8</v>
      </c>
      <c r="H100" s="8">
        <v>0</v>
      </c>
      <c r="I100" s="8">
        <v>9</v>
      </c>
    </row>
    <row r="101" spans="1:9">
      <c r="A101" s="1" t="str">
        <f t="shared" si="4"/>
        <v>3F-EL Centro-8 Min</v>
      </c>
      <c r="B101" s="8" t="s">
        <v>20</v>
      </c>
      <c r="C101" s="8" t="s">
        <v>26</v>
      </c>
      <c r="D101" s="8" t="s">
        <v>6</v>
      </c>
      <c r="E101" s="8">
        <v>203.262226</v>
      </c>
      <c r="F101" s="8">
        <v>2</v>
      </c>
      <c r="G101" s="8">
        <v>8</v>
      </c>
      <c r="H101" s="8">
        <v>0</v>
      </c>
      <c r="I101" s="8">
        <v>9</v>
      </c>
    </row>
    <row r="102" spans="1:9">
      <c r="A102" s="1" t="str">
        <f t="shared" si="4"/>
        <v>3F-EL Centro-10 Max</v>
      </c>
      <c r="B102" s="8" t="s">
        <v>20</v>
      </c>
      <c r="C102" s="8" t="s">
        <v>27</v>
      </c>
      <c r="D102" s="8" t="s">
        <v>6</v>
      </c>
      <c r="E102" s="8">
        <v>176.94465600000001</v>
      </c>
      <c r="F102" s="8">
        <v>2</v>
      </c>
      <c r="G102" s="8">
        <v>8</v>
      </c>
      <c r="H102" s="8">
        <v>0</v>
      </c>
      <c r="I102" s="8">
        <v>9</v>
      </c>
    </row>
    <row r="103" spans="1:9">
      <c r="A103" s="1" t="str">
        <f t="shared" si="4"/>
        <v>3F-EL Centro-10 Min</v>
      </c>
      <c r="B103" s="8" t="s">
        <v>20</v>
      </c>
      <c r="C103" s="8" t="s">
        <v>28</v>
      </c>
      <c r="D103" s="8" t="s">
        <v>6</v>
      </c>
      <c r="E103" s="8">
        <v>0</v>
      </c>
      <c r="F103" s="8">
        <v>2</v>
      </c>
      <c r="G103" s="8">
        <v>8</v>
      </c>
      <c r="H103" s="8">
        <v>0</v>
      </c>
      <c r="I103" s="8">
        <v>9</v>
      </c>
    </row>
    <row r="104" spans="1:9">
      <c r="A104" s="1" t="str">
        <f t="shared" si="4"/>
        <v>3F-EL Centro-15 Max</v>
      </c>
      <c r="B104" s="8" t="s">
        <v>20</v>
      </c>
      <c r="C104" s="8" t="s">
        <v>29</v>
      </c>
      <c r="D104" s="8" t="s">
        <v>6</v>
      </c>
      <c r="E104" s="8">
        <v>2.5631999999999999E-2</v>
      </c>
      <c r="F104" s="8">
        <v>2</v>
      </c>
      <c r="G104" s="8">
        <v>8</v>
      </c>
      <c r="H104" s="8">
        <v>0</v>
      </c>
      <c r="I104" s="8">
        <v>9</v>
      </c>
    </row>
    <row r="105" spans="1:9">
      <c r="A105" s="1" t="str">
        <f t="shared" si="4"/>
        <v>3F-EL Centro-15 Min</v>
      </c>
      <c r="B105" s="8" t="s">
        <v>20</v>
      </c>
      <c r="C105" s="8" t="s">
        <v>30</v>
      </c>
      <c r="D105" s="8" t="s">
        <v>6</v>
      </c>
      <c r="E105" s="8">
        <v>210.03841299999999</v>
      </c>
      <c r="F105" s="8">
        <v>2</v>
      </c>
      <c r="G105" s="8">
        <v>8</v>
      </c>
      <c r="H105" s="8">
        <v>0</v>
      </c>
      <c r="I105" s="8">
        <v>9</v>
      </c>
    </row>
    <row r="106" spans="1:9">
      <c r="A106" s="1" t="str">
        <f t="shared" si="4"/>
        <v>3F-EL Centro-16 Max</v>
      </c>
      <c r="B106" s="8" t="s">
        <v>20</v>
      </c>
      <c r="C106" s="8" t="s">
        <v>33</v>
      </c>
      <c r="D106" s="8" t="s">
        <v>6</v>
      </c>
      <c r="E106" s="8">
        <v>173.99459400000001</v>
      </c>
      <c r="F106" s="8">
        <v>2</v>
      </c>
      <c r="G106" s="8">
        <v>8</v>
      </c>
      <c r="H106" s="8">
        <v>0</v>
      </c>
      <c r="I106" s="8">
        <v>9</v>
      </c>
    </row>
    <row r="107" spans="1:9">
      <c r="A107" s="1" t="str">
        <f t="shared" si="4"/>
        <v>3F-EL Centro-16 Min</v>
      </c>
      <c r="B107" s="8" t="s">
        <v>20</v>
      </c>
      <c r="C107" s="8" t="s">
        <v>34</v>
      </c>
      <c r="D107" s="8" t="s">
        <v>6</v>
      </c>
      <c r="E107" s="8">
        <v>0</v>
      </c>
      <c r="F107" s="8">
        <v>2</v>
      </c>
      <c r="G107" s="8">
        <v>8</v>
      </c>
      <c r="H107" s="8">
        <v>0</v>
      </c>
      <c r="I107" s="8">
        <v>9</v>
      </c>
    </row>
    <row r="108" spans="1:9">
      <c r="A108" s="1" t="str">
        <f t="shared" si="4"/>
        <v>3F-EL Centro-20 Max</v>
      </c>
      <c r="B108" s="8" t="s">
        <v>20</v>
      </c>
      <c r="C108" s="8" t="s">
        <v>35</v>
      </c>
      <c r="D108" s="8" t="s">
        <v>6</v>
      </c>
      <c r="E108" s="8">
        <v>172.812318</v>
      </c>
      <c r="F108" s="8">
        <v>2</v>
      </c>
      <c r="G108" s="8">
        <v>8</v>
      </c>
      <c r="H108" s="8">
        <v>0</v>
      </c>
      <c r="I108" s="8">
        <v>9</v>
      </c>
    </row>
    <row r="109" spans="1:9">
      <c r="A109" s="1" t="str">
        <f t="shared" si="4"/>
        <v>3F-EL Centro-20 Min</v>
      </c>
      <c r="B109" s="8" t="s">
        <v>20</v>
      </c>
      <c r="C109" s="8" t="s">
        <v>36</v>
      </c>
      <c r="D109" s="8" t="s">
        <v>6</v>
      </c>
      <c r="E109" s="8">
        <v>0</v>
      </c>
      <c r="F109" s="8">
        <v>2</v>
      </c>
      <c r="G109" s="8">
        <v>8</v>
      </c>
      <c r="H109" s="8">
        <v>0</v>
      </c>
      <c r="I109" s="8">
        <v>9</v>
      </c>
    </row>
    <row r="110" spans="1:9">
      <c r="A110" s="1" t="str">
        <f t="shared" si="4"/>
        <v>3F-chichi_TAP010-1 Max</v>
      </c>
      <c r="B110" s="8" t="s">
        <v>20</v>
      </c>
      <c r="C110" s="8" t="s">
        <v>37</v>
      </c>
      <c r="D110" s="8" t="s">
        <v>6</v>
      </c>
      <c r="E110" s="8">
        <v>2.23E-4</v>
      </c>
      <c r="F110" s="8">
        <v>2</v>
      </c>
      <c r="G110" s="8">
        <v>8</v>
      </c>
      <c r="H110" s="8">
        <v>0</v>
      </c>
      <c r="I110" s="8">
        <v>9</v>
      </c>
    </row>
    <row r="111" spans="1:9">
      <c r="A111" s="1" t="str">
        <f t="shared" si="4"/>
        <v>3F-chichi_TAP010-1 Min</v>
      </c>
      <c r="B111" s="8" t="s">
        <v>20</v>
      </c>
      <c r="C111" s="8" t="s">
        <v>38</v>
      </c>
      <c r="D111" s="8" t="s">
        <v>6</v>
      </c>
      <c r="E111" s="8">
        <v>4.44E-4</v>
      </c>
      <c r="F111" s="8">
        <v>2</v>
      </c>
      <c r="G111" s="8">
        <v>8</v>
      </c>
      <c r="H111" s="8">
        <v>0</v>
      </c>
      <c r="I111" s="8">
        <v>9</v>
      </c>
    </row>
    <row r="112" spans="1:9">
      <c r="A112" s="1" t="str">
        <f t="shared" si="4"/>
        <v>3F-chichi_TAP010-2 Max</v>
      </c>
      <c r="B112" s="8" t="s">
        <v>20</v>
      </c>
      <c r="C112" s="8" t="s">
        <v>39</v>
      </c>
      <c r="D112" s="8" t="s">
        <v>6</v>
      </c>
      <c r="E112" s="8">
        <v>6.78E-4</v>
      </c>
      <c r="F112" s="8">
        <v>2</v>
      </c>
      <c r="G112" s="8">
        <v>8</v>
      </c>
      <c r="H112" s="8">
        <v>0</v>
      </c>
      <c r="I112" s="8">
        <v>9</v>
      </c>
    </row>
    <row r="113" spans="1:9">
      <c r="A113" s="1" t="str">
        <f t="shared" si="4"/>
        <v>3F-chichi_TAP010-2 Min</v>
      </c>
      <c r="B113" s="8" t="s">
        <v>20</v>
      </c>
      <c r="C113" s="8" t="s">
        <v>40</v>
      </c>
      <c r="D113" s="8" t="s">
        <v>6</v>
      </c>
      <c r="E113" s="8">
        <v>1.2600000000000001E-3</v>
      </c>
      <c r="F113" s="8">
        <v>2</v>
      </c>
      <c r="G113" s="8">
        <v>8</v>
      </c>
      <c r="H113" s="8">
        <v>0</v>
      </c>
      <c r="I113" s="8">
        <v>9</v>
      </c>
    </row>
    <row r="114" spans="1:9">
      <c r="A114" s="1" t="str">
        <f t="shared" si="4"/>
        <v>3F-chichi_TAP010-4 Max</v>
      </c>
      <c r="B114" s="8" t="s">
        <v>20</v>
      </c>
      <c r="C114" s="8" t="s">
        <v>41</v>
      </c>
      <c r="D114" s="8" t="s">
        <v>6</v>
      </c>
      <c r="E114" s="8">
        <v>176.41940099999999</v>
      </c>
      <c r="F114" s="8">
        <v>2</v>
      </c>
      <c r="G114" s="8">
        <v>8</v>
      </c>
      <c r="H114" s="8">
        <v>0</v>
      </c>
      <c r="I114" s="8">
        <v>9</v>
      </c>
    </row>
    <row r="115" spans="1:9">
      <c r="A115" s="1" t="str">
        <f t="shared" si="4"/>
        <v>3F-chichi_TAP010-4 Min</v>
      </c>
      <c r="B115" s="8" t="s">
        <v>20</v>
      </c>
      <c r="C115" s="8" t="s">
        <v>42</v>
      </c>
      <c r="D115" s="8" t="s">
        <v>6</v>
      </c>
      <c r="E115" s="8">
        <v>3.3760000000000001E-3</v>
      </c>
      <c r="F115" s="8">
        <v>2</v>
      </c>
      <c r="G115" s="8">
        <v>8</v>
      </c>
      <c r="H115" s="8">
        <v>0</v>
      </c>
      <c r="I115" s="8">
        <v>9</v>
      </c>
    </row>
    <row r="116" spans="1:9">
      <c r="A116" s="1" t="str">
        <f t="shared" si="4"/>
        <v>3F-chichi_TAP010-5 Max</v>
      </c>
      <c r="B116" s="8" t="s">
        <v>20</v>
      </c>
      <c r="C116" s="8" t="s">
        <v>43</v>
      </c>
      <c r="D116" s="8" t="s">
        <v>6</v>
      </c>
      <c r="E116" s="8">
        <v>6.9839999999999998E-3</v>
      </c>
      <c r="F116" s="8">
        <v>2</v>
      </c>
      <c r="G116" s="8">
        <v>8</v>
      </c>
      <c r="H116" s="8">
        <v>0</v>
      </c>
      <c r="I116" s="8">
        <v>9</v>
      </c>
    </row>
    <row r="117" spans="1:9">
      <c r="A117" s="1" t="str">
        <f t="shared" si="4"/>
        <v>3F-chichi_TAP010-5 Min</v>
      </c>
      <c r="B117" s="8" t="s">
        <v>20</v>
      </c>
      <c r="C117" s="8" t="s">
        <v>44</v>
      </c>
      <c r="D117" s="8" t="s">
        <v>6</v>
      </c>
      <c r="E117" s="8">
        <v>8.5310000000000004E-3</v>
      </c>
      <c r="F117" s="8">
        <v>2</v>
      </c>
      <c r="G117" s="8">
        <v>8</v>
      </c>
      <c r="H117" s="8">
        <v>0</v>
      </c>
      <c r="I117" s="8">
        <v>9</v>
      </c>
    </row>
    <row r="118" spans="1:9">
      <c r="A118" s="1" t="str">
        <f t="shared" si="4"/>
        <v>3F-chichi_TAP010-8 Max</v>
      </c>
      <c r="B118" s="8" t="s">
        <v>20</v>
      </c>
      <c r="C118" s="8" t="s">
        <v>45</v>
      </c>
      <c r="D118" s="8" t="s">
        <v>6</v>
      </c>
      <c r="E118" s="8">
        <v>2.9641000000000001E-2</v>
      </c>
      <c r="F118" s="8">
        <v>2</v>
      </c>
      <c r="G118" s="8">
        <v>8</v>
      </c>
      <c r="H118" s="8">
        <v>0</v>
      </c>
      <c r="I118" s="8">
        <v>9</v>
      </c>
    </row>
    <row r="119" spans="1:9">
      <c r="A119" s="1" t="str">
        <f t="shared" si="4"/>
        <v>3F-chichi_TAP010-8 Min</v>
      </c>
      <c r="B119" s="8" t="s">
        <v>20</v>
      </c>
      <c r="C119" s="8" t="s">
        <v>46</v>
      </c>
      <c r="D119" s="8" t="s">
        <v>6</v>
      </c>
      <c r="E119" s="8">
        <v>198.72008400000001</v>
      </c>
      <c r="F119" s="8">
        <v>2</v>
      </c>
      <c r="G119" s="8">
        <v>8</v>
      </c>
      <c r="H119" s="8">
        <v>0</v>
      </c>
      <c r="I119" s="8">
        <v>9</v>
      </c>
    </row>
    <row r="120" spans="1:9">
      <c r="A120" s="1" t="str">
        <f t="shared" si="4"/>
        <v>3F-chichi_TAP010-10 Max</v>
      </c>
      <c r="B120" s="8" t="s">
        <v>20</v>
      </c>
      <c r="C120" s="8" t="s">
        <v>47</v>
      </c>
      <c r="D120" s="8" t="s">
        <v>6</v>
      </c>
      <c r="E120" s="8">
        <v>188.508915</v>
      </c>
      <c r="F120" s="8">
        <v>2</v>
      </c>
      <c r="G120" s="8">
        <v>8</v>
      </c>
      <c r="H120" s="8">
        <v>0</v>
      </c>
      <c r="I120" s="8">
        <v>9</v>
      </c>
    </row>
    <row r="121" spans="1:9">
      <c r="A121" s="1" t="str">
        <f t="shared" si="4"/>
        <v>3F-chichi_TAP010-10 Min</v>
      </c>
      <c r="B121" s="8" t="s">
        <v>20</v>
      </c>
      <c r="C121" s="8" t="s">
        <v>48</v>
      </c>
      <c r="D121" s="8" t="s">
        <v>6</v>
      </c>
      <c r="E121" s="8">
        <v>1.3901E-2</v>
      </c>
      <c r="F121" s="8">
        <v>2</v>
      </c>
      <c r="G121" s="8">
        <v>8</v>
      </c>
      <c r="H121" s="8">
        <v>0</v>
      </c>
      <c r="I121" s="8">
        <v>9</v>
      </c>
    </row>
    <row r="122" spans="1:9">
      <c r="A122" s="1" t="str">
        <f t="shared" si="4"/>
        <v>3F-chichi_TAP010-15 Max</v>
      </c>
      <c r="B122" s="8" t="s">
        <v>20</v>
      </c>
      <c r="C122" s="8" t="s">
        <v>49</v>
      </c>
      <c r="D122" s="8" t="s">
        <v>6</v>
      </c>
      <c r="E122" s="8">
        <v>18.337363</v>
      </c>
      <c r="F122" s="8">
        <v>2</v>
      </c>
      <c r="G122" s="8">
        <v>8</v>
      </c>
      <c r="H122" s="8">
        <v>0</v>
      </c>
      <c r="I122" s="8">
        <v>9</v>
      </c>
    </row>
    <row r="123" spans="1:9">
      <c r="A123" s="1" t="str">
        <f t="shared" si="4"/>
        <v>3F-chichi_TAP010-15 Min</v>
      </c>
      <c r="B123" s="8" t="s">
        <v>20</v>
      </c>
      <c r="C123" s="8" t="s">
        <v>50</v>
      </c>
      <c r="D123" s="8" t="s">
        <v>6</v>
      </c>
      <c r="E123" s="8">
        <v>32.849544000000002</v>
      </c>
      <c r="F123" s="8">
        <v>2</v>
      </c>
      <c r="G123" s="8">
        <v>8</v>
      </c>
      <c r="H123" s="8">
        <v>0</v>
      </c>
      <c r="I123" s="8">
        <v>9</v>
      </c>
    </row>
    <row r="124" spans="1:9">
      <c r="A124" s="1" t="str">
        <f t="shared" si="4"/>
        <v>3F-chichi_TAP010-16 Max</v>
      </c>
      <c r="B124" s="8" t="s">
        <v>20</v>
      </c>
      <c r="C124" s="8" t="s">
        <v>51</v>
      </c>
      <c r="D124" s="8" t="s">
        <v>6</v>
      </c>
      <c r="E124" s="8">
        <v>2.5625999999999999E-2</v>
      </c>
      <c r="F124" s="8">
        <v>2</v>
      </c>
      <c r="G124" s="8">
        <v>8</v>
      </c>
      <c r="H124" s="8">
        <v>0</v>
      </c>
      <c r="I124" s="8">
        <v>9</v>
      </c>
    </row>
    <row r="125" spans="1:9">
      <c r="A125" s="1" t="str">
        <f t="shared" si="4"/>
        <v>3F-chichi_TAP010-16 Min</v>
      </c>
      <c r="B125" s="8" t="s">
        <v>20</v>
      </c>
      <c r="C125" s="8" t="s">
        <v>52</v>
      </c>
      <c r="D125" s="8" t="s">
        <v>6</v>
      </c>
      <c r="E125" s="8">
        <v>194.78435300000001</v>
      </c>
      <c r="F125" s="8">
        <v>2</v>
      </c>
      <c r="G125" s="8">
        <v>8</v>
      </c>
      <c r="H125" s="8">
        <v>0</v>
      </c>
      <c r="I125" s="8">
        <v>9</v>
      </c>
    </row>
    <row r="126" spans="1:9">
      <c r="A126" s="1" t="str">
        <f t="shared" si="4"/>
        <v>3F-chichi_TAP010-20 Max</v>
      </c>
      <c r="B126" s="8" t="s">
        <v>20</v>
      </c>
      <c r="C126" s="8" t="s">
        <v>53</v>
      </c>
      <c r="D126" s="8" t="s">
        <v>6</v>
      </c>
      <c r="E126" s="8">
        <v>202.65727999999999</v>
      </c>
      <c r="F126" s="8">
        <v>2</v>
      </c>
      <c r="G126" s="8">
        <v>8</v>
      </c>
      <c r="H126" s="8">
        <v>0</v>
      </c>
      <c r="I126" s="8">
        <v>9</v>
      </c>
    </row>
    <row r="127" spans="1:9">
      <c r="A127" s="1" t="str">
        <f t="shared" si="4"/>
        <v>3F-chichi_TAP010-20 Min</v>
      </c>
      <c r="B127" s="8" t="s">
        <v>20</v>
      </c>
      <c r="C127" s="8" t="s">
        <v>54</v>
      </c>
      <c r="D127" s="8" t="s">
        <v>6</v>
      </c>
      <c r="E127" s="8">
        <v>1.0297000000000001E-2</v>
      </c>
      <c r="F127" s="8">
        <v>2</v>
      </c>
      <c r="G127" s="8">
        <v>8</v>
      </c>
      <c r="H127" s="8">
        <v>0</v>
      </c>
      <c r="I127" s="8">
        <v>9</v>
      </c>
    </row>
    <row r="128" spans="1:9">
      <c r="A128" s="1" t="str">
        <f t="shared" si="4"/>
        <v>3F-chichi_TCU052-1 Max</v>
      </c>
      <c r="B128" s="8" t="s">
        <v>20</v>
      </c>
      <c r="C128" s="8" t="s">
        <v>55</v>
      </c>
      <c r="D128" s="8" t="s">
        <v>6</v>
      </c>
      <c r="E128" s="8">
        <v>1.207E-3</v>
      </c>
      <c r="F128" s="8">
        <v>2</v>
      </c>
      <c r="G128" s="8">
        <v>8</v>
      </c>
      <c r="H128" s="8">
        <v>0</v>
      </c>
      <c r="I128" s="8">
        <v>9</v>
      </c>
    </row>
    <row r="129" spans="1:9">
      <c r="A129" s="1" t="str">
        <f t="shared" si="4"/>
        <v>3F-chichi_TCU052-1 Min</v>
      </c>
      <c r="B129" s="8" t="s">
        <v>20</v>
      </c>
      <c r="C129" s="8" t="s">
        <v>56</v>
      </c>
      <c r="D129" s="8" t="s">
        <v>6</v>
      </c>
      <c r="E129" s="8">
        <v>6.8499999999999995E-4</v>
      </c>
      <c r="F129" s="8">
        <v>2</v>
      </c>
      <c r="G129" s="8">
        <v>8</v>
      </c>
      <c r="H129" s="8">
        <v>0</v>
      </c>
      <c r="I129" s="8">
        <v>9</v>
      </c>
    </row>
    <row r="130" spans="1:9">
      <c r="A130" s="1" t="str">
        <f t="shared" si="4"/>
        <v>3F-chichi_TCU052-2 Max</v>
      </c>
      <c r="B130" s="8" t="s">
        <v>20</v>
      </c>
      <c r="C130" s="8" t="s">
        <v>57</v>
      </c>
      <c r="D130" s="8" t="s">
        <v>6</v>
      </c>
      <c r="E130" s="8">
        <v>2.2910000000000001E-3</v>
      </c>
      <c r="F130" s="8">
        <v>2</v>
      </c>
      <c r="G130" s="8">
        <v>8</v>
      </c>
      <c r="H130" s="8">
        <v>0</v>
      </c>
      <c r="I130" s="8">
        <v>9</v>
      </c>
    </row>
    <row r="131" spans="1:9">
      <c r="A131" s="1" t="str">
        <f t="shared" si="4"/>
        <v>3F-chichi_TCU052-2 Min</v>
      </c>
      <c r="B131" s="8" t="s">
        <v>20</v>
      </c>
      <c r="C131" s="8" t="s">
        <v>58</v>
      </c>
      <c r="D131" s="8" t="s">
        <v>6</v>
      </c>
      <c r="E131" s="8">
        <v>2.7469999999999999E-3</v>
      </c>
      <c r="F131" s="8">
        <v>2</v>
      </c>
      <c r="G131" s="8">
        <v>8</v>
      </c>
      <c r="H131" s="8">
        <v>0</v>
      </c>
      <c r="I131" s="8">
        <v>9</v>
      </c>
    </row>
    <row r="132" spans="1:9">
      <c r="A132" s="1" t="str">
        <f t="shared" ref="A132:A195" si="5">B132&amp;"-"&amp;C132</f>
        <v>3F-chichi_TCU052-4 Max</v>
      </c>
      <c r="B132" s="8" t="s">
        <v>20</v>
      </c>
      <c r="C132" s="8" t="s">
        <v>59</v>
      </c>
      <c r="D132" s="8" t="s">
        <v>6</v>
      </c>
      <c r="E132" s="8">
        <v>203.59983</v>
      </c>
      <c r="F132" s="8">
        <v>2</v>
      </c>
      <c r="G132" s="8">
        <v>8</v>
      </c>
      <c r="H132" s="8">
        <v>0</v>
      </c>
      <c r="I132" s="8">
        <v>9</v>
      </c>
    </row>
    <row r="133" spans="1:9">
      <c r="A133" s="1" t="str">
        <f t="shared" si="5"/>
        <v>3F-chichi_TCU052-4 Min</v>
      </c>
      <c r="B133" s="8" t="s">
        <v>20</v>
      </c>
      <c r="C133" s="8" t="s">
        <v>60</v>
      </c>
      <c r="D133" s="8" t="s">
        <v>6</v>
      </c>
      <c r="E133" s="8">
        <v>4.9294999999999999E-2</v>
      </c>
      <c r="F133" s="8">
        <v>2</v>
      </c>
      <c r="G133" s="8">
        <v>8</v>
      </c>
      <c r="H133" s="8">
        <v>0</v>
      </c>
      <c r="I133" s="8">
        <v>9</v>
      </c>
    </row>
    <row r="134" spans="1:9">
      <c r="A134" s="1" t="str">
        <f t="shared" si="5"/>
        <v>3F-chichi_TCU052-5 Max</v>
      </c>
      <c r="B134" s="8" t="s">
        <v>20</v>
      </c>
      <c r="C134" s="8" t="s">
        <v>61</v>
      </c>
      <c r="D134" s="8" t="s">
        <v>6</v>
      </c>
      <c r="E134" s="8">
        <v>2.4910000000000002E-3</v>
      </c>
      <c r="F134" s="8">
        <v>2</v>
      </c>
      <c r="G134" s="8">
        <v>8</v>
      </c>
      <c r="H134" s="8">
        <v>0</v>
      </c>
      <c r="I134" s="8">
        <v>9</v>
      </c>
    </row>
    <row r="135" spans="1:9">
      <c r="A135" s="1" t="str">
        <f t="shared" si="5"/>
        <v>3F-chichi_TCU052-5 Min</v>
      </c>
      <c r="B135" s="8" t="s">
        <v>20</v>
      </c>
      <c r="C135" s="8" t="s">
        <v>62</v>
      </c>
      <c r="D135" s="8" t="s">
        <v>6</v>
      </c>
      <c r="E135" s="8">
        <v>183.50368499999999</v>
      </c>
      <c r="F135" s="8">
        <v>2</v>
      </c>
      <c r="G135" s="8">
        <v>8</v>
      </c>
      <c r="H135" s="8">
        <v>0</v>
      </c>
      <c r="I135" s="8">
        <v>9</v>
      </c>
    </row>
    <row r="136" spans="1:9">
      <c r="A136" s="1" t="str">
        <f t="shared" si="5"/>
        <v>3F-chichi_TCU052-8 Max</v>
      </c>
      <c r="B136" s="8" t="s">
        <v>20</v>
      </c>
      <c r="C136" s="8" t="s">
        <v>63</v>
      </c>
      <c r="D136" s="8" t="s">
        <v>6</v>
      </c>
      <c r="E136" s="8">
        <v>4.0769999999999999E-3</v>
      </c>
      <c r="F136" s="8">
        <v>2</v>
      </c>
      <c r="G136" s="8">
        <v>8</v>
      </c>
      <c r="H136" s="8">
        <v>0</v>
      </c>
      <c r="I136" s="8">
        <v>9</v>
      </c>
    </row>
    <row r="137" spans="1:9">
      <c r="A137" s="1" t="str">
        <f t="shared" si="5"/>
        <v>3F-chichi_TCU052-8 Min</v>
      </c>
      <c r="B137" s="8" t="s">
        <v>20</v>
      </c>
      <c r="C137" s="8" t="s">
        <v>64</v>
      </c>
      <c r="D137" s="8" t="s">
        <v>6</v>
      </c>
      <c r="E137" s="8">
        <v>191.97476</v>
      </c>
      <c r="F137" s="8">
        <v>2</v>
      </c>
      <c r="G137" s="8">
        <v>8</v>
      </c>
      <c r="H137" s="8">
        <v>0</v>
      </c>
      <c r="I137" s="8">
        <v>9</v>
      </c>
    </row>
    <row r="138" spans="1:9">
      <c r="A138" s="1" t="str">
        <f t="shared" si="5"/>
        <v>3F-chichi_TCU052-10 Max</v>
      </c>
      <c r="B138" s="8" t="s">
        <v>20</v>
      </c>
      <c r="C138" s="8" t="s">
        <v>65</v>
      </c>
      <c r="D138" s="8" t="s">
        <v>6</v>
      </c>
      <c r="E138" s="8">
        <v>5.372E-3</v>
      </c>
      <c r="F138" s="8">
        <v>2</v>
      </c>
      <c r="G138" s="8">
        <v>8</v>
      </c>
      <c r="H138" s="8">
        <v>0</v>
      </c>
      <c r="I138" s="8">
        <v>9</v>
      </c>
    </row>
    <row r="139" spans="1:9">
      <c r="A139" s="1" t="str">
        <f t="shared" si="5"/>
        <v>3F-chichi_TCU052-10 Min</v>
      </c>
      <c r="B139" s="8" t="s">
        <v>20</v>
      </c>
      <c r="C139" s="8" t="s">
        <v>66</v>
      </c>
      <c r="D139" s="8" t="s">
        <v>6</v>
      </c>
      <c r="E139" s="8">
        <v>193.55481399999999</v>
      </c>
      <c r="F139" s="8">
        <v>2</v>
      </c>
      <c r="G139" s="8">
        <v>8</v>
      </c>
      <c r="H139" s="8">
        <v>0</v>
      </c>
      <c r="I139" s="8">
        <v>9</v>
      </c>
    </row>
    <row r="140" spans="1:9">
      <c r="A140" s="1" t="str">
        <f t="shared" si="5"/>
        <v>3F-chichi_TCU052-15 Max</v>
      </c>
      <c r="B140" s="8" t="s">
        <v>20</v>
      </c>
      <c r="C140" s="8" t="s">
        <v>67</v>
      </c>
      <c r="D140" s="8" t="s">
        <v>6</v>
      </c>
      <c r="E140" s="8">
        <v>1.1664000000000001E-2</v>
      </c>
      <c r="F140" s="8">
        <v>2</v>
      </c>
      <c r="G140" s="8">
        <v>8</v>
      </c>
      <c r="H140" s="8">
        <v>0</v>
      </c>
      <c r="I140" s="8">
        <v>9</v>
      </c>
    </row>
    <row r="141" spans="1:9">
      <c r="A141" s="1" t="str">
        <f t="shared" si="5"/>
        <v>3F-chichi_TCU052-15 Min</v>
      </c>
      <c r="B141" s="8" t="s">
        <v>20</v>
      </c>
      <c r="C141" s="8" t="s">
        <v>68</v>
      </c>
      <c r="D141" s="8" t="s">
        <v>6</v>
      </c>
      <c r="E141" s="8">
        <v>193.40995100000001</v>
      </c>
      <c r="F141" s="8">
        <v>2</v>
      </c>
      <c r="G141" s="8">
        <v>8</v>
      </c>
      <c r="H141" s="8">
        <v>0</v>
      </c>
      <c r="I141" s="8">
        <v>9</v>
      </c>
    </row>
    <row r="142" spans="1:9">
      <c r="A142" s="1" t="str">
        <f t="shared" si="5"/>
        <v>3F-chichi_TCU052-16 Max</v>
      </c>
      <c r="B142" s="8" t="s">
        <v>20</v>
      </c>
      <c r="C142" s="8" t="s">
        <v>69</v>
      </c>
      <c r="D142" s="8" t="s">
        <v>6</v>
      </c>
      <c r="E142" s="8">
        <v>1.3474E-2</v>
      </c>
      <c r="F142" s="8">
        <v>2</v>
      </c>
      <c r="G142" s="8">
        <v>8</v>
      </c>
      <c r="H142" s="8">
        <v>0</v>
      </c>
      <c r="I142" s="8">
        <v>9</v>
      </c>
    </row>
    <row r="143" spans="1:9">
      <c r="A143" s="1" t="str">
        <f t="shared" si="5"/>
        <v>3F-chichi_TCU052-16 Min</v>
      </c>
      <c r="B143" s="8" t="s">
        <v>20</v>
      </c>
      <c r="C143" s="8" t="s">
        <v>70</v>
      </c>
      <c r="D143" s="8" t="s">
        <v>6</v>
      </c>
      <c r="E143" s="8">
        <v>202.31965500000001</v>
      </c>
      <c r="F143" s="8">
        <v>2</v>
      </c>
      <c r="G143" s="8">
        <v>8</v>
      </c>
      <c r="H143" s="8">
        <v>0</v>
      </c>
      <c r="I143" s="8">
        <v>9</v>
      </c>
    </row>
    <row r="144" spans="1:9">
      <c r="A144" s="1" t="str">
        <f t="shared" si="5"/>
        <v>3F-chichi_TCU067-1 Max</v>
      </c>
      <c r="B144" s="8" t="s">
        <v>20</v>
      </c>
      <c r="C144" s="8" t="s">
        <v>71</v>
      </c>
      <c r="D144" s="8" t="s">
        <v>6</v>
      </c>
      <c r="E144" s="8">
        <v>1.7799999999999999E-3</v>
      </c>
      <c r="F144" s="8">
        <v>2</v>
      </c>
      <c r="G144" s="8">
        <v>8</v>
      </c>
      <c r="H144" s="8">
        <v>0</v>
      </c>
      <c r="I144" s="8">
        <v>9</v>
      </c>
    </row>
    <row r="145" spans="1:9">
      <c r="A145" s="1" t="str">
        <f t="shared" si="5"/>
        <v>3F-chichi_TCU067-1 Min</v>
      </c>
      <c r="B145" s="8" t="s">
        <v>20</v>
      </c>
      <c r="C145" s="8" t="s">
        <v>72</v>
      </c>
      <c r="D145" s="8" t="s">
        <v>6</v>
      </c>
      <c r="E145" s="8">
        <v>2.0409999999999998E-3</v>
      </c>
      <c r="F145" s="8">
        <v>2</v>
      </c>
      <c r="G145" s="8">
        <v>8</v>
      </c>
      <c r="H145" s="8">
        <v>0</v>
      </c>
      <c r="I145" s="8">
        <v>9</v>
      </c>
    </row>
    <row r="146" spans="1:9">
      <c r="A146" s="1" t="str">
        <f t="shared" si="5"/>
        <v>3F-chichi_TCU067-2 Max</v>
      </c>
      <c r="B146" s="8" t="s">
        <v>20</v>
      </c>
      <c r="C146" s="8" t="s">
        <v>73</v>
      </c>
      <c r="D146" s="8" t="s">
        <v>6</v>
      </c>
      <c r="E146" s="8">
        <v>8.4259999999999995E-3</v>
      </c>
      <c r="F146" s="8">
        <v>2</v>
      </c>
      <c r="G146" s="8">
        <v>8</v>
      </c>
      <c r="H146" s="8">
        <v>0</v>
      </c>
      <c r="I146" s="8">
        <v>9</v>
      </c>
    </row>
    <row r="147" spans="1:9">
      <c r="A147" s="1" t="str">
        <f t="shared" si="5"/>
        <v>3F-chichi_TCU067-2 Min</v>
      </c>
      <c r="B147" s="8" t="s">
        <v>20</v>
      </c>
      <c r="C147" s="8" t="s">
        <v>74</v>
      </c>
      <c r="D147" s="8" t="s">
        <v>6</v>
      </c>
      <c r="E147" s="8">
        <v>3.362E-3</v>
      </c>
      <c r="F147" s="8">
        <v>2</v>
      </c>
      <c r="G147" s="8">
        <v>8</v>
      </c>
      <c r="H147" s="8">
        <v>0</v>
      </c>
      <c r="I147" s="8">
        <v>9</v>
      </c>
    </row>
    <row r="148" spans="1:9">
      <c r="A148" s="1" t="str">
        <f t="shared" si="5"/>
        <v>3F-chichi_TCU067-4 Max</v>
      </c>
      <c r="B148" s="8" t="s">
        <v>20</v>
      </c>
      <c r="C148" s="8" t="s">
        <v>75</v>
      </c>
      <c r="D148" s="8" t="s">
        <v>6</v>
      </c>
      <c r="E148" s="8">
        <v>189.61721900000001</v>
      </c>
      <c r="F148" s="8">
        <v>2</v>
      </c>
      <c r="G148" s="8">
        <v>8</v>
      </c>
      <c r="H148" s="8">
        <v>0</v>
      </c>
      <c r="I148" s="8">
        <v>9</v>
      </c>
    </row>
    <row r="149" spans="1:9">
      <c r="A149" s="1" t="str">
        <f t="shared" si="5"/>
        <v>3F-chichi_TCU067-4 Min</v>
      </c>
      <c r="B149" s="8" t="s">
        <v>20</v>
      </c>
      <c r="C149" s="8" t="s">
        <v>76</v>
      </c>
      <c r="D149" s="8" t="s">
        <v>6</v>
      </c>
      <c r="E149" s="8">
        <v>1.402E-3</v>
      </c>
      <c r="F149" s="8">
        <v>2</v>
      </c>
      <c r="G149" s="8">
        <v>8</v>
      </c>
      <c r="H149" s="8">
        <v>0</v>
      </c>
      <c r="I149" s="8">
        <v>9</v>
      </c>
    </row>
    <row r="150" spans="1:9">
      <c r="A150" s="1" t="str">
        <f t="shared" si="5"/>
        <v>3F-chichi_TCU067-5 Max</v>
      </c>
      <c r="B150" s="8" t="s">
        <v>20</v>
      </c>
      <c r="C150" s="8" t="s">
        <v>77</v>
      </c>
      <c r="D150" s="8" t="s">
        <v>6</v>
      </c>
      <c r="E150" s="8">
        <v>204.416729</v>
      </c>
      <c r="F150" s="8">
        <v>2</v>
      </c>
      <c r="G150" s="8">
        <v>8</v>
      </c>
      <c r="H150" s="8">
        <v>0</v>
      </c>
      <c r="I150" s="8">
        <v>9</v>
      </c>
    </row>
    <row r="151" spans="1:9">
      <c r="A151" s="1" t="str">
        <f t="shared" si="5"/>
        <v>3F-chichi_TCU067-5 Min</v>
      </c>
      <c r="B151" s="8" t="s">
        <v>20</v>
      </c>
      <c r="C151" s="8" t="s">
        <v>78</v>
      </c>
      <c r="D151" s="8" t="s">
        <v>6</v>
      </c>
      <c r="E151" s="8">
        <v>1.9400000000000001E-3</v>
      </c>
      <c r="F151" s="8">
        <v>2</v>
      </c>
      <c r="G151" s="8">
        <v>8</v>
      </c>
      <c r="H151" s="8">
        <v>0</v>
      </c>
      <c r="I151" s="8">
        <v>9</v>
      </c>
    </row>
    <row r="152" spans="1:9">
      <c r="A152" s="1" t="str">
        <f t="shared" si="5"/>
        <v>3F-chichi_TCU067-8 Max</v>
      </c>
      <c r="B152" s="8" t="s">
        <v>20</v>
      </c>
      <c r="C152" s="8" t="s">
        <v>79</v>
      </c>
      <c r="D152" s="8" t="s">
        <v>6</v>
      </c>
      <c r="E152" s="8">
        <v>7.0347000000000007E-2</v>
      </c>
      <c r="F152" s="8">
        <v>2</v>
      </c>
      <c r="G152" s="8">
        <v>8</v>
      </c>
      <c r="H152" s="8">
        <v>0</v>
      </c>
      <c r="I152" s="8">
        <v>9</v>
      </c>
    </row>
    <row r="153" spans="1:9">
      <c r="A153" s="1" t="str">
        <f t="shared" si="5"/>
        <v>3F-chichi_TCU067-8 Min</v>
      </c>
      <c r="B153" s="8" t="s">
        <v>20</v>
      </c>
      <c r="C153" s="8" t="s">
        <v>80</v>
      </c>
      <c r="D153" s="8" t="s">
        <v>6</v>
      </c>
      <c r="E153" s="8">
        <v>191.81633299999999</v>
      </c>
      <c r="F153" s="8">
        <v>2</v>
      </c>
      <c r="G153" s="8">
        <v>8</v>
      </c>
      <c r="H153" s="8">
        <v>0</v>
      </c>
      <c r="I153" s="8">
        <v>9</v>
      </c>
    </row>
    <row r="154" spans="1:9">
      <c r="A154" s="1" t="str">
        <f t="shared" si="5"/>
        <v>3F-chichi_TCU067-10 Max</v>
      </c>
      <c r="B154" s="8" t="s">
        <v>20</v>
      </c>
      <c r="C154" s="8" t="s">
        <v>81</v>
      </c>
      <c r="D154" s="8" t="s">
        <v>6</v>
      </c>
      <c r="E154" s="8">
        <v>168.47050300000001</v>
      </c>
      <c r="F154" s="8">
        <v>2</v>
      </c>
      <c r="G154" s="8">
        <v>8</v>
      </c>
      <c r="H154" s="8">
        <v>0</v>
      </c>
      <c r="I154" s="8">
        <v>9</v>
      </c>
    </row>
    <row r="155" spans="1:9">
      <c r="A155" s="1" t="str">
        <f t="shared" si="5"/>
        <v>3F-chichi_TCU067-10 Min</v>
      </c>
      <c r="B155" s="8" t="s">
        <v>20</v>
      </c>
      <c r="C155" s="8" t="s">
        <v>82</v>
      </c>
      <c r="D155" s="8" t="s">
        <v>6</v>
      </c>
      <c r="E155" s="8">
        <v>5.4749999999999998E-3</v>
      </c>
      <c r="F155" s="8">
        <v>2</v>
      </c>
      <c r="G155" s="8">
        <v>8</v>
      </c>
      <c r="H155" s="8">
        <v>0</v>
      </c>
      <c r="I155" s="8">
        <v>9</v>
      </c>
    </row>
    <row r="156" spans="1:9">
      <c r="A156" s="1" t="str">
        <f t="shared" si="5"/>
        <v>3F-chichi_TCU067-15 Max</v>
      </c>
      <c r="B156" s="8" t="s">
        <v>20</v>
      </c>
      <c r="C156" s="8" t="s">
        <v>83</v>
      </c>
      <c r="D156" s="8" t="s">
        <v>6</v>
      </c>
      <c r="E156" s="8">
        <v>0.201961</v>
      </c>
      <c r="F156" s="8">
        <v>2</v>
      </c>
      <c r="G156" s="8">
        <v>8</v>
      </c>
      <c r="H156" s="8">
        <v>0</v>
      </c>
      <c r="I156" s="8">
        <v>9</v>
      </c>
    </row>
    <row r="157" spans="1:9">
      <c r="A157" s="1" t="str">
        <f t="shared" si="5"/>
        <v>3F-chichi_TCU067-15 Min</v>
      </c>
      <c r="B157" s="8" t="s">
        <v>20</v>
      </c>
      <c r="C157" s="8" t="s">
        <v>84</v>
      </c>
      <c r="D157" s="8" t="s">
        <v>6</v>
      </c>
      <c r="E157" s="8">
        <v>195.31893099999999</v>
      </c>
      <c r="F157" s="8">
        <v>2</v>
      </c>
      <c r="G157" s="8">
        <v>8</v>
      </c>
      <c r="H157" s="8">
        <v>0</v>
      </c>
      <c r="I157" s="8">
        <v>9</v>
      </c>
    </row>
    <row r="158" spans="1:9">
      <c r="A158" s="1" t="str">
        <f t="shared" si="5"/>
        <v>3F-chichi_TCU067-16 Max</v>
      </c>
      <c r="B158" s="8" t="s">
        <v>20</v>
      </c>
      <c r="C158" s="8" t="s">
        <v>85</v>
      </c>
      <c r="D158" s="8" t="s">
        <v>6</v>
      </c>
      <c r="E158" s="8">
        <v>158.06498300000001</v>
      </c>
      <c r="F158" s="8">
        <v>2</v>
      </c>
      <c r="G158" s="8">
        <v>8</v>
      </c>
      <c r="H158" s="8">
        <v>0</v>
      </c>
      <c r="I158" s="8">
        <v>9</v>
      </c>
    </row>
    <row r="159" spans="1:9">
      <c r="A159" s="1" t="str">
        <f t="shared" si="5"/>
        <v>3F-chichi_TCU067-16 Min</v>
      </c>
      <c r="B159" s="8" t="s">
        <v>20</v>
      </c>
      <c r="C159" s="8" t="s">
        <v>86</v>
      </c>
      <c r="D159" s="8" t="s">
        <v>6</v>
      </c>
      <c r="E159" s="8">
        <v>1.0529E-2</v>
      </c>
      <c r="F159" s="8">
        <v>2</v>
      </c>
      <c r="G159" s="8">
        <v>8</v>
      </c>
      <c r="H159" s="8">
        <v>0</v>
      </c>
      <c r="I159" s="8">
        <v>9</v>
      </c>
    </row>
    <row r="160" spans="1:9">
      <c r="A160" s="1" t="str">
        <f t="shared" si="5"/>
        <v>3F-chichi_TCU068-1 Max</v>
      </c>
      <c r="B160" s="8" t="s">
        <v>20</v>
      </c>
      <c r="C160" s="8" t="s">
        <v>87</v>
      </c>
      <c r="D160" s="8" t="s">
        <v>6</v>
      </c>
      <c r="E160" s="8">
        <v>2.0739999999999999E-3</v>
      </c>
      <c r="F160" s="8">
        <v>2</v>
      </c>
      <c r="G160" s="8">
        <v>8</v>
      </c>
      <c r="H160" s="8">
        <v>0</v>
      </c>
      <c r="I160" s="8">
        <v>9</v>
      </c>
    </row>
    <row r="161" spans="1:9">
      <c r="A161" s="1" t="str">
        <f t="shared" si="5"/>
        <v>3F-chichi_TCU068-1 Min</v>
      </c>
      <c r="B161" s="8" t="s">
        <v>20</v>
      </c>
      <c r="C161" s="8" t="s">
        <v>88</v>
      </c>
      <c r="D161" s="8" t="s">
        <v>6</v>
      </c>
      <c r="E161" s="8">
        <v>2.3E-3</v>
      </c>
      <c r="F161" s="8">
        <v>2</v>
      </c>
      <c r="G161" s="8">
        <v>8</v>
      </c>
      <c r="H161" s="8">
        <v>0</v>
      </c>
      <c r="I161" s="8">
        <v>9</v>
      </c>
    </row>
    <row r="162" spans="1:9">
      <c r="A162" s="1" t="str">
        <f t="shared" si="5"/>
        <v>3F-chichi_TCU068-2 Max</v>
      </c>
      <c r="B162" s="8" t="s">
        <v>20</v>
      </c>
      <c r="C162" s="8" t="s">
        <v>89</v>
      </c>
      <c r="D162" s="8" t="s">
        <v>6</v>
      </c>
      <c r="E162" s="8">
        <v>198.75488999999999</v>
      </c>
      <c r="F162" s="8">
        <v>2</v>
      </c>
      <c r="G162" s="8">
        <v>8</v>
      </c>
      <c r="H162" s="8">
        <v>0</v>
      </c>
      <c r="I162" s="8">
        <v>9</v>
      </c>
    </row>
    <row r="163" spans="1:9">
      <c r="A163" s="1" t="str">
        <f t="shared" si="5"/>
        <v>3F-chichi_TCU068-2 Min</v>
      </c>
      <c r="B163" s="8" t="s">
        <v>20</v>
      </c>
      <c r="C163" s="8" t="s">
        <v>90</v>
      </c>
      <c r="D163" s="8" t="s">
        <v>6</v>
      </c>
      <c r="E163" s="8">
        <v>1.6646000000000001E-2</v>
      </c>
      <c r="F163" s="8">
        <v>2</v>
      </c>
      <c r="G163" s="8">
        <v>8</v>
      </c>
      <c r="H163" s="8">
        <v>0</v>
      </c>
      <c r="I163" s="8">
        <v>9</v>
      </c>
    </row>
    <row r="164" spans="1:9">
      <c r="A164" s="1" t="str">
        <f t="shared" si="5"/>
        <v>3F-chichi_TCU068-4 Max</v>
      </c>
      <c r="B164" s="8" t="s">
        <v>20</v>
      </c>
      <c r="C164" s="8" t="s">
        <v>91</v>
      </c>
      <c r="D164" s="8" t="s">
        <v>6</v>
      </c>
      <c r="E164" s="8">
        <v>1.091E-3</v>
      </c>
      <c r="F164" s="8">
        <v>2</v>
      </c>
      <c r="G164" s="8">
        <v>8</v>
      </c>
      <c r="H164" s="8">
        <v>0</v>
      </c>
      <c r="I164" s="8">
        <v>9</v>
      </c>
    </row>
    <row r="165" spans="1:9">
      <c r="A165" s="1" t="str">
        <f t="shared" si="5"/>
        <v>3F-chichi_TCU068-4 Min</v>
      </c>
      <c r="B165" s="8" t="s">
        <v>20</v>
      </c>
      <c r="C165" s="8" t="s">
        <v>92</v>
      </c>
      <c r="D165" s="8" t="s">
        <v>6</v>
      </c>
      <c r="E165" s="8">
        <v>190.40006500000001</v>
      </c>
      <c r="F165" s="8">
        <v>2</v>
      </c>
      <c r="G165" s="8">
        <v>8</v>
      </c>
      <c r="H165" s="8">
        <v>0</v>
      </c>
      <c r="I165" s="8">
        <v>9</v>
      </c>
    </row>
    <row r="166" spans="1:9">
      <c r="A166" s="1" t="str">
        <f t="shared" si="5"/>
        <v>3F-chichi_TCU068-5 Max</v>
      </c>
      <c r="B166" s="8" t="s">
        <v>20</v>
      </c>
      <c r="C166" s="8" t="s">
        <v>93</v>
      </c>
      <c r="D166" s="8" t="s">
        <v>6</v>
      </c>
      <c r="E166" s="8">
        <v>105.35729600000001</v>
      </c>
      <c r="F166" s="8">
        <v>2</v>
      </c>
      <c r="G166" s="8">
        <v>8</v>
      </c>
      <c r="H166" s="8">
        <v>0</v>
      </c>
      <c r="I166" s="8">
        <v>9</v>
      </c>
    </row>
    <row r="167" spans="1:9">
      <c r="A167" s="1" t="str">
        <f t="shared" si="5"/>
        <v>3F-chichi_TCU068-5 Min</v>
      </c>
      <c r="B167" s="8" t="s">
        <v>20</v>
      </c>
      <c r="C167" s="8" t="s">
        <v>94</v>
      </c>
      <c r="D167" s="8" t="s">
        <v>6</v>
      </c>
      <c r="E167" s="8">
        <v>0.16384899999999999</v>
      </c>
      <c r="F167" s="8">
        <v>2</v>
      </c>
      <c r="G167" s="8">
        <v>8</v>
      </c>
      <c r="H167" s="8">
        <v>0</v>
      </c>
      <c r="I167" s="8">
        <v>9</v>
      </c>
    </row>
    <row r="168" spans="1:9">
      <c r="A168" s="1" t="str">
        <f t="shared" si="5"/>
        <v>3F-chichi_TCU068-8 Max</v>
      </c>
      <c r="B168" s="8" t="s">
        <v>20</v>
      </c>
      <c r="C168" s="8" t="s">
        <v>95</v>
      </c>
      <c r="D168" s="8" t="s">
        <v>6</v>
      </c>
      <c r="E168" s="8">
        <v>3.4399999999999999E-3</v>
      </c>
      <c r="F168" s="8">
        <v>2</v>
      </c>
      <c r="G168" s="8">
        <v>8</v>
      </c>
      <c r="H168" s="8">
        <v>0</v>
      </c>
      <c r="I168" s="8">
        <v>9</v>
      </c>
    </row>
    <row r="169" spans="1:9">
      <c r="A169" s="1" t="str">
        <f t="shared" si="5"/>
        <v>3F-chichi_TCU068-8 Min</v>
      </c>
      <c r="B169" s="8" t="s">
        <v>20</v>
      </c>
      <c r="C169" s="8" t="s">
        <v>96</v>
      </c>
      <c r="D169" s="8" t="s">
        <v>6</v>
      </c>
      <c r="E169" s="8">
        <v>169.17653899999999</v>
      </c>
      <c r="F169" s="8">
        <v>2</v>
      </c>
      <c r="G169" s="8">
        <v>8</v>
      </c>
      <c r="H169" s="8">
        <v>0</v>
      </c>
      <c r="I169" s="8">
        <v>9</v>
      </c>
    </row>
    <row r="170" spans="1:9">
      <c r="A170" s="1" t="str">
        <f t="shared" si="5"/>
        <v>3F-chichi_TCU068-10 Max</v>
      </c>
      <c r="B170" s="8" t="s">
        <v>20</v>
      </c>
      <c r="C170" s="8" t="s">
        <v>97</v>
      </c>
      <c r="D170" s="8" t="s">
        <v>6</v>
      </c>
      <c r="E170" s="8">
        <v>1.291E-3</v>
      </c>
      <c r="F170" s="8">
        <v>2</v>
      </c>
      <c r="G170" s="8">
        <v>8</v>
      </c>
      <c r="H170" s="8">
        <v>0</v>
      </c>
      <c r="I170" s="8">
        <v>9</v>
      </c>
    </row>
    <row r="171" spans="1:9">
      <c r="A171" s="1" t="str">
        <f t="shared" si="5"/>
        <v>3F-chichi_TCU068-10 Min</v>
      </c>
      <c r="B171" s="8" t="s">
        <v>20</v>
      </c>
      <c r="C171" s="8" t="s">
        <v>98</v>
      </c>
      <c r="D171" s="8" t="s">
        <v>6</v>
      </c>
      <c r="E171" s="8">
        <v>201.97624099999999</v>
      </c>
      <c r="F171" s="8">
        <v>2</v>
      </c>
      <c r="G171" s="8">
        <v>8</v>
      </c>
      <c r="H171" s="8">
        <v>0</v>
      </c>
      <c r="I171" s="8">
        <v>9</v>
      </c>
    </row>
    <row r="172" spans="1:9">
      <c r="A172" s="1" t="str">
        <f t="shared" si="5"/>
        <v>3F-chichi_TCU068-15 Max</v>
      </c>
      <c r="B172" s="8" t="s">
        <v>20</v>
      </c>
      <c r="C172" s="8" t="s">
        <v>99</v>
      </c>
      <c r="D172" s="8" t="s">
        <v>6</v>
      </c>
      <c r="E172" s="8">
        <v>1.2576E-2</v>
      </c>
      <c r="F172" s="8">
        <v>2</v>
      </c>
      <c r="G172" s="8">
        <v>8</v>
      </c>
      <c r="H172" s="8">
        <v>0</v>
      </c>
      <c r="I172" s="8">
        <v>9</v>
      </c>
    </row>
    <row r="173" spans="1:9">
      <c r="A173" s="1" t="str">
        <f t="shared" si="5"/>
        <v>3F-chichi_TCU068-15 Min</v>
      </c>
      <c r="B173" s="8" t="s">
        <v>20</v>
      </c>
      <c r="C173" s="8" t="s">
        <v>100</v>
      </c>
      <c r="D173" s="8" t="s">
        <v>6</v>
      </c>
      <c r="E173" s="8">
        <v>177.40548200000001</v>
      </c>
      <c r="F173" s="8">
        <v>2</v>
      </c>
      <c r="G173" s="8">
        <v>8</v>
      </c>
      <c r="H173" s="8">
        <v>0</v>
      </c>
      <c r="I173" s="8">
        <v>9</v>
      </c>
    </row>
    <row r="174" spans="1:9">
      <c r="A174" s="1" t="str">
        <f t="shared" si="5"/>
        <v>3F-chichi_TCU068-16 Max</v>
      </c>
      <c r="B174" s="8" t="s">
        <v>20</v>
      </c>
      <c r="C174" s="8" t="s">
        <v>101</v>
      </c>
      <c r="D174" s="8" t="s">
        <v>6</v>
      </c>
      <c r="E174" s="8">
        <v>1.5409000000000001E-2</v>
      </c>
      <c r="F174" s="8">
        <v>2</v>
      </c>
      <c r="G174" s="8">
        <v>8</v>
      </c>
      <c r="H174" s="8">
        <v>0</v>
      </c>
      <c r="I174" s="8">
        <v>9</v>
      </c>
    </row>
    <row r="175" spans="1:9">
      <c r="A175" s="1" t="str">
        <f t="shared" si="5"/>
        <v>3F-chichi_TCU068-16 Min</v>
      </c>
      <c r="B175" s="8" t="s">
        <v>20</v>
      </c>
      <c r="C175" s="8" t="s">
        <v>102</v>
      </c>
      <c r="D175" s="8" t="s">
        <v>6</v>
      </c>
      <c r="E175" s="8">
        <v>180.78801100000001</v>
      </c>
      <c r="F175" s="8">
        <v>2</v>
      </c>
      <c r="G175" s="8">
        <v>8</v>
      </c>
      <c r="H175" s="8">
        <v>0</v>
      </c>
      <c r="I175" s="8">
        <v>9</v>
      </c>
    </row>
    <row r="176" spans="1:9">
      <c r="A176" s="1" t="str">
        <f t="shared" si="5"/>
        <v>2F-Initial Nonlinear Sratic Min</v>
      </c>
      <c r="B176" s="8" t="s">
        <v>21</v>
      </c>
      <c r="C176" s="8" t="s">
        <v>32</v>
      </c>
      <c r="D176" s="8" t="s">
        <v>6</v>
      </c>
      <c r="E176" s="8">
        <v>0</v>
      </c>
      <c r="F176" s="8">
        <v>2</v>
      </c>
      <c r="G176" s="8">
        <v>8</v>
      </c>
      <c r="H176" s="8">
        <v>0</v>
      </c>
      <c r="I176" s="8">
        <v>6</v>
      </c>
    </row>
    <row r="177" spans="1:9">
      <c r="A177" s="1" t="str">
        <f t="shared" si="5"/>
        <v>2F-EL Centro-1 Max</v>
      </c>
      <c r="B177" s="8" t="s">
        <v>21</v>
      </c>
      <c r="C177" s="8" t="s">
        <v>12</v>
      </c>
      <c r="D177" s="8" t="s">
        <v>6</v>
      </c>
      <c r="E177" s="8">
        <v>1.1609999999999999E-3</v>
      </c>
      <c r="F177" s="8">
        <v>2</v>
      </c>
      <c r="G177" s="8">
        <v>8</v>
      </c>
      <c r="H177" s="8">
        <v>0</v>
      </c>
      <c r="I177" s="8">
        <v>6</v>
      </c>
    </row>
    <row r="178" spans="1:9">
      <c r="A178" s="1" t="str">
        <f t="shared" si="5"/>
        <v>2F-EL Centro-1 Min</v>
      </c>
      <c r="B178" s="8" t="s">
        <v>21</v>
      </c>
      <c r="C178" s="8" t="s">
        <v>13</v>
      </c>
      <c r="D178" s="8" t="s">
        <v>6</v>
      </c>
      <c r="E178" s="8">
        <v>7.2000000000000005E-4</v>
      </c>
      <c r="F178" s="8">
        <v>2</v>
      </c>
      <c r="G178" s="8">
        <v>8</v>
      </c>
      <c r="H178" s="8">
        <v>0</v>
      </c>
      <c r="I178" s="8">
        <v>6</v>
      </c>
    </row>
    <row r="179" spans="1:9">
      <c r="A179" s="1" t="str">
        <f t="shared" si="5"/>
        <v>2F-EL Centro-2 Max</v>
      </c>
      <c r="B179" s="8" t="s">
        <v>21</v>
      </c>
      <c r="C179" s="8" t="s">
        <v>14</v>
      </c>
      <c r="D179" s="8" t="s">
        <v>6</v>
      </c>
      <c r="E179" s="8">
        <v>2.166E-3</v>
      </c>
      <c r="F179" s="8">
        <v>2</v>
      </c>
      <c r="G179" s="8">
        <v>8</v>
      </c>
      <c r="H179" s="8">
        <v>0</v>
      </c>
      <c r="I179" s="8">
        <v>6</v>
      </c>
    </row>
    <row r="180" spans="1:9">
      <c r="A180" s="1" t="str">
        <f t="shared" si="5"/>
        <v>2F-EL Centro-2 Min</v>
      </c>
      <c r="B180" s="8" t="s">
        <v>21</v>
      </c>
      <c r="C180" s="8" t="s">
        <v>15</v>
      </c>
      <c r="D180" s="8" t="s">
        <v>6</v>
      </c>
      <c r="E180" s="8">
        <v>1.732E-3</v>
      </c>
      <c r="F180" s="8">
        <v>2</v>
      </c>
      <c r="G180" s="8">
        <v>8</v>
      </c>
      <c r="H180" s="8">
        <v>0</v>
      </c>
      <c r="I180" s="8">
        <v>6</v>
      </c>
    </row>
    <row r="181" spans="1:9">
      <c r="A181" s="1" t="str">
        <f t="shared" si="5"/>
        <v>2F-EL Centro-4 Max</v>
      </c>
      <c r="B181" s="8" t="s">
        <v>21</v>
      </c>
      <c r="C181" s="8" t="s">
        <v>16</v>
      </c>
      <c r="D181" s="8" t="s">
        <v>6</v>
      </c>
      <c r="E181" s="8">
        <v>56.006110999999997</v>
      </c>
      <c r="F181" s="8">
        <v>2</v>
      </c>
      <c r="G181" s="8">
        <v>8</v>
      </c>
      <c r="H181" s="8">
        <v>0</v>
      </c>
      <c r="I181" s="8">
        <v>6</v>
      </c>
    </row>
    <row r="182" spans="1:9">
      <c r="A182" s="1" t="str">
        <f t="shared" si="5"/>
        <v>2F-EL Centro-4 Min</v>
      </c>
      <c r="B182" s="8" t="s">
        <v>21</v>
      </c>
      <c r="C182" s="8" t="s">
        <v>17</v>
      </c>
      <c r="D182" s="8" t="s">
        <v>6</v>
      </c>
      <c r="E182" s="8">
        <v>9.1741569999999992</v>
      </c>
      <c r="F182" s="8">
        <v>2</v>
      </c>
      <c r="G182" s="8">
        <v>8</v>
      </c>
      <c r="H182" s="8">
        <v>0</v>
      </c>
      <c r="I182" s="8">
        <v>6</v>
      </c>
    </row>
    <row r="183" spans="1:9">
      <c r="A183" s="1" t="str">
        <f t="shared" si="5"/>
        <v>2F-EL Centro-5 Max</v>
      </c>
      <c r="B183" s="8" t="s">
        <v>21</v>
      </c>
      <c r="C183" s="8" t="s">
        <v>18</v>
      </c>
      <c r="D183" s="8" t="s">
        <v>6</v>
      </c>
      <c r="E183" s="8">
        <v>17.592020999999999</v>
      </c>
      <c r="F183" s="8">
        <v>2</v>
      </c>
      <c r="G183" s="8">
        <v>8</v>
      </c>
      <c r="H183" s="8">
        <v>0</v>
      </c>
      <c r="I183" s="8">
        <v>6</v>
      </c>
    </row>
    <row r="184" spans="1:9">
      <c r="A184" s="1" t="str">
        <f t="shared" si="5"/>
        <v>2F-EL Centro-5 Min</v>
      </c>
      <c r="B184" s="8" t="s">
        <v>21</v>
      </c>
      <c r="C184" s="8" t="s">
        <v>19</v>
      </c>
      <c r="D184" s="8" t="s">
        <v>6</v>
      </c>
      <c r="E184" s="8">
        <v>20.559920000000002</v>
      </c>
      <c r="F184" s="8">
        <v>2</v>
      </c>
      <c r="G184" s="8">
        <v>8</v>
      </c>
      <c r="H184" s="8">
        <v>0</v>
      </c>
      <c r="I184" s="8">
        <v>6</v>
      </c>
    </row>
    <row r="185" spans="1:9">
      <c r="A185" s="1" t="str">
        <f t="shared" si="5"/>
        <v>2F-EL Centro-8 Max</v>
      </c>
      <c r="B185" s="8" t="s">
        <v>21</v>
      </c>
      <c r="C185" s="8" t="s">
        <v>25</v>
      </c>
      <c r="D185" s="8" t="s">
        <v>6</v>
      </c>
      <c r="E185" s="8">
        <v>51.083005</v>
      </c>
      <c r="F185" s="8">
        <v>2</v>
      </c>
      <c r="G185" s="8">
        <v>8</v>
      </c>
      <c r="H185" s="8">
        <v>0</v>
      </c>
      <c r="I185" s="8">
        <v>6</v>
      </c>
    </row>
    <row r="186" spans="1:9">
      <c r="A186" s="1" t="str">
        <f t="shared" si="5"/>
        <v>2F-EL Centro-8 Min</v>
      </c>
      <c r="B186" s="8" t="s">
        <v>21</v>
      </c>
      <c r="C186" s="8" t="s">
        <v>26</v>
      </c>
      <c r="D186" s="8" t="s">
        <v>6</v>
      </c>
      <c r="E186" s="8">
        <v>8.2939399999999992</v>
      </c>
      <c r="F186" s="8">
        <v>2</v>
      </c>
      <c r="G186" s="8">
        <v>8</v>
      </c>
      <c r="H186" s="8">
        <v>0</v>
      </c>
      <c r="I186" s="8">
        <v>6</v>
      </c>
    </row>
    <row r="187" spans="1:9">
      <c r="A187" s="1" t="str">
        <f t="shared" si="5"/>
        <v>2F-EL Centro-10 Max</v>
      </c>
      <c r="B187" s="8" t="s">
        <v>21</v>
      </c>
      <c r="C187" s="8" t="s">
        <v>27</v>
      </c>
      <c r="D187" s="8" t="s">
        <v>6</v>
      </c>
      <c r="E187" s="8">
        <v>8.7881210000000003</v>
      </c>
      <c r="F187" s="8">
        <v>2</v>
      </c>
      <c r="G187" s="8">
        <v>8</v>
      </c>
      <c r="H187" s="8">
        <v>0</v>
      </c>
      <c r="I187" s="8">
        <v>6</v>
      </c>
    </row>
    <row r="188" spans="1:9">
      <c r="A188" s="1" t="str">
        <f t="shared" si="5"/>
        <v>2F-EL Centro-10 Min</v>
      </c>
      <c r="B188" s="8" t="s">
        <v>21</v>
      </c>
      <c r="C188" s="8" t="s">
        <v>28</v>
      </c>
      <c r="D188" s="8" t="s">
        <v>6</v>
      </c>
      <c r="E188" s="8">
        <v>57.396749</v>
      </c>
      <c r="F188" s="8">
        <v>2</v>
      </c>
      <c r="G188" s="8">
        <v>8</v>
      </c>
      <c r="H188" s="8">
        <v>0</v>
      </c>
      <c r="I188" s="8">
        <v>6</v>
      </c>
    </row>
    <row r="189" spans="1:9">
      <c r="A189" s="1" t="str">
        <f t="shared" si="5"/>
        <v>2F-EL Centro-15 Max</v>
      </c>
      <c r="B189" s="8" t="s">
        <v>21</v>
      </c>
      <c r="C189" s="8" t="s">
        <v>29</v>
      </c>
      <c r="D189" s="8" t="s">
        <v>6</v>
      </c>
      <c r="E189" s="8">
        <v>50.665838999999998</v>
      </c>
      <c r="F189" s="8">
        <v>2</v>
      </c>
      <c r="G189" s="8">
        <v>8</v>
      </c>
      <c r="H189" s="8">
        <v>0</v>
      </c>
      <c r="I189" s="8">
        <v>6</v>
      </c>
    </row>
    <row r="190" spans="1:9">
      <c r="A190" s="1" t="str">
        <f t="shared" si="5"/>
        <v>2F-EL Centro-15 Min</v>
      </c>
      <c r="B190" s="8" t="s">
        <v>21</v>
      </c>
      <c r="C190" s="8" t="s">
        <v>30</v>
      </c>
      <c r="D190" s="8" t="s">
        <v>6</v>
      </c>
      <c r="E190" s="8">
        <v>14.92869</v>
      </c>
      <c r="F190" s="8">
        <v>2</v>
      </c>
      <c r="G190" s="8">
        <v>8</v>
      </c>
      <c r="H190" s="8">
        <v>0</v>
      </c>
      <c r="I190" s="8">
        <v>6</v>
      </c>
    </row>
    <row r="191" spans="1:9">
      <c r="A191" s="1" t="str">
        <f t="shared" si="5"/>
        <v>2F-EL Centro-16 Max</v>
      </c>
      <c r="B191" s="8" t="s">
        <v>21</v>
      </c>
      <c r="C191" s="8" t="s">
        <v>33</v>
      </c>
      <c r="D191" s="8" t="s">
        <v>6</v>
      </c>
      <c r="E191" s="8">
        <v>6.7877460000000003</v>
      </c>
      <c r="F191" s="8">
        <v>2</v>
      </c>
      <c r="G191" s="8">
        <v>8</v>
      </c>
      <c r="H191" s="8">
        <v>0</v>
      </c>
      <c r="I191" s="8">
        <v>6</v>
      </c>
    </row>
    <row r="192" spans="1:9">
      <c r="A192" s="1" t="str">
        <f t="shared" si="5"/>
        <v>2F-EL Centro-16 Min</v>
      </c>
      <c r="B192" s="8" t="s">
        <v>21</v>
      </c>
      <c r="C192" s="8" t="s">
        <v>34</v>
      </c>
      <c r="D192" s="8" t="s">
        <v>6</v>
      </c>
      <c r="E192" s="8">
        <v>54.327660999999999</v>
      </c>
      <c r="F192" s="8">
        <v>2</v>
      </c>
      <c r="G192" s="8">
        <v>8</v>
      </c>
      <c r="H192" s="8">
        <v>0</v>
      </c>
      <c r="I192" s="8">
        <v>6</v>
      </c>
    </row>
    <row r="193" spans="1:9">
      <c r="A193" s="1" t="str">
        <f t="shared" si="5"/>
        <v>2F-EL Centro-20 Max</v>
      </c>
      <c r="B193" s="8" t="s">
        <v>21</v>
      </c>
      <c r="C193" s="8" t="s">
        <v>35</v>
      </c>
      <c r="D193" s="8" t="s">
        <v>6</v>
      </c>
      <c r="E193" s="8">
        <v>6.7121399999999998</v>
      </c>
      <c r="F193" s="8">
        <v>2</v>
      </c>
      <c r="G193" s="8">
        <v>8</v>
      </c>
      <c r="H193" s="8">
        <v>0</v>
      </c>
      <c r="I193" s="8">
        <v>6</v>
      </c>
    </row>
    <row r="194" spans="1:9">
      <c r="A194" s="1" t="str">
        <f t="shared" si="5"/>
        <v>2F-EL Centro-20 Min</v>
      </c>
      <c r="B194" s="8" t="s">
        <v>21</v>
      </c>
      <c r="C194" s="8" t="s">
        <v>36</v>
      </c>
      <c r="D194" s="8" t="s">
        <v>6</v>
      </c>
      <c r="E194" s="8">
        <v>51.534087999999997</v>
      </c>
      <c r="F194" s="8">
        <v>2</v>
      </c>
      <c r="G194" s="8">
        <v>8</v>
      </c>
      <c r="H194" s="8">
        <v>0</v>
      </c>
      <c r="I194" s="8">
        <v>6</v>
      </c>
    </row>
    <row r="195" spans="1:9">
      <c r="A195" s="1" t="str">
        <f t="shared" si="5"/>
        <v>2F-chichi_TAP010-1 Max</v>
      </c>
      <c r="B195" s="8" t="s">
        <v>21</v>
      </c>
      <c r="C195" s="8" t="s">
        <v>37</v>
      </c>
      <c r="D195" s="8" t="s">
        <v>6</v>
      </c>
      <c r="E195" s="8">
        <v>1.2899999999999999E-4</v>
      </c>
      <c r="F195" s="8">
        <v>2</v>
      </c>
      <c r="G195" s="8">
        <v>8</v>
      </c>
      <c r="H195" s="8">
        <v>0</v>
      </c>
      <c r="I195" s="8">
        <v>6</v>
      </c>
    </row>
    <row r="196" spans="1:9">
      <c r="A196" s="1" t="str">
        <f t="shared" ref="A196:A259" si="6">B196&amp;"-"&amp;C196</f>
        <v>2F-chichi_TAP010-1 Min</v>
      </c>
      <c r="B196" s="8" t="s">
        <v>21</v>
      </c>
      <c r="C196" s="8" t="s">
        <v>38</v>
      </c>
      <c r="D196" s="8" t="s">
        <v>6</v>
      </c>
      <c r="E196" s="8">
        <v>2.6899999999999998E-4</v>
      </c>
      <c r="F196" s="8">
        <v>2</v>
      </c>
      <c r="G196" s="8">
        <v>8</v>
      </c>
      <c r="H196" s="8">
        <v>0</v>
      </c>
      <c r="I196" s="8">
        <v>6</v>
      </c>
    </row>
    <row r="197" spans="1:9">
      <c r="A197" s="1" t="str">
        <f t="shared" si="6"/>
        <v>2F-chichi_TAP010-2 Max</v>
      </c>
      <c r="B197" s="8" t="s">
        <v>21</v>
      </c>
      <c r="C197" s="8" t="s">
        <v>39</v>
      </c>
      <c r="D197" s="8" t="s">
        <v>6</v>
      </c>
      <c r="E197" s="8">
        <v>4.6700000000000002E-4</v>
      </c>
      <c r="F197" s="8">
        <v>2</v>
      </c>
      <c r="G197" s="8">
        <v>8</v>
      </c>
      <c r="H197" s="8">
        <v>0</v>
      </c>
      <c r="I197" s="8">
        <v>6</v>
      </c>
    </row>
    <row r="198" spans="1:9">
      <c r="A198" s="1" t="str">
        <f t="shared" si="6"/>
        <v>2F-chichi_TAP010-2 Min</v>
      </c>
      <c r="B198" s="8" t="s">
        <v>21</v>
      </c>
      <c r="C198" s="8" t="s">
        <v>40</v>
      </c>
      <c r="D198" s="8" t="s">
        <v>6</v>
      </c>
      <c r="E198" s="8">
        <v>7.2900000000000005E-4</v>
      </c>
      <c r="F198" s="8">
        <v>2</v>
      </c>
      <c r="G198" s="8">
        <v>8</v>
      </c>
      <c r="H198" s="8">
        <v>0</v>
      </c>
      <c r="I198" s="8">
        <v>6</v>
      </c>
    </row>
    <row r="199" spans="1:9">
      <c r="A199" s="1" t="str">
        <f t="shared" si="6"/>
        <v>2F-chichi_TAP010-4 Max</v>
      </c>
      <c r="B199" s="8" t="s">
        <v>21</v>
      </c>
      <c r="C199" s="8" t="s">
        <v>41</v>
      </c>
      <c r="D199" s="8" t="s">
        <v>6</v>
      </c>
      <c r="E199" s="8">
        <v>25.003440000000001</v>
      </c>
      <c r="F199" s="8">
        <v>2</v>
      </c>
      <c r="G199" s="8">
        <v>8</v>
      </c>
      <c r="H199" s="8">
        <v>0</v>
      </c>
      <c r="I199" s="8">
        <v>6</v>
      </c>
    </row>
    <row r="200" spans="1:9">
      <c r="A200" s="1" t="str">
        <f t="shared" si="6"/>
        <v>2F-chichi_TAP010-4 Min</v>
      </c>
      <c r="B200" s="8" t="s">
        <v>21</v>
      </c>
      <c r="C200" s="8" t="s">
        <v>42</v>
      </c>
      <c r="D200" s="8" t="s">
        <v>6</v>
      </c>
      <c r="E200" s="8">
        <v>2.0309999999999998E-3</v>
      </c>
      <c r="F200" s="8">
        <v>2</v>
      </c>
      <c r="G200" s="8">
        <v>8</v>
      </c>
      <c r="H200" s="8">
        <v>0</v>
      </c>
      <c r="I200" s="8">
        <v>6</v>
      </c>
    </row>
    <row r="201" spans="1:9">
      <c r="A201" s="1" t="str">
        <f t="shared" si="6"/>
        <v>2F-chichi_TAP010-5 Max</v>
      </c>
      <c r="B201" s="8" t="s">
        <v>21</v>
      </c>
      <c r="C201" s="8" t="s">
        <v>43</v>
      </c>
      <c r="D201" s="8" t="s">
        <v>6</v>
      </c>
      <c r="E201" s="8">
        <v>3.7209999999999999E-3</v>
      </c>
      <c r="F201" s="8">
        <v>2</v>
      </c>
      <c r="G201" s="8">
        <v>8</v>
      </c>
      <c r="H201" s="8">
        <v>0</v>
      </c>
      <c r="I201" s="8">
        <v>6</v>
      </c>
    </row>
    <row r="202" spans="1:9">
      <c r="A202" s="1" t="str">
        <f t="shared" si="6"/>
        <v>2F-chichi_TAP010-5 Min</v>
      </c>
      <c r="B202" s="8" t="s">
        <v>21</v>
      </c>
      <c r="C202" s="8" t="s">
        <v>44</v>
      </c>
      <c r="D202" s="8" t="s">
        <v>6</v>
      </c>
      <c r="E202" s="8">
        <v>5.8320000000000004E-3</v>
      </c>
      <c r="F202" s="8">
        <v>2</v>
      </c>
      <c r="G202" s="8">
        <v>8</v>
      </c>
      <c r="H202" s="8">
        <v>0</v>
      </c>
      <c r="I202" s="8">
        <v>6</v>
      </c>
    </row>
    <row r="203" spans="1:9">
      <c r="A203" s="1" t="str">
        <f t="shared" si="6"/>
        <v>2F-chichi_TAP010-8 Max</v>
      </c>
      <c r="B203" s="8" t="s">
        <v>21</v>
      </c>
      <c r="C203" s="8" t="s">
        <v>45</v>
      </c>
      <c r="D203" s="8" t="s">
        <v>6</v>
      </c>
      <c r="E203" s="8">
        <v>44.465646</v>
      </c>
      <c r="F203" s="8">
        <v>2</v>
      </c>
      <c r="G203" s="8">
        <v>8</v>
      </c>
      <c r="H203" s="8">
        <v>0</v>
      </c>
      <c r="I203" s="8">
        <v>6</v>
      </c>
    </row>
    <row r="204" spans="1:9">
      <c r="A204" s="1" t="str">
        <f t="shared" si="6"/>
        <v>2F-chichi_TAP010-8 Min</v>
      </c>
      <c r="B204" s="8" t="s">
        <v>21</v>
      </c>
      <c r="C204" s="8" t="s">
        <v>46</v>
      </c>
      <c r="D204" s="8" t="s">
        <v>6</v>
      </c>
      <c r="E204" s="8">
        <v>15.665502</v>
      </c>
      <c r="F204" s="8">
        <v>2</v>
      </c>
      <c r="G204" s="8">
        <v>8</v>
      </c>
      <c r="H204" s="8">
        <v>0</v>
      </c>
      <c r="I204" s="8">
        <v>6</v>
      </c>
    </row>
    <row r="205" spans="1:9">
      <c r="A205" s="1" t="str">
        <f t="shared" si="6"/>
        <v>2F-chichi_TAP010-10 Max</v>
      </c>
      <c r="B205" s="8" t="s">
        <v>21</v>
      </c>
      <c r="C205" s="8" t="s">
        <v>47</v>
      </c>
      <c r="D205" s="8" t="s">
        <v>6</v>
      </c>
      <c r="E205" s="8">
        <v>9.3873040000000003</v>
      </c>
      <c r="F205" s="8">
        <v>2</v>
      </c>
      <c r="G205" s="8">
        <v>8</v>
      </c>
      <c r="H205" s="8">
        <v>0</v>
      </c>
      <c r="I205" s="8">
        <v>6</v>
      </c>
    </row>
    <row r="206" spans="1:9">
      <c r="A206" s="1" t="str">
        <f t="shared" si="6"/>
        <v>2F-chichi_TAP010-10 Min</v>
      </c>
      <c r="B206" s="8" t="s">
        <v>21</v>
      </c>
      <c r="C206" s="8" t="s">
        <v>48</v>
      </c>
      <c r="D206" s="8" t="s">
        <v>6</v>
      </c>
      <c r="E206" s="8">
        <v>51.523516000000001</v>
      </c>
      <c r="F206" s="8">
        <v>2</v>
      </c>
      <c r="G206" s="8">
        <v>8</v>
      </c>
      <c r="H206" s="8">
        <v>0</v>
      </c>
      <c r="I206" s="8">
        <v>6</v>
      </c>
    </row>
    <row r="207" spans="1:9">
      <c r="A207" s="1" t="str">
        <f t="shared" si="6"/>
        <v>2F-chichi_TAP010-15 Max</v>
      </c>
      <c r="B207" s="8" t="s">
        <v>21</v>
      </c>
      <c r="C207" s="8" t="s">
        <v>49</v>
      </c>
      <c r="D207" s="8" t="s">
        <v>6</v>
      </c>
      <c r="E207" s="8">
        <v>9.5983529999999995</v>
      </c>
      <c r="F207" s="8">
        <v>2</v>
      </c>
      <c r="G207" s="8">
        <v>8</v>
      </c>
      <c r="H207" s="8">
        <v>0</v>
      </c>
      <c r="I207" s="8">
        <v>6</v>
      </c>
    </row>
    <row r="208" spans="1:9">
      <c r="A208" s="1" t="str">
        <f t="shared" si="6"/>
        <v>2F-chichi_TAP010-15 Min</v>
      </c>
      <c r="B208" s="8" t="s">
        <v>21</v>
      </c>
      <c r="C208" s="8" t="s">
        <v>50</v>
      </c>
      <c r="D208" s="8" t="s">
        <v>6</v>
      </c>
      <c r="E208" s="8">
        <v>1.004E-2</v>
      </c>
      <c r="F208" s="8">
        <v>2</v>
      </c>
      <c r="G208" s="8">
        <v>8</v>
      </c>
      <c r="H208" s="8">
        <v>0</v>
      </c>
      <c r="I208" s="8">
        <v>6</v>
      </c>
    </row>
    <row r="209" spans="1:9">
      <c r="A209" s="1" t="str">
        <f t="shared" si="6"/>
        <v>2F-chichi_TAP010-16 Max</v>
      </c>
      <c r="B209" s="8" t="s">
        <v>21</v>
      </c>
      <c r="C209" s="8" t="s">
        <v>51</v>
      </c>
      <c r="D209" s="8" t="s">
        <v>6</v>
      </c>
      <c r="E209" s="8">
        <v>47.384608999999998</v>
      </c>
      <c r="F209" s="8">
        <v>2</v>
      </c>
      <c r="G209" s="8">
        <v>8</v>
      </c>
      <c r="H209" s="8">
        <v>0</v>
      </c>
      <c r="I209" s="8">
        <v>6</v>
      </c>
    </row>
    <row r="210" spans="1:9">
      <c r="A210" s="1" t="str">
        <f t="shared" si="6"/>
        <v>2F-chichi_TAP010-16 Min</v>
      </c>
      <c r="B210" s="8" t="s">
        <v>21</v>
      </c>
      <c r="C210" s="8" t="s">
        <v>52</v>
      </c>
      <c r="D210" s="8" t="s">
        <v>6</v>
      </c>
      <c r="E210" s="8">
        <v>6.2294419999999997</v>
      </c>
      <c r="F210" s="8">
        <v>2</v>
      </c>
      <c r="G210" s="8">
        <v>8</v>
      </c>
      <c r="H210" s="8">
        <v>0</v>
      </c>
      <c r="I210" s="8">
        <v>6</v>
      </c>
    </row>
    <row r="211" spans="1:9">
      <c r="A211" s="1" t="str">
        <f t="shared" si="6"/>
        <v>2F-chichi_TAP010-20 Max</v>
      </c>
      <c r="B211" s="8" t="s">
        <v>21</v>
      </c>
      <c r="C211" s="8" t="s">
        <v>53</v>
      </c>
      <c r="D211" s="8" t="s">
        <v>6</v>
      </c>
      <c r="E211" s="8">
        <v>9.6027780000000007</v>
      </c>
      <c r="F211" s="8">
        <v>2</v>
      </c>
      <c r="G211" s="8">
        <v>8</v>
      </c>
      <c r="H211" s="8">
        <v>0</v>
      </c>
      <c r="I211" s="8">
        <v>6</v>
      </c>
    </row>
    <row r="212" spans="1:9">
      <c r="A212" s="1" t="str">
        <f t="shared" si="6"/>
        <v>2F-chichi_TAP010-20 Min</v>
      </c>
      <c r="B212" s="8" t="s">
        <v>21</v>
      </c>
      <c r="C212" s="8" t="s">
        <v>54</v>
      </c>
      <c r="D212" s="8" t="s">
        <v>6</v>
      </c>
      <c r="E212" s="8">
        <v>49.350943000000001</v>
      </c>
      <c r="F212" s="8">
        <v>2</v>
      </c>
      <c r="G212" s="8">
        <v>8</v>
      </c>
      <c r="H212" s="8">
        <v>0</v>
      </c>
      <c r="I212" s="8">
        <v>6</v>
      </c>
    </row>
    <row r="213" spans="1:9">
      <c r="A213" s="1" t="str">
        <f t="shared" si="6"/>
        <v>2F-chichi_TCU052-1 Max</v>
      </c>
      <c r="B213" s="8" t="s">
        <v>21</v>
      </c>
      <c r="C213" s="8" t="s">
        <v>55</v>
      </c>
      <c r="D213" s="8" t="s">
        <v>6</v>
      </c>
      <c r="E213" s="8">
        <v>6.7900000000000002E-4</v>
      </c>
      <c r="F213" s="8">
        <v>2</v>
      </c>
      <c r="G213" s="8">
        <v>8</v>
      </c>
      <c r="H213" s="8">
        <v>0</v>
      </c>
      <c r="I213" s="8">
        <v>6</v>
      </c>
    </row>
    <row r="214" spans="1:9">
      <c r="A214" s="1" t="str">
        <f t="shared" si="6"/>
        <v>2F-chichi_TCU052-1 Min</v>
      </c>
      <c r="B214" s="8" t="s">
        <v>21</v>
      </c>
      <c r="C214" s="8" t="s">
        <v>56</v>
      </c>
      <c r="D214" s="8" t="s">
        <v>6</v>
      </c>
      <c r="E214" s="8">
        <v>4.0000000000000002E-4</v>
      </c>
      <c r="F214" s="8">
        <v>2</v>
      </c>
      <c r="G214" s="8">
        <v>8</v>
      </c>
      <c r="H214" s="8">
        <v>0</v>
      </c>
      <c r="I214" s="8">
        <v>6</v>
      </c>
    </row>
    <row r="215" spans="1:9">
      <c r="A215" s="1" t="str">
        <f t="shared" si="6"/>
        <v>2F-chichi_TCU052-2 Max</v>
      </c>
      <c r="B215" s="8" t="s">
        <v>21</v>
      </c>
      <c r="C215" s="8" t="s">
        <v>57</v>
      </c>
      <c r="D215" s="8" t="s">
        <v>6</v>
      </c>
      <c r="E215" s="8">
        <v>6.9399999999999996E-4</v>
      </c>
      <c r="F215" s="8">
        <v>2</v>
      </c>
      <c r="G215" s="8">
        <v>8</v>
      </c>
      <c r="H215" s="8">
        <v>0</v>
      </c>
      <c r="I215" s="8">
        <v>6</v>
      </c>
    </row>
    <row r="216" spans="1:9">
      <c r="A216" s="1" t="str">
        <f t="shared" si="6"/>
        <v>2F-chichi_TCU052-2 Min</v>
      </c>
      <c r="B216" s="8" t="s">
        <v>21</v>
      </c>
      <c r="C216" s="8" t="s">
        <v>58</v>
      </c>
      <c r="D216" s="8" t="s">
        <v>6</v>
      </c>
      <c r="E216" s="8">
        <v>1.4859999999999999E-3</v>
      </c>
      <c r="F216" s="8">
        <v>2</v>
      </c>
      <c r="G216" s="8">
        <v>8</v>
      </c>
      <c r="H216" s="8">
        <v>0</v>
      </c>
      <c r="I216" s="8">
        <v>6</v>
      </c>
    </row>
    <row r="217" spans="1:9">
      <c r="A217" s="1" t="str">
        <f t="shared" si="6"/>
        <v>2F-chichi_TCU052-4 Max</v>
      </c>
      <c r="B217" s="8" t="s">
        <v>21</v>
      </c>
      <c r="C217" s="8" t="s">
        <v>59</v>
      </c>
      <c r="D217" s="8" t="s">
        <v>6</v>
      </c>
      <c r="E217" s="8">
        <v>14.422134</v>
      </c>
      <c r="F217" s="8">
        <v>2</v>
      </c>
      <c r="G217" s="8">
        <v>8</v>
      </c>
      <c r="H217" s="8">
        <v>0</v>
      </c>
      <c r="I217" s="8">
        <v>6</v>
      </c>
    </row>
    <row r="218" spans="1:9">
      <c r="A218" s="1" t="str">
        <f t="shared" si="6"/>
        <v>2F-chichi_TCU052-4 Min</v>
      </c>
      <c r="B218" s="8" t="s">
        <v>21</v>
      </c>
      <c r="C218" s="8" t="s">
        <v>60</v>
      </c>
      <c r="D218" s="8" t="s">
        <v>6</v>
      </c>
      <c r="E218" s="8">
        <v>27.843112999999999</v>
      </c>
      <c r="F218" s="8">
        <v>2</v>
      </c>
      <c r="G218" s="8">
        <v>8</v>
      </c>
      <c r="H218" s="8">
        <v>0</v>
      </c>
      <c r="I218" s="8">
        <v>6</v>
      </c>
    </row>
    <row r="219" spans="1:9">
      <c r="A219" s="1" t="str">
        <f t="shared" si="6"/>
        <v>2F-chichi_TCU052-5 Max</v>
      </c>
      <c r="B219" s="8" t="s">
        <v>21</v>
      </c>
      <c r="C219" s="8" t="s">
        <v>61</v>
      </c>
      <c r="D219" s="8" t="s">
        <v>6</v>
      </c>
      <c r="E219" s="8">
        <v>57.473219999999998</v>
      </c>
      <c r="F219" s="8">
        <v>2</v>
      </c>
      <c r="G219" s="8">
        <v>8</v>
      </c>
      <c r="H219" s="8">
        <v>0</v>
      </c>
      <c r="I219" s="8">
        <v>6</v>
      </c>
    </row>
    <row r="220" spans="1:9">
      <c r="A220" s="1" t="str">
        <f t="shared" si="6"/>
        <v>2F-chichi_TCU052-5 Min</v>
      </c>
      <c r="B220" s="8" t="s">
        <v>21</v>
      </c>
      <c r="C220" s="8" t="s">
        <v>62</v>
      </c>
      <c r="D220" s="8" t="s">
        <v>6</v>
      </c>
      <c r="E220" s="8">
        <v>10.286557</v>
      </c>
      <c r="F220" s="8">
        <v>2</v>
      </c>
      <c r="G220" s="8">
        <v>8</v>
      </c>
      <c r="H220" s="8">
        <v>0</v>
      </c>
      <c r="I220" s="8">
        <v>6</v>
      </c>
    </row>
    <row r="221" spans="1:9">
      <c r="A221" s="1" t="str">
        <f t="shared" si="6"/>
        <v>2F-chichi_TCU052-8 Max</v>
      </c>
      <c r="B221" s="8" t="s">
        <v>21</v>
      </c>
      <c r="C221" s="8" t="s">
        <v>63</v>
      </c>
      <c r="D221" s="8" t="s">
        <v>6</v>
      </c>
      <c r="E221" s="8">
        <v>52.851554</v>
      </c>
      <c r="F221" s="8">
        <v>2</v>
      </c>
      <c r="G221" s="8">
        <v>8</v>
      </c>
      <c r="H221" s="8">
        <v>0</v>
      </c>
      <c r="I221" s="8">
        <v>6</v>
      </c>
    </row>
    <row r="222" spans="1:9">
      <c r="A222" s="1" t="str">
        <f t="shared" si="6"/>
        <v>2F-chichi_TCU052-8 Min</v>
      </c>
      <c r="B222" s="8" t="s">
        <v>21</v>
      </c>
      <c r="C222" s="8" t="s">
        <v>64</v>
      </c>
      <c r="D222" s="8" t="s">
        <v>6</v>
      </c>
      <c r="E222" s="8">
        <v>10.698513</v>
      </c>
      <c r="F222" s="8">
        <v>2</v>
      </c>
      <c r="G222" s="8">
        <v>8</v>
      </c>
      <c r="H222" s="8">
        <v>0</v>
      </c>
      <c r="I222" s="8">
        <v>6</v>
      </c>
    </row>
    <row r="223" spans="1:9">
      <c r="A223" s="1" t="str">
        <f t="shared" si="6"/>
        <v>2F-chichi_TCU052-10 Max</v>
      </c>
      <c r="B223" s="8" t="s">
        <v>21</v>
      </c>
      <c r="C223" s="8" t="s">
        <v>65</v>
      </c>
      <c r="D223" s="8" t="s">
        <v>6</v>
      </c>
      <c r="E223" s="8">
        <v>53.436388000000001</v>
      </c>
      <c r="F223" s="8">
        <v>2</v>
      </c>
      <c r="G223" s="8">
        <v>8</v>
      </c>
      <c r="H223" s="8">
        <v>0</v>
      </c>
      <c r="I223" s="8">
        <v>6</v>
      </c>
    </row>
    <row r="224" spans="1:9">
      <c r="A224" s="1" t="str">
        <f t="shared" si="6"/>
        <v>2F-chichi_TCU052-10 Min</v>
      </c>
      <c r="B224" s="8" t="s">
        <v>21</v>
      </c>
      <c r="C224" s="8" t="s">
        <v>66</v>
      </c>
      <c r="D224" s="8" t="s">
        <v>6</v>
      </c>
      <c r="E224" s="8">
        <v>11.236000000000001</v>
      </c>
      <c r="F224" s="8">
        <v>2</v>
      </c>
      <c r="G224" s="8">
        <v>8</v>
      </c>
      <c r="H224" s="8">
        <v>0</v>
      </c>
      <c r="I224" s="8">
        <v>6</v>
      </c>
    </row>
    <row r="225" spans="1:9">
      <c r="A225" s="1" t="str">
        <f t="shared" si="6"/>
        <v>2F-chichi_TCU052-15 Max</v>
      </c>
      <c r="B225" s="8" t="s">
        <v>21</v>
      </c>
      <c r="C225" s="8" t="s">
        <v>67</v>
      </c>
      <c r="D225" s="8" t="s">
        <v>6</v>
      </c>
      <c r="E225" s="8">
        <v>44.555610000000001</v>
      </c>
      <c r="F225" s="8">
        <v>2</v>
      </c>
      <c r="G225" s="8">
        <v>8</v>
      </c>
      <c r="H225" s="8">
        <v>0</v>
      </c>
      <c r="I225" s="8">
        <v>6</v>
      </c>
    </row>
    <row r="226" spans="1:9">
      <c r="A226" s="1" t="str">
        <f t="shared" si="6"/>
        <v>2F-chichi_TCU052-15 Min</v>
      </c>
      <c r="B226" s="8" t="s">
        <v>21</v>
      </c>
      <c r="C226" s="8" t="s">
        <v>68</v>
      </c>
      <c r="D226" s="8" t="s">
        <v>6</v>
      </c>
      <c r="E226" s="8">
        <v>11.073983</v>
      </c>
      <c r="F226" s="8">
        <v>2</v>
      </c>
      <c r="G226" s="8">
        <v>8</v>
      </c>
      <c r="H226" s="8">
        <v>0</v>
      </c>
      <c r="I226" s="8">
        <v>6</v>
      </c>
    </row>
    <row r="227" spans="1:9">
      <c r="A227" s="1" t="str">
        <f t="shared" si="6"/>
        <v>2F-chichi_TCU052-16 Max</v>
      </c>
      <c r="B227" s="8" t="s">
        <v>21</v>
      </c>
      <c r="C227" s="8" t="s">
        <v>69</v>
      </c>
      <c r="D227" s="8" t="s">
        <v>6</v>
      </c>
      <c r="E227" s="8">
        <v>54.369602</v>
      </c>
      <c r="F227" s="8">
        <v>2</v>
      </c>
      <c r="G227" s="8">
        <v>8</v>
      </c>
      <c r="H227" s="8">
        <v>0</v>
      </c>
      <c r="I227" s="8">
        <v>6</v>
      </c>
    </row>
    <row r="228" spans="1:9">
      <c r="A228" s="1" t="str">
        <f t="shared" si="6"/>
        <v>2F-chichi_TCU052-16 Min</v>
      </c>
      <c r="B228" s="8" t="s">
        <v>21</v>
      </c>
      <c r="C228" s="8" t="s">
        <v>70</v>
      </c>
      <c r="D228" s="8" t="s">
        <v>6</v>
      </c>
      <c r="E228" s="8">
        <v>8.7141219999999997</v>
      </c>
      <c r="F228" s="8">
        <v>2</v>
      </c>
      <c r="G228" s="8">
        <v>8</v>
      </c>
      <c r="H228" s="8">
        <v>0</v>
      </c>
      <c r="I228" s="8">
        <v>6</v>
      </c>
    </row>
    <row r="229" spans="1:9">
      <c r="A229" s="1" t="str">
        <f t="shared" si="6"/>
        <v>2F-chichi_TCU067-1 Max</v>
      </c>
      <c r="B229" s="8" t="s">
        <v>21</v>
      </c>
      <c r="C229" s="8" t="s">
        <v>71</v>
      </c>
      <c r="D229" s="8" t="s">
        <v>6</v>
      </c>
      <c r="E229" s="8">
        <v>7.5600000000000005E-4</v>
      </c>
      <c r="F229" s="8">
        <v>2</v>
      </c>
      <c r="G229" s="8">
        <v>8</v>
      </c>
      <c r="H229" s="8">
        <v>0</v>
      </c>
      <c r="I229" s="8">
        <v>6</v>
      </c>
    </row>
    <row r="230" spans="1:9">
      <c r="A230" s="1" t="str">
        <f t="shared" si="6"/>
        <v>2F-chichi_TCU067-1 Min</v>
      </c>
      <c r="B230" s="8" t="s">
        <v>21</v>
      </c>
      <c r="C230" s="8" t="s">
        <v>72</v>
      </c>
      <c r="D230" s="8" t="s">
        <v>6</v>
      </c>
      <c r="E230" s="8">
        <v>1.4189999999999999E-3</v>
      </c>
      <c r="F230" s="8">
        <v>2</v>
      </c>
      <c r="G230" s="8">
        <v>8</v>
      </c>
      <c r="H230" s="8">
        <v>0</v>
      </c>
      <c r="I230" s="8">
        <v>6</v>
      </c>
    </row>
    <row r="231" spans="1:9">
      <c r="A231" s="1" t="str">
        <f t="shared" si="6"/>
        <v>2F-chichi_TCU067-2 Max</v>
      </c>
      <c r="B231" s="8" t="s">
        <v>21</v>
      </c>
      <c r="C231" s="8" t="s">
        <v>73</v>
      </c>
      <c r="D231" s="8" t="s">
        <v>6</v>
      </c>
      <c r="E231" s="8">
        <v>6.5430000000000002E-3</v>
      </c>
      <c r="F231" s="8">
        <v>2</v>
      </c>
      <c r="G231" s="8">
        <v>8</v>
      </c>
      <c r="H231" s="8">
        <v>0</v>
      </c>
      <c r="I231" s="8">
        <v>6</v>
      </c>
    </row>
    <row r="232" spans="1:9">
      <c r="A232" s="1" t="str">
        <f t="shared" si="6"/>
        <v>2F-chichi_TCU067-2 Min</v>
      </c>
      <c r="B232" s="8" t="s">
        <v>21</v>
      </c>
      <c r="C232" s="8" t="s">
        <v>74</v>
      </c>
      <c r="D232" s="8" t="s">
        <v>6</v>
      </c>
      <c r="E232" s="8">
        <v>1.8580000000000001E-3</v>
      </c>
      <c r="F232" s="8">
        <v>2</v>
      </c>
      <c r="G232" s="8">
        <v>8</v>
      </c>
      <c r="H232" s="8">
        <v>0</v>
      </c>
      <c r="I232" s="8">
        <v>6</v>
      </c>
    </row>
    <row r="233" spans="1:9">
      <c r="A233" s="1" t="str">
        <f t="shared" si="6"/>
        <v>2F-chichi_TCU067-4 Max</v>
      </c>
      <c r="B233" s="8" t="s">
        <v>21</v>
      </c>
      <c r="C233" s="8" t="s">
        <v>75</v>
      </c>
      <c r="D233" s="8" t="s">
        <v>6</v>
      </c>
      <c r="E233" s="8">
        <v>7.7359</v>
      </c>
      <c r="F233" s="8">
        <v>2</v>
      </c>
      <c r="G233" s="8">
        <v>8</v>
      </c>
      <c r="H233" s="8">
        <v>0</v>
      </c>
      <c r="I233" s="8">
        <v>6</v>
      </c>
    </row>
    <row r="234" spans="1:9">
      <c r="A234" s="1" t="str">
        <f t="shared" si="6"/>
        <v>2F-chichi_TCU067-4 Min</v>
      </c>
      <c r="B234" s="8" t="s">
        <v>21</v>
      </c>
      <c r="C234" s="8" t="s">
        <v>76</v>
      </c>
      <c r="D234" s="8" t="s">
        <v>6</v>
      </c>
      <c r="E234" s="8">
        <v>54.496620999999998</v>
      </c>
      <c r="F234" s="8">
        <v>2</v>
      </c>
      <c r="G234" s="8">
        <v>8</v>
      </c>
      <c r="H234" s="8">
        <v>0</v>
      </c>
      <c r="I234" s="8">
        <v>6</v>
      </c>
    </row>
    <row r="235" spans="1:9">
      <c r="A235" s="1" t="str">
        <f t="shared" si="6"/>
        <v>2F-chichi_TCU067-5 Max</v>
      </c>
      <c r="B235" s="8" t="s">
        <v>21</v>
      </c>
      <c r="C235" s="8" t="s">
        <v>77</v>
      </c>
      <c r="D235" s="8" t="s">
        <v>6</v>
      </c>
      <c r="E235" s="8">
        <v>12.158008000000001</v>
      </c>
      <c r="F235" s="8">
        <v>2</v>
      </c>
      <c r="G235" s="8">
        <v>8</v>
      </c>
      <c r="H235" s="8">
        <v>0</v>
      </c>
      <c r="I235" s="8">
        <v>6</v>
      </c>
    </row>
    <row r="236" spans="1:9">
      <c r="A236" s="1" t="str">
        <f t="shared" si="6"/>
        <v>2F-chichi_TCU067-5 Min</v>
      </c>
      <c r="B236" s="8" t="s">
        <v>21</v>
      </c>
      <c r="C236" s="8" t="s">
        <v>78</v>
      </c>
      <c r="D236" s="8" t="s">
        <v>6</v>
      </c>
      <c r="E236" s="8">
        <v>50.749254000000001</v>
      </c>
      <c r="F236" s="8">
        <v>2</v>
      </c>
      <c r="G236" s="8">
        <v>8</v>
      </c>
      <c r="H236" s="8">
        <v>0</v>
      </c>
      <c r="I236" s="8">
        <v>6</v>
      </c>
    </row>
    <row r="237" spans="1:9">
      <c r="A237" s="1" t="str">
        <f t="shared" si="6"/>
        <v>2F-chichi_TCU067-8 Max</v>
      </c>
      <c r="B237" s="8" t="s">
        <v>21</v>
      </c>
      <c r="C237" s="8" t="s">
        <v>79</v>
      </c>
      <c r="D237" s="8" t="s">
        <v>6</v>
      </c>
      <c r="E237" s="8">
        <v>29.447742999999999</v>
      </c>
      <c r="F237" s="8">
        <v>2</v>
      </c>
      <c r="G237" s="8">
        <v>8</v>
      </c>
      <c r="H237" s="8">
        <v>0</v>
      </c>
      <c r="I237" s="8">
        <v>6</v>
      </c>
    </row>
    <row r="238" spans="1:9">
      <c r="A238" s="1" t="str">
        <f t="shared" si="6"/>
        <v>2F-chichi_TCU067-8 Min</v>
      </c>
      <c r="B238" s="8" t="s">
        <v>21</v>
      </c>
      <c r="C238" s="8" t="s">
        <v>80</v>
      </c>
      <c r="D238" s="8" t="s">
        <v>6</v>
      </c>
      <c r="E238" s="8">
        <v>10.59281</v>
      </c>
      <c r="F238" s="8">
        <v>2</v>
      </c>
      <c r="G238" s="8">
        <v>8</v>
      </c>
      <c r="H238" s="8">
        <v>0</v>
      </c>
      <c r="I238" s="8">
        <v>6</v>
      </c>
    </row>
    <row r="239" spans="1:9">
      <c r="A239" s="1" t="str">
        <f t="shared" si="6"/>
        <v>2F-chichi_TCU067-10 Max</v>
      </c>
      <c r="B239" s="8" t="s">
        <v>21</v>
      </c>
      <c r="C239" s="8" t="s">
        <v>81</v>
      </c>
      <c r="D239" s="8" t="s">
        <v>6</v>
      </c>
      <c r="E239" s="8">
        <v>6.4104489999999998</v>
      </c>
      <c r="F239" s="8">
        <v>2</v>
      </c>
      <c r="G239" s="8">
        <v>8</v>
      </c>
      <c r="H239" s="8">
        <v>0</v>
      </c>
      <c r="I239" s="8">
        <v>6</v>
      </c>
    </row>
    <row r="240" spans="1:9">
      <c r="A240" s="1" t="str">
        <f t="shared" si="6"/>
        <v>2F-chichi_TCU067-10 Min</v>
      </c>
      <c r="B240" s="8" t="s">
        <v>21</v>
      </c>
      <c r="C240" s="8" t="s">
        <v>82</v>
      </c>
      <c r="D240" s="8" t="s">
        <v>6</v>
      </c>
      <c r="E240" s="8">
        <v>53.852981999999997</v>
      </c>
      <c r="F240" s="8">
        <v>2</v>
      </c>
      <c r="G240" s="8">
        <v>8</v>
      </c>
      <c r="H240" s="8">
        <v>0</v>
      </c>
      <c r="I240" s="8">
        <v>6</v>
      </c>
    </row>
    <row r="241" spans="1:9">
      <c r="A241" s="1" t="str">
        <f t="shared" si="6"/>
        <v>2F-chichi_TCU067-15 Max</v>
      </c>
      <c r="B241" s="8" t="s">
        <v>21</v>
      </c>
      <c r="C241" s="8" t="s">
        <v>83</v>
      </c>
      <c r="D241" s="8" t="s">
        <v>6</v>
      </c>
      <c r="E241" s="8">
        <v>44.983269999999997</v>
      </c>
      <c r="F241" s="8">
        <v>2</v>
      </c>
      <c r="G241" s="8">
        <v>8</v>
      </c>
      <c r="H241" s="8">
        <v>0</v>
      </c>
      <c r="I241" s="8">
        <v>6</v>
      </c>
    </row>
    <row r="242" spans="1:9">
      <c r="A242" s="1" t="str">
        <f t="shared" si="6"/>
        <v>2F-chichi_TCU067-15 Min</v>
      </c>
      <c r="B242" s="8" t="s">
        <v>21</v>
      </c>
      <c r="C242" s="8" t="s">
        <v>84</v>
      </c>
      <c r="D242" s="8" t="s">
        <v>6</v>
      </c>
      <c r="E242" s="8">
        <v>7.9552050000000003</v>
      </c>
      <c r="F242" s="8">
        <v>2</v>
      </c>
      <c r="G242" s="8">
        <v>8</v>
      </c>
      <c r="H242" s="8">
        <v>0</v>
      </c>
      <c r="I242" s="8">
        <v>6</v>
      </c>
    </row>
    <row r="243" spans="1:9">
      <c r="A243" s="1" t="str">
        <f t="shared" si="6"/>
        <v>2F-chichi_TCU067-16 Max</v>
      </c>
      <c r="B243" s="8" t="s">
        <v>21</v>
      </c>
      <c r="C243" s="8" t="s">
        <v>85</v>
      </c>
      <c r="D243" s="8" t="s">
        <v>6</v>
      </c>
      <c r="E243" s="8">
        <v>5.4107130000000003</v>
      </c>
      <c r="F243" s="8">
        <v>2</v>
      </c>
      <c r="G243" s="8">
        <v>8</v>
      </c>
      <c r="H243" s="8">
        <v>0</v>
      </c>
      <c r="I243" s="8">
        <v>6</v>
      </c>
    </row>
    <row r="244" spans="1:9">
      <c r="A244" s="1" t="str">
        <f t="shared" si="6"/>
        <v>2F-chichi_TCU067-16 Min</v>
      </c>
      <c r="B244" s="8" t="s">
        <v>21</v>
      </c>
      <c r="C244" s="8" t="s">
        <v>86</v>
      </c>
      <c r="D244" s="8" t="s">
        <v>6</v>
      </c>
      <c r="E244" s="8">
        <v>58.288798</v>
      </c>
      <c r="F244" s="8">
        <v>2</v>
      </c>
      <c r="G244" s="8">
        <v>8</v>
      </c>
      <c r="H244" s="8">
        <v>0</v>
      </c>
      <c r="I244" s="8">
        <v>6</v>
      </c>
    </row>
    <row r="245" spans="1:9">
      <c r="A245" s="1" t="str">
        <f t="shared" si="6"/>
        <v>2F-chichi_TCU068-1 Max</v>
      </c>
      <c r="B245" s="8" t="s">
        <v>21</v>
      </c>
      <c r="C245" s="8" t="s">
        <v>87</v>
      </c>
      <c r="D245" s="8" t="s">
        <v>6</v>
      </c>
      <c r="E245" s="8">
        <v>1.109E-3</v>
      </c>
      <c r="F245" s="8">
        <v>2</v>
      </c>
      <c r="G245" s="8">
        <v>8</v>
      </c>
      <c r="H245" s="8">
        <v>0</v>
      </c>
      <c r="I245" s="8">
        <v>6</v>
      </c>
    </row>
    <row r="246" spans="1:9">
      <c r="A246" s="1" t="str">
        <f t="shared" si="6"/>
        <v>2F-chichi_TCU068-1 Min</v>
      </c>
      <c r="B246" s="8" t="s">
        <v>21</v>
      </c>
      <c r="C246" s="8" t="s">
        <v>88</v>
      </c>
      <c r="D246" s="8" t="s">
        <v>6</v>
      </c>
      <c r="E246" s="8">
        <v>1.1609999999999999E-3</v>
      </c>
      <c r="F246" s="8">
        <v>2</v>
      </c>
      <c r="G246" s="8">
        <v>8</v>
      </c>
      <c r="H246" s="8">
        <v>0</v>
      </c>
      <c r="I246" s="8">
        <v>6</v>
      </c>
    </row>
    <row r="247" spans="1:9">
      <c r="A247" s="1" t="str">
        <f t="shared" si="6"/>
        <v>2F-chichi_TCU068-2 Max</v>
      </c>
      <c r="B247" s="8" t="s">
        <v>21</v>
      </c>
      <c r="C247" s="8" t="s">
        <v>89</v>
      </c>
      <c r="D247" s="8" t="s">
        <v>6</v>
      </c>
      <c r="E247" s="8">
        <v>8.3145369999999996</v>
      </c>
      <c r="F247" s="8">
        <v>2</v>
      </c>
      <c r="G247" s="8">
        <v>8</v>
      </c>
      <c r="H247" s="8">
        <v>0</v>
      </c>
      <c r="I247" s="8">
        <v>6</v>
      </c>
    </row>
    <row r="248" spans="1:9">
      <c r="A248" s="1" t="str">
        <f t="shared" si="6"/>
        <v>2F-chichi_TCU068-2 Min</v>
      </c>
      <c r="B248" s="8" t="s">
        <v>21</v>
      </c>
      <c r="C248" s="8" t="s">
        <v>90</v>
      </c>
      <c r="D248" s="8" t="s">
        <v>6</v>
      </c>
      <c r="E248" s="8">
        <v>46.402019000000003</v>
      </c>
      <c r="F248" s="8">
        <v>2</v>
      </c>
      <c r="G248" s="8">
        <v>8</v>
      </c>
      <c r="H248" s="8">
        <v>0</v>
      </c>
      <c r="I248" s="8">
        <v>6</v>
      </c>
    </row>
    <row r="249" spans="1:9">
      <c r="A249" s="1" t="str">
        <f t="shared" si="6"/>
        <v>2F-chichi_TCU068-4 Max</v>
      </c>
      <c r="B249" s="8" t="s">
        <v>21</v>
      </c>
      <c r="C249" s="8" t="s">
        <v>91</v>
      </c>
      <c r="D249" s="8" t="s">
        <v>6</v>
      </c>
      <c r="E249" s="8">
        <v>59.439407000000003</v>
      </c>
      <c r="F249" s="8">
        <v>2</v>
      </c>
      <c r="G249" s="8">
        <v>8</v>
      </c>
      <c r="H249" s="8">
        <v>0</v>
      </c>
      <c r="I249" s="8">
        <v>6</v>
      </c>
    </row>
    <row r="250" spans="1:9">
      <c r="A250" s="1" t="str">
        <f t="shared" si="6"/>
        <v>2F-chichi_TCU068-4 Min</v>
      </c>
      <c r="B250" s="8" t="s">
        <v>21</v>
      </c>
      <c r="C250" s="8" t="s">
        <v>92</v>
      </c>
      <c r="D250" s="8" t="s">
        <v>6</v>
      </c>
      <c r="E250" s="8">
        <v>13.958584999999999</v>
      </c>
      <c r="F250" s="8">
        <v>2</v>
      </c>
      <c r="G250" s="8">
        <v>8</v>
      </c>
      <c r="H250" s="8">
        <v>0</v>
      </c>
      <c r="I250" s="8">
        <v>6</v>
      </c>
    </row>
    <row r="251" spans="1:9">
      <c r="A251" s="1" t="str">
        <f t="shared" si="6"/>
        <v>2F-chichi_TCU068-5 Max</v>
      </c>
      <c r="B251" s="8" t="s">
        <v>21</v>
      </c>
      <c r="C251" s="8" t="s">
        <v>93</v>
      </c>
      <c r="D251" s="8" t="s">
        <v>6</v>
      </c>
      <c r="E251" s="8">
        <v>5.1487600000000002</v>
      </c>
      <c r="F251" s="8">
        <v>2</v>
      </c>
      <c r="G251" s="8">
        <v>8</v>
      </c>
      <c r="H251" s="8">
        <v>0</v>
      </c>
      <c r="I251" s="8">
        <v>6</v>
      </c>
    </row>
    <row r="252" spans="1:9">
      <c r="A252" s="1" t="str">
        <f t="shared" si="6"/>
        <v>2F-chichi_TCU068-5 Min</v>
      </c>
      <c r="B252" s="8" t="s">
        <v>21</v>
      </c>
      <c r="C252" s="8" t="s">
        <v>94</v>
      </c>
      <c r="D252" s="8" t="s">
        <v>6</v>
      </c>
      <c r="E252" s="8">
        <v>57.971603000000002</v>
      </c>
      <c r="F252" s="8">
        <v>2</v>
      </c>
      <c r="G252" s="8">
        <v>8</v>
      </c>
      <c r="H252" s="8">
        <v>0</v>
      </c>
      <c r="I252" s="8">
        <v>6</v>
      </c>
    </row>
    <row r="253" spans="1:9">
      <c r="A253" s="1" t="str">
        <f t="shared" si="6"/>
        <v>2F-chichi_TCU068-8 Max</v>
      </c>
      <c r="B253" s="8" t="s">
        <v>21</v>
      </c>
      <c r="C253" s="8" t="s">
        <v>95</v>
      </c>
      <c r="D253" s="8" t="s">
        <v>6</v>
      </c>
      <c r="E253" s="8">
        <v>54.402985000000001</v>
      </c>
      <c r="F253" s="8">
        <v>2</v>
      </c>
      <c r="G253" s="8">
        <v>8</v>
      </c>
      <c r="H253" s="8">
        <v>0</v>
      </c>
      <c r="I253" s="8">
        <v>6</v>
      </c>
    </row>
    <row r="254" spans="1:9">
      <c r="A254" s="1" t="str">
        <f t="shared" si="6"/>
        <v>2F-chichi_TCU068-8 Min</v>
      </c>
      <c r="B254" s="8" t="s">
        <v>21</v>
      </c>
      <c r="C254" s="8" t="s">
        <v>96</v>
      </c>
      <c r="D254" s="8" t="s">
        <v>6</v>
      </c>
      <c r="E254" s="8">
        <v>6.9950330000000003</v>
      </c>
      <c r="F254" s="8">
        <v>2</v>
      </c>
      <c r="G254" s="8">
        <v>8</v>
      </c>
      <c r="H254" s="8">
        <v>0</v>
      </c>
      <c r="I254" s="8">
        <v>6</v>
      </c>
    </row>
    <row r="255" spans="1:9">
      <c r="A255" s="1" t="str">
        <f t="shared" si="6"/>
        <v>2F-chichi_TCU068-10 Max</v>
      </c>
      <c r="B255" s="8" t="s">
        <v>21</v>
      </c>
      <c r="C255" s="8" t="s">
        <v>97</v>
      </c>
      <c r="D255" s="8" t="s">
        <v>6</v>
      </c>
      <c r="E255" s="8">
        <v>53.95749</v>
      </c>
      <c r="F255" s="8">
        <v>2</v>
      </c>
      <c r="G255" s="8">
        <v>8</v>
      </c>
      <c r="H255" s="8">
        <v>0</v>
      </c>
      <c r="I255" s="8">
        <v>6</v>
      </c>
    </row>
    <row r="256" spans="1:9">
      <c r="A256" s="1" t="str">
        <f t="shared" si="6"/>
        <v>2F-chichi_TCU068-10 Min</v>
      </c>
      <c r="B256" s="8" t="s">
        <v>21</v>
      </c>
      <c r="C256" s="8" t="s">
        <v>98</v>
      </c>
      <c r="D256" s="8" t="s">
        <v>6</v>
      </c>
      <c r="E256" s="8">
        <v>11.702735000000001</v>
      </c>
      <c r="F256" s="8">
        <v>2</v>
      </c>
      <c r="G256" s="8">
        <v>8</v>
      </c>
      <c r="H256" s="8">
        <v>0</v>
      </c>
      <c r="I256" s="8">
        <v>6</v>
      </c>
    </row>
    <row r="257" spans="1:9">
      <c r="A257" s="1" t="str">
        <f t="shared" si="6"/>
        <v>2F-chichi_TCU068-15 Max</v>
      </c>
      <c r="B257" s="8" t="s">
        <v>21</v>
      </c>
      <c r="C257" s="8" t="s">
        <v>99</v>
      </c>
      <c r="D257" s="8" t="s">
        <v>6</v>
      </c>
      <c r="E257" s="8">
        <v>54.795924999999997</v>
      </c>
      <c r="F257" s="8">
        <v>2</v>
      </c>
      <c r="G257" s="8">
        <v>8</v>
      </c>
      <c r="H257" s="8">
        <v>0</v>
      </c>
      <c r="I257" s="8">
        <v>6</v>
      </c>
    </row>
    <row r="258" spans="1:9">
      <c r="A258" s="1" t="str">
        <f t="shared" si="6"/>
        <v>2F-chichi_TCU068-15 Min</v>
      </c>
      <c r="B258" s="8" t="s">
        <v>21</v>
      </c>
      <c r="C258" s="8" t="s">
        <v>100</v>
      </c>
      <c r="D258" s="8" t="s">
        <v>6</v>
      </c>
      <c r="E258" s="8">
        <v>4.6780790000000003</v>
      </c>
      <c r="F258" s="8">
        <v>2</v>
      </c>
      <c r="G258" s="8">
        <v>8</v>
      </c>
      <c r="H258" s="8">
        <v>0</v>
      </c>
      <c r="I258" s="8">
        <v>6</v>
      </c>
    </row>
    <row r="259" spans="1:9">
      <c r="A259" s="1" t="str">
        <f t="shared" si="6"/>
        <v>2F-chichi_TCU068-16 Max</v>
      </c>
      <c r="B259" s="8" t="s">
        <v>21</v>
      </c>
      <c r="C259" s="8" t="s">
        <v>101</v>
      </c>
      <c r="D259" s="8" t="s">
        <v>6</v>
      </c>
      <c r="E259" s="8">
        <v>25.688889</v>
      </c>
      <c r="F259" s="8">
        <v>2</v>
      </c>
      <c r="G259" s="8">
        <v>8</v>
      </c>
      <c r="H259" s="8">
        <v>0</v>
      </c>
      <c r="I259" s="8">
        <v>6</v>
      </c>
    </row>
    <row r="260" spans="1:9">
      <c r="A260" s="1" t="str">
        <f t="shared" ref="A260:A323" si="7">B260&amp;"-"&amp;C260</f>
        <v>2F-chichi_TCU068-16 Min</v>
      </c>
      <c r="B260" s="8" t="s">
        <v>21</v>
      </c>
      <c r="C260" s="8" t="s">
        <v>102</v>
      </c>
      <c r="D260" s="8" t="s">
        <v>6</v>
      </c>
      <c r="E260" s="8">
        <v>13.20256</v>
      </c>
      <c r="F260" s="8">
        <v>2</v>
      </c>
      <c r="G260" s="8">
        <v>8</v>
      </c>
      <c r="H260" s="8">
        <v>0</v>
      </c>
      <c r="I260" s="8">
        <v>6</v>
      </c>
    </row>
    <row r="261" spans="1:9">
      <c r="A261" s="1" t="str">
        <f t="shared" si="7"/>
        <v>-</v>
      </c>
    </row>
    <row r="262" spans="1:9">
      <c r="A262" s="1" t="str">
        <f t="shared" si="7"/>
        <v>-</v>
      </c>
    </row>
    <row r="263" spans="1:9">
      <c r="A263" s="1" t="str">
        <f t="shared" si="7"/>
        <v>-</v>
      </c>
    </row>
    <row r="264" spans="1:9">
      <c r="A264" s="1" t="str">
        <f t="shared" si="7"/>
        <v>-</v>
      </c>
    </row>
    <row r="265" spans="1:9">
      <c r="A265" s="1" t="str">
        <f t="shared" si="7"/>
        <v>-</v>
      </c>
    </row>
    <row r="266" spans="1:9">
      <c r="A266" s="1" t="str">
        <f t="shared" si="7"/>
        <v>-</v>
      </c>
    </row>
    <row r="267" spans="1:9">
      <c r="A267" s="1" t="str">
        <f t="shared" si="7"/>
        <v>-</v>
      </c>
    </row>
    <row r="268" spans="1:9">
      <c r="A268" s="1" t="str">
        <f t="shared" si="7"/>
        <v>-</v>
      </c>
    </row>
    <row r="269" spans="1:9">
      <c r="A269" s="1" t="str">
        <f t="shared" si="7"/>
        <v>-</v>
      </c>
    </row>
    <row r="270" spans="1:9">
      <c r="A270" s="1" t="str">
        <f t="shared" si="7"/>
        <v>-</v>
      </c>
    </row>
    <row r="271" spans="1:9">
      <c r="A271" s="1" t="str">
        <f t="shared" si="7"/>
        <v>-</v>
      </c>
    </row>
    <row r="272" spans="1:9">
      <c r="A272" s="1" t="str">
        <f t="shared" si="7"/>
        <v>-</v>
      </c>
    </row>
    <row r="273" spans="1:1">
      <c r="A273" s="1" t="str">
        <f t="shared" si="7"/>
        <v>-</v>
      </c>
    </row>
    <row r="274" spans="1:1">
      <c r="A274" s="1" t="str">
        <f t="shared" si="7"/>
        <v>-</v>
      </c>
    </row>
    <row r="275" spans="1:1">
      <c r="A275" s="1" t="str">
        <f t="shared" si="7"/>
        <v>-</v>
      </c>
    </row>
    <row r="276" spans="1:1">
      <c r="A276" s="1" t="str">
        <f t="shared" si="7"/>
        <v>-</v>
      </c>
    </row>
    <row r="277" spans="1:1">
      <c r="A277" s="1" t="str">
        <f t="shared" si="7"/>
        <v>-</v>
      </c>
    </row>
    <row r="278" spans="1:1">
      <c r="A278" s="1" t="str">
        <f t="shared" si="7"/>
        <v>-</v>
      </c>
    </row>
    <row r="279" spans="1:1">
      <c r="A279" s="1" t="str">
        <f t="shared" si="7"/>
        <v>-</v>
      </c>
    </row>
    <row r="280" spans="1:1">
      <c r="A280" s="1" t="str">
        <f t="shared" si="7"/>
        <v>-</v>
      </c>
    </row>
    <row r="281" spans="1:1">
      <c r="A281" s="1" t="str">
        <f t="shared" si="7"/>
        <v>-</v>
      </c>
    </row>
    <row r="282" spans="1:1">
      <c r="A282" s="1" t="str">
        <f t="shared" si="7"/>
        <v>-</v>
      </c>
    </row>
    <row r="283" spans="1:1">
      <c r="A283" s="1" t="str">
        <f t="shared" si="7"/>
        <v>-</v>
      </c>
    </row>
    <row r="284" spans="1:1">
      <c r="A284" s="1" t="str">
        <f t="shared" si="7"/>
        <v>-</v>
      </c>
    </row>
    <row r="285" spans="1:1">
      <c r="A285" s="1" t="str">
        <f t="shared" si="7"/>
        <v>-</v>
      </c>
    </row>
    <row r="286" spans="1:1">
      <c r="A286" s="1" t="str">
        <f t="shared" si="7"/>
        <v>-</v>
      </c>
    </row>
    <row r="287" spans="1:1">
      <c r="A287" s="1" t="str">
        <f t="shared" si="7"/>
        <v>-</v>
      </c>
    </row>
    <row r="288" spans="1:1">
      <c r="A288" s="1" t="str">
        <f t="shared" si="7"/>
        <v>-</v>
      </c>
    </row>
    <row r="289" spans="1:1">
      <c r="A289" s="1" t="str">
        <f t="shared" si="7"/>
        <v>-</v>
      </c>
    </row>
    <row r="290" spans="1:1">
      <c r="A290" s="1" t="str">
        <f t="shared" si="7"/>
        <v>-</v>
      </c>
    </row>
    <row r="291" spans="1:1">
      <c r="A291" s="1" t="str">
        <f t="shared" si="7"/>
        <v>-</v>
      </c>
    </row>
    <row r="292" spans="1:1">
      <c r="A292" s="1" t="str">
        <f t="shared" si="7"/>
        <v>-</v>
      </c>
    </row>
    <row r="293" spans="1:1">
      <c r="A293" s="1" t="str">
        <f t="shared" si="7"/>
        <v>-</v>
      </c>
    </row>
    <row r="294" spans="1:1">
      <c r="A294" s="1" t="str">
        <f t="shared" si="7"/>
        <v>-</v>
      </c>
    </row>
    <row r="295" spans="1:1">
      <c r="A295" s="1" t="str">
        <f t="shared" si="7"/>
        <v>-</v>
      </c>
    </row>
    <row r="296" spans="1:1">
      <c r="A296" s="1" t="str">
        <f t="shared" si="7"/>
        <v>-</v>
      </c>
    </row>
    <row r="297" spans="1:1">
      <c r="A297" s="1" t="str">
        <f t="shared" si="7"/>
        <v>-</v>
      </c>
    </row>
    <row r="298" spans="1:1">
      <c r="A298" s="1" t="str">
        <f t="shared" si="7"/>
        <v>-</v>
      </c>
    </row>
    <row r="299" spans="1:1">
      <c r="A299" s="1" t="str">
        <f t="shared" si="7"/>
        <v>-</v>
      </c>
    </row>
    <row r="300" spans="1:1">
      <c r="A300" s="1" t="str">
        <f t="shared" si="7"/>
        <v>-</v>
      </c>
    </row>
    <row r="301" spans="1:1">
      <c r="A301" s="1" t="str">
        <f t="shared" si="7"/>
        <v>-</v>
      </c>
    </row>
    <row r="302" spans="1:1">
      <c r="A302" s="1" t="str">
        <f t="shared" si="7"/>
        <v>-</v>
      </c>
    </row>
    <row r="303" spans="1:1">
      <c r="A303" s="1" t="str">
        <f t="shared" si="7"/>
        <v>-</v>
      </c>
    </row>
    <row r="304" spans="1:1">
      <c r="A304" s="1" t="str">
        <f t="shared" si="7"/>
        <v>-</v>
      </c>
    </row>
    <row r="305" spans="1:1">
      <c r="A305" s="1" t="str">
        <f t="shared" si="7"/>
        <v>-</v>
      </c>
    </row>
    <row r="306" spans="1:1">
      <c r="A306" s="1" t="str">
        <f t="shared" si="7"/>
        <v>-</v>
      </c>
    </row>
    <row r="307" spans="1:1">
      <c r="A307" s="1" t="str">
        <f t="shared" si="7"/>
        <v>-</v>
      </c>
    </row>
    <row r="308" spans="1:1">
      <c r="A308" s="1" t="str">
        <f t="shared" si="7"/>
        <v>-</v>
      </c>
    </row>
    <row r="309" spans="1:1">
      <c r="A309" s="1" t="str">
        <f t="shared" si="7"/>
        <v>-</v>
      </c>
    </row>
    <row r="310" spans="1:1">
      <c r="A310" s="1" t="str">
        <f t="shared" si="7"/>
        <v>-</v>
      </c>
    </row>
    <row r="311" spans="1:1">
      <c r="A311" s="1" t="str">
        <f t="shared" si="7"/>
        <v>-</v>
      </c>
    </row>
    <row r="312" spans="1:1">
      <c r="A312" s="1" t="str">
        <f t="shared" si="7"/>
        <v>-</v>
      </c>
    </row>
    <row r="313" spans="1:1">
      <c r="A313" s="1" t="str">
        <f t="shared" si="7"/>
        <v>-</v>
      </c>
    </row>
    <row r="314" spans="1:1">
      <c r="A314" s="1" t="str">
        <f t="shared" si="7"/>
        <v>-</v>
      </c>
    </row>
    <row r="315" spans="1:1">
      <c r="A315" s="1" t="str">
        <f t="shared" si="7"/>
        <v>-</v>
      </c>
    </row>
    <row r="316" spans="1:1">
      <c r="A316" s="1" t="str">
        <f t="shared" si="7"/>
        <v>-</v>
      </c>
    </row>
    <row r="317" spans="1:1">
      <c r="A317" s="1" t="str">
        <f t="shared" si="7"/>
        <v>-</v>
      </c>
    </row>
    <row r="318" spans="1:1">
      <c r="A318" s="1" t="str">
        <f t="shared" si="7"/>
        <v>-</v>
      </c>
    </row>
    <row r="319" spans="1:1">
      <c r="A319" s="1" t="str">
        <f t="shared" si="7"/>
        <v>-</v>
      </c>
    </row>
    <row r="320" spans="1:1">
      <c r="A320" s="1" t="str">
        <f t="shared" si="7"/>
        <v>-</v>
      </c>
    </row>
    <row r="321" spans="1:1">
      <c r="A321" s="1" t="str">
        <f t="shared" si="7"/>
        <v>-</v>
      </c>
    </row>
    <row r="322" spans="1:1">
      <c r="A322" s="1" t="str">
        <f t="shared" si="7"/>
        <v>-</v>
      </c>
    </row>
    <row r="323" spans="1:1">
      <c r="A323" s="1" t="str">
        <f t="shared" si="7"/>
        <v>-</v>
      </c>
    </row>
    <row r="324" spans="1:1">
      <c r="A324" s="1" t="str">
        <f t="shared" ref="A324:A387" si="8">B324&amp;"-"&amp;C324</f>
        <v>-</v>
      </c>
    </row>
    <row r="325" spans="1:1">
      <c r="A325" s="1" t="str">
        <f t="shared" si="8"/>
        <v>-</v>
      </c>
    </row>
    <row r="326" spans="1:1">
      <c r="A326" s="1" t="str">
        <f t="shared" si="8"/>
        <v>-</v>
      </c>
    </row>
    <row r="327" spans="1:1">
      <c r="A327" s="1" t="str">
        <f t="shared" si="8"/>
        <v>-</v>
      </c>
    </row>
    <row r="328" spans="1:1">
      <c r="A328" s="1" t="str">
        <f t="shared" si="8"/>
        <v>-</v>
      </c>
    </row>
    <row r="329" spans="1:1">
      <c r="A329" s="1" t="str">
        <f t="shared" si="8"/>
        <v>-</v>
      </c>
    </row>
    <row r="330" spans="1:1">
      <c r="A330" s="1" t="str">
        <f t="shared" si="8"/>
        <v>-</v>
      </c>
    </row>
    <row r="331" spans="1:1">
      <c r="A331" s="1" t="str">
        <f t="shared" si="8"/>
        <v>-</v>
      </c>
    </row>
    <row r="332" spans="1:1">
      <c r="A332" s="1" t="str">
        <f t="shared" si="8"/>
        <v>-</v>
      </c>
    </row>
    <row r="333" spans="1:1">
      <c r="A333" s="1" t="str">
        <f t="shared" si="8"/>
        <v>-</v>
      </c>
    </row>
    <row r="334" spans="1:1">
      <c r="A334" s="1" t="str">
        <f t="shared" si="8"/>
        <v>-</v>
      </c>
    </row>
    <row r="335" spans="1:1">
      <c r="A335" s="1" t="str">
        <f t="shared" si="8"/>
        <v>-</v>
      </c>
    </row>
    <row r="336" spans="1:1">
      <c r="A336" s="1" t="str">
        <f t="shared" si="8"/>
        <v>-</v>
      </c>
    </row>
    <row r="337" spans="1:1">
      <c r="A337" s="1" t="str">
        <f t="shared" si="8"/>
        <v>-</v>
      </c>
    </row>
    <row r="338" spans="1:1">
      <c r="A338" s="1" t="str">
        <f t="shared" si="8"/>
        <v>-</v>
      </c>
    </row>
    <row r="339" spans="1:1">
      <c r="A339" s="1" t="str">
        <f t="shared" si="8"/>
        <v>-</v>
      </c>
    </row>
    <row r="340" spans="1:1">
      <c r="A340" s="1" t="str">
        <f t="shared" si="8"/>
        <v>-</v>
      </c>
    </row>
    <row r="341" spans="1:1">
      <c r="A341" s="1" t="str">
        <f t="shared" si="8"/>
        <v>-</v>
      </c>
    </row>
    <row r="342" spans="1:1">
      <c r="A342" s="1" t="str">
        <f t="shared" si="8"/>
        <v>-</v>
      </c>
    </row>
    <row r="343" spans="1:1">
      <c r="A343" s="1" t="str">
        <f t="shared" si="8"/>
        <v>-</v>
      </c>
    </row>
    <row r="344" spans="1:1">
      <c r="A344" s="1" t="str">
        <f t="shared" si="8"/>
        <v>-</v>
      </c>
    </row>
    <row r="345" spans="1:1">
      <c r="A345" s="1" t="str">
        <f t="shared" si="8"/>
        <v>-</v>
      </c>
    </row>
    <row r="346" spans="1:1">
      <c r="A346" s="1" t="str">
        <f t="shared" si="8"/>
        <v>-</v>
      </c>
    </row>
    <row r="347" spans="1:1">
      <c r="A347" s="1" t="str">
        <f t="shared" si="8"/>
        <v>-</v>
      </c>
    </row>
    <row r="348" spans="1:1">
      <c r="A348" s="1" t="str">
        <f t="shared" si="8"/>
        <v>-</v>
      </c>
    </row>
    <row r="349" spans="1:1">
      <c r="A349" s="1" t="str">
        <f t="shared" si="8"/>
        <v>-</v>
      </c>
    </row>
    <row r="350" spans="1:1">
      <c r="A350" s="1" t="str">
        <f t="shared" si="8"/>
        <v>-</v>
      </c>
    </row>
    <row r="351" spans="1:1">
      <c r="A351" s="1" t="str">
        <f t="shared" si="8"/>
        <v>-</v>
      </c>
    </row>
    <row r="352" spans="1:1">
      <c r="A352" s="1" t="str">
        <f t="shared" si="8"/>
        <v>-</v>
      </c>
    </row>
    <row r="353" spans="1:1">
      <c r="A353" s="1" t="str">
        <f t="shared" si="8"/>
        <v>-</v>
      </c>
    </row>
    <row r="354" spans="1:1">
      <c r="A354" s="1" t="str">
        <f t="shared" si="8"/>
        <v>-</v>
      </c>
    </row>
    <row r="355" spans="1:1">
      <c r="A355" s="1" t="str">
        <f t="shared" si="8"/>
        <v>-</v>
      </c>
    </row>
    <row r="356" spans="1:1">
      <c r="A356" s="1" t="str">
        <f t="shared" si="8"/>
        <v>-</v>
      </c>
    </row>
    <row r="357" spans="1:1">
      <c r="A357" s="1" t="str">
        <f t="shared" si="8"/>
        <v>-</v>
      </c>
    </row>
    <row r="358" spans="1:1">
      <c r="A358" s="1" t="str">
        <f t="shared" si="8"/>
        <v>-</v>
      </c>
    </row>
    <row r="359" spans="1:1">
      <c r="A359" s="1" t="str">
        <f t="shared" si="8"/>
        <v>-</v>
      </c>
    </row>
    <row r="360" spans="1:1">
      <c r="A360" s="1" t="str">
        <f t="shared" si="8"/>
        <v>-</v>
      </c>
    </row>
    <row r="361" spans="1:1">
      <c r="A361" s="1" t="str">
        <f t="shared" si="8"/>
        <v>-</v>
      </c>
    </row>
    <row r="362" spans="1:1">
      <c r="A362" s="1" t="str">
        <f t="shared" si="8"/>
        <v>-</v>
      </c>
    </row>
    <row r="363" spans="1:1">
      <c r="A363" s="1" t="str">
        <f t="shared" si="8"/>
        <v>-</v>
      </c>
    </row>
    <row r="364" spans="1:1">
      <c r="A364" s="1" t="str">
        <f t="shared" si="8"/>
        <v>-</v>
      </c>
    </row>
    <row r="365" spans="1:1">
      <c r="A365" s="1" t="str">
        <f t="shared" si="8"/>
        <v>-</v>
      </c>
    </row>
    <row r="366" spans="1:1">
      <c r="A366" s="1" t="str">
        <f t="shared" si="8"/>
        <v>-</v>
      </c>
    </row>
    <row r="367" spans="1:1">
      <c r="A367" s="1" t="str">
        <f t="shared" si="8"/>
        <v>-</v>
      </c>
    </row>
    <row r="368" spans="1:1">
      <c r="A368" s="1" t="str">
        <f t="shared" si="8"/>
        <v>-</v>
      </c>
    </row>
    <row r="369" spans="1:1">
      <c r="A369" s="1" t="str">
        <f t="shared" si="8"/>
        <v>-</v>
      </c>
    </row>
    <row r="370" spans="1:1">
      <c r="A370" s="1" t="str">
        <f t="shared" si="8"/>
        <v>-</v>
      </c>
    </row>
    <row r="371" spans="1:1">
      <c r="A371" s="1" t="str">
        <f t="shared" si="8"/>
        <v>-</v>
      </c>
    </row>
    <row r="372" spans="1:1">
      <c r="A372" s="1" t="str">
        <f t="shared" si="8"/>
        <v>-</v>
      </c>
    </row>
    <row r="373" spans="1:1">
      <c r="A373" s="1" t="str">
        <f t="shared" si="8"/>
        <v>-</v>
      </c>
    </row>
    <row r="374" spans="1:1">
      <c r="A374" s="1" t="str">
        <f t="shared" si="8"/>
        <v>-</v>
      </c>
    </row>
    <row r="375" spans="1:1">
      <c r="A375" s="1" t="str">
        <f t="shared" si="8"/>
        <v>-</v>
      </c>
    </row>
    <row r="376" spans="1:1">
      <c r="A376" s="1" t="str">
        <f t="shared" si="8"/>
        <v>-</v>
      </c>
    </row>
    <row r="377" spans="1:1">
      <c r="A377" s="1" t="str">
        <f t="shared" si="8"/>
        <v>-</v>
      </c>
    </row>
    <row r="378" spans="1:1">
      <c r="A378" s="1" t="str">
        <f t="shared" si="8"/>
        <v>-</v>
      </c>
    </row>
    <row r="379" spans="1:1">
      <c r="A379" s="1" t="str">
        <f t="shared" si="8"/>
        <v>-</v>
      </c>
    </row>
    <row r="380" spans="1:1">
      <c r="A380" s="1" t="str">
        <f t="shared" si="8"/>
        <v>-</v>
      </c>
    </row>
    <row r="381" spans="1:1">
      <c r="A381" s="1" t="str">
        <f t="shared" si="8"/>
        <v>-</v>
      </c>
    </row>
    <row r="382" spans="1:1">
      <c r="A382" s="1" t="str">
        <f t="shared" si="8"/>
        <v>-</v>
      </c>
    </row>
    <row r="383" spans="1:1">
      <c r="A383" s="1" t="str">
        <f t="shared" si="8"/>
        <v>-</v>
      </c>
    </row>
    <row r="384" spans="1:1">
      <c r="A384" s="1" t="str">
        <f t="shared" si="8"/>
        <v>-</v>
      </c>
    </row>
    <row r="385" spans="1:1">
      <c r="A385" s="1" t="str">
        <f t="shared" si="8"/>
        <v>-</v>
      </c>
    </row>
    <row r="386" spans="1:1">
      <c r="A386" s="1" t="str">
        <f t="shared" si="8"/>
        <v>-</v>
      </c>
    </row>
    <row r="387" spans="1:1">
      <c r="A387" s="1" t="str">
        <f t="shared" si="8"/>
        <v>-</v>
      </c>
    </row>
    <row r="388" spans="1:1">
      <c r="A388" s="1" t="str">
        <f t="shared" ref="A388:A451" si="9">B388&amp;"-"&amp;C388</f>
        <v>-</v>
      </c>
    </row>
    <row r="389" spans="1:1">
      <c r="A389" s="1" t="str">
        <f t="shared" si="9"/>
        <v>-</v>
      </c>
    </row>
    <row r="390" spans="1:1">
      <c r="A390" s="1" t="str">
        <f t="shared" si="9"/>
        <v>-</v>
      </c>
    </row>
    <row r="391" spans="1:1">
      <c r="A391" s="1" t="str">
        <f t="shared" si="9"/>
        <v>-</v>
      </c>
    </row>
    <row r="392" spans="1:1">
      <c r="A392" s="1" t="str">
        <f t="shared" si="9"/>
        <v>-</v>
      </c>
    </row>
    <row r="393" spans="1:1">
      <c r="A393" s="1" t="str">
        <f t="shared" si="9"/>
        <v>-</v>
      </c>
    </row>
    <row r="394" spans="1:1">
      <c r="A394" s="1" t="str">
        <f t="shared" si="9"/>
        <v>-</v>
      </c>
    </row>
    <row r="395" spans="1:1">
      <c r="A395" s="1" t="str">
        <f t="shared" si="9"/>
        <v>-</v>
      </c>
    </row>
    <row r="396" spans="1:1">
      <c r="A396" s="1" t="str">
        <f t="shared" si="9"/>
        <v>-</v>
      </c>
    </row>
    <row r="397" spans="1:1">
      <c r="A397" s="1" t="str">
        <f t="shared" si="9"/>
        <v>-</v>
      </c>
    </row>
    <row r="398" spans="1:1">
      <c r="A398" s="1" t="str">
        <f t="shared" si="9"/>
        <v>-</v>
      </c>
    </row>
    <row r="399" spans="1:1">
      <c r="A399" s="1" t="str">
        <f t="shared" si="9"/>
        <v>-</v>
      </c>
    </row>
    <row r="400" spans="1:1">
      <c r="A400" s="1" t="str">
        <f t="shared" si="9"/>
        <v>-</v>
      </c>
    </row>
    <row r="401" spans="1:1">
      <c r="A401" s="1" t="str">
        <f t="shared" si="9"/>
        <v>-</v>
      </c>
    </row>
    <row r="402" spans="1:1">
      <c r="A402" s="1" t="str">
        <f t="shared" si="9"/>
        <v>-</v>
      </c>
    </row>
    <row r="403" spans="1:1">
      <c r="A403" s="1" t="str">
        <f t="shared" si="9"/>
        <v>-</v>
      </c>
    </row>
    <row r="404" spans="1:1">
      <c r="A404" s="1" t="str">
        <f t="shared" si="9"/>
        <v>-</v>
      </c>
    </row>
    <row r="405" spans="1:1">
      <c r="A405" s="1" t="str">
        <f t="shared" si="9"/>
        <v>-</v>
      </c>
    </row>
    <row r="406" spans="1:1">
      <c r="A406" s="1" t="str">
        <f t="shared" si="9"/>
        <v>-</v>
      </c>
    </row>
    <row r="407" spans="1:1">
      <c r="A407" s="1" t="str">
        <f t="shared" si="9"/>
        <v>-</v>
      </c>
    </row>
    <row r="408" spans="1:1">
      <c r="A408" s="1" t="str">
        <f t="shared" si="9"/>
        <v>-</v>
      </c>
    </row>
    <row r="409" spans="1:1">
      <c r="A409" s="1" t="str">
        <f t="shared" si="9"/>
        <v>-</v>
      </c>
    </row>
    <row r="410" spans="1:1">
      <c r="A410" s="1" t="str">
        <f t="shared" si="9"/>
        <v>-</v>
      </c>
    </row>
    <row r="411" spans="1:1">
      <c r="A411" s="1" t="str">
        <f t="shared" si="9"/>
        <v>-</v>
      </c>
    </row>
    <row r="412" spans="1:1">
      <c r="A412" s="1" t="str">
        <f t="shared" si="9"/>
        <v>-</v>
      </c>
    </row>
    <row r="413" spans="1:1">
      <c r="A413" s="1" t="str">
        <f t="shared" si="9"/>
        <v>-</v>
      </c>
    </row>
    <row r="414" spans="1:1">
      <c r="A414" s="1" t="str">
        <f t="shared" si="9"/>
        <v>-</v>
      </c>
    </row>
    <row r="415" spans="1:1">
      <c r="A415" s="1" t="str">
        <f t="shared" si="9"/>
        <v>-</v>
      </c>
    </row>
    <row r="416" spans="1:1">
      <c r="A416" s="1" t="str">
        <f t="shared" si="9"/>
        <v>-</v>
      </c>
    </row>
    <row r="417" spans="1:1">
      <c r="A417" s="1" t="str">
        <f t="shared" si="9"/>
        <v>-</v>
      </c>
    </row>
    <row r="418" spans="1:1">
      <c r="A418" s="1" t="str">
        <f t="shared" si="9"/>
        <v>-</v>
      </c>
    </row>
    <row r="419" spans="1:1">
      <c r="A419" s="1" t="str">
        <f t="shared" si="9"/>
        <v>-</v>
      </c>
    </row>
    <row r="420" spans="1:1">
      <c r="A420" s="1" t="str">
        <f t="shared" si="9"/>
        <v>-</v>
      </c>
    </row>
    <row r="421" spans="1:1">
      <c r="A421" s="1" t="str">
        <f t="shared" si="9"/>
        <v>-</v>
      </c>
    </row>
    <row r="422" spans="1:1">
      <c r="A422" s="1" t="str">
        <f t="shared" si="9"/>
        <v>-</v>
      </c>
    </row>
    <row r="423" spans="1:1">
      <c r="A423" s="1" t="str">
        <f t="shared" si="9"/>
        <v>-</v>
      </c>
    </row>
    <row r="424" spans="1:1">
      <c r="A424" s="1" t="str">
        <f t="shared" si="9"/>
        <v>-</v>
      </c>
    </row>
    <row r="425" spans="1:1">
      <c r="A425" s="1" t="str">
        <f t="shared" si="9"/>
        <v>-</v>
      </c>
    </row>
    <row r="426" spans="1:1">
      <c r="A426" s="1" t="str">
        <f t="shared" si="9"/>
        <v>-</v>
      </c>
    </row>
    <row r="427" spans="1:1">
      <c r="A427" s="1" t="str">
        <f t="shared" si="9"/>
        <v>-</v>
      </c>
    </row>
    <row r="428" spans="1:1">
      <c r="A428" s="1" t="str">
        <f t="shared" si="9"/>
        <v>-</v>
      </c>
    </row>
    <row r="429" spans="1:1">
      <c r="A429" s="1" t="str">
        <f t="shared" si="9"/>
        <v>-</v>
      </c>
    </row>
    <row r="430" spans="1:1">
      <c r="A430" s="1" t="str">
        <f t="shared" si="9"/>
        <v>-</v>
      </c>
    </row>
    <row r="431" spans="1:1">
      <c r="A431" s="1" t="str">
        <f t="shared" si="9"/>
        <v>-</v>
      </c>
    </row>
    <row r="432" spans="1:1">
      <c r="A432" s="1" t="str">
        <f t="shared" si="9"/>
        <v>-</v>
      </c>
    </row>
    <row r="433" spans="1:1">
      <c r="A433" s="1" t="str">
        <f t="shared" si="9"/>
        <v>-</v>
      </c>
    </row>
    <row r="434" spans="1:1">
      <c r="A434" s="1" t="str">
        <f t="shared" si="9"/>
        <v>-</v>
      </c>
    </row>
    <row r="435" spans="1:1">
      <c r="A435" s="1" t="str">
        <f t="shared" si="9"/>
        <v>-</v>
      </c>
    </row>
    <row r="436" spans="1:1">
      <c r="A436" s="1" t="str">
        <f t="shared" si="9"/>
        <v>-</v>
      </c>
    </row>
    <row r="437" spans="1:1">
      <c r="A437" s="1" t="str">
        <f t="shared" si="9"/>
        <v>-</v>
      </c>
    </row>
    <row r="438" spans="1:1">
      <c r="A438" s="1" t="str">
        <f t="shared" si="9"/>
        <v>-</v>
      </c>
    </row>
    <row r="439" spans="1:1">
      <c r="A439" s="1" t="str">
        <f t="shared" si="9"/>
        <v>-</v>
      </c>
    </row>
    <row r="440" spans="1:1">
      <c r="A440" s="1" t="str">
        <f t="shared" si="9"/>
        <v>-</v>
      </c>
    </row>
    <row r="441" spans="1:1">
      <c r="A441" s="1" t="str">
        <f t="shared" si="9"/>
        <v>-</v>
      </c>
    </row>
    <row r="442" spans="1:1">
      <c r="A442" s="1" t="str">
        <f t="shared" si="9"/>
        <v>-</v>
      </c>
    </row>
    <row r="443" spans="1:1">
      <c r="A443" s="1" t="str">
        <f t="shared" si="9"/>
        <v>-</v>
      </c>
    </row>
    <row r="444" spans="1:1">
      <c r="A444" s="1" t="str">
        <f t="shared" si="9"/>
        <v>-</v>
      </c>
    </row>
    <row r="445" spans="1:1">
      <c r="A445" s="1" t="str">
        <f t="shared" si="9"/>
        <v>-</v>
      </c>
    </row>
    <row r="446" spans="1:1">
      <c r="A446" s="1" t="str">
        <f t="shared" si="9"/>
        <v>-</v>
      </c>
    </row>
    <row r="447" spans="1:1">
      <c r="A447" s="1" t="str">
        <f t="shared" si="9"/>
        <v>-</v>
      </c>
    </row>
    <row r="448" spans="1:1">
      <c r="A448" s="1" t="str">
        <f t="shared" si="9"/>
        <v>-</v>
      </c>
    </row>
    <row r="449" spans="1:1">
      <c r="A449" s="1" t="str">
        <f t="shared" si="9"/>
        <v>-</v>
      </c>
    </row>
    <row r="450" spans="1:1">
      <c r="A450" s="1" t="str">
        <f t="shared" si="9"/>
        <v>-</v>
      </c>
    </row>
    <row r="451" spans="1:1">
      <c r="A451" s="1" t="str">
        <f t="shared" si="9"/>
        <v>-</v>
      </c>
    </row>
    <row r="452" spans="1:1">
      <c r="A452" s="1" t="str">
        <f t="shared" ref="A452:A515" si="10">B452&amp;"-"&amp;C452</f>
        <v>-</v>
      </c>
    </row>
    <row r="453" spans="1:1">
      <c r="A453" s="1" t="str">
        <f t="shared" si="10"/>
        <v>-</v>
      </c>
    </row>
    <row r="454" spans="1:1">
      <c r="A454" s="1" t="str">
        <f t="shared" si="10"/>
        <v>-</v>
      </c>
    </row>
    <row r="455" spans="1:1">
      <c r="A455" s="1" t="str">
        <f t="shared" si="10"/>
        <v>-</v>
      </c>
    </row>
    <row r="456" spans="1:1">
      <c r="A456" s="1" t="str">
        <f t="shared" si="10"/>
        <v>-</v>
      </c>
    </row>
    <row r="457" spans="1:1">
      <c r="A457" s="1" t="str">
        <f t="shared" si="10"/>
        <v>-</v>
      </c>
    </row>
    <row r="458" spans="1:1">
      <c r="A458" s="1" t="str">
        <f t="shared" si="10"/>
        <v>-</v>
      </c>
    </row>
    <row r="459" spans="1:1">
      <c r="A459" s="1" t="str">
        <f t="shared" si="10"/>
        <v>-</v>
      </c>
    </row>
    <row r="460" spans="1:1">
      <c r="A460" s="1" t="str">
        <f t="shared" si="10"/>
        <v>-</v>
      </c>
    </row>
    <row r="461" spans="1:1">
      <c r="A461" s="1" t="str">
        <f t="shared" si="10"/>
        <v>-</v>
      </c>
    </row>
    <row r="462" spans="1:1">
      <c r="A462" s="1" t="str">
        <f t="shared" si="10"/>
        <v>-</v>
      </c>
    </row>
    <row r="463" spans="1:1">
      <c r="A463" s="1" t="str">
        <f t="shared" si="10"/>
        <v>-</v>
      </c>
    </row>
    <row r="464" spans="1:1">
      <c r="A464" s="1" t="str">
        <f t="shared" si="10"/>
        <v>-</v>
      </c>
    </row>
    <row r="465" spans="1:1">
      <c r="A465" s="1" t="str">
        <f t="shared" si="10"/>
        <v>-</v>
      </c>
    </row>
    <row r="466" spans="1:1">
      <c r="A466" s="1" t="str">
        <f t="shared" si="10"/>
        <v>-</v>
      </c>
    </row>
    <row r="467" spans="1:1">
      <c r="A467" s="1" t="str">
        <f t="shared" si="10"/>
        <v>-</v>
      </c>
    </row>
    <row r="468" spans="1:1">
      <c r="A468" s="1" t="str">
        <f t="shared" si="10"/>
        <v>-</v>
      </c>
    </row>
    <row r="469" spans="1:1">
      <c r="A469" s="1" t="str">
        <f t="shared" si="10"/>
        <v>-</v>
      </c>
    </row>
    <row r="470" spans="1:1">
      <c r="A470" s="1" t="str">
        <f t="shared" si="10"/>
        <v>-</v>
      </c>
    </row>
    <row r="471" spans="1:1">
      <c r="A471" s="1" t="str">
        <f t="shared" si="10"/>
        <v>-</v>
      </c>
    </row>
    <row r="472" spans="1:1">
      <c r="A472" s="1" t="str">
        <f t="shared" si="10"/>
        <v>-</v>
      </c>
    </row>
    <row r="473" spans="1:1">
      <c r="A473" s="1" t="str">
        <f t="shared" si="10"/>
        <v>-</v>
      </c>
    </row>
    <row r="474" spans="1:1">
      <c r="A474" s="1" t="str">
        <f t="shared" si="10"/>
        <v>-</v>
      </c>
    </row>
    <row r="475" spans="1:1">
      <c r="A475" s="1" t="str">
        <f t="shared" si="10"/>
        <v>-</v>
      </c>
    </row>
    <row r="476" spans="1:1">
      <c r="A476" s="1" t="str">
        <f t="shared" si="10"/>
        <v>-</v>
      </c>
    </row>
    <row r="477" spans="1:1">
      <c r="A477" s="1" t="str">
        <f t="shared" si="10"/>
        <v>-</v>
      </c>
    </row>
    <row r="478" spans="1:1">
      <c r="A478" s="1" t="str">
        <f t="shared" si="10"/>
        <v>-</v>
      </c>
    </row>
    <row r="479" spans="1:1">
      <c r="A479" s="1" t="str">
        <f t="shared" si="10"/>
        <v>-</v>
      </c>
    </row>
    <row r="480" spans="1:1">
      <c r="A480" s="1" t="str">
        <f t="shared" si="10"/>
        <v>-</v>
      </c>
    </row>
    <row r="481" spans="1:1">
      <c r="A481" s="1" t="str">
        <f t="shared" si="10"/>
        <v>-</v>
      </c>
    </row>
    <row r="482" spans="1:1">
      <c r="A482" s="1" t="str">
        <f t="shared" si="10"/>
        <v>-</v>
      </c>
    </row>
    <row r="483" spans="1:1">
      <c r="A483" s="1" t="str">
        <f t="shared" si="10"/>
        <v>-</v>
      </c>
    </row>
    <row r="484" spans="1:1">
      <c r="A484" s="1" t="str">
        <f t="shared" si="10"/>
        <v>-</v>
      </c>
    </row>
    <row r="485" spans="1:1">
      <c r="A485" s="1" t="str">
        <f t="shared" si="10"/>
        <v>-</v>
      </c>
    </row>
    <row r="486" spans="1:1">
      <c r="A486" s="1" t="str">
        <f t="shared" si="10"/>
        <v>-</v>
      </c>
    </row>
    <row r="487" spans="1:1">
      <c r="A487" s="1" t="str">
        <f t="shared" si="10"/>
        <v>-</v>
      </c>
    </row>
    <row r="488" spans="1:1">
      <c r="A488" s="1" t="str">
        <f t="shared" si="10"/>
        <v>-</v>
      </c>
    </row>
    <row r="489" spans="1:1">
      <c r="A489" s="1" t="str">
        <f t="shared" si="10"/>
        <v>-</v>
      </c>
    </row>
    <row r="490" spans="1:1">
      <c r="A490" s="1" t="str">
        <f t="shared" si="10"/>
        <v>-</v>
      </c>
    </row>
    <row r="491" spans="1:1">
      <c r="A491" s="1" t="str">
        <f t="shared" si="10"/>
        <v>-</v>
      </c>
    </row>
    <row r="492" spans="1:1">
      <c r="A492" s="1" t="str">
        <f t="shared" si="10"/>
        <v>-</v>
      </c>
    </row>
    <row r="493" spans="1:1">
      <c r="A493" s="1" t="str">
        <f t="shared" si="10"/>
        <v>-</v>
      </c>
    </row>
    <row r="494" spans="1:1">
      <c r="A494" s="1" t="str">
        <f t="shared" si="10"/>
        <v>-</v>
      </c>
    </row>
    <row r="495" spans="1:1">
      <c r="A495" s="1" t="str">
        <f t="shared" si="10"/>
        <v>-</v>
      </c>
    </row>
    <row r="496" spans="1:1">
      <c r="A496" s="1" t="str">
        <f t="shared" si="10"/>
        <v>-</v>
      </c>
    </row>
    <row r="497" spans="1:1">
      <c r="A497" s="1" t="str">
        <f t="shared" si="10"/>
        <v>-</v>
      </c>
    </row>
    <row r="498" spans="1:1">
      <c r="A498" s="1" t="str">
        <f t="shared" si="10"/>
        <v>-</v>
      </c>
    </row>
    <row r="499" spans="1:1">
      <c r="A499" s="1" t="str">
        <f t="shared" si="10"/>
        <v>-</v>
      </c>
    </row>
    <row r="500" spans="1:1">
      <c r="A500" s="1" t="str">
        <f t="shared" si="10"/>
        <v>-</v>
      </c>
    </row>
    <row r="501" spans="1:1">
      <c r="A501" s="1" t="str">
        <f t="shared" si="10"/>
        <v>-</v>
      </c>
    </row>
    <row r="502" spans="1:1">
      <c r="A502" s="1" t="str">
        <f t="shared" si="10"/>
        <v>-</v>
      </c>
    </row>
    <row r="503" spans="1:1">
      <c r="A503" s="1" t="str">
        <f t="shared" si="10"/>
        <v>-</v>
      </c>
    </row>
    <row r="504" spans="1:1">
      <c r="A504" s="1" t="str">
        <f t="shared" si="10"/>
        <v>-</v>
      </c>
    </row>
    <row r="505" spans="1:1">
      <c r="A505" s="1" t="str">
        <f t="shared" si="10"/>
        <v>-</v>
      </c>
    </row>
    <row r="506" spans="1:1">
      <c r="A506" s="1" t="str">
        <f t="shared" si="10"/>
        <v>-</v>
      </c>
    </row>
    <row r="507" spans="1:1">
      <c r="A507" s="1" t="str">
        <f t="shared" si="10"/>
        <v>-</v>
      </c>
    </row>
    <row r="508" spans="1:1">
      <c r="A508" s="1" t="str">
        <f t="shared" si="10"/>
        <v>-</v>
      </c>
    </row>
    <row r="509" spans="1:1">
      <c r="A509" s="1" t="str">
        <f t="shared" si="10"/>
        <v>-</v>
      </c>
    </row>
    <row r="510" spans="1:1">
      <c r="A510" s="1" t="str">
        <f t="shared" si="10"/>
        <v>-</v>
      </c>
    </row>
    <row r="511" spans="1:1">
      <c r="A511" s="1" t="str">
        <f t="shared" si="10"/>
        <v>-</v>
      </c>
    </row>
    <row r="512" spans="1:1">
      <c r="A512" s="1" t="str">
        <f t="shared" si="10"/>
        <v>-</v>
      </c>
    </row>
    <row r="513" spans="1:1">
      <c r="A513" s="1" t="str">
        <f t="shared" si="10"/>
        <v>-</v>
      </c>
    </row>
    <row r="514" spans="1:1">
      <c r="A514" s="1" t="str">
        <f t="shared" si="10"/>
        <v>-</v>
      </c>
    </row>
    <row r="515" spans="1:1">
      <c r="A515" s="1" t="str">
        <f t="shared" si="10"/>
        <v>-</v>
      </c>
    </row>
    <row r="516" spans="1:1">
      <c r="A516" s="1" t="str">
        <f t="shared" ref="A516:A579" si="11">B516&amp;"-"&amp;C516</f>
        <v>-</v>
      </c>
    </row>
    <row r="517" spans="1:1">
      <c r="A517" s="1" t="str">
        <f t="shared" si="11"/>
        <v>-</v>
      </c>
    </row>
    <row r="518" spans="1:1">
      <c r="A518" s="1" t="str">
        <f t="shared" si="11"/>
        <v>-</v>
      </c>
    </row>
    <row r="519" spans="1:1">
      <c r="A519" s="1" t="str">
        <f t="shared" si="11"/>
        <v>-</v>
      </c>
    </row>
    <row r="520" spans="1:1">
      <c r="A520" s="1" t="str">
        <f t="shared" si="11"/>
        <v>-</v>
      </c>
    </row>
    <row r="521" spans="1:1">
      <c r="A521" s="1" t="str">
        <f t="shared" si="11"/>
        <v>-</v>
      </c>
    </row>
    <row r="522" spans="1:1">
      <c r="A522" s="1" t="str">
        <f t="shared" si="11"/>
        <v>-</v>
      </c>
    </row>
    <row r="523" spans="1:1">
      <c r="A523" s="1" t="str">
        <f t="shared" si="11"/>
        <v>-</v>
      </c>
    </row>
    <row r="524" spans="1:1">
      <c r="A524" s="1" t="str">
        <f t="shared" si="11"/>
        <v>-</v>
      </c>
    </row>
    <row r="525" spans="1:1">
      <c r="A525" s="1" t="str">
        <f t="shared" si="11"/>
        <v>-</v>
      </c>
    </row>
    <row r="526" spans="1:1">
      <c r="A526" s="1" t="str">
        <f t="shared" si="11"/>
        <v>-</v>
      </c>
    </row>
    <row r="527" spans="1:1">
      <c r="A527" s="1" t="str">
        <f t="shared" si="11"/>
        <v>-</v>
      </c>
    </row>
    <row r="528" spans="1:1">
      <c r="A528" s="1" t="str">
        <f t="shared" si="11"/>
        <v>-</v>
      </c>
    </row>
    <row r="529" spans="1:1">
      <c r="A529" s="1" t="str">
        <f t="shared" si="11"/>
        <v>-</v>
      </c>
    </row>
    <row r="530" spans="1:1">
      <c r="A530" s="1" t="str">
        <f t="shared" si="11"/>
        <v>-</v>
      </c>
    </row>
    <row r="531" spans="1:1">
      <c r="A531" s="1" t="str">
        <f t="shared" si="11"/>
        <v>-</v>
      </c>
    </row>
    <row r="532" spans="1:1">
      <c r="A532" s="1" t="str">
        <f t="shared" si="11"/>
        <v>-</v>
      </c>
    </row>
    <row r="533" spans="1:1">
      <c r="A533" s="1" t="str">
        <f t="shared" si="11"/>
        <v>-</v>
      </c>
    </row>
    <row r="534" spans="1:1">
      <c r="A534" s="1" t="str">
        <f t="shared" si="11"/>
        <v>-</v>
      </c>
    </row>
    <row r="535" spans="1:1">
      <c r="A535" s="1" t="str">
        <f t="shared" si="11"/>
        <v>-</v>
      </c>
    </row>
    <row r="536" spans="1:1">
      <c r="A536" s="1" t="str">
        <f t="shared" si="11"/>
        <v>-</v>
      </c>
    </row>
    <row r="537" spans="1:1">
      <c r="A537" s="1" t="str">
        <f t="shared" si="11"/>
        <v>-</v>
      </c>
    </row>
    <row r="538" spans="1:1">
      <c r="A538" s="1" t="str">
        <f t="shared" si="11"/>
        <v>-</v>
      </c>
    </row>
    <row r="539" spans="1:1">
      <c r="A539" s="1" t="str">
        <f t="shared" si="11"/>
        <v>-</v>
      </c>
    </row>
    <row r="540" spans="1:1">
      <c r="A540" s="1" t="str">
        <f t="shared" si="11"/>
        <v>-</v>
      </c>
    </row>
    <row r="541" spans="1:1">
      <c r="A541" s="1" t="str">
        <f t="shared" si="11"/>
        <v>-</v>
      </c>
    </row>
    <row r="542" spans="1:1">
      <c r="A542" s="1" t="str">
        <f t="shared" si="11"/>
        <v>-</v>
      </c>
    </row>
    <row r="543" spans="1:1">
      <c r="A543" s="1" t="str">
        <f t="shared" si="11"/>
        <v>-</v>
      </c>
    </row>
    <row r="544" spans="1:1">
      <c r="A544" s="1" t="str">
        <f t="shared" si="11"/>
        <v>-</v>
      </c>
    </row>
    <row r="545" spans="1:1">
      <c r="A545" s="1" t="str">
        <f t="shared" si="11"/>
        <v>-</v>
      </c>
    </row>
    <row r="546" spans="1:1">
      <c r="A546" s="1" t="str">
        <f t="shared" si="11"/>
        <v>-</v>
      </c>
    </row>
    <row r="547" spans="1:1">
      <c r="A547" s="1" t="str">
        <f t="shared" si="11"/>
        <v>-</v>
      </c>
    </row>
    <row r="548" spans="1:1">
      <c r="A548" s="1" t="str">
        <f t="shared" si="11"/>
        <v>-</v>
      </c>
    </row>
    <row r="549" spans="1:1">
      <c r="A549" s="1" t="str">
        <f t="shared" si="11"/>
        <v>-</v>
      </c>
    </row>
    <row r="550" spans="1:1">
      <c r="A550" s="1" t="str">
        <f t="shared" si="11"/>
        <v>-</v>
      </c>
    </row>
    <row r="551" spans="1:1">
      <c r="A551" s="1" t="str">
        <f t="shared" si="11"/>
        <v>-</v>
      </c>
    </row>
    <row r="552" spans="1:1">
      <c r="A552" s="1" t="str">
        <f t="shared" si="11"/>
        <v>-</v>
      </c>
    </row>
    <row r="553" spans="1:1">
      <c r="A553" s="1" t="str">
        <f t="shared" si="11"/>
        <v>-</v>
      </c>
    </row>
    <row r="554" spans="1:1">
      <c r="A554" s="1" t="str">
        <f t="shared" si="11"/>
        <v>-</v>
      </c>
    </row>
    <row r="555" spans="1:1">
      <c r="A555" s="1" t="str">
        <f t="shared" si="11"/>
        <v>-</v>
      </c>
    </row>
    <row r="556" spans="1:1">
      <c r="A556" s="1" t="str">
        <f t="shared" si="11"/>
        <v>-</v>
      </c>
    </row>
    <row r="557" spans="1:1">
      <c r="A557" s="1" t="str">
        <f t="shared" si="11"/>
        <v>-</v>
      </c>
    </row>
    <row r="558" spans="1:1">
      <c r="A558" s="1" t="str">
        <f t="shared" si="11"/>
        <v>-</v>
      </c>
    </row>
    <row r="559" spans="1:1">
      <c r="A559" s="1" t="str">
        <f t="shared" si="11"/>
        <v>-</v>
      </c>
    </row>
    <row r="560" spans="1:1">
      <c r="A560" s="1" t="str">
        <f t="shared" si="11"/>
        <v>-</v>
      </c>
    </row>
    <row r="561" spans="1:1">
      <c r="A561" s="1" t="str">
        <f t="shared" si="11"/>
        <v>-</v>
      </c>
    </row>
    <row r="562" spans="1:1">
      <c r="A562" s="1" t="str">
        <f t="shared" si="11"/>
        <v>-</v>
      </c>
    </row>
    <row r="563" spans="1:1">
      <c r="A563" s="1" t="str">
        <f t="shared" si="11"/>
        <v>-</v>
      </c>
    </row>
    <row r="564" spans="1:1">
      <c r="A564" s="1" t="str">
        <f t="shared" si="11"/>
        <v>-</v>
      </c>
    </row>
    <row r="565" spans="1:1">
      <c r="A565" s="1" t="str">
        <f t="shared" si="11"/>
        <v>-</v>
      </c>
    </row>
    <row r="566" spans="1:1">
      <c r="A566" s="1" t="str">
        <f t="shared" si="11"/>
        <v>-</v>
      </c>
    </row>
    <row r="567" spans="1:1">
      <c r="A567" s="1" t="str">
        <f t="shared" si="11"/>
        <v>-</v>
      </c>
    </row>
    <row r="568" spans="1:1">
      <c r="A568" s="1" t="str">
        <f t="shared" si="11"/>
        <v>-</v>
      </c>
    </row>
    <row r="569" spans="1:1">
      <c r="A569" s="1" t="str">
        <f t="shared" si="11"/>
        <v>-</v>
      </c>
    </row>
    <row r="570" spans="1:1">
      <c r="A570" s="1" t="str">
        <f t="shared" si="11"/>
        <v>-</v>
      </c>
    </row>
    <row r="571" spans="1:1">
      <c r="A571" s="1" t="str">
        <f t="shared" si="11"/>
        <v>-</v>
      </c>
    </row>
    <row r="572" spans="1:1">
      <c r="A572" s="1" t="str">
        <f t="shared" si="11"/>
        <v>-</v>
      </c>
    </row>
    <row r="573" spans="1:1">
      <c r="A573" s="1" t="str">
        <f t="shared" si="11"/>
        <v>-</v>
      </c>
    </row>
    <row r="574" spans="1:1">
      <c r="A574" s="1" t="str">
        <f t="shared" si="11"/>
        <v>-</v>
      </c>
    </row>
    <row r="575" spans="1:1">
      <c r="A575" s="1" t="str">
        <f t="shared" si="11"/>
        <v>-</v>
      </c>
    </row>
    <row r="576" spans="1:1">
      <c r="A576" s="1" t="str">
        <f t="shared" si="11"/>
        <v>-</v>
      </c>
    </row>
    <row r="577" spans="1:1">
      <c r="A577" s="1" t="str">
        <f t="shared" si="11"/>
        <v>-</v>
      </c>
    </row>
    <row r="578" spans="1:1">
      <c r="A578" s="1" t="str">
        <f t="shared" si="11"/>
        <v>-</v>
      </c>
    </row>
    <row r="579" spans="1:1">
      <c r="A579" s="1" t="str">
        <f t="shared" si="11"/>
        <v>-</v>
      </c>
    </row>
    <row r="580" spans="1:1">
      <c r="A580" s="1" t="str">
        <f t="shared" ref="A580:A643" si="12">B580&amp;"-"&amp;C580</f>
        <v>-</v>
      </c>
    </row>
    <row r="581" spans="1:1">
      <c r="A581" s="1" t="str">
        <f t="shared" si="12"/>
        <v>-</v>
      </c>
    </row>
    <row r="582" spans="1:1">
      <c r="A582" s="1" t="str">
        <f t="shared" si="12"/>
        <v>-</v>
      </c>
    </row>
    <row r="583" spans="1:1">
      <c r="A583" s="1" t="str">
        <f t="shared" si="12"/>
        <v>-</v>
      </c>
    </row>
    <row r="584" spans="1:1">
      <c r="A584" s="1" t="str">
        <f t="shared" si="12"/>
        <v>-</v>
      </c>
    </row>
    <row r="585" spans="1:1">
      <c r="A585" s="1" t="str">
        <f t="shared" si="12"/>
        <v>-</v>
      </c>
    </row>
    <row r="586" spans="1:1">
      <c r="A586" s="1" t="str">
        <f t="shared" si="12"/>
        <v>-</v>
      </c>
    </row>
    <row r="587" spans="1:1">
      <c r="A587" s="1" t="str">
        <f t="shared" si="12"/>
        <v>-</v>
      </c>
    </row>
    <row r="588" spans="1:1">
      <c r="A588" s="1" t="str">
        <f t="shared" si="12"/>
        <v>-</v>
      </c>
    </row>
    <row r="589" spans="1:1">
      <c r="A589" s="1" t="str">
        <f t="shared" si="12"/>
        <v>-</v>
      </c>
    </row>
    <row r="590" spans="1:1">
      <c r="A590" s="1" t="str">
        <f t="shared" si="12"/>
        <v>-</v>
      </c>
    </row>
    <row r="591" spans="1:1">
      <c r="A591" s="1" t="str">
        <f t="shared" si="12"/>
        <v>-</v>
      </c>
    </row>
    <row r="592" spans="1:1">
      <c r="A592" s="1" t="str">
        <f t="shared" si="12"/>
        <v>-</v>
      </c>
    </row>
    <row r="593" spans="1:1">
      <c r="A593" s="1" t="str">
        <f t="shared" si="12"/>
        <v>-</v>
      </c>
    </row>
    <row r="594" spans="1:1">
      <c r="A594" s="1" t="str">
        <f t="shared" si="12"/>
        <v>-</v>
      </c>
    </row>
    <row r="595" spans="1:1">
      <c r="A595" s="1" t="str">
        <f t="shared" si="12"/>
        <v>-</v>
      </c>
    </row>
    <row r="596" spans="1:1">
      <c r="A596" s="1" t="str">
        <f t="shared" si="12"/>
        <v>-</v>
      </c>
    </row>
    <row r="597" spans="1:1">
      <c r="A597" s="1" t="str">
        <f t="shared" si="12"/>
        <v>-</v>
      </c>
    </row>
    <row r="598" spans="1:1">
      <c r="A598" s="1" t="str">
        <f t="shared" si="12"/>
        <v>-</v>
      </c>
    </row>
    <row r="599" spans="1:1">
      <c r="A599" s="1" t="str">
        <f t="shared" si="12"/>
        <v>-</v>
      </c>
    </row>
    <row r="600" spans="1:1">
      <c r="A600" s="1" t="str">
        <f t="shared" si="12"/>
        <v>-</v>
      </c>
    </row>
    <row r="601" spans="1:1">
      <c r="A601" s="1" t="str">
        <f t="shared" si="12"/>
        <v>-</v>
      </c>
    </row>
    <row r="602" spans="1:1">
      <c r="A602" s="1" t="str">
        <f t="shared" si="12"/>
        <v>-</v>
      </c>
    </row>
    <row r="603" spans="1:1">
      <c r="A603" s="1" t="str">
        <f t="shared" si="12"/>
        <v>-</v>
      </c>
    </row>
    <row r="604" spans="1:1">
      <c r="A604" s="1" t="str">
        <f t="shared" si="12"/>
        <v>-</v>
      </c>
    </row>
    <row r="605" spans="1:1">
      <c r="A605" s="1" t="str">
        <f t="shared" si="12"/>
        <v>-</v>
      </c>
    </row>
    <row r="606" spans="1:1">
      <c r="A606" s="1" t="str">
        <f t="shared" si="12"/>
        <v>-</v>
      </c>
    </row>
    <row r="607" spans="1:1">
      <c r="A607" s="1" t="str">
        <f t="shared" si="12"/>
        <v>-</v>
      </c>
    </row>
    <row r="608" spans="1:1">
      <c r="A608" s="1" t="str">
        <f t="shared" si="12"/>
        <v>-</v>
      </c>
    </row>
    <row r="609" spans="1:1">
      <c r="A609" s="1" t="str">
        <f t="shared" si="12"/>
        <v>-</v>
      </c>
    </row>
    <row r="610" spans="1:1">
      <c r="A610" s="1" t="str">
        <f t="shared" si="12"/>
        <v>-</v>
      </c>
    </row>
    <row r="611" spans="1:1">
      <c r="A611" s="1" t="str">
        <f t="shared" si="12"/>
        <v>-</v>
      </c>
    </row>
    <row r="612" spans="1:1">
      <c r="A612" s="1" t="str">
        <f t="shared" si="12"/>
        <v>-</v>
      </c>
    </row>
    <row r="613" spans="1:1">
      <c r="A613" s="1" t="str">
        <f t="shared" si="12"/>
        <v>-</v>
      </c>
    </row>
    <row r="614" spans="1:1">
      <c r="A614" s="1" t="str">
        <f t="shared" si="12"/>
        <v>-</v>
      </c>
    </row>
    <row r="615" spans="1:1">
      <c r="A615" s="1" t="str">
        <f t="shared" si="12"/>
        <v>-</v>
      </c>
    </row>
    <row r="616" spans="1:1">
      <c r="A616" s="1" t="str">
        <f t="shared" si="12"/>
        <v>-</v>
      </c>
    </row>
    <row r="617" spans="1:1">
      <c r="A617" s="1" t="str">
        <f t="shared" si="12"/>
        <v>-</v>
      </c>
    </row>
    <row r="618" spans="1:1">
      <c r="A618" s="1" t="str">
        <f t="shared" si="12"/>
        <v>-</v>
      </c>
    </row>
    <row r="619" spans="1:1">
      <c r="A619" s="1" t="str">
        <f t="shared" si="12"/>
        <v>-</v>
      </c>
    </row>
    <row r="620" spans="1:1">
      <c r="A620" s="1" t="str">
        <f t="shared" si="12"/>
        <v>-</v>
      </c>
    </row>
    <row r="621" spans="1:1">
      <c r="A621" s="1" t="str">
        <f t="shared" si="12"/>
        <v>-</v>
      </c>
    </row>
    <row r="622" spans="1:1">
      <c r="A622" s="1" t="str">
        <f t="shared" si="12"/>
        <v>-</v>
      </c>
    </row>
    <row r="623" spans="1:1">
      <c r="A623" s="1" t="str">
        <f t="shared" si="12"/>
        <v>-</v>
      </c>
    </row>
    <row r="624" spans="1:1">
      <c r="A624" s="1" t="str">
        <f t="shared" si="12"/>
        <v>-</v>
      </c>
    </row>
    <row r="625" spans="1:1">
      <c r="A625" s="1" t="str">
        <f t="shared" si="12"/>
        <v>-</v>
      </c>
    </row>
    <row r="626" spans="1:1">
      <c r="A626" s="1" t="str">
        <f t="shared" si="12"/>
        <v>-</v>
      </c>
    </row>
    <row r="627" spans="1:1">
      <c r="A627" s="1" t="str">
        <f t="shared" si="12"/>
        <v>-</v>
      </c>
    </row>
    <row r="628" spans="1:1">
      <c r="A628" s="1" t="str">
        <f t="shared" si="12"/>
        <v>-</v>
      </c>
    </row>
    <row r="629" spans="1:1">
      <c r="A629" s="1" t="str">
        <f t="shared" si="12"/>
        <v>-</v>
      </c>
    </row>
    <row r="630" spans="1:1">
      <c r="A630" s="1" t="str">
        <f t="shared" si="12"/>
        <v>-</v>
      </c>
    </row>
    <row r="631" spans="1:1">
      <c r="A631" s="1" t="str">
        <f t="shared" si="12"/>
        <v>-</v>
      </c>
    </row>
    <row r="632" spans="1:1">
      <c r="A632" s="1" t="str">
        <f t="shared" si="12"/>
        <v>-</v>
      </c>
    </row>
    <row r="633" spans="1:1">
      <c r="A633" s="1" t="str">
        <f t="shared" si="12"/>
        <v>-</v>
      </c>
    </row>
    <row r="634" spans="1:1">
      <c r="A634" s="1" t="str">
        <f t="shared" si="12"/>
        <v>-</v>
      </c>
    </row>
    <row r="635" spans="1:1">
      <c r="A635" s="1" t="str">
        <f t="shared" si="12"/>
        <v>-</v>
      </c>
    </row>
    <row r="636" spans="1:1">
      <c r="A636" s="1" t="str">
        <f t="shared" si="12"/>
        <v>-</v>
      </c>
    </row>
    <row r="637" spans="1:1">
      <c r="A637" s="1" t="str">
        <f t="shared" si="12"/>
        <v>-</v>
      </c>
    </row>
    <row r="638" spans="1:1">
      <c r="A638" s="1" t="str">
        <f t="shared" si="12"/>
        <v>-</v>
      </c>
    </row>
    <row r="639" spans="1:1">
      <c r="A639" s="1" t="str">
        <f t="shared" si="12"/>
        <v>-</v>
      </c>
    </row>
    <row r="640" spans="1:1">
      <c r="A640" s="1" t="str">
        <f t="shared" si="12"/>
        <v>-</v>
      </c>
    </row>
    <row r="641" spans="1:1">
      <c r="A641" s="1" t="str">
        <f t="shared" si="12"/>
        <v>-</v>
      </c>
    </row>
    <row r="642" spans="1:1">
      <c r="A642" s="1" t="str">
        <f t="shared" si="12"/>
        <v>-</v>
      </c>
    </row>
    <row r="643" spans="1:1">
      <c r="A643" s="1" t="str">
        <f t="shared" si="12"/>
        <v>-</v>
      </c>
    </row>
    <row r="644" spans="1:1">
      <c r="A644" s="1" t="str">
        <f t="shared" ref="A644:A707" si="13">B644&amp;"-"&amp;C644</f>
        <v>-</v>
      </c>
    </row>
    <row r="645" spans="1:1">
      <c r="A645" s="1" t="str">
        <f t="shared" si="13"/>
        <v>-</v>
      </c>
    </row>
    <row r="646" spans="1:1">
      <c r="A646" s="1" t="str">
        <f t="shared" si="13"/>
        <v>-</v>
      </c>
    </row>
    <row r="647" spans="1:1">
      <c r="A647" s="1" t="str">
        <f t="shared" si="13"/>
        <v>-</v>
      </c>
    </row>
    <row r="648" spans="1:1">
      <c r="A648" s="1" t="str">
        <f t="shared" si="13"/>
        <v>-</v>
      </c>
    </row>
    <row r="649" spans="1:1">
      <c r="A649" s="1" t="str">
        <f t="shared" si="13"/>
        <v>-</v>
      </c>
    </row>
    <row r="650" spans="1:1">
      <c r="A650" s="1" t="str">
        <f t="shared" si="13"/>
        <v>-</v>
      </c>
    </row>
    <row r="651" spans="1:1">
      <c r="A651" s="1" t="str">
        <f t="shared" si="13"/>
        <v>-</v>
      </c>
    </row>
    <row r="652" spans="1:1">
      <c r="A652" s="1" t="str">
        <f t="shared" si="13"/>
        <v>-</v>
      </c>
    </row>
    <row r="653" spans="1:1">
      <c r="A653" s="1" t="str">
        <f t="shared" si="13"/>
        <v>-</v>
      </c>
    </row>
    <row r="654" spans="1:1">
      <c r="A654" s="1" t="str">
        <f t="shared" si="13"/>
        <v>-</v>
      </c>
    </row>
    <row r="655" spans="1:1">
      <c r="A655" s="1" t="str">
        <f t="shared" si="13"/>
        <v>-</v>
      </c>
    </row>
    <row r="656" spans="1:1">
      <c r="A656" s="1" t="str">
        <f t="shared" si="13"/>
        <v>-</v>
      </c>
    </row>
    <row r="657" spans="1:1">
      <c r="A657" s="1" t="str">
        <f t="shared" si="13"/>
        <v>-</v>
      </c>
    </row>
    <row r="658" spans="1:1">
      <c r="A658" s="1" t="str">
        <f t="shared" si="13"/>
        <v>-</v>
      </c>
    </row>
    <row r="659" spans="1:1">
      <c r="A659" s="1" t="str">
        <f t="shared" si="13"/>
        <v>-</v>
      </c>
    </row>
    <row r="660" spans="1:1">
      <c r="A660" s="1" t="str">
        <f t="shared" si="13"/>
        <v>-</v>
      </c>
    </row>
    <row r="661" spans="1:1">
      <c r="A661" s="1" t="str">
        <f t="shared" si="13"/>
        <v>-</v>
      </c>
    </row>
    <row r="662" spans="1:1">
      <c r="A662" s="1" t="str">
        <f t="shared" si="13"/>
        <v>-</v>
      </c>
    </row>
    <row r="663" spans="1:1">
      <c r="A663" s="1" t="str">
        <f t="shared" si="13"/>
        <v>-</v>
      </c>
    </row>
    <row r="664" spans="1:1">
      <c r="A664" s="1" t="str">
        <f t="shared" si="13"/>
        <v>-</v>
      </c>
    </row>
    <row r="665" spans="1:1">
      <c r="A665" s="1" t="str">
        <f t="shared" si="13"/>
        <v>-</v>
      </c>
    </row>
    <row r="666" spans="1:1">
      <c r="A666" s="1" t="str">
        <f t="shared" si="13"/>
        <v>-</v>
      </c>
    </row>
    <row r="667" spans="1:1">
      <c r="A667" s="1" t="str">
        <f t="shared" si="13"/>
        <v>-</v>
      </c>
    </row>
    <row r="668" spans="1:1">
      <c r="A668" s="1" t="str">
        <f t="shared" si="13"/>
        <v>-</v>
      </c>
    </row>
    <row r="669" spans="1:1">
      <c r="A669" s="1" t="str">
        <f t="shared" si="13"/>
        <v>-</v>
      </c>
    </row>
    <row r="670" spans="1:1">
      <c r="A670" s="1" t="str">
        <f t="shared" si="13"/>
        <v>-</v>
      </c>
    </row>
    <row r="671" spans="1:1">
      <c r="A671" s="1" t="str">
        <f t="shared" si="13"/>
        <v>-</v>
      </c>
    </row>
    <row r="672" spans="1:1">
      <c r="A672" s="1" t="str">
        <f t="shared" si="13"/>
        <v>-</v>
      </c>
    </row>
    <row r="673" spans="1:1">
      <c r="A673" s="1" t="str">
        <f t="shared" si="13"/>
        <v>-</v>
      </c>
    </row>
    <row r="674" spans="1:1">
      <c r="A674" s="1" t="str">
        <f t="shared" si="13"/>
        <v>-</v>
      </c>
    </row>
    <row r="675" spans="1:1">
      <c r="A675" s="1" t="str">
        <f t="shared" si="13"/>
        <v>-</v>
      </c>
    </row>
    <row r="676" spans="1:1">
      <c r="A676" s="1" t="str">
        <f t="shared" si="13"/>
        <v>-</v>
      </c>
    </row>
    <row r="677" spans="1:1">
      <c r="A677" s="1" t="str">
        <f t="shared" si="13"/>
        <v>-</v>
      </c>
    </row>
    <row r="678" spans="1:1">
      <c r="A678" s="1" t="str">
        <f t="shared" si="13"/>
        <v>-</v>
      </c>
    </row>
    <row r="679" spans="1:1">
      <c r="A679" s="1" t="str">
        <f t="shared" si="13"/>
        <v>-</v>
      </c>
    </row>
    <row r="680" spans="1:1">
      <c r="A680" s="1" t="str">
        <f t="shared" si="13"/>
        <v>-</v>
      </c>
    </row>
    <row r="681" spans="1:1">
      <c r="A681" s="1" t="str">
        <f t="shared" si="13"/>
        <v>-</v>
      </c>
    </row>
    <row r="682" spans="1:1">
      <c r="A682" s="1" t="str">
        <f t="shared" si="13"/>
        <v>-</v>
      </c>
    </row>
    <row r="683" spans="1:1">
      <c r="A683" s="1" t="str">
        <f t="shared" si="13"/>
        <v>-</v>
      </c>
    </row>
    <row r="684" spans="1:1">
      <c r="A684" s="1" t="str">
        <f t="shared" si="13"/>
        <v>-</v>
      </c>
    </row>
    <row r="685" spans="1:1">
      <c r="A685" s="1" t="str">
        <f t="shared" si="13"/>
        <v>-</v>
      </c>
    </row>
    <row r="686" spans="1:1">
      <c r="A686" s="1" t="str">
        <f t="shared" si="13"/>
        <v>-</v>
      </c>
    </row>
    <row r="687" spans="1:1">
      <c r="A687" s="1" t="str">
        <f t="shared" si="13"/>
        <v>-</v>
      </c>
    </row>
    <row r="688" spans="1:1">
      <c r="A688" s="1" t="str">
        <f t="shared" si="13"/>
        <v>-</v>
      </c>
    </row>
    <row r="689" spans="1:1">
      <c r="A689" s="1" t="str">
        <f t="shared" si="13"/>
        <v>-</v>
      </c>
    </row>
    <row r="690" spans="1:1">
      <c r="A690" s="1" t="str">
        <f t="shared" si="13"/>
        <v>-</v>
      </c>
    </row>
    <row r="691" spans="1:1">
      <c r="A691" s="1" t="str">
        <f t="shared" si="13"/>
        <v>-</v>
      </c>
    </row>
    <row r="692" spans="1:1">
      <c r="A692" s="1" t="str">
        <f t="shared" si="13"/>
        <v>-</v>
      </c>
    </row>
    <row r="693" spans="1:1">
      <c r="A693" s="1" t="str">
        <f t="shared" si="13"/>
        <v>-</v>
      </c>
    </row>
    <row r="694" spans="1:1">
      <c r="A694" s="1" t="str">
        <f t="shared" si="13"/>
        <v>-</v>
      </c>
    </row>
    <row r="695" spans="1:1">
      <c r="A695" s="1" t="str">
        <f t="shared" si="13"/>
        <v>-</v>
      </c>
    </row>
    <row r="696" spans="1:1">
      <c r="A696" s="1" t="str">
        <f t="shared" si="13"/>
        <v>-</v>
      </c>
    </row>
    <row r="697" spans="1:1">
      <c r="A697" s="1" t="str">
        <f t="shared" si="13"/>
        <v>-</v>
      </c>
    </row>
    <row r="698" spans="1:1">
      <c r="A698" s="1" t="str">
        <f t="shared" si="13"/>
        <v>-</v>
      </c>
    </row>
    <row r="699" spans="1:1">
      <c r="A699" s="1" t="str">
        <f t="shared" si="13"/>
        <v>-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workbookViewId="0">
      <selection activeCell="F5" sqref="F5"/>
    </sheetView>
  </sheetViews>
  <sheetFormatPr defaultRowHeight="15.75"/>
  <sheetData>
    <row r="3" spans="3:9">
      <c r="C3" s="8"/>
      <c r="D3" s="1"/>
      <c r="E3" s="1"/>
      <c r="F3" s="1">
        <v>4</v>
      </c>
      <c r="G3" s="1">
        <v>3</v>
      </c>
      <c r="H3" s="1">
        <v>2</v>
      </c>
      <c r="I3" s="1"/>
    </row>
    <row r="4" spans="3:9">
      <c r="C4" s="1">
        <v>0.41499999999999998</v>
      </c>
      <c r="E4" s="1" t="s">
        <v>24</v>
      </c>
      <c r="F4" s="1" t="s">
        <v>10</v>
      </c>
      <c r="G4" s="1" t="s">
        <v>22</v>
      </c>
      <c r="H4" s="1" t="s">
        <v>23</v>
      </c>
      <c r="I4" s="1" t="s">
        <v>31</v>
      </c>
    </row>
    <row r="5" spans="3:9">
      <c r="C5" s="8">
        <f>D5*C$4</f>
        <v>4.1500000000000002E-2</v>
      </c>
      <c r="D5" s="1">
        <v>0.1</v>
      </c>
      <c r="E5" s="1" t="str">
        <f>E$4&amp;"-"&amp;D5</f>
        <v>EL Centro-0.1</v>
      </c>
      <c r="F5" s="1" t="e">
        <f>MAX(VLOOKUP(F$4&amp;"-"&amp;$E5&amp;" Max",'Story Drift'!$A:$I,5,FALSE),VLOOKUP(F$4&amp;"-"&amp;$E5&amp;" Min",'Story Drift'!$A:$I,5,FALSE))</f>
        <v>#N/A</v>
      </c>
      <c r="G5" s="1" t="e">
        <f>MAX(VLOOKUP(G$4&amp;"-"&amp;$E5&amp;" Max",'Story Drift'!$A:$I,5,FALSE),VLOOKUP(G$4&amp;"-"&amp;$E5&amp;" Min",'Story Drift'!$A:$I,5,FALSE))</f>
        <v>#N/A</v>
      </c>
      <c r="H5" s="1" t="e">
        <f>MAX(VLOOKUP(H$4&amp;"-"&amp;$E5&amp;" Max",'Story Drift'!$A:$I,5,FALSE),VLOOKUP(H$4&amp;"-"&amp;$E5&amp;" Min",'Story Drift'!$A:$I,5,FALSE))</f>
        <v>#N/A</v>
      </c>
      <c r="I5" s="1" t="e">
        <f>MAX(F5:H5)</f>
        <v>#N/A</v>
      </c>
    </row>
    <row r="6" spans="3:9">
      <c r="C6" s="8">
        <f>D6*C$4</f>
        <v>8.3000000000000004E-2</v>
      </c>
      <c r="D6" s="1">
        <v>0.2</v>
      </c>
      <c r="E6" s="1" t="str">
        <f>E$4&amp;"-"&amp;D6</f>
        <v>EL Centro-0.2</v>
      </c>
      <c r="F6" s="1" t="e">
        <f>MAX(VLOOKUP(F$4&amp;"-"&amp;$E6&amp;" Max",'Story Drift'!$A:$I,5,FALSE),VLOOKUP(F$4&amp;"-"&amp;$E6&amp;" Min",'Story Drift'!$A:$I,5,FALSE))</f>
        <v>#N/A</v>
      </c>
      <c r="G6" s="1" t="e">
        <f>MAX(VLOOKUP(G$4&amp;"-"&amp;$E6&amp;" Max",'Story Drift'!$A:$I,5,FALSE),VLOOKUP(G$4&amp;"-"&amp;$E6&amp;" Min",'Story Drift'!$A:$I,5,FALSE))</f>
        <v>#N/A</v>
      </c>
      <c r="H6" s="1" t="e">
        <f>MAX(VLOOKUP(H$4&amp;"-"&amp;$E6&amp;" Max",'Story Drift'!$A:$I,5,FALSE),VLOOKUP(H$4&amp;"-"&amp;$E6&amp;" Min",'Story Drift'!$A:$I,5,FALSE))</f>
        <v>#N/A</v>
      </c>
      <c r="I6" s="1" t="e">
        <f>MAX(F6:H6)</f>
        <v>#N/A</v>
      </c>
    </row>
    <row r="7" spans="3:9">
      <c r="C7" s="8">
        <f>D7*C$4</f>
        <v>0.12449999999999999</v>
      </c>
      <c r="D7" s="1">
        <v>0.3</v>
      </c>
      <c r="E7" s="1" t="str">
        <f>E$4&amp;"-"&amp;D7</f>
        <v>EL Centro-0.3</v>
      </c>
      <c r="F7" s="1" t="e">
        <f>MAX(VLOOKUP(F$4&amp;"-"&amp;$E7&amp;" Max",'Story Drift'!$A:$I,5,FALSE),VLOOKUP(F$4&amp;"-"&amp;$E7&amp;" Min",'Story Drift'!$A:$I,5,FALSE))</f>
        <v>#N/A</v>
      </c>
      <c r="G7" s="1" t="e">
        <f>MAX(VLOOKUP(G$4&amp;"-"&amp;$E7&amp;" Max",'Story Drift'!$A:$I,5,FALSE),VLOOKUP(G$4&amp;"-"&amp;$E7&amp;" Min",'Story Drift'!$A:$I,5,FALSE))</f>
        <v>#N/A</v>
      </c>
      <c r="H7" s="1" t="e">
        <f>MAX(VLOOKUP(H$4&amp;"-"&amp;$E7&amp;" Max",'Story Drift'!$A:$I,5,FALSE),VLOOKUP(H$4&amp;"-"&amp;$E7&amp;" Min",'Story Drift'!$A:$I,5,FALSE))</f>
        <v>#N/A</v>
      </c>
      <c r="I7" s="1" t="e">
        <f>MAX(F7:H7)</f>
        <v>#N/A</v>
      </c>
    </row>
    <row r="8" spans="3:9">
      <c r="C8" s="8">
        <f>D8*C$4</f>
        <v>0.16600000000000001</v>
      </c>
      <c r="D8" s="1">
        <v>0.4</v>
      </c>
      <c r="E8" s="1" t="str">
        <f>E$4&amp;"-"&amp;D8</f>
        <v>EL Centro-0.4</v>
      </c>
      <c r="F8" s="1" t="e">
        <f>MAX(VLOOKUP(F$4&amp;"-"&amp;$E8&amp;" Max",'Story Drift'!$A:$I,5,FALSE),VLOOKUP(F$4&amp;"-"&amp;$E8&amp;" Min",'Story Drift'!$A:$I,5,FALSE))</f>
        <v>#N/A</v>
      </c>
      <c r="G8" s="1" t="e">
        <f>MAX(VLOOKUP(G$4&amp;"-"&amp;$E8&amp;" Max",'Story Drift'!$A:$I,5,FALSE),VLOOKUP(G$4&amp;"-"&amp;$E8&amp;" Min",'Story Drift'!$A:$I,5,FALSE))</f>
        <v>#N/A</v>
      </c>
      <c r="H8" s="1" t="e">
        <f>MAX(VLOOKUP(H$4&amp;"-"&amp;$E8&amp;" Max",'Story Drift'!$A:$I,5,FALSE),VLOOKUP(H$4&amp;"-"&amp;$E8&amp;" Min",'Story Drift'!$A:$I,5,FALSE))</f>
        <v>#N/A</v>
      </c>
      <c r="I8" s="1" t="e">
        <f>MAX(F8:H8)</f>
        <v>#N/A</v>
      </c>
    </row>
    <row r="9" spans="3:9">
      <c r="C9" s="8">
        <f>D9*C$4</f>
        <v>0.20749999999999999</v>
      </c>
      <c r="D9" s="1">
        <v>0.5</v>
      </c>
      <c r="E9" s="1" t="str">
        <f>E$4&amp;"-"&amp;D9</f>
        <v>EL Centro-0.5</v>
      </c>
      <c r="F9" s="1" t="e">
        <f>MAX(VLOOKUP(F$4&amp;"-"&amp;$E9&amp;" Max",'Story Drift'!$A:$I,5,FALSE),VLOOKUP(F$4&amp;"-"&amp;$E9&amp;" Min",'Story Drift'!$A:$I,5,FALSE))</f>
        <v>#N/A</v>
      </c>
      <c r="G9" s="1" t="e">
        <f>MAX(VLOOKUP(G$4&amp;"-"&amp;$E9&amp;" Max",'Story Drift'!$A:$I,5,FALSE),VLOOKUP(G$4&amp;"-"&amp;$E9&amp;" Min",'Story Drift'!$A:$I,5,FALSE))</f>
        <v>#N/A</v>
      </c>
      <c r="H9" s="1" t="e">
        <f>MAX(VLOOKUP(H$4&amp;"-"&amp;$E9&amp;" Max",'Story Drift'!$A:$I,5,FALSE),VLOOKUP(H$4&amp;"-"&amp;$E9&amp;" Min",'Story Drift'!$A:$I,5,FALSE))</f>
        <v>#N/A</v>
      </c>
      <c r="I9" s="1" t="e">
        <f>MAX(F9:H9)</f>
        <v>#N/A</v>
      </c>
    </row>
    <row r="10" spans="3:9">
      <c r="C10" s="8">
        <f>D10*C$4</f>
        <v>0.24899999999999997</v>
      </c>
      <c r="D10" s="1">
        <v>0.6</v>
      </c>
      <c r="E10" s="1" t="str">
        <f>E$4&amp;"-"&amp;D10</f>
        <v>EL Centro-0.6</v>
      </c>
      <c r="F10" s="1" t="e">
        <f>MAX(VLOOKUP(F$4&amp;"-"&amp;$E10&amp;" Max",'Story Drift'!$A:$I,5,FALSE),VLOOKUP(F$4&amp;"-"&amp;$E10&amp;" Min",'Story Drift'!$A:$I,5,FALSE))</f>
        <v>#N/A</v>
      </c>
      <c r="G10" s="1" t="e">
        <f>MAX(VLOOKUP(G$4&amp;"-"&amp;$E10&amp;" Max",'Story Drift'!$A:$I,5,FALSE),VLOOKUP(G$4&amp;"-"&amp;$E10&amp;" Min",'Story Drift'!$A:$I,5,FALSE))</f>
        <v>#N/A</v>
      </c>
      <c r="H10" s="1" t="e">
        <f>MAX(VLOOKUP(H$4&amp;"-"&amp;$E10&amp;" Max",'Story Drift'!$A:$I,5,FALSE),VLOOKUP(H$4&amp;"-"&amp;$E10&amp;" Min",'Story Drift'!$A:$I,5,FALSE))</f>
        <v>#N/A</v>
      </c>
      <c r="I10" s="1" t="e">
        <f>MAX(F10:H10)</f>
        <v>#N/A</v>
      </c>
    </row>
    <row r="11" spans="3:9">
      <c r="C11" s="8">
        <f>D11*C$4</f>
        <v>0.29049999999999998</v>
      </c>
      <c r="D11" s="1">
        <v>0.7</v>
      </c>
      <c r="E11" s="1" t="str">
        <f>E$4&amp;"-"&amp;D11</f>
        <v>EL Centro-0.7</v>
      </c>
      <c r="F11" s="1" t="e">
        <f>MAX(VLOOKUP(F$4&amp;"-"&amp;$E11&amp;" Max",'Story Drift'!$A:$I,5,FALSE),VLOOKUP(F$4&amp;"-"&amp;$E11&amp;" Min",'Story Drift'!$A:$I,5,FALSE))</f>
        <v>#N/A</v>
      </c>
      <c r="G11" s="1" t="e">
        <f>MAX(VLOOKUP(G$4&amp;"-"&amp;$E11&amp;" Max",'Story Drift'!$A:$I,5,FALSE),VLOOKUP(G$4&amp;"-"&amp;$E11&amp;" Min",'Story Drift'!$A:$I,5,FALSE))</f>
        <v>#N/A</v>
      </c>
      <c r="H11" s="1" t="e">
        <f>MAX(VLOOKUP(H$4&amp;"-"&amp;$E11&amp;" Max",'Story Drift'!$A:$I,5,FALSE),VLOOKUP(H$4&amp;"-"&amp;$E11&amp;" Min",'Story Drift'!$A:$I,5,FALSE))</f>
        <v>#N/A</v>
      </c>
      <c r="I11" s="1" t="e">
        <f>MAX(F11:H11)</f>
        <v>#N/A</v>
      </c>
    </row>
    <row r="12" spans="3:9">
      <c r="C12" s="8">
        <f>D12*C$4</f>
        <v>0.33200000000000002</v>
      </c>
      <c r="D12" s="1">
        <v>0.8</v>
      </c>
      <c r="E12" s="1" t="str">
        <f>E$4&amp;"-"&amp;D12</f>
        <v>EL Centro-0.8</v>
      </c>
      <c r="F12" s="1" t="e">
        <f>MAX(VLOOKUP(F$4&amp;"-"&amp;$E12&amp;" Max",'Story Drift'!$A:$I,5,FALSE),VLOOKUP(F$4&amp;"-"&amp;$E12&amp;" Min",'Story Drift'!$A:$I,5,FALSE))</f>
        <v>#N/A</v>
      </c>
      <c r="G12" s="1" t="e">
        <f>MAX(VLOOKUP(G$4&amp;"-"&amp;$E12&amp;" Max",'Story Drift'!$A:$I,5,FALSE),VLOOKUP(G$4&amp;"-"&amp;$E12&amp;" Min",'Story Drift'!$A:$I,5,FALSE))</f>
        <v>#N/A</v>
      </c>
      <c r="H12" s="1" t="e">
        <f>MAX(VLOOKUP(H$4&amp;"-"&amp;$E12&amp;" Max",'Story Drift'!$A:$I,5,FALSE),VLOOKUP(H$4&amp;"-"&amp;$E12&amp;" Min",'Story Drift'!$A:$I,5,FALSE))</f>
        <v>#N/A</v>
      </c>
      <c r="I12" s="1" t="e">
        <f>MAX(F12:H12)</f>
        <v>#N/A</v>
      </c>
    </row>
    <row r="13" spans="3:9">
      <c r="C13" s="8">
        <f>D13*C$4</f>
        <v>0.3735</v>
      </c>
      <c r="D13" s="1">
        <v>0.9</v>
      </c>
      <c r="E13" s="1" t="str">
        <f>E$4&amp;"-"&amp;D13</f>
        <v>EL Centro-0.9</v>
      </c>
      <c r="F13" s="1" t="e">
        <f>MAX(VLOOKUP(F$4&amp;"-"&amp;$E13&amp;" Max",'Story Drift'!$A:$I,5,FALSE),VLOOKUP(F$4&amp;"-"&amp;$E13&amp;" Min",'Story Drift'!$A:$I,5,FALSE))</f>
        <v>#N/A</v>
      </c>
      <c r="G13" s="1" t="e">
        <f>MAX(VLOOKUP(G$4&amp;"-"&amp;$E13&amp;" Max",'Story Drift'!$A:$I,5,FALSE),VLOOKUP(G$4&amp;"-"&amp;$E13&amp;" Min",'Story Drift'!$A:$I,5,FALSE))</f>
        <v>#N/A</v>
      </c>
      <c r="H13" s="1" t="e">
        <f>MAX(VLOOKUP(H$4&amp;"-"&amp;$E13&amp;" Max",'Story Drift'!$A:$I,5,FALSE),VLOOKUP(H$4&amp;"-"&amp;$E13&amp;" Min",'Story Drift'!$A:$I,5,FALSE))</f>
        <v>#N/A</v>
      </c>
      <c r="I13" s="1" t="e">
        <f>MAX(F13:H13)</f>
        <v>#N/A</v>
      </c>
    </row>
    <row r="14" spans="3:9">
      <c r="C14" s="9">
        <f>D14*C$4</f>
        <v>0.41499999999999998</v>
      </c>
      <c r="D14" s="1">
        <v>1</v>
      </c>
      <c r="E14" s="1" t="str">
        <f>E$4&amp;"-"&amp;D14</f>
        <v>EL Centro-1</v>
      </c>
      <c r="F14" s="1">
        <f>MAX(VLOOKUP(F$4&amp;"-"&amp;$E14&amp;" Max",'Story Drift'!$A:$I,5,FALSE),VLOOKUP(F$4&amp;"-"&amp;$E14&amp;" Min",'Story Drift'!$A:$I,5,FALSE))</f>
        <v>1.8940000000000001E-3</v>
      </c>
      <c r="G14" s="1">
        <f>MAX(VLOOKUP(G$4&amp;"-"&amp;$E14&amp;" Max",'Story Drift'!$A:$I,5,FALSE),VLOOKUP(G$4&amp;"-"&amp;$E14&amp;" Min",'Story Drift'!$A:$I,5,FALSE))</f>
        <v>1.9610000000000001E-3</v>
      </c>
      <c r="H14" s="1">
        <f>MAX(VLOOKUP(H$4&amp;"-"&amp;$E14&amp;" Max",'Story Drift'!$A:$I,5,FALSE),VLOOKUP(H$4&amp;"-"&amp;$E14&amp;" Min",'Story Drift'!$A:$I,5,FALSE))</f>
        <v>1.1609999999999999E-3</v>
      </c>
      <c r="I14" s="1">
        <f>MAX(F14:H14)</f>
        <v>1.9610000000000001E-3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Story Drifts</vt:lpstr>
      <vt:lpstr>Story Drift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skyran</cp:lastModifiedBy>
  <dcterms:created xsi:type="dcterms:W3CDTF">2018-12-24T06:36:23Z</dcterms:created>
  <dcterms:modified xsi:type="dcterms:W3CDTF">2018-12-30T01:39:36Z</dcterms:modified>
</cp:coreProperties>
</file>