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kyra\Documents\RCAD_Rebar\"/>
    </mc:Choice>
  </mc:AlternateContent>
  <xr:revisionPtr revIDLastSave="0" documentId="13_ncr:1_{9AC2882F-BC94-45F4-A269-6B5BF0F25544}" xr6:coauthVersionLast="45" xr6:coauthVersionMax="45" xr10:uidLastSave="{00000000-0000-0000-0000-000000000000}"/>
  <bookViews>
    <workbookView xWindow="3225" yWindow="1965" windowWidth="21600" windowHeight="11385" xr2:uid="{00000000-000D-0000-FFFF-FFFF00000000}"/>
  </bookViews>
  <sheets>
    <sheet name="總表" sheetId="3" r:id="rId1"/>
    <sheet name="weight" sheetId="2" r:id="rId2"/>
    <sheet name="區數-1" sheetId="6" r:id="rId3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2">'區數-1'!$A$1:$R$7</definedName>
    <definedName name="_xlnm.Print_Titles" localSheetId="2">'區數-1'!$1:$3</definedName>
    <definedName name="rebar" localSheetId="1">weight!$D$1:$E$100</definedName>
    <definedName name="rebar">weight!$D$1:$E$100</definedName>
    <definedName name="weight">weight!$D$1:$E$100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6" l="1"/>
  <c r="N6" i="6"/>
  <c r="N5" i="6"/>
  <c r="N4" i="6"/>
  <c r="B42" i="3" l="1"/>
  <c r="B43" i="3"/>
  <c r="B16" i="3" l="1"/>
  <c r="B39" i="3"/>
</calcChain>
</file>

<file path=xl/sharedStrings.xml><?xml version="1.0" encoding="utf-8"?>
<sst xmlns="http://schemas.openxmlformats.org/spreadsheetml/2006/main" count="71" uniqueCount="64">
  <si>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</si>
  <si>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</si>
  <si>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</si>
  <si>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</si>
  <si>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</si>
  <si>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</si>
  <si>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</si>
  <si>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</si>
  <si>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</si>
  <si>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</si>
  <si>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</si>
  <si>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r>
      <t>工程名稱：</t>
    </r>
    <r>
      <rPr>
        <u/>
        <sz val="12"/>
        <rFont val="Calibri"/>
        <family val="2"/>
      </rPr>
      <t/>
    </r>
  </si>
  <si>
    <r>
      <t>結構位置：</t>
    </r>
    <r>
      <rPr>
        <sz val="12"/>
        <rFont val="Calibri"/>
        <family val="2"/>
      </rPr>
      <t/>
    </r>
  </si>
  <si>
    <t>鋼筋號數</t>
  </si>
  <si>
    <t>總重量(Kg)</t>
  </si>
  <si>
    <t>備註</t>
  </si>
  <si>
    <t>合計總重</t>
  </si>
  <si>
    <t>Kg</t>
  </si>
  <si>
    <t>鋼筋料單</t>
    <phoneticPr fontId="12" type="noConversion"/>
  </si>
  <si>
    <t>工程名稱：</t>
    <phoneticPr fontId="12" type="noConversion"/>
  </si>
  <si>
    <t>結構位置：</t>
    <phoneticPr fontId="12" type="noConversion"/>
  </si>
  <si>
    <t>編號</t>
  </si>
  <si>
    <t>號數</t>
  </si>
  <si>
    <t>A(cm)</t>
  </si>
  <si>
    <t>B(cm)</t>
  </si>
  <si>
    <t>C(cm)</t>
  </si>
  <si>
    <t>D(cm)</t>
  </si>
  <si>
    <t>E(cm)</t>
    <phoneticPr fontId="12" type="noConversion"/>
  </si>
  <si>
    <t>F(cm)</t>
    <phoneticPr fontId="1" type="noConversion"/>
  </si>
  <si>
    <t>G(cm)</t>
    <phoneticPr fontId="1" type="noConversion"/>
  </si>
  <si>
    <t>圖示</t>
  </si>
  <si>
    <t>長度(cm)</t>
    <phoneticPr fontId="12" type="noConversion"/>
  </si>
  <si>
    <t>數量</t>
    <phoneticPr fontId="12" type="noConversion"/>
  </si>
  <si>
    <t>重量(kg)</t>
    <phoneticPr fontId="12" type="noConversion"/>
  </si>
  <si>
    <t>備註</t>
    <phoneticPr fontId="12" type="noConversion"/>
  </si>
  <si>
    <t>設計長度</t>
  </si>
  <si>
    <t>折減(cm)</t>
    <phoneticPr fontId="2" type="noConversion"/>
  </si>
  <si>
    <t>總個數</t>
    <phoneticPr fontId="1" type="noConversion"/>
  </si>
  <si>
    <t>合計</t>
    <phoneticPr fontId="1" type="noConversion"/>
  </si>
  <si>
    <t>個</t>
    <phoneticPr fontId="1" type="noConversion"/>
  </si>
  <si>
    <t>圖示ID</t>
  </si>
  <si>
    <t>數量</t>
  </si>
  <si>
    <t>總長度(cm)</t>
    <phoneticPr fontId="1" type="noConversion"/>
  </si>
  <si>
    <t>左端接頭</t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</si>
  <si>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</si>
  <si>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</si>
  <si>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</si>
  <si>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</si>
  <si>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</si>
  <si>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</si>
  <si>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</si>
  <si>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</si>
  <si>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</si>
  <si>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</si>
  <si>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</si>
  <si>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續接器 
F=母  M=公 T=T錨</t>
    <phoneticPr fontId="1" type="noConversion"/>
  </si>
  <si>
    <t>　　鋼筋數量總表</t>
    <phoneticPr fontId="1" type="noConversion"/>
  </si>
  <si>
    <t>　　鋼筋數量總表=0</t>
  </si>
  <si>
    <t>合計=0</t>
  </si>
  <si>
    <t>總重量(Kg)=0</t>
  </si>
  <si>
    <t>#4</t>
  </si>
  <si>
    <t>地箍#4(50x200)=10 + 地箍#4@15(50x200)=10</t>
  </si>
  <si>
    <t>梁箍#4(30x50)=10 + 梁箍#4@15(30x50)=10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</si>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</sst>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23">
    <font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8"/>
      <name val="微軟正黑體"/>
      <family val="2"/>
      <charset val="136"/>
    </font>
    <font>
      <sz val="13"/>
      <name val="微軟正黑體"/>
      <family val="2"/>
      <charset val="136"/>
    </font>
    <font>
      <u/>
      <sz val="12"/>
      <name val="Calibri"/>
      <family val="2"/>
    </font>
    <font>
      <u/>
      <sz val="13"/>
      <name val="微軟正黑體"/>
      <family val="2"/>
      <charset val="136"/>
    </font>
    <font>
      <sz val="12"/>
      <name val="Calibri"/>
      <family val="2"/>
    </font>
    <font>
      <b/>
      <sz val="13"/>
      <name val="微軟正黑體"/>
      <family val="2"/>
      <charset val="136"/>
    </font>
    <font>
      <sz val="48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sz val="10"/>
      <name val="微軟正黑體"/>
      <family val="2"/>
      <charset val="136"/>
    </font>
    <font>
      <sz val="36"/>
      <name val="微軟正黑體"/>
      <family val="2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6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6" fillId="0" borderId="0" xfId="1" applyFont="1">
      <alignment vertical="center"/>
    </xf>
    <xf numFmtId="0" fontId="10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5" fillId="0" borderId="0" xfId="1" applyFont="1">
      <alignment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0" borderId="2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Fill="1">
      <alignment vertical="center"/>
    </xf>
    <xf numFmtId="3" fontId="4" fillId="0" borderId="1" xfId="1" applyNumberFormat="1" applyFont="1" applyBorder="1" applyAlignment="1">
      <alignment horizontal="right" vertical="center" wrapText="1"/>
    </xf>
    <xf numFmtId="0" fontId="15" fillId="0" borderId="2" xfId="1" applyFont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shrinkToFit="1"/>
    </xf>
    <xf numFmtId="0" fontId="15" fillId="0" borderId="2" xfId="1" applyFont="1" applyFill="1" applyBorder="1" applyAlignment="1">
      <alignment horizontal="center" vertical="center"/>
    </xf>
    <xf numFmtId="0" fontId="19" fillId="0" borderId="2" xfId="1" applyFont="1" applyFill="1" applyBorder="1" applyAlignment="1"/>
    <xf numFmtId="0" fontId="15" fillId="0" borderId="2" xfId="1" applyFont="1" applyBorder="1" applyAlignment="1">
      <alignment vertical="center"/>
    </xf>
    <xf numFmtId="0" fontId="15" fillId="0" borderId="2" xfId="1" applyFont="1" applyBorder="1" applyAlignment="1">
      <alignment horizontal="right"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14" fillId="0" borderId="2" xfId="1" applyFont="1" applyFill="1" applyBorder="1">
      <alignment vertical="center"/>
    </xf>
    <xf numFmtId="0" fontId="4" fillId="0" borderId="0" xfId="1" applyFont="1" applyAlignment="1">
      <alignment horizontal="right" vertical="center" wrapText="1"/>
    </xf>
    <xf numFmtId="176" fontId="15" fillId="0" borderId="2" xfId="1" applyNumberFormat="1" applyFont="1" applyFill="1" applyBorder="1" applyAlignment="1">
      <alignment horizontal="right" vertical="center"/>
    </xf>
    <xf numFmtId="176" fontId="15" fillId="0" borderId="2" xfId="1" applyNumberFormat="1" applyFont="1" applyBorder="1" applyAlignment="1">
      <alignment horizontal="right" vertical="center"/>
    </xf>
    <xf numFmtId="0" fontId="4" fillId="0" borderId="0" xfId="1" applyFont="1" applyBorder="1">
      <alignment vertical="center"/>
    </xf>
    <xf numFmtId="0" fontId="4" fillId="0" borderId="0" xfId="1" applyFont="1" applyBorder="1" applyAlignment="1">
      <alignment vertical="center" wrapText="1"/>
    </xf>
    <xf numFmtId="0" fontId="4" fillId="0" borderId="0" xfId="1" applyNumberFormat="1" applyFont="1" applyBorder="1">
      <alignment vertical="center"/>
    </xf>
    <xf numFmtId="0" fontId="11" fillId="0" borderId="0" xfId="1" applyNumberFormat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 wrapText="1"/>
    </xf>
    <xf numFmtId="0" fontId="4" fillId="0" borderId="0" xfId="1" applyNumberFormat="1" applyFont="1">
      <alignment vertical="center"/>
    </xf>
    <xf numFmtId="0" fontId="21" fillId="0" borderId="0" xfId="1" applyNumberFormat="1" applyFont="1" applyAlignment="1">
      <alignment horizontal="center" vertical="center"/>
    </xf>
    <xf numFmtId="0" fontId="15" fillId="0" borderId="0" xfId="1" applyFont="1" applyBorder="1" applyAlignment="1">
      <alignment horizontal="left" vertical="center"/>
    </xf>
    <xf numFmtId="0" fontId="17" fillId="0" borderId="0" xfId="1" applyFont="1" applyAlignment="1">
      <alignment horizontal="center" vertical="center"/>
    </xf>
    <xf numFmtId="176" fontId="22" fillId="0" borderId="2" xfId="1" applyNumberFormat="1" applyFont="1" applyBorder="1" applyAlignment="1">
      <alignment horizontal="righ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663678</xdr:colOff>
      <xdr:row>3</xdr:row>
      <xdr:rowOff>171724</xdr:rowOff>
    </xdr:from>
    <xdr:to>
      <xdr:col>9</xdr:col>
      <xdr:colOff>663678</xdr:colOff>
      <xdr:row>3</xdr:row>
      <xdr:rowOff>215920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F7BDF010-28B0-442B-8F20-7CD09D417649}"/>
            </a:ext>
          </a:extLst>
        </xdr:cNvPr>
        <xdr:cNvCxnSpPr/>
      </xdr:nvCxnSpPr>
      <xdr:spPr>
        <a:xfrm flipV="1">
          <a:off x="1806678" y="1886224"/>
          <a:ext cx="0" cy="4419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655125</xdr:colOff>
      <xdr:row>3</xdr:row>
      <xdr:rowOff>157661</xdr:rowOff>
    </xdr:from>
    <xdr:to>
      <xdr:col>9</xdr:col>
      <xdr:colOff>663678</xdr:colOff>
      <xdr:row>3</xdr:row>
      <xdr:rowOff>171724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8D3E566A-167D-4583-BC13-337F2AC77C3C}"/>
            </a:ext>
          </a:extLst>
        </xdr:cNvPr>
        <xdr:cNvCxnSpPr/>
      </xdr:nvCxnSpPr>
      <xdr:spPr>
        <a:xfrm flipH="1" flipV="1">
          <a:off x="1798125" y="1872161"/>
          <a:ext cx="8553" cy="1406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634474</xdr:colOff>
      <xdr:row>3</xdr:row>
      <xdr:rowOff>151836</xdr:rowOff>
    </xdr:from>
    <xdr:to>
      <xdr:col>9</xdr:col>
      <xdr:colOff>655125</xdr:colOff>
      <xdr:row>3</xdr:row>
      <xdr:rowOff>157661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17FAAF93-E00E-47C7-AA19-E0261D548E1E}"/>
            </a:ext>
          </a:extLst>
        </xdr:cNvPr>
        <xdr:cNvCxnSpPr/>
      </xdr:nvCxnSpPr>
      <xdr:spPr>
        <a:xfrm flipH="1" flipV="1">
          <a:off x="1777474" y="1866336"/>
          <a:ext cx="20651" cy="5825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613823</xdr:colOff>
      <xdr:row>3</xdr:row>
      <xdr:rowOff>151836</xdr:rowOff>
    </xdr:from>
    <xdr:to>
      <xdr:col>9</xdr:col>
      <xdr:colOff>634474</xdr:colOff>
      <xdr:row>3</xdr:row>
      <xdr:rowOff>157661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DDD04F00-F3C9-45D3-9838-0750C3C6FE57}"/>
            </a:ext>
          </a:extLst>
        </xdr:cNvPr>
        <xdr:cNvCxnSpPr/>
      </xdr:nvCxnSpPr>
      <xdr:spPr>
        <a:xfrm flipH="1">
          <a:off x="1756823" y="1866336"/>
          <a:ext cx="20651" cy="5825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157661</xdr:rowOff>
    </xdr:from>
    <xdr:to>
      <xdr:col>9</xdr:col>
      <xdr:colOff>613823</xdr:colOff>
      <xdr:row>3</xdr:row>
      <xdr:rowOff>171724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E992B4BE-53F0-4FBF-A124-389AA14A4E8F}"/>
            </a:ext>
          </a:extLst>
        </xdr:cNvPr>
        <xdr:cNvCxnSpPr/>
      </xdr:nvCxnSpPr>
      <xdr:spPr>
        <a:xfrm flipH="1">
          <a:off x="1748270" y="1872161"/>
          <a:ext cx="8553" cy="1406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171724</xdr:rowOff>
    </xdr:from>
    <xdr:to>
      <xdr:col>9</xdr:col>
      <xdr:colOff>605270</xdr:colOff>
      <xdr:row>3</xdr:row>
      <xdr:rowOff>399776</xdr:rowOff>
    </xdr:to>
    <xdr:cxnSp macro="">
      <xdr:nvCxnSpPr>
        <xdr:cNvPr id="7" name="直線接點 6">
          <a:extLst>
            <a:ext uri="{FF2B5EF4-FFF2-40B4-BE49-F238E27FC236}">
              <a16:creationId xmlns:a16="http://schemas.microsoft.com/office/drawing/2014/main" id="{464ED39D-F8FF-48EA-A0AD-FF8EF1FB1E2F}"/>
            </a:ext>
          </a:extLst>
        </xdr:cNvPr>
        <xdr:cNvCxnSpPr/>
      </xdr:nvCxnSpPr>
      <xdr:spPr>
        <a:xfrm>
          <a:off x="1748270" y="1886224"/>
          <a:ext cx="0" cy="228052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399776</xdr:rowOff>
    </xdr:from>
    <xdr:to>
      <xdr:col>9</xdr:col>
      <xdr:colOff>613823</xdr:colOff>
      <xdr:row>3</xdr:row>
      <xdr:rowOff>413839</xdr:rowOff>
    </xdr:to>
    <xdr:cxnSp macro="">
      <xdr:nvCxnSpPr>
        <xdr:cNvPr id="8" name="直線接點 7">
          <a:extLst>
            <a:ext uri="{FF2B5EF4-FFF2-40B4-BE49-F238E27FC236}">
              <a16:creationId xmlns:a16="http://schemas.microsoft.com/office/drawing/2014/main" id="{9933D5BB-A54D-493A-BF64-9B4A5BBF6B7E}"/>
            </a:ext>
          </a:extLst>
        </xdr:cNvPr>
        <xdr:cNvCxnSpPr/>
      </xdr:nvCxnSpPr>
      <xdr:spPr>
        <a:xfrm>
          <a:off x="1748270" y="2114276"/>
          <a:ext cx="8553" cy="1406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613823</xdr:colOff>
      <xdr:row>3</xdr:row>
      <xdr:rowOff>413839</xdr:rowOff>
    </xdr:from>
    <xdr:to>
      <xdr:col>9</xdr:col>
      <xdr:colOff>634474</xdr:colOff>
      <xdr:row>3</xdr:row>
      <xdr:rowOff>419664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3DC97DAA-673C-4095-8900-10A2F568544B}"/>
            </a:ext>
          </a:extLst>
        </xdr:cNvPr>
        <xdr:cNvCxnSpPr/>
      </xdr:nvCxnSpPr>
      <xdr:spPr>
        <a:xfrm>
          <a:off x="1756823" y="2128339"/>
          <a:ext cx="20651" cy="5825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634474</xdr:colOff>
      <xdr:row>3</xdr:row>
      <xdr:rowOff>419664</xdr:rowOff>
    </xdr:from>
    <xdr:to>
      <xdr:col>9</xdr:col>
      <xdr:colOff>889526</xdr:colOff>
      <xdr:row>3</xdr:row>
      <xdr:rowOff>419664</xdr:rowOff>
    </xdr:to>
    <xdr:cxnSp macro="">
      <xdr:nvCxnSpPr>
        <xdr:cNvPr id="10" name="直線接點 9">
          <a:extLst>
            <a:ext uri="{FF2B5EF4-FFF2-40B4-BE49-F238E27FC236}">
              <a16:creationId xmlns:a16="http://schemas.microsoft.com/office/drawing/2014/main" id="{BF9479DD-25A1-41BF-BC87-CC07B7A9E83F}"/>
            </a:ext>
          </a:extLst>
        </xdr:cNvPr>
        <xdr:cNvCxnSpPr/>
      </xdr:nvCxnSpPr>
      <xdr:spPr>
        <a:xfrm>
          <a:off x="1777474" y="2134164"/>
          <a:ext cx="255052" cy="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889526</xdr:colOff>
      <xdr:row>3</xdr:row>
      <xdr:rowOff>413839</xdr:rowOff>
    </xdr:from>
    <xdr:to>
      <xdr:col>9</xdr:col>
      <xdr:colOff>910177</xdr:colOff>
      <xdr:row>3</xdr:row>
      <xdr:rowOff>419664</xdr:rowOff>
    </xdr:to>
    <xdr:cxnSp macro="">
      <xdr:nvCxnSpPr>
        <xdr:cNvPr id="11" name="直線接點 10">
          <a:extLst>
            <a:ext uri="{FF2B5EF4-FFF2-40B4-BE49-F238E27FC236}">
              <a16:creationId xmlns:a16="http://schemas.microsoft.com/office/drawing/2014/main" id="{34E61513-CC3F-4B39-B6F0-F0B94B44F067}"/>
            </a:ext>
          </a:extLst>
        </xdr:cNvPr>
        <xdr:cNvCxnSpPr/>
      </xdr:nvCxnSpPr>
      <xdr:spPr>
        <a:xfrm flipV="1">
          <a:off x="2032526" y="2128339"/>
          <a:ext cx="20651" cy="5825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910177</xdr:colOff>
      <xdr:row>3</xdr:row>
      <xdr:rowOff>399776</xdr:rowOff>
    </xdr:from>
    <xdr:to>
      <xdr:col>9</xdr:col>
      <xdr:colOff>918730</xdr:colOff>
      <xdr:row>3</xdr:row>
      <xdr:rowOff>413839</xdr:rowOff>
    </xdr:to>
    <xdr:cxnSp macro="">
      <xdr:nvCxnSpPr>
        <xdr:cNvPr id="12" name="直線接點 11">
          <a:extLst>
            <a:ext uri="{FF2B5EF4-FFF2-40B4-BE49-F238E27FC236}">
              <a16:creationId xmlns:a16="http://schemas.microsoft.com/office/drawing/2014/main" id="{9DCBEEDC-5E8F-4EDB-AB79-09440E5FFDBF}"/>
            </a:ext>
          </a:extLst>
        </xdr:cNvPr>
        <xdr:cNvCxnSpPr/>
      </xdr:nvCxnSpPr>
      <xdr:spPr>
        <a:xfrm flipV="1">
          <a:off x="2053177" y="2114276"/>
          <a:ext cx="8553" cy="1406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918730</xdr:colOff>
      <xdr:row>3</xdr:row>
      <xdr:rowOff>171724</xdr:rowOff>
    </xdr:from>
    <xdr:to>
      <xdr:col>9</xdr:col>
      <xdr:colOff>918730</xdr:colOff>
      <xdr:row>3</xdr:row>
      <xdr:rowOff>399776</xdr:rowOff>
    </xdr:to>
    <xdr:cxnSp macro="">
      <xdr:nvCxnSpPr>
        <xdr:cNvPr id="13" name="直線接點 12">
          <a:extLst>
            <a:ext uri="{FF2B5EF4-FFF2-40B4-BE49-F238E27FC236}">
              <a16:creationId xmlns:a16="http://schemas.microsoft.com/office/drawing/2014/main" id="{B783C626-35DC-4C9B-85EC-416FBF101032}"/>
            </a:ext>
          </a:extLst>
        </xdr:cNvPr>
        <xdr:cNvCxnSpPr/>
      </xdr:nvCxnSpPr>
      <xdr:spPr>
        <a:xfrm flipV="1">
          <a:off x="2061730" y="1886224"/>
          <a:ext cx="0" cy="228052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910177</xdr:colOff>
      <xdr:row>3</xdr:row>
      <xdr:rowOff>157661</xdr:rowOff>
    </xdr:from>
    <xdr:to>
      <xdr:col>9</xdr:col>
      <xdr:colOff>918730</xdr:colOff>
      <xdr:row>3</xdr:row>
      <xdr:rowOff>171724</xdr:rowOff>
    </xdr:to>
    <xdr:cxnSp macro="">
      <xdr:nvCxnSpPr>
        <xdr:cNvPr id="14" name="直線接點 13">
          <a:extLst>
            <a:ext uri="{FF2B5EF4-FFF2-40B4-BE49-F238E27FC236}">
              <a16:creationId xmlns:a16="http://schemas.microsoft.com/office/drawing/2014/main" id="{1454C94C-F417-46CC-9F37-AF416082696E}"/>
            </a:ext>
          </a:extLst>
        </xdr:cNvPr>
        <xdr:cNvCxnSpPr/>
      </xdr:nvCxnSpPr>
      <xdr:spPr>
        <a:xfrm flipH="1" flipV="1">
          <a:off x="2053177" y="1872161"/>
          <a:ext cx="8553" cy="1406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889526</xdr:colOff>
      <xdr:row>3</xdr:row>
      <xdr:rowOff>151836</xdr:rowOff>
    </xdr:from>
    <xdr:to>
      <xdr:col>9</xdr:col>
      <xdr:colOff>910177</xdr:colOff>
      <xdr:row>3</xdr:row>
      <xdr:rowOff>157661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CF3FA4F0-E981-4E4C-97FE-CC79D35E7889}"/>
            </a:ext>
          </a:extLst>
        </xdr:cNvPr>
        <xdr:cNvCxnSpPr/>
      </xdr:nvCxnSpPr>
      <xdr:spPr>
        <a:xfrm flipH="1" flipV="1">
          <a:off x="2032526" y="1866336"/>
          <a:ext cx="20651" cy="5825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634474</xdr:colOff>
      <xdr:row>3</xdr:row>
      <xdr:rowOff>151836</xdr:rowOff>
    </xdr:from>
    <xdr:to>
      <xdr:col>9</xdr:col>
      <xdr:colOff>889526</xdr:colOff>
      <xdr:row>3</xdr:row>
      <xdr:rowOff>151836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F596D832-A477-4B94-AE99-60AD14F64E8E}"/>
            </a:ext>
          </a:extLst>
        </xdr:cNvPr>
        <xdr:cNvCxnSpPr/>
      </xdr:nvCxnSpPr>
      <xdr:spPr>
        <a:xfrm flipH="1">
          <a:off x="1777474" y="1866336"/>
          <a:ext cx="255052" cy="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619708</xdr:colOff>
      <xdr:row>3</xdr:row>
      <xdr:rowOff>151836</xdr:rowOff>
    </xdr:from>
    <xdr:to>
      <xdr:col>9</xdr:col>
      <xdr:colOff>634474</xdr:colOff>
      <xdr:row>3</xdr:row>
      <xdr:rowOff>154604</xdr:rowOff>
    </xdr:to>
    <xdr:cxnSp macro="">
      <xdr:nvCxnSpPr>
        <xdr:cNvPr id="17" name="直線接點 16">
          <a:extLst>
            <a:ext uri="{FF2B5EF4-FFF2-40B4-BE49-F238E27FC236}">
              <a16:creationId xmlns:a16="http://schemas.microsoft.com/office/drawing/2014/main" id="{D5DD43CC-7B5B-41B3-BDD1-E54D13CF6C38}"/>
            </a:ext>
          </a:extLst>
        </xdr:cNvPr>
        <xdr:cNvCxnSpPr/>
      </xdr:nvCxnSpPr>
      <xdr:spPr>
        <a:xfrm flipH="1">
          <a:off x="1762708" y="1866336"/>
          <a:ext cx="14766" cy="2768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609001</xdr:colOff>
      <xdr:row>3</xdr:row>
      <xdr:rowOff>154604</xdr:rowOff>
    </xdr:from>
    <xdr:to>
      <xdr:col>9</xdr:col>
      <xdr:colOff>619708</xdr:colOff>
      <xdr:row>3</xdr:row>
      <xdr:rowOff>162060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7A5BDB1C-4F24-45F5-B573-EEDD06424D86}"/>
            </a:ext>
          </a:extLst>
        </xdr:cNvPr>
        <xdr:cNvCxnSpPr/>
      </xdr:nvCxnSpPr>
      <xdr:spPr>
        <a:xfrm flipH="1">
          <a:off x="1752001" y="1869104"/>
          <a:ext cx="10707" cy="745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162060</xdr:rowOff>
    </xdr:from>
    <xdr:to>
      <xdr:col>9</xdr:col>
      <xdr:colOff>609001</xdr:colOff>
      <xdr:row>3</xdr:row>
      <xdr:rowOff>172175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9A94581E-AF3B-499E-8BF4-6CF8FDB19EA8}"/>
            </a:ext>
          </a:extLst>
        </xdr:cNvPr>
        <xdr:cNvCxnSpPr/>
      </xdr:nvCxnSpPr>
      <xdr:spPr>
        <a:xfrm flipH="1">
          <a:off x="1748270" y="1876560"/>
          <a:ext cx="3731" cy="10115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172175</xdr:rowOff>
    </xdr:from>
    <xdr:to>
      <xdr:col>9</xdr:col>
      <xdr:colOff>605270</xdr:colOff>
      <xdr:row>3</xdr:row>
      <xdr:rowOff>226976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055B4120-3D7B-4E8B-9BAF-A34A9DDFFA63}"/>
            </a:ext>
          </a:extLst>
        </xdr:cNvPr>
        <xdr:cNvCxnSpPr/>
      </xdr:nvCxnSpPr>
      <xdr:spPr>
        <a:xfrm>
          <a:off x="1748270" y="1886675"/>
          <a:ext cx="0" cy="54801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658224</xdr:colOff>
      <xdr:row>3</xdr:row>
      <xdr:rowOff>514851</xdr:rowOff>
    </xdr:from>
    <xdr:to>
      <xdr:col>9</xdr:col>
      <xdr:colOff>821918</xdr:colOff>
      <xdr:row>4</xdr:row>
      <xdr:rowOff>89411</xdr:rowOff>
    </xdr:to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945A3DCC-8D0B-4170-99EF-17492641A628}"/>
            </a:ext>
          </a:extLst>
        </xdr:cNvPr>
        <xdr:cNvSpPr txBox="1"/>
      </xdr:nvSpPr>
      <xdr:spPr>
        <a:xfrm>
          <a:off x="1801224" y="2229351"/>
          <a:ext cx="163694" cy="1460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044" b="1">
              <a:solidFill>
                <a:srgbClr val="00FF00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50</a:t>
          </a:r>
          <a:endParaRPr lang="zh-TW" altLang="en-US" sz="1044" b="1">
            <a:solidFill>
              <a:srgbClr val="00FF00"/>
            </a:solidFill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1</xdr:col>
      <xdr:colOff>405426</xdr:colOff>
      <xdr:row>3</xdr:row>
      <xdr:rowOff>114219</xdr:rowOff>
    </xdr:from>
    <xdr:to>
      <xdr:col>9</xdr:col>
      <xdr:colOff>60651</xdr:colOff>
      <xdr:row>3</xdr:row>
      <xdr:rowOff>260279</xdr:rowOff>
    </xdr:to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70DE1204-13D5-4A17-8F0D-2D31EE41CD15}"/>
            </a:ext>
          </a:extLst>
        </xdr:cNvPr>
        <xdr:cNvSpPr txBox="1"/>
      </xdr:nvSpPr>
      <xdr:spPr>
        <a:xfrm>
          <a:off x="976926" y="1828719"/>
          <a:ext cx="226725" cy="1460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044" b="1">
              <a:solidFill>
                <a:srgbClr val="00FF00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200</a:t>
          </a:r>
          <a:endParaRPr lang="zh-TW" altLang="en-US" sz="1044" b="1">
            <a:solidFill>
              <a:srgbClr val="00FF00"/>
            </a:solidFill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683838</xdr:colOff>
      <xdr:row>4</xdr:row>
      <xdr:rowOff>210653</xdr:rowOff>
    </xdr:from>
    <xdr:to>
      <xdr:col>9</xdr:col>
      <xdr:colOff>683838</xdr:colOff>
      <xdr:row>4</xdr:row>
      <xdr:rowOff>232751</xdr:rowOff>
    </xdr:to>
    <xdr:cxnSp macro="">
      <xdr:nvCxnSpPr>
        <xdr:cNvPr id="23" name="直線接點 22">
          <a:extLst>
            <a:ext uri="{FF2B5EF4-FFF2-40B4-BE49-F238E27FC236}">
              <a16:creationId xmlns:a16="http://schemas.microsoft.com/office/drawing/2014/main" id="{58FA390D-DE63-4579-802F-D354E31B8694}"/>
            </a:ext>
          </a:extLst>
        </xdr:cNvPr>
        <xdr:cNvCxnSpPr/>
      </xdr:nvCxnSpPr>
      <xdr:spPr>
        <a:xfrm flipV="1">
          <a:off x="1826838" y="2496653"/>
          <a:ext cx="0" cy="22098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678136</xdr:colOff>
      <xdr:row>4</xdr:row>
      <xdr:rowOff>201277</xdr:rowOff>
    </xdr:from>
    <xdr:to>
      <xdr:col>9</xdr:col>
      <xdr:colOff>683838</xdr:colOff>
      <xdr:row>4</xdr:row>
      <xdr:rowOff>210653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04BC8C99-6613-411A-8CF8-352FB4BD2D2D}"/>
            </a:ext>
          </a:extLst>
        </xdr:cNvPr>
        <xdr:cNvCxnSpPr/>
      </xdr:nvCxnSpPr>
      <xdr:spPr>
        <a:xfrm flipH="1" flipV="1">
          <a:off x="1821136" y="2487277"/>
          <a:ext cx="5702" cy="937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664369</xdr:colOff>
      <xdr:row>4</xdr:row>
      <xdr:rowOff>197394</xdr:rowOff>
    </xdr:from>
    <xdr:to>
      <xdr:col>9</xdr:col>
      <xdr:colOff>678136</xdr:colOff>
      <xdr:row>4</xdr:row>
      <xdr:rowOff>201277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95648CBE-A26D-446F-BAE1-031B7965403E}"/>
            </a:ext>
          </a:extLst>
        </xdr:cNvPr>
        <xdr:cNvCxnSpPr/>
      </xdr:nvCxnSpPr>
      <xdr:spPr>
        <a:xfrm flipH="1" flipV="1">
          <a:off x="1807369" y="2483394"/>
          <a:ext cx="13767" cy="388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650602</xdr:colOff>
      <xdr:row>4</xdr:row>
      <xdr:rowOff>197394</xdr:rowOff>
    </xdr:from>
    <xdr:to>
      <xdr:col>9</xdr:col>
      <xdr:colOff>664369</xdr:colOff>
      <xdr:row>4</xdr:row>
      <xdr:rowOff>201277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CE7F2AA4-AD2A-469E-BB0E-F0C1DAB20746}"/>
            </a:ext>
          </a:extLst>
        </xdr:cNvPr>
        <xdr:cNvCxnSpPr/>
      </xdr:nvCxnSpPr>
      <xdr:spPr>
        <a:xfrm flipH="1">
          <a:off x="1793602" y="2483394"/>
          <a:ext cx="13767" cy="388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644899</xdr:colOff>
      <xdr:row>4</xdr:row>
      <xdr:rowOff>201277</xdr:rowOff>
    </xdr:from>
    <xdr:to>
      <xdr:col>9</xdr:col>
      <xdr:colOff>650602</xdr:colOff>
      <xdr:row>4</xdr:row>
      <xdr:rowOff>210653</xdr:rowOff>
    </xdr:to>
    <xdr:cxnSp macro="">
      <xdr:nvCxnSpPr>
        <xdr:cNvPr id="27" name="直線接點 26">
          <a:extLst>
            <a:ext uri="{FF2B5EF4-FFF2-40B4-BE49-F238E27FC236}">
              <a16:creationId xmlns:a16="http://schemas.microsoft.com/office/drawing/2014/main" id="{5FD85258-D529-4941-882F-8797F198D53E}"/>
            </a:ext>
          </a:extLst>
        </xdr:cNvPr>
        <xdr:cNvCxnSpPr/>
      </xdr:nvCxnSpPr>
      <xdr:spPr>
        <a:xfrm flipH="1">
          <a:off x="1787899" y="2487277"/>
          <a:ext cx="5703" cy="937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644899</xdr:colOff>
      <xdr:row>4</xdr:row>
      <xdr:rowOff>210653</xdr:rowOff>
    </xdr:from>
    <xdr:to>
      <xdr:col>9</xdr:col>
      <xdr:colOff>644899</xdr:colOff>
      <xdr:row>4</xdr:row>
      <xdr:rowOff>362687</xdr:rowOff>
    </xdr:to>
    <xdr:cxnSp macro="">
      <xdr:nvCxnSpPr>
        <xdr:cNvPr id="28" name="直線接點 27">
          <a:extLst>
            <a:ext uri="{FF2B5EF4-FFF2-40B4-BE49-F238E27FC236}">
              <a16:creationId xmlns:a16="http://schemas.microsoft.com/office/drawing/2014/main" id="{3943D809-326E-4217-B737-04AAD50EEDD9}"/>
            </a:ext>
          </a:extLst>
        </xdr:cNvPr>
        <xdr:cNvCxnSpPr/>
      </xdr:nvCxnSpPr>
      <xdr:spPr>
        <a:xfrm>
          <a:off x="1787899" y="2496653"/>
          <a:ext cx="0" cy="152034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644899</xdr:colOff>
      <xdr:row>4</xdr:row>
      <xdr:rowOff>362687</xdr:rowOff>
    </xdr:from>
    <xdr:to>
      <xdr:col>9</xdr:col>
      <xdr:colOff>650602</xdr:colOff>
      <xdr:row>4</xdr:row>
      <xdr:rowOff>372063</xdr:rowOff>
    </xdr:to>
    <xdr:cxnSp macro="">
      <xdr:nvCxnSpPr>
        <xdr:cNvPr id="29" name="直線接點 28">
          <a:extLst>
            <a:ext uri="{FF2B5EF4-FFF2-40B4-BE49-F238E27FC236}">
              <a16:creationId xmlns:a16="http://schemas.microsoft.com/office/drawing/2014/main" id="{24DA325C-FCD1-43B6-A4D8-385538F686C8}"/>
            </a:ext>
          </a:extLst>
        </xdr:cNvPr>
        <xdr:cNvCxnSpPr/>
      </xdr:nvCxnSpPr>
      <xdr:spPr>
        <a:xfrm>
          <a:off x="1787899" y="2648687"/>
          <a:ext cx="5703" cy="937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650602</xdr:colOff>
      <xdr:row>4</xdr:row>
      <xdr:rowOff>372063</xdr:rowOff>
    </xdr:from>
    <xdr:to>
      <xdr:col>9</xdr:col>
      <xdr:colOff>664369</xdr:colOff>
      <xdr:row>4</xdr:row>
      <xdr:rowOff>375946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EB2A1B59-562D-4241-9AA8-612A75CFA3A5}"/>
            </a:ext>
          </a:extLst>
        </xdr:cNvPr>
        <xdr:cNvCxnSpPr/>
      </xdr:nvCxnSpPr>
      <xdr:spPr>
        <a:xfrm>
          <a:off x="1793602" y="2658063"/>
          <a:ext cx="13767" cy="388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664369</xdr:colOff>
      <xdr:row>4</xdr:row>
      <xdr:rowOff>375946</xdr:rowOff>
    </xdr:from>
    <xdr:to>
      <xdr:col>9</xdr:col>
      <xdr:colOff>752237</xdr:colOff>
      <xdr:row>4</xdr:row>
      <xdr:rowOff>375946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941B90AD-B67B-4F57-BFE1-4DFC407BBDAF}"/>
            </a:ext>
          </a:extLst>
        </xdr:cNvPr>
        <xdr:cNvCxnSpPr/>
      </xdr:nvCxnSpPr>
      <xdr:spPr>
        <a:xfrm>
          <a:off x="1807369" y="2661946"/>
          <a:ext cx="87868" cy="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820637</xdr:colOff>
      <xdr:row>4</xdr:row>
      <xdr:rowOff>210653</xdr:rowOff>
    </xdr:from>
    <xdr:to>
      <xdr:col>9</xdr:col>
      <xdr:colOff>820637</xdr:colOff>
      <xdr:row>4</xdr:row>
      <xdr:rowOff>232751</xdr:rowOff>
    </xdr:to>
    <xdr:cxnSp macro="">
      <xdr:nvCxnSpPr>
        <xdr:cNvPr id="32" name="直線接點 31">
          <a:extLst>
            <a:ext uri="{FF2B5EF4-FFF2-40B4-BE49-F238E27FC236}">
              <a16:creationId xmlns:a16="http://schemas.microsoft.com/office/drawing/2014/main" id="{5F8A5C13-2BF0-4622-97C9-2E47CD375071}"/>
            </a:ext>
          </a:extLst>
        </xdr:cNvPr>
        <xdr:cNvCxnSpPr/>
      </xdr:nvCxnSpPr>
      <xdr:spPr>
        <a:xfrm flipV="1">
          <a:off x="1963637" y="2496653"/>
          <a:ext cx="0" cy="22098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820637</xdr:colOff>
      <xdr:row>4</xdr:row>
      <xdr:rowOff>201277</xdr:rowOff>
    </xdr:from>
    <xdr:to>
      <xdr:col>9</xdr:col>
      <xdr:colOff>826339</xdr:colOff>
      <xdr:row>4</xdr:row>
      <xdr:rowOff>210653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2DC91326-10E5-44E9-A368-B96A42981FEF}"/>
            </a:ext>
          </a:extLst>
        </xdr:cNvPr>
        <xdr:cNvCxnSpPr/>
      </xdr:nvCxnSpPr>
      <xdr:spPr>
        <a:xfrm flipV="1">
          <a:off x="1963637" y="2487277"/>
          <a:ext cx="5702" cy="937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826339</xdr:colOff>
      <xdr:row>4</xdr:row>
      <xdr:rowOff>197394</xdr:rowOff>
    </xdr:from>
    <xdr:to>
      <xdr:col>9</xdr:col>
      <xdr:colOff>840106</xdr:colOff>
      <xdr:row>4</xdr:row>
      <xdr:rowOff>201277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E54EC1E9-B62D-48B0-80A9-E733A45C8D96}"/>
            </a:ext>
          </a:extLst>
        </xdr:cNvPr>
        <xdr:cNvCxnSpPr/>
      </xdr:nvCxnSpPr>
      <xdr:spPr>
        <a:xfrm flipV="1">
          <a:off x="1969339" y="2483394"/>
          <a:ext cx="13767" cy="388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840106</xdr:colOff>
      <xdr:row>4</xdr:row>
      <xdr:rowOff>197394</xdr:rowOff>
    </xdr:from>
    <xdr:to>
      <xdr:col>9</xdr:col>
      <xdr:colOff>853873</xdr:colOff>
      <xdr:row>4</xdr:row>
      <xdr:rowOff>201277</xdr:rowOff>
    </xdr:to>
    <xdr:cxnSp macro="">
      <xdr:nvCxnSpPr>
        <xdr:cNvPr id="35" name="直線接點 34">
          <a:extLst>
            <a:ext uri="{FF2B5EF4-FFF2-40B4-BE49-F238E27FC236}">
              <a16:creationId xmlns:a16="http://schemas.microsoft.com/office/drawing/2014/main" id="{1C1F7EBC-0924-46FB-8DCB-50207C6D5BCF}"/>
            </a:ext>
          </a:extLst>
        </xdr:cNvPr>
        <xdr:cNvCxnSpPr/>
      </xdr:nvCxnSpPr>
      <xdr:spPr>
        <a:xfrm>
          <a:off x="1983106" y="2483394"/>
          <a:ext cx="13767" cy="388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853873</xdr:colOff>
      <xdr:row>4</xdr:row>
      <xdr:rowOff>201277</xdr:rowOff>
    </xdr:from>
    <xdr:to>
      <xdr:col>9</xdr:col>
      <xdr:colOff>859576</xdr:colOff>
      <xdr:row>4</xdr:row>
      <xdr:rowOff>210653</xdr:rowOff>
    </xdr:to>
    <xdr:cxnSp macro="">
      <xdr:nvCxnSpPr>
        <xdr:cNvPr id="36" name="直線接點 35">
          <a:extLst>
            <a:ext uri="{FF2B5EF4-FFF2-40B4-BE49-F238E27FC236}">
              <a16:creationId xmlns:a16="http://schemas.microsoft.com/office/drawing/2014/main" id="{496ACC2C-5124-46C3-B413-11F65E33FB01}"/>
            </a:ext>
          </a:extLst>
        </xdr:cNvPr>
        <xdr:cNvCxnSpPr/>
      </xdr:nvCxnSpPr>
      <xdr:spPr>
        <a:xfrm>
          <a:off x="1996873" y="2487277"/>
          <a:ext cx="5703" cy="937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859576</xdr:colOff>
      <xdr:row>4</xdr:row>
      <xdr:rowOff>210653</xdr:rowOff>
    </xdr:from>
    <xdr:to>
      <xdr:col>9</xdr:col>
      <xdr:colOff>859576</xdr:colOff>
      <xdr:row>4</xdr:row>
      <xdr:rowOff>362687</xdr:rowOff>
    </xdr:to>
    <xdr:cxnSp macro="">
      <xdr:nvCxnSpPr>
        <xdr:cNvPr id="37" name="直線接點 36">
          <a:extLst>
            <a:ext uri="{FF2B5EF4-FFF2-40B4-BE49-F238E27FC236}">
              <a16:creationId xmlns:a16="http://schemas.microsoft.com/office/drawing/2014/main" id="{7906B7E3-774A-48FE-BF73-A84A7AB8017D}"/>
            </a:ext>
          </a:extLst>
        </xdr:cNvPr>
        <xdr:cNvCxnSpPr/>
      </xdr:nvCxnSpPr>
      <xdr:spPr>
        <a:xfrm>
          <a:off x="2002576" y="2496653"/>
          <a:ext cx="0" cy="152034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853873</xdr:colOff>
      <xdr:row>4</xdr:row>
      <xdr:rowOff>362687</xdr:rowOff>
    </xdr:from>
    <xdr:to>
      <xdr:col>9</xdr:col>
      <xdr:colOff>859576</xdr:colOff>
      <xdr:row>4</xdr:row>
      <xdr:rowOff>372063</xdr:rowOff>
    </xdr:to>
    <xdr:cxnSp macro="">
      <xdr:nvCxnSpPr>
        <xdr:cNvPr id="38" name="直線接點 37">
          <a:extLst>
            <a:ext uri="{FF2B5EF4-FFF2-40B4-BE49-F238E27FC236}">
              <a16:creationId xmlns:a16="http://schemas.microsoft.com/office/drawing/2014/main" id="{0C0787C5-9A4A-448F-AC02-D79D26835B25}"/>
            </a:ext>
          </a:extLst>
        </xdr:cNvPr>
        <xdr:cNvCxnSpPr/>
      </xdr:nvCxnSpPr>
      <xdr:spPr>
        <a:xfrm flipH="1">
          <a:off x="1996873" y="2648687"/>
          <a:ext cx="5703" cy="937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840106</xdr:colOff>
      <xdr:row>4</xdr:row>
      <xdr:rowOff>372063</xdr:rowOff>
    </xdr:from>
    <xdr:to>
      <xdr:col>9</xdr:col>
      <xdr:colOff>853873</xdr:colOff>
      <xdr:row>4</xdr:row>
      <xdr:rowOff>375946</xdr:rowOff>
    </xdr:to>
    <xdr:cxnSp macro="">
      <xdr:nvCxnSpPr>
        <xdr:cNvPr id="39" name="直線接點 38">
          <a:extLst>
            <a:ext uri="{FF2B5EF4-FFF2-40B4-BE49-F238E27FC236}">
              <a16:creationId xmlns:a16="http://schemas.microsoft.com/office/drawing/2014/main" id="{7B5DB9F6-DD17-4F65-BB8F-11FEC0A66872}"/>
            </a:ext>
          </a:extLst>
        </xdr:cNvPr>
        <xdr:cNvCxnSpPr/>
      </xdr:nvCxnSpPr>
      <xdr:spPr>
        <a:xfrm flipH="1">
          <a:off x="1983106" y="2658063"/>
          <a:ext cx="13767" cy="388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752237</xdr:colOff>
      <xdr:row>4</xdr:row>
      <xdr:rowOff>375946</xdr:rowOff>
    </xdr:from>
    <xdr:to>
      <xdr:col>9</xdr:col>
      <xdr:colOff>840106</xdr:colOff>
      <xdr:row>4</xdr:row>
      <xdr:rowOff>375946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0BA7D929-8A8D-4B63-9B2E-D708744E85B7}"/>
            </a:ext>
          </a:extLst>
        </xdr:cNvPr>
        <xdr:cNvCxnSpPr/>
      </xdr:nvCxnSpPr>
      <xdr:spPr>
        <a:xfrm flipH="1">
          <a:off x="1895237" y="2661946"/>
          <a:ext cx="87869" cy="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586087</xdr:colOff>
      <xdr:row>4</xdr:row>
      <xdr:rowOff>555744</xdr:rowOff>
    </xdr:from>
    <xdr:to>
      <xdr:col>9</xdr:col>
      <xdr:colOff>749781</xdr:colOff>
      <xdr:row>5</xdr:row>
      <xdr:rowOff>130304</xdr:rowOff>
    </xdr:to>
    <xdr:sp macro="" textlink="">
      <xdr:nvSpPr>
        <xdr:cNvPr id="41" name="文字方塊 40">
          <a:extLst>
            <a:ext uri="{FF2B5EF4-FFF2-40B4-BE49-F238E27FC236}">
              <a16:creationId xmlns:a16="http://schemas.microsoft.com/office/drawing/2014/main" id="{87F57853-82F9-4321-AE22-18F2DA473A54}"/>
            </a:ext>
          </a:extLst>
        </xdr:cNvPr>
        <xdr:cNvSpPr txBox="1"/>
      </xdr:nvSpPr>
      <xdr:spPr>
        <a:xfrm>
          <a:off x="1729087" y="2841744"/>
          <a:ext cx="163694" cy="1460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044" b="1">
              <a:solidFill>
                <a:srgbClr val="00FF00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30</a:t>
          </a:r>
          <a:endParaRPr lang="zh-TW" altLang="en-US" sz="1044" b="1">
            <a:solidFill>
              <a:srgbClr val="00FF00"/>
            </a:solidFill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23004</xdr:colOff>
      <xdr:row>4</xdr:row>
      <xdr:rowOff>170121</xdr:rowOff>
    </xdr:from>
    <xdr:to>
      <xdr:col>9</xdr:col>
      <xdr:colOff>186698</xdr:colOff>
      <xdr:row>4</xdr:row>
      <xdr:rowOff>316181</xdr:rowOff>
    </xdr:to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id="{BB2A1DF5-EEF9-4B99-B5D3-911CB64E50C5}"/>
            </a:ext>
          </a:extLst>
        </xdr:cNvPr>
        <xdr:cNvSpPr txBox="1"/>
      </xdr:nvSpPr>
      <xdr:spPr>
        <a:xfrm>
          <a:off x="1166004" y="2456121"/>
          <a:ext cx="163694" cy="1460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044" b="1">
              <a:solidFill>
                <a:srgbClr val="00FF00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50</a:t>
          </a:r>
          <a:endParaRPr lang="zh-TW" altLang="en-US" sz="1044" b="1">
            <a:solidFill>
              <a:srgbClr val="00FF00"/>
            </a:solidFill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465647</xdr:colOff>
      <xdr:row>5</xdr:row>
      <xdr:rowOff>353653</xdr:rowOff>
    </xdr:from>
    <xdr:to>
      <xdr:col>9</xdr:col>
      <xdr:colOff>538658</xdr:colOff>
      <xdr:row>5</xdr:row>
      <xdr:rowOff>403373</xdr:rowOff>
    </xdr:to>
    <xdr:cxnSp macro="">
      <xdr:nvCxnSpPr>
        <xdr:cNvPr id="43" name="直線接點 42">
          <a:extLst>
            <a:ext uri="{FF2B5EF4-FFF2-40B4-BE49-F238E27FC236}">
              <a16:creationId xmlns:a16="http://schemas.microsoft.com/office/drawing/2014/main" id="{3B847A7B-FDE0-4066-936E-46EF3BDB83E9}"/>
            </a:ext>
          </a:extLst>
        </xdr:cNvPr>
        <xdr:cNvCxnSpPr/>
      </xdr:nvCxnSpPr>
      <xdr:spPr>
        <a:xfrm flipH="1" flipV="1">
          <a:off x="1608647" y="3211153"/>
          <a:ext cx="73011" cy="4972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448539</xdr:colOff>
      <xdr:row>5</xdr:row>
      <xdr:rowOff>325526</xdr:rowOff>
    </xdr:from>
    <xdr:to>
      <xdr:col>9</xdr:col>
      <xdr:colOff>465647</xdr:colOff>
      <xdr:row>5</xdr:row>
      <xdr:rowOff>353653</xdr:rowOff>
    </xdr:to>
    <xdr:cxnSp macro="">
      <xdr:nvCxnSpPr>
        <xdr:cNvPr id="44" name="直線接點 43">
          <a:extLst>
            <a:ext uri="{FF2B5EF4-FFF2-40B4-BE49-F238E27FC236}">
              <a16:creationId xmlns:a16="http://schemas.microsoft.com/office/drawing/2014/main" id="{A19650D8-49DA-474D-A936-1360DA7A19EC}"/>
            </a:ext>
          </a:extLst>
        </xdr:cNvPr>
        <xdr:cNvCxnSpPr/>
      </xdr:nvCxnSpPr>
      <xdr:spPr>
        <a:xfrm flipH="1" flipV="1">
          <a:off x="1591539" y="3183026"/>
          <a:ext cx="17108" cy="28127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448539</xdr:colOff>
      <xdr:row>5</xdr:row>
      <xdr:rowOff>297400</xdr:rowOff>
    </xdr:from>
    <xdr:to>
      <xdr:col>9</xdr:col>
      <xdr:colOff>465647</xdr:colOff>
      <xdr:row>5</xdr:row>
      <xdr:rowOff>325526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2F9CFC83-CF1B-4199-BF34-0BFDC315A9C2}"/>
            </a:ext>
          </a:extLst>
        </xdr:cNvPr>
        <xdr:cNvCxnSpPr/>
      </xdr:nvCxnSpPr>
      <xdr:spPr>
        <a:xfrm flipV="1">
          <a:off x="1591539" y="3154900"/>
          <a:ext cx="17108" cy="2812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465647</xdr:colOff>
      <xdr:row>5</xdr:row>
      <xdr:rowOff>285750</xdr:rowOff>
    </xdr:from>
    <xdr:to>
      <xdr:col>9</xdr:col>
      <xdr:colOff>506948</xdr:colOff>
      <xdr:row>5</xdr:row>
      <xdr:rowOff>297400</xdr:rowOff>
    </xdr:to>
    <xdr:cxnSp macro="">
      <xdr:nvCxnSpPr>
        <xdr:cNvPr id="46" name="直線接點 45">
          <a:extLst>
            <a:ext uri="{FF2B5EF4-FFF2-40B4-BE49-F238E27FC236}">
              <a16:creationId xmlns:a16="http://schemas.microsoft.com/office/drawing/2014/main" id="{F93FE907-1362-4CBC-A72C-2AA1A777F633}"/>
            </a:ext>
          </a:extLst>
        </xdr:cNvPr>
        <xdr:cNvCxnSpPr/>
      </xdr:nvCxnSpPr>
      <xdr:spPr>
        <a:xfrm flipV="1">
          <a:off x="1608647" y="3143250"/>
          <a:ext cx="41301" cy="1165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506948</xdr:colOff>
      <xdr:row>5</xdr:row>
      <xdr:rowOff>285750</xdr:rowOff>
    </xdr:from>
    <xdr:to>
      <xdr:col>9</xdr:col>
      <xdr:colOff>1017052</xdr:colOff>
      <xdr:row>5</xdr:row>
      <xdr:rowOff>285750</xdr:rowOff>
    </xdr:to>
    <xdr:cxnSp macro="">
      <xdr:nvCxnSpPr>
        <xdr:cNvPr id="47" name="直線接點 46">
          <a:extLst>
            <a:ext uri="{FF2B5EF4-FFF2-40B4-BE49-F238E27FC236}">
              <a16:creationId xmlns:a16="http://schemas.microsoft.com/office/drawing/2014/main" id="{F4AB04D8-79B4-4674-B9EF-97A0518A303B}"/>
            </a:ext>
          </a:extLst>
        </xdr:cNvPr>
        <xdr:cNvCxnSpPr/>
      </xdr:nvCxnSpPr>
      <xdr:spPr>
        <a:xfrm>
          <a:off x="1649948" y="3143250"/>
          <a:ext cx="510104" cy="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1017052</xdr:colOff>
      <xdr:row>5</xdr:row>
      <xdr:rowOff>285750</xdr:rowOff>
    </xdr:from>
    <xdr:to>
      <xdr:col>9</xdr:col>
      <xdr:colOff>1058353</xdr:colOff>
      <xdr:row>5</xdr:row>
      <xdr:rowOff>297400</xdr:rowOff>
    </xdr:to>
    <xdr:cxnSp macro="">
      <xdr:nvCxnSpPr>
        <xdr:cNvPr id="48" name="直線接點 47">
          <a:extLst>
            <a:ext uri="{FF2B5EF4-FFF2-40B4-BE49-F238E27FC236}">
              <a16:creationId xmlns:a16="http://schemas.microsoft.com/office/drawing/2014/main" id="{0E4A7B3D-F4F6-4C12-9D84-429B912E5193}"/>
            </a:ext>
          </a:extLst>
        </xdr:cNvPr>
        <xdr:cNvCxnSpPr/>
      </xdr:nvCxnSpPr>
      <xdr:spPr>
        <a:xfrm>
          <a:off x="2160052" y="3143250"/>
          <a:ext cx="41301" cy="1165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1058353</xdr:colOff>
      <xdr:row>5</xdr:row>
      <xdr:rowOff>297400</xdr:rowOff>
    </xdr:from>
    <xdr:to>
      <xdr:col>9</xdr:col>
      <xdr:colOff>1075461</xdr:colOff>
      <xdr:row>5</xdr:row>
      <xdr:rowOff>325526</xdr:rowOff>
    </xdr:to>
    <xdr:cxnSp macro="">
      <xdr:nvCxnSpPr>
        <xdr:cNvPr id="49" name="直線接點 48">
          <a:extLst>
            <a:ext uri="{FF2B5EF4-FFF2-40B4-BE49-F238E27FC236}">
              <a16:creationId xmlns:a16="http://schemas.microsoft.com/office/drawing/2014/main" id="{00FE2C0A-C3A4-48AD-81D1-7443EDC1221E}"/>
            </a:ext>
          </a:extLst>
        </xdr:cNvPr>
        <xdr:cNvCxnSpPr/>
      </xdr:nvCxnSpPr>
      <xdr:spPr>
        <a:xfrm>
          <a:off x="2201353" y="3154900"/>
          <a:ext cx="17108" cy="2812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1075461</xdr:colOff>
      <xdr:row>5</xdr:row>
      <xdr:rowOff>325526</xdr:rowOff>
    </xdr:from>
    <xdr:to>
      <xdr:col>9</xdr:col>
      <xdr:colOff>1075461</xdr:colOff>
      <xdr:row>5</xdr:row>
      <xdr:rowOff>424967</xdr:rowOff>
    </xdr:to>
    <xdr:cxnSp macro="">
      <xdr:nvCxnSpPr>
        <xdr:cNvPr id="50" name="直線接點 49">
          <a:extLst>
            <a:ext uri="{FF2B5EF4-FFF2-40B4-BE49-F238E27FC236}">
              <a16:creationId xmlns:a16="http://schemas.microsoft.com/office/drawing/2014/main" id="{28B3C6C1-9655-47EC-A23D-11783AEEEAD6}"/>
            </a:ext>
          </a:extLst>
        </xdr:cNvPr>
        <xdr:cNvCxnSpPr/>
      </xdr:nvCxnSpPr>
      <xdr:spPr>
        <a:xfrm>
          <a:off x="2218461" y="3183026"/>
          <a:ext cx="0" cy="99441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817288</xdr:colOff>
      <xdr:row>4</xdr:row>
      <xdr:rowOff>430629</xdr:rowOff>
    </xdr:from>
    <xdr:to>
      <xdr:col>9</xdr:col>
      <xdr:colOff>980982</xdr:colOff>
      <xdr:row>5</xdr:row>
      <xdr:rowOff>5189</xdr:rowOff>
    </xdr:to>
    <xdr:sp macro="" textlink="">
      <xdr:nvSpPr>
        <xdr:cNvPr id="51" name="文字方塊 50">
          <a:extLst>
            <a:ext uri="{FF2B5EF4-FFF2-40B4-BE49-F238E27FC236}">
              <a16:creationId xmlns:a16="http://schemas.microsoft.com/office/drawing/2014/main" id="{6A4BFA25-E9B2-4259-80A2-96873AA27E55}"/>
            </a:ext>
          </a:extLst>
        </xdr:cNvPr>
        <xdr:cNvSpPr txBox="1"/>
      </xdr:nvSpPr>
      <xdr:spPr>
        <a:xfrm>
          <a:off x="1960288" y="2716629"/>
          <a:ext cx="163694" cy="1460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044" b="1">
              <a:solidFill>
                <a:srgbClr val="00FF00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30</a:t>
          </a:r>
          <a:endParaRPr lang="zh-TW" altLang="en-US" sz="1044" b="1">
            <a:solidFill>
              <a:srgbClr val="00FF00"/>
            </a:solidFill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1</xdr:col>
      <xdr:colOff>159421</xdr:colOff>
      <xdr:row>5</xdr:row>
      <xdr:rowOff>410719</xdr:rowOff>
    </xdr:from>
    <xdr:to>
      <xdr:col>1</xdr:col>
      <xdr:colOff>418719</xdr:colOff>
      <xdr:row>5</xdr:row>
      <xdr:rowOff>556779</xdr:rowOff>
    </xdr:to>
    <xdr:sp macro="" textlink="">
      <xdr:nvSpPr>
        <xdr:cNvPr id="52" name="文字方塊 51">
          <a:extLst>
            <a:ext uri="{FF2B5EF4-FFF2-40B4-BE49-F238E27FC236}">
              <a16:creationId xmlns:a16="http://schemas.microsoft.com/office/drawing/2014/main" id="{2559CAAB-54CC-497E-AB71-958467479AD8}"/>
            </a:ext>
          </a:extLst>
        </xdr:cNvPr>
        <xdr:cNvSpPr txBox="1"/>
      </xdr:nvSpPr>
      <xdr:spPr>
        <a:xfrm>
          <a:off x="730921" y="3268219"/>
          <a:ext cx="259298" cy="1460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044" b="1">
              <a:solidFill>
                <a:srgbClr val="00FF00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135°</a:t>
          </a:r>
          <a:endParaRPr lang="zh-TW" altLang="en-US" sz="1044" b="1">
            <a:solidFill>
              <a:srgbClr val="00FF00"/>
            </a:solidFill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R52"/>
  <sheetViews>
    <sheetView tabSelected="1" view="pageBreakPreview" zoomScaleNormal="100" zoomScaleSheetLayoutView="100" workbookViewId="0"/>
  </sheetViews>
  <sheetFormatPr defaultColWidth="9.140625" defaultRowHeight="15.75"/>
  <cols>
    <col min="1" max="1" width="17.85546875" style="1" customWidth="1"/>
    <col min="2" max="3" width="32.7109375" style="1" customWidth="1"/>
    <col min="4" max="16384" width="9.140625" style="1"/>
  </cols>
  <sheetData>
    <row r="1" spans="1:18" ht="27" customHeight="1">
      <c r="B1" s="2" t="s">
        <v>56</v>
      </c>
      <c r="R1" s="1" t="s">
        <v>57</v>
      </c>
    </row>
    <row r="2" spans="1:18" s="5" customFormat="1" ht="27" customHeight="1">
      <c r="A2" s="3" t="s">
        <v>11</v>
      </c>
      <c r="B2" s="4"/>
      <c r="R2" s="5" t="s">
        <v>58</v>
      </c>
    </row>
    <row r="3" spans="1:18" s="5" customFormat="1" ht="27" customHeight="1">
      <c r="A3" s="3" t="s">
        <v>12</v>
      </c>
      <c r="B3" s="6"/>
    </row>
    <row r="4" spans="1:18" ht="16.5" thickBot="1"/>
    <row r="5" spans="1:18" ht="27" customHeight="1" thickBot="1">
      <c r="A5" s="7" t="s">
        <v>13</v>
      </c>
      <c r="B5" s="7" t="s">
        <v>14</v>
      </c>
      <c r="C5" s="7" t="s">
        <v>15</v>
      </c>
      <c r="R5" s="1" t="s">
        <v>59</v>
      </c>
    </row>
    <row r="6" spans="1:18" ht="27" customHeight="1" thickBot="1">
      <c r="A6" s="7"/>
      <c r="B6" s="22"/>
      <c r="C6" s="10"/>
      <c r="R6" s="1" t="s">
        <v>58</v>
      </c>
    </row>
    <row r="7" spans="1:18" ht="27" customHeight="1" thickBot="1">
      <c r="A7" s="7"/>
      <c r="B7" s="22"/>
      <c r="C7" s="10"/>
    </row>
    <row r="8" spans="1:18" ht="27" customHeight="1" thickBot="1">
      <c r="A8" s="7"/>
      <c r="B8" s="22"/>
      <c r="C8" s="10"/>
    </row>
    <row r="9" spans="1:18" ht="27" customHeight="1" thickBot="1">
      <c r="A9" s="7"/>
      <c r="B9" s="22"/>
      <c r="C9" s="10"/>
    </row>
    <row r="10" spans="1:18" ht="27" customHeight="1" thickBot="1">
      <c r="A10" s="7"/>
      <c r="B10" s="22"/>
      <c r="C10" s="10"/>
    </row>
    <row r="11" spans="1:18" ht="27" customHeight="1" thickBot="1">
      <c r="A11" s="7"/>
      <c r="B11" s="22"/>
      <c r="C11" s="10"/>
    </row>
    <row r="12" spans="1:18" ht="27" customHeight="1" thickBot="1">
      <c r="A12" s="7"/>
      <c r="B12" s="22"/>
      <c r="C12" s="10"/>
    </row>
    <row r="13" spans="1:18" ht="27" customHeight="1" thickBot="1">
      <c r="A13" s="7"/>
      <c r="B13" s="22"/>
      <c r="C13" s="10"/>
    </row>
    <row r="14" spans="1:18" ht="27" customHeight="1" thickBot="1">
      <c r="A14" s="7"/>
      <c r="B14" s="22"/>
      <c r="C14" s="10"/>
    </row>
    <row r="15" spans="1:18" ht="27" customHeight="1" thickBot="1">
      <c r="A15" s="7"/>
      <c r="B15" s="22"/>
      <c r="C15" s="10"/>
    </row>
    <row r="16" spans="1:18" ht="27" customHeight="1">
      <c r="A16" s="33" t="s">
        <v>16</v>
      </c>
      <c r="B16" s="8">
        <f>SUM(B6:B15)</f>
        <v>0</v>
      </c>
      <c r="C16" s="9" t="s">
        <v>17</v>
      </c>
    </row>
    <row r="17" spans="1:3" ht="27" customHeight="1" thickBot="1"/>
    <row r="18" spans="1:3" ht="27" customHeight="1" thickBot="1">
      <c r="A18" s="40" t="s">
        <v>55</v>
      </c>
      <c r="B18" s="7" t="s">
        <v>37</v>
      </c>
      <c r="C18" s="7" t="s">
        <v>15</v>
      </c>
    </row>
    <row r="19" spans="1:3" ht="27" customHeight="1" thickBot="1">
      <c r="A19" s="7"/>
      <c r="B19" s="22"/>
      <c r="C19" s="10"/>
    </row>
    <row r="20" spans="1:3" ht="27" customHeight="1" thickBot="1">
      <c r="A20" s="7"/>
      <c r="B20" s="22"/>
      <c r="C20" s="10"/>
    </row>
    <row r="21" spans="1:3" ht="27" customHeight="1" thickBot="1">
      <c r="A21" s="7"/>
      <c r="B21" s="22"/>
      <c r="C21" s="10"/>
    </row>
    <row r="22" spans="1:3" ht="27" customHeight="1" thickBot="1">
      <c r="A22" s="7"/>
      <c r="B22" s="22"/>
      <c r="C22" s="10"/>
    </row>
    <row r="23" spans="1:3" ht="27" customHeight="1" thickBot="1">
      <c r="A23" s="7"/>
      <c r="B23" s="22"/>
      <c r="C23" s="10"/>
    </row>
    <row r="24" spans="1:3" ht="27" customHeight="1" thickBot="1">
      <c r="A24" s="7"/>
      <c r="B24" s="22"/>
      <c r="C24" s="10"/>
    </row>
    <row r="25" spans="1:3" ht="27" customHeight="1" thickBot="1">
      <c r="A25" s="7"/>
      <c r="B25" s="22"/>
      <c r="C25" s="10"/>
    </row>
    <row r="26" spans="1:3" ht="27" customHeight="1" thickBot="1">
      <c r="A26" s="7"/>
      <c r="B26" s="22"/>
      <c r="C26" s="10"/>
    </row>
    <row r="27" spans="1:3" ht="27" customHeight="1" thickBot="1">
      <c r="A27" s="7"/>
      <c r="B27" s="22"/>
      <c r="C27" s="10"/>
    </row>
    <row r="28" spans="1:3" ht="27" customHeight="1" thickBot="1">
      <c r="A28" s="7"/>
      <c r="B28" s="22"/>
      <c r="C28" s="10"/>
    </row>
    <row r="29" spans="1:3" ht="27" customHeight="1" thickBot="1">
      <c r="A29" s="7"/>
      <c r="B29" s="22"/>
      <c r="C29" s="10"/>
    </row>
    <row r="30" spans="1:3" ht="27" customHeight="1" thickBot="1">
      <c r="A30" s="7"/>
      <c r="B30" s="22"/>
      <c r="C30" s="10"/>
    </row>
    <row r="31" spans="1:3" ht="27" customHeight="1" thickBot="1">
      <c r="A31" s="7"/>
      <c r="B31" s="22"/>
      <c r="C31" s="10"/>
    </row>
    <row r="32" spans="1:3" ht="27" customHeight="1" thickBot="1">
      <c r="A32" s="7"/>
      <c r="B32" s="22"/>
      <c r="C32" s="10"/>
    </row>
    <row r="33" spans="1:3" ht="27" customHeight="1" thickBot="1">
      <c r="A33" s="7"/>
      <c r="B33" s="22"/>
      <c r="C33" s="10"/>
    </row>
    <row r="34" spans="1:3" ht="27" customHeight="1" thickBot="1">
      <c r="A34" s="7"/>
      <c r="B34" s="22"/>
      <c r="C34" s="10"/>
    </row>
    <row r="35" spans="1:3" ht="27" customHeight="1" thickBot="1">
      <c r="A35" s="7"/>
      <c r="B35" s="22"/>
      <c r="C35" s="10"/>
    </row>
    <row r="36" spans="1:3" ht="27" customHeight="1" thickBot="1">
      <c r="A36" s="7"/>
      <c r="B36" s="22"/>
      <c r="C36" s="10"/>
    </row>
    <row r="37" spans="1:3" ht="27" customHeight="1" thickBot="1">
      <c r="A37" s="7"/>
      <c r="B37" s="22"/>
      <c r="C37" s="10"/>
    </row>
    <row r="38" spans="1:3" ht="27" customHeight="1" thickBot="1">
      <c r="A38" s="7"/>
      <c r="B38" s="22"/>
      <c r="C38" s="10"/>
    </row>
    <row r="39" spans="1:3" ht="27" customHeight="1">
      <c r="A39" s="33" t="s">
        <v>38</v>
      </c>
      <c r="B39" s="8">
        <f>SUM(B19:B38)</f>
        <v>0</v>
      </c>
      <c r="C39" s="9" t="s">
        <v>39</v>
      </c>
    </row>
    <row r="40" spans="1:3" ht="15.6" customHeight="1">
      <c r="A40" s="33"/>
      <c r="B40" s="8"/>
      <c r="C40" s="9"/>
    </row>
    <row r="42" spans="1:3">
      <c r="B42" s="41" t="str">
        <f>IF(B2="","",B2)</f>
        <v/>
      </c>
    </row>
    <row r="43" spans="1:3" ht="46.5">
      <c r="B43" s="42" t="str">
        <f>IF(B3="","",B3)</f>
        <v/>
      </c>
    </row>
    <row r="44" spans="1:3" ht="27" customHeight="1">
      <c r="A44" s="36"/>
      <c r="B44" s="36"/>
      <c r="C44" s="36"/>
    </row>
    <row r="45" spans="1:3" ht="27" customHeight="1">
      <c r="A45" s="36"/>
      <c r="B45" s="37"/>
      <c r="C45" s="37"/>
    </row>
    <row r="46" spans="1:3" ht="27" customHeight="1">
      <c r="A46" s="36"/>
      <c r="B46" s="37"/>
      <c r="C46" s="37"/>
    </row>
    <row r="47" spans="1:3">
      <c r="A47" s="36"/>
      <c r="B47" s="36"/>
      <c r="C47" s="36"/>
    </row>
    <row r="48" spans="1:3">
      <c r="A48" s="36"/>
      <c r="B48" s="36"/>
      <c r="C48" s="36"/>
    </row>
    <row r="49" spans="1:3">
      <c r="A49" s="36"/>
      <c r="B49" s="36"/>
      <c r="C49" s="36"/>
    </row>
    <row r="50" spans="1:3">
      <c r="A50" s="36"/>
      <c r="B50" s="36"/>
      <c r="C50" s="36"/>
    </row>
    <row r="51" spans="1:3">
      <c r="A51" s="36"/>
      <c r="B51" s="38"/>
      <c r="C51" s="36"/>
    </row>
    <row r="52" spans="1:3" ht="61.5">
      <c r="A52" s="36"/>
      <c r="B52" s="39"/>
      <c r="C52" s="36"/>
    </row>
  </sheetData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horizontalDpi="1200" verticalDpi="1200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D4:E14"/>
  <sheetViews>
    <sheetView zoomScale="200" workbookViewId="0"/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61A7-6992-4D7C-9751-1F1C7D311EA4}">
  <dimension ref="A1:AP7"/>
  <sheetViews>
    <sheetView view="pageBreakPreview" zoomScaleNormal="100" zoomScaleSheetLayoutView="100" workbookViewId="0">
      <selection activeCell="A8" sqref="A8:XFD5000"/>
    </sheetView>
  </sheetViews>
  <sheetFormatPr defaultColWidth="10.140625" defaultRowHeight="45" customHeight="1"/>
  <cols>
    <col min="1" max="1" width="8.5703125" style="12" customWidth="1"/>
    <col min="2" max="2" width="8.5703125" style="20" customWidth="1"/>
    <col min="3" max="9" width="7.5703125" style="12" hidden="1" customWidth="1"/>
    <col min="10" max="10" width="22.85546875" style="12" customWidth="1"/>
    <col min="11" max="11" width="0.140625" style="12" hidden="1" customWidth="1"/>
    <col min="12" max="12" width="14.7109375" style="21" customWidth="1"/>
    <col min="13" max="14" width="14.7109375" style="12" customWidth="1"/>
    <col min="15" max="16" width="12.140625" style="12" hidden="1" customWidth="1"/>
    <col min="17" max="17" width="12.140625" style="21" hidden="1" customWidth="1"/>
    <col min="18" max="18" width="14.7109375" style="12" customWidth="1"/>
    <col min="19" max="19" width="12.7109375" style="12" customWidth="1"/>
    <col min="20" max="23" width="10.28515625" style="12" customWidth="1"/>
    <col min="24" max="25" width="10.140625" style="12" customWidth="1"/>
    <col min="26" max="26" width="10.140625" style="12"/>
    <col min="27" max="52" width="0" style="12" hidden="1" customWidth="1"/>
    <col min="53" max="16384" width="10.140625" style="12"/>
  </cols>
  <sheetData>
    <row r="1" spans="1:42" ht="45" customHeight="1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11"/>
      <c r="AA1" s="12" t="s">
        <v>41</v>
      </c>
      <c r="AB1" s="12" t="s">
        <v>40</v>
      </c>
      <c r="AC1" s="12" t="s">
        <v>22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2" t="s">
        <v>54</v>
      </c>
    </row>
    <row r="2" spans="1:42" s="15" customFormat="1" ht="45" customHeight="1">
      <c r="A2" s="29" t="s">
        <v>19</v>
      </c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13" t="s">
        <v>20</v>
      </c>
      <c r="N2" s="43"/>
      <c r="O2" s="43"/>
      <c r="P2" s="43"/>
      <c r="Q2" s="43"/>
      <c r="R2" s="43"/>
      <c r="S2" s="14"/>
    </row>
    <row r="3" spans="1:42" s="18" customFormat="1" ht="45" customHeight="1">
      <c r="A3" s="23" t="s">
        <v>21</v>
      </c>
      <c r="B3" s="23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4" t="s">
        <v>28</v>
      </c>
      <c r="I3" s="24" t="s">
        <v>29</v>
      </c>
      <c r="J3" s="23" t="s">
        <v>30</v>
      </c>
      <c r="K3" s="23"/>
      <c r="L3" s="25" t="s">
        <v>31</v>
      </c>
      <c r="M3" s="23" t="s">
        <v>32</v>
      </c>
      <c r="N3" s="23" t="s">
        <v>33</v>
      </c>
      <c r="O3" s="16" t="s">
        <v>35</v>
      </c>
      <c r="P3" s="17" t="s">
        <v>36</v>
      </c>
      <c r="Q3" s="31"/>
      <c r="R3" s="23" t="s">
        <v>34</v>
      </c>
    </row>
    <row r="4" spans="1:42" ht="45" customHeight="1">
      <c r="A4" s="23">
        <v>1</v>
      </c>
      <c r="B4" s="23" t="s">
        <v>60</v>
      </c>
      <c r="C4" s="27">
        <v>12</v>
      </c>
      <c r="D4" s="27">
        <v>200</v>
      </c>
      <c r="E4" s="27">
        <v>50</v>
      </c>
      <c r="F4" s="27">
        <v>50</v>
      </c>
      <c r="G4" s="27">
        <v>200</v>
      </c>
      <c r="H4" s="26">
        <v>12</v>
      </c>
      <c r="I4" s="26"/>
      <c r="J4" s="27"/>
      <c r="K4" s="27"/>
      <c r="L4" s="34">
        <v>524</v>
      </c>
      <c r="M4" s="35">
        <v>20</v>
      </c>
      <c r="N4" s="35">
        <f>ROUND(L4*M4*VLOOKUP(B4,weight,2,FALSE)/100,0)</f>
        <v>104</v>
      </c>
      <c r="O4" s="19"/>
      <c r="P4" s="19"/>
      <c r="Q4" s="32"/>
      <c r="R4" s="28"/>
      <c r="S4" s="12" t="s">
        <v>61</v>
      </c>
    </row>
    <row r="5" spans="1:42" ht="45" customHeight="1">
      <c r="A5" s="23">
        <v>2</v>
      </c>
      <c r="B5" s="23" t="s">
        <v>60</v>
      </c>
      <c r="C5" s="27">
        <v>12</v>
      </c>
      <c r="D5" s="27">
        <v>50</v>
      </c>
      <c r="E5" s="27">
        <v>30</v>
      </c>
      <c r="F5" s="27">
        <v>30</v>
      </c>
      <c r="G5" s="27">
        <v>50</v>
      </c>
      <c r="H5" s="26">
        <v>12</v>
      </c>
      <c r="I5" s="26"/>
      <c r="J5" s="27"/>
      <c r="K5" s="27"/>
      <c r="L5" s="34">
        <v>184</v>
      </c>
      <c r="M5" s="35">
        <v>20</v>
      </c>
      <c r="N5" s="35">
        <f>ROUND(L5*M5*VLOOKUP(B5,weight,2,FALSE)/100,0)</f>
        <v>37</v>
      </c>
      <c r="O5" s="19"/>
      <c r="P5" s="19"/>
      <c r="Q5" s="32"/>
      <c r="R5" s="28"/>
      <c r="S5" s="12" t="s">
        <v>62</v>
      </c>
    </row>
    <row r="6" spans="1:42" ht="45" customHeight="1">
      <c r="A6" s="23">
        <v>3</v>
      </c>
      <c r="B6" s="23" t="s">
        <v>60</v>
      </c>
      <c r="C6" s="27">
        <v>12</v>
      </c>
      <c r="D6" s="27">
        <v>30</v>
      </c>
      <c r="E6" s="27">
        <v>12</v>
      </c>
      <c r="F6" s="27"/>
      <c r="G6" s="27"/>
      <c r="H6" s="26"/>
      <c r="I6" s="26"/>
      <c r="J6" s="27"/>
      <c r="K6" s="27"/>
      <c r="L6" s="34">
        <v>54</v>
      </c>
      <c r="M6" s="35">
        <v>20</v>
      </c>
      <c r="N6" s="35">
        <f>ROUND(L6*M6*VLOOKUP(B6,weight,2,FALSE)/100,0)</f>
        <v>11</v>
      </c>
      <c r="O6" s="19"/>
      <c r="P6" s="19"/>
      <c r="Q6" s="32"/>
      <c r="R6" s="28"/>
      <c r="S6" s="12" t="s">
        <v>62</v>
      </c>
    </row>
    <row r="7" spans="1:42" ht="45" customHeight="1">
      <c r="A7" s="23"/>
      <c r="B7" s="23"/>
      <c r="C7" s="27"/>
      <c r="D7" s="27"/>
      <c r="E7" s="27"/>
      <c r="F7" s="27"/>
      <c r="G7" s="27"/>
      <c r="H7" s="26"/>
      <c r="I7" s="26"/>
      <c r="J7" s="27"/>
      <c r="K7" s="27"/>
      <c r="L7" s="34" t="s">
        <v>60</v>
      </c>
      <c r="M7" s="45" t="s">
        <v>63</v>
      </c>
      <c r="N7" s="45">
        <f>SUMIF(B$4:B$6,"=#4",N$4:N$6)</f>
        <v>152</v>
      </c>
      <c r="O7" s="19"/>
      <c r="P7" s="19"/>
      <c r="Q7" s="32"/>
      <c r="R7" s="28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16</vt:i4>
      </vt:variant>
    </vt:vector>
  </HeadingPairs>
  <TitlesOfParts>
    <vt:vector size="19" baseType="lpstr">
      <vt:lpstr>總表</vt:lpstr>
      <vt:lpstr>weight</vt:lpstr>
      <vt:lpstr>區數-1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'區數-1'!Print_Area</vt:lpstr>
      <vt:lpstr>'區數-1'!Print_Titles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skyran1278@gmail.com</cp:lastModifiedBy>
  <cp:lastPrinted>2017-11-17T02:39:58Z</cp:lastPrinted>
  <dcterms:created xsi:type="dcterms:W3CDTF">2012-05-15T06:44:34Z</dcterms:created>
  <dcterms:modified xsi:type="dcterms:W3CDTF">2020-12-30T06:17:06Z</dcterms:modified>
</cp:coreProperties>
</file>