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CAD_Rebar\"/>
    </mc:Choice>
  </mc:AlternateContent>
  <xr:revisionPtr revIDLastSave="0" documentId="13_ncr:1_{9F3C5F7E-B86F-40FC-AD5F-4981FD8BF9CC}" xr6:coauthVersionLast="46" xr6:coauthVersionMax="46" xr10:uidLastSave="{00000000-0000-0000-0000-000000000000}"/>
  <bookViews>
    <workbookView xWindow="735" yWindow="735" windowWidth="27000" windowHeight="14670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'區數-1'!$A$1:$R$7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N5" i="6"/>
  <c r="N4" i="6"/>
  <c r="N7" i="6" s="1"/>
  <c r="B42" i="3"/>
  <c r="B43" i="3"/>
  <c r="B16" i="3" l="1"/>
  <c r="B39" i="3"/>
</calcChain>
</file>

<file path=xl/sharedStrings.xml><?xml version="1.0" encoding="utf-8"?>
<sst xmlns="http://schemas.openxmlformats.org/spreadsheetml/2006/main" count="71" uniqueCount="65">
  <si>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</si>
  <si>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</si>
  <si>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</si>
  <si>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</si>
  <si>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</si>
  <si>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</si>
  <si>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</si>
  <si>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</si>
  <si>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</si>
  <si>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</si>
  <si>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</si>
  <si>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</si>
  <si>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</si>
  <si>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</si>
  <si>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</si>
  <si>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</si>
  <si>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</si>
  <si>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</si>
  <si>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</si>
  <si>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</si>
  <si>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</si>
  <si>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</si>
  <si>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</si>
  <si>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</si>
  <si>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</si>
  <si>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</si>
  <si>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</si>
  <si>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</si>
  <si>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</si>
  <si>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</si>
  <si>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</si>
  <si>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</si>
  <si>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</si>
  <si>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</si>
  <si>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</si>
  <si>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</si>
  <si>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</si>
  <si>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</si>
  <si>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</si>
  <si>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</si>
  <si>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</si>
  <si>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</si>
  <si>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</si>
  <si>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</si>
  <si>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</si>
  <si>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</si>
  <si>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</si>
  <si>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</si>
  <si>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</si>
  <si>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</si>
  <si>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</si>
  <si>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</si>
  <si>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</si>
  <si>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</si>
  <si>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</si>
  <si>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</si>
  <si>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</si>
  <si>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</si>
  <si>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</si>
  <si>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</si>
  <si>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#4</t>
  </si>
  <si>
    <t>地箍#4(50x200)=10 + 地箍#4@15(50x200)=10</t>
  </si>
  <si>
    <t>#3</t>
  </si>
  <si>
    <t>牆箍#3(90x90)=10 + 牆箍#3@15(90x90)=10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</si>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</sst>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498875</xdr:colOff>
      <xdr:row>3</xdr:row>
      <xdr:rowOff>75402</xdr:rowOff>
    </xdr:from>
    <xdr:to>
      <xdr:col>9</xdr:col>
      <xdr:colOff>498875</xdr:colOff>
      <xdr:row>3</xdr:row>
      <xdr:rowOff>175551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AB2B39EB-E3DC-4662-909F-F0BA9D22ACB7}"/>
            </a:ext>
          </a:extLst>
        </xdr:cNvPr>
        <xdr:cNvCxnSpPr/>
      </xdr:nvCxnSpPr>
      <xdr:spPr>
        <a:xfrm flipV="1">
          <a:off x="1641875" y="885027"/>
          <a:ext cx="0" cy="10014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403530</xdr:colOff>
      <xdr:row>3</xdr:row>
      <xdr:rowOff>75402</xdr:rowOff>
    </xdr:from>
    <xdr:to>
      <xdr:col>9</xdr:col>
      <xdr:colOff>404070</xdr:colOff>
      <xdr:row>3</xdr:row>
      <xdr:rowOff>372621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58B66CEF-96A3-400C-9D22-AB60E1393BC3}"/>
            </a:ext>
          </a:extLst>
        </xdr:cNvPr>
        <xdr:cNvCxnSpPr/>
      </xdr:nvCxnSpPr>
      <xdr:spPr>
        <a:xfrm flipH="1">
          <a:off x="1546530" y="885027"/>
          <a:ext cx="540" cy="2972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450932</xdr:colOff>
      <xdr:row>3</xdr:row>
      <xdr:rowOff>417688</xdr:rowOff>
    </xdr:from>
    <xdr:to>
      <xdr:col>9</xdr:col>
      <xdr:colOff>1008282</xdr:colOff>
      <xdr:row>3</xdr:row>
      <xdr:rowOff>417688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9DA1AB86-66DC-45CE-9CB8-8F0130ED6F7E}"/>
            </a:ext>
          </a:extLst>
        </xdr:cNvPr>
        <xdr:cNvCxnSpPr/>
      </xdr:nvCxnSpPr>
      <xdr:spPr>
        <a:xfrm>
          <a:off x="1593932" y="1227313"/>
          <a:ext cx="55735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1055766</xdr:colOff>
      <xdr:row>3</xdr:row>
      <xdr:rowOff>64899</xdr:rowOff>
    </xdr:from>
    <xdr:to>
      <xdr:col>9</xdr:col>
      <xdr:colOff>1056225</xdr:colOff>
      <xdr:row>3</xdr:row>
      <xdr:rowOff>372621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EFBC893E-3839-4929-B021-286662F38B3E}"/>
            </a:ext>
          </a:extLst>
        </xdr:cNvPr>
        <xdr:cNvCxnSpPr/>
      </xdr:nvCxnSpPr>
      <xdr:spPr>
        <a:xfrm flipV="1">
          <a:off x="2198766" y="874524"/>
          <a:ext cx="459" cy="3077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471828</xdr:colOff>
      <xdr:row>3</xdr:row>
      <xdr:rowOff>17670</xdr:rowOff>
    </xdr:from>
    <xdr:to>
      <xdr:col>9</xdr:col>
      <xdr:colOff>1008823</xdr:colOff>
      <xdr:row>3</xdr:row>
      <xdr:rowOff>19832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76F0BB65-79B2-4898-9DD0-44E899A8B8E6}"/>
            </a:ext>
          </a:extLst>
        </xdr:cNvPr>
        <xdr:cNvCxnSpPr/>
      </xdr:nvCxnSpPr>
      <xdr:spPr>
        <a:xfrm flipH="1" flipV="1">
          <a:off x="1614828" y="827295"/>
          <a:ext cx="536995" cy="2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424426</xdr:colOff>
      <xdr:row>3</xdr:row>
      <xdr:rowOff>63759</xdr:rowOff>
    </xdr:from>
    <xdr:to>
      <xdr:col>9</xdr:col>
      <xdr:colOff>424426</xdr:colOff>
      <xdr:row>3</xdr:row>
      <xdr:rowOff>187938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E3EE5747-EB65-47E4-BFEA-8F3FC6EB8F2F}"/>
            </a:ext>
          </a:extLst>
        </xdr:cNvPr>
        <xdr:cNvCxnSpPr/>
      </xdr:nvCxnSpPr>
      <xdr:spPr>
        <a:xfrm>
          <a:off x="1567426" y="873384"/>
          <a:ext cx="0" cy="12417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403229</xdr:colOff>
      <xdr:row>3</xdr:row>
      <xdr:rowOff>24800</xdr:rowOff>
    </xdr:from>
    <xdr:to>
      <xdr:col>9</xdr:col>
      <xdr:colOff>499716</xdr:colOff>
      <xdr:row>3</xdr:row>
      <xdr:rowOff>110134</xdr:rowOff>
    </xdr:to>
    <xdr:sp macro="" textlink="">
      <xdr:nvSpPr>
        <xdr:cNvPr id="8" name="弧形 7">
          <a:extLst>
            <a:ext uri="{FF2B5EF4-FFF2-40B4-BE49-F238E27FC236}">
              <a16:creationId xmlns:a16="http://schemas.microsoft.com/office/drawing/2014/main" id="{68EF06BB-B7FA-4B8F-85F2-2868FBF6CE09}"/>
            </a:ext>
          </a:extLst>
        </xdr:cNvPr>
        <xdr:cNvSpPr/>
      </xdr:nvSpPr>
      <xdr:spPr>
        <a:xfrm>
          <a:off x="1546229" y="834425"/>
          <a:ext cx="96487" cy="85334"/>
        </a:xfrm>
        <a:prstGeom prst="arc">
          <a:avLst>
            <a:gd name="adj1" fmla="val 10156913"/>
            <a:gd name="adj2" fmla="val 64308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403500</xdr:colOff>
      <xdr:row>3</xdr:row>
      <xdr:rowOff>330558</xdr:rowOff>
    </xdr:from>
    <xdr:to>
      <xdr:col>9</xdr:col>
      <xdr:colOff>502052</xdr:colOff>
      <xdr:row>3</xdr:row>
      <xdr:rowOff>417719</xdr:rowOff>
    </xdr:to>
    <xdr:sp macro="" textlink="">
      <xdr:nvSpPr>
        <xdr:cNvPr id="9" name="弧形 8">
          <a:extLst>
            <a:ext uri="{FF2B5EF4-FFF2-40B4-BE49-F238E27FC236}">
              <a16:creationId xmlns:a16="http://schemas.microsoft.com/office/drawing/2014/main" id="{F881670B-6E8F-4A08-ADA0-BDC3D1684E61}"/>
            </a:ext>
          </a:extLst>
        </xdr:cNvPr>
        <xdr:cNvSpPr/>
      </xdr:nvSpPr>
      <xdr:spPr>
        <a:xfrm>
          <a:off x="1546500" y="1140183"/>
          <a:ext cx="98552" cy="87161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957161</xdr:colOff>
      <xdr:row>3</xdr:row>
      <xdr:rowOff>330558</xdr:rowOff>
    </xdr:from>
    <xdr:to>
      <xdr:col>9</xdr:col>
      <xdr:colOff>1055714</xdr:colOff>
      <xdr:row>3</xdr:row>
      <xdr:rowOff>417719</xdr:rowOff>
    </xdr:to>
    <xdr:sp macro="" textlink="">
      <xdr:nvSpPr>
        <xdr:cNvPr id="10" name="弧形 9">
          <a:extLst>
            <a:ext uri="{FF2B5EF4-FFF2-40B4-BE49-F238E27FC236}">
              <a16:creationId xmlns:a16="http://schemas.microsoft.com/office/drawing/2014/main" id="{BAE83D9D-3D94-4DD1-A06E-359A2180FC26}"/>
            </a:ext>
          </a:extLst>
        </xdr:cNvPr>
        <xdr:cNvSpPr/>
      </xdr:nvSpPr>
      <xdr:spPr>
        <a:xfrm>
          <a:off x="2100161" y="1140183"/>
          <a:ext cx="98553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957702</xdr:colOff>
      <xdr:row>3</xdr:row>
      <xdr:rowOff>19802</xdr:rowOff>
    </xdr:from>
    <xdr:to>
      <xdr:col>9</xdr:col>
      <xdr:colOff>1056255</xdr:colOff>
      <xdr:row>3</xdr:row>
      <xdr:rowOff>106962</xdr:rowOff>
    </xdr:to>
    <xdr:sp macro="" textlink="">
      <xdr:nvSpPr>
        <xdr:cNvPr id="11" name="弧形 10">
          <a:extLst>
            <a:ext uri="{FF2B5EF4-FFF2-40B4-BE49-F238E27FC236}">
              <a16:creationId xmlns:a16="http://schemas.microsoft.com/office/drawing/2014/main" id="{8F5A3E7D-D61B-46C3-883F-42497B6416D2}"/>
            </a:ext>
          </a:extLst>
        </xdr:cNvPr>
        <xdr:cNvSpPr/>
      </xdr:nvSpPr>
      <xdr:spPr>
        <a:xfrm>
          <a:off x="2100702" y="829427"/>
          <a:ext cx="98553" cy="87160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424360</xdr:colOff>
      <xdr:row>3</xdr:row>
      <xdr:rowOff>17629</xdr:rowOff>
    </xdr:from>
    <xdr:to>
      <xdr:col>9</xdr:col>
      <xdr:colOff>523571</xdr:colOff>
      <xdr:row>3</xdr:row>
      <xdr:rowOff>105371</xdr:rowOff>
    </xdr:to>
    <xdr:sp macro="" textlink="">
      <xdr:nvSpPr>
        <xdr:cNvPr id="12" name="弧形 11">
          <a:extLst>
            <a:ext uri="{FF2B5EF4-FFF2-40B4-BE49-F238E27FC236}">
              <a16:creationId xmlns:a16="http://schemas.microsoft.com/office/drawing/2014/main" id="{72FD79C8-E56C-40FE-9479-234E639ABDCB}"/>
            </a:ext>
          </a:extLst>
        </xdr:cNvPr>
        <xdr:cNvSpPr/>
      </xdr:nvSpPr>
      <xdr:spPr>
        <a:xfrm>
          <a:off x="1567360" y="827254"/>
          <a:ext cx="99211" cy="87742"/>
        </a:xfrm>
        <a:prstGeom prst="arc">
          <a:avLst>
            <a:gd name="adj1" fmla="val 10622921"/>
            <a:gd name="adj2" fmla="val 1605184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615765</xdr:colOff>
      <xdr:row>3</xdr:row>
      <xdr:rowOff>254536</xdr:rowOff>
    </xdr:from>
    <xdr:to>
      <xdr:col>9</xdr:col>
      <xdr:colOff>811203</xdr:colOff>
      <xdr:row>3</xdr:row>
      <xdr:rowOff>396338</xdr:rowOff>
    </xdr:to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57E13428-E637-4EB3-A3FF-EB6C5A53F805}"/>
            </a:ext>
          </a:extLst>
        </xdr:cNvPr>
        <xdr:cNvSpPr txBox="1"/>
      </xdr:nvSpPr>
      <xdr:spPr>
        <a:xfrm>
          <a:off x="1758765" y="1064161"/>
          <a:ext cx="195438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1067747</xdr:colOff>
      <xdr:row>3</xdr:row>
      <xdr:rowOff>138349</xdr:rowOff>
    </xdr:from>
    <xdr:to>
      <xdr:col>9</xdr:col>
      <xdr:colOff>1360904</xdr:colOff>
      <xdr:row>3</xdr:row>
      <xdr:rowOff>280151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FCC9B03A-F930-44BB-8159-0E7997425034}"/>
            </a:ext>
          </a:extLst>
        </xdr:cNvPr>
        <xdr:cNvSpPr txBox="1"/>
      </xdr:nvSpPr>
      <xdr:spPr>
        <a:xfrm>
          <a:off x="2210747" y="947974"/>
          <a:ext cx="293157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615765</xdr:colOff>
      <xdr:row>3</xdr:row>
      <xdr:rowOff>27683</xdr:rowOff>
    </xdr:from>
    <xdr:to>
      <xdr:col>9</xdr:col>
      <xdr:colOff>811203</xdr:colOff>
      <xdr:row>3</xdr:row>
      <xdr:rowOff>169485</xdr:rowOff>
    </xdr:to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8F09AC62-3E39-44A9-9063-27C9328EC12B}"/>
            </a:ext>
          </a:extLst>
        </xdr:cNvPr>
        <xdr:cNvSpPr txBox="1"/>
      </xdr:nvSpPr>
      <xdr:spPr>
        <a:xfrm>
          <a:off x="1758765" y="837308"/>
          <a:ext cx="195438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31982</xdr:colOff>
      <xdr:row>3</xdr:row>
      <xdr:rowOff>26696</xdr:rowOff>
    </xdr:from>
    <xdr:to>
      <xdr:col>9</xdr:col>
      <xdr:colOff>392081</xdr:colOff>
      <xdr:row>3</xdr:row>
      <xdr:rowOff>168498</xdr:rowOff>
    </xdr:to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D32053BA-55A2-44C7-8ADA-17BDE2AB82D0}"/>
            </a:ext>
          </a:extLst>
        </xdr:cNvPr>
        <xdr:cNvSpPr txBox="1"/>
      </xdr:nvSpPr>
      <xdr:spPr>
        <a:xfrm>
          <a:off x="1174982" y="836321"/>
          <a:ext cx="360099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129499</xdr:colOff>
      <xdr:row>3</xdr:row>
      <xdr:rowOff>255856</xdr:rowOff>
    </xdr:from>
    <xdr:to>
      <xdr:col>9</xdr:col>
      <xdr:colOff>391879</xdr:colOff>
      <xdr:row>3</xdr:row>
      <xdr:rowOff>397658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9A5D38F4-EC46-4387-9179-675E16E1B2EC}"/>
            </a:ext>
          </a:extLst>
        </xdr:cNvPr>
        <xdr:cNvSpPr txBox="1"/>
      </xdr:nvSpPr>
      <xdr:spPr>
        <a:xfrm>
          <a:off x="1272499" y="1065481"/>
          <a:ext cx="262380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835D-88BC-4733-843C-10A0C43157F8}">
  <dimension ref="A1:AP7"/>
  <sheetViews>
    <sheetView view="pageBreakPreview" zoomScaleNormal="100" zoomScaleSheetLayoutView="100" workbookViewId="0">
      <selection activeCell="A8" sqref="A8:XFD5000"/>
    </sheetView>
  </sheetViews>
  <sheetFormatPr defaultColWidth="9.7109375" defaultRowHeight="35.1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0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9.7109375" style="12"/>
    <col min="27" max="52" width="0" style="12" hidden="1" customWidth="1"/>
    <col min="53" max="16384" width="9.7109375" style="12"/>
  </cols>
  <sheetData>
    <row r="1" spans="1:42" ht="24.95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20.100000000000001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20.100000000000001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>
      <c r="A4" s="23">
        <v>1</v>
      </c>
      <c r="B4" s="23" t="s">
        <v>60</v>
      </c>
      <c r="C4" s="27">
        <v>12</v>
      </c>
      <c r="D4" s="27">
        <v>200</v>
      </c>
      <c r="E4" s="27">
        <v>50</v>
      </c>
      <c r="F4" s="27">
        <v>50</v>
      </c>
      <c r="G4" s="27">
        <v>200</v>
      </c>
      <c r="H4" s="26">
        <v>12</v>
      </c>
      <c r="I4" s="26"/>
      <c r="J4" s="27"/>
      <c r="K4" s="27"/>
      <c r="L4" s="34">
        <v>524</v>
      </c>
      <c r="M4" s="35">
        <v>20</v>
      </c>
      <c r="N4" s="35">
        <f>ROUND(L4*M4*VLOOKUP(B4,weight,2,FALSE)/100,0)</f>
        <v>104</v>
      </c>
      <c r="O4" s="19"/>
      <c r="P4" s="19"/>
      <c r="Q4" s="32"/>
      <c r="R4" s="28"/>
      <c r="S4" s="12" t="s">
        <v>61</v>
      </c>
    </row>
    <row r="5" spans="1:42" ht="35.1" customHeight="1">
      <c r="A5" s="23">
        <v>2</v>
      </c>
      <c r="B5" s="23" t="s">
        <v>62</v>
      </c>
      <c r="C5" s="27">
        <v>10</v>
      </c>
      <c r="D5" s="27">
        <v>90</v>
      </c>
      <c r="E5" s="27">
        <v>90</v>
      </c>
      <c r="F5" s="27">
        <v>90</v>
      </c>
      <c r="G5" s="27">
        <v>90</v>
      </c>
      <c r="H5" s="26">
        <v>10</v>
      </c>
      <c r="I5" s="26"/>
      <c r="J5" s="27"/>
      <c r="K5" s="27"/>
      <c r="L5" s="34">
        <v>380</v>
      </c>
      <c r="M5" s="35">
        <v>20</v>
      </c>
      <c r="N5" s="35">
        <f>ROUND(L5*M5*VLOOKUP(B5,weight,2,FALSE)/100,0)</f>
        <v>43</v>
      </c>
      <c r="O5" s="19"/>
      <c r="P5" s="19"/>
      <c r="Q5" s="32"/>
      <c r="R5" s="28"/>
      <c r="S5" s="12" t="s">
        <v>63</v>
      </c>
    </row>
    <row r="6" spans="1:42" ht="35.1" customHeight="1">
      <c r="A6" s="23"/>
      <c r="B6" s="23"/>
      <c r="C6" s="27"/>
      <c r="D6" s="27"/>
      <c r="E6" s="27"/>
      <c r="F6" s="27"/>
      <c r="G6" s="27"/>
      <c r="H6" s="26"/>
      <c r="I6" s="26"/>
      <c r="J6" s="27"/>
      <c r="K6" s="27"/>
      <c r="L6" s="34" t="s">
        <v>62</v>
      </c>
      <c r="M6" s="45" t="s">
        <v>64</v>
      </c>
      <c r="N6" s="45">
        <f>SUMIF(B$4:B$5,"=#3",N$4:N$5)</f>
        <v>43</v>
      </c>
      <c r="O6" s="19"/>
      <c r="P6" s="19"/>
      <c r="Q6" s="32"/>
      <c r="R6" s="28"/>
    </row>
    <row r="7" spans="1:42" ht="35.1" customHeight="1">
      <c r="A7" s="23"/>
      <c r="B7" s="23"/>
      <c r="C7" s="27"/>
      <c r="D7" s="27"/>
      <c r="E7" s="27"/>
      <c r="F7" s="27"/>
      <c r="G7" s="27"/>
      <c r="H7" s="26"/>
      <c r="I7" s="26"/>
      <c r="J7" s="27"/>
      <c r="K7" s="27"/>
      <c r="L7" s="34" t="s">
        <v>60</v>
      </c>
      <c r="M7" s="45" t="s">
        <v>64</v>
      </c>
      <c r="N7" s="45">
        <f>SUMIF(B$4:B$6,"=#4",N$4:N$6)</f>
        <v>104</v>
      </c>
      <c r="O7" s="19"/>
      <c r="P7" s="19"/>
      <c r="Q7" s="32"/>
      <c r="R7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2021-04-09T08:22:30Z</dcterms:modified>
</cp:coreProperties>
</file>