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kyra\Documents\RCAD_Rebar\"/>
    </mc:Choice>
  </mc:AlternateContent>
  <xr:revisionPtr revIDLastSave="0" documentId="13_ncr:1_{81518718-08A6-4A0B-91C8-4BD8A0C6DC35}" xr6:coauthVersionLast="45" xr6:coauthVersionMax="45" xr10:uidLastSave="{00000000-0000-0000-0000-000000000000}"/>
  <bookViews>
    <workbookView xWindow="1800" yWindow="1965" windowWidth="27000" windowHeight="14235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'區數-1'!$A$1:$R$7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N6" i="6"/>
  <c r="N5" i="6"/>
  <c r="N4" i="6"/>
  <c r="B42" i="3" l="1"/>
  <c r="B43" i="3"/>
  <c r="B16" i="3" l="1"/>
  <c r="B39" i="3"/>
</calcChain>
</file>

<file path=xl/sharedStrings.xml><?xml version="1.0" encoding="utf-8"?>
<sst xmlns="http://schemas.openxmlformats.org/spreadsheetml/2006/main" count="71" uniqueCount="64">
  <si>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</si>
  <si>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</si>
  <si>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</si>
  <si>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</si>
  <si>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</si>
  <si>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</si>
  <si>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</si>
  <si>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</si>
  <si>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</si>
  <si>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</si>
  <si>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</si>
  <si>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</si>
  <si>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</si>
  <si>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</si>
  <si>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</si>
  <si>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</si>
  <si>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</si>
  <si>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</si>
  <si>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</si>
  <si>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</si>
  <si>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</si>
  <si>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</si>
  <si>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</si>
  <si>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</si>
  <si>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</si>
  <si>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</si>
  <si>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</si>
  <si>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</si>
  <si>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</si>
  <si>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</si>
  <si>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</si>
  <si>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</si>
  <si>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</si>
  <si>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</si>
  <si>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</si>
  <si>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</si>
  <si>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</si>
  <si>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</si>
  <si>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</si>
  <si>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</si>
  <si>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</si>
  <si>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</si>
  <si>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</si>
  <si>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</si>
  <si>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</si>
  <si>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</si>
  <si>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</si>
  <si>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</si>
  <si>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</si>
  <si>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</si>
  <si>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</si>
  <si>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</si>
  <si>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</si>
  <si>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</si>
  <si>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</si>
  <si>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</si>
  <si>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</si>
  <si>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</si>
  <si>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</si>
  <si>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</si>
  <si>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#4</t>
  </si>
  <si>
    <t>地箍#4(50x200)=10 + 地箍#4@15(50x200)=10</t>
  </si>
  <si>
    <t>梁箍#4(30x50)=10 + 梁箍#4@15(30x50)=10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</si>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</sst>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 x14ac:knownFonts="1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663678</xdr:colOff>
      <xdr:row>3</xdr:row>
      <xdr:rowOff>171724</xdr:rowOff>
    </xdr:from>
    <xdr:to>
      <xdr:col>9</xdr:col>
      <xdr:colOff>663678</xdr:colOff>
      <xdr:row>3</xdr:row>
      <xdr:rowOff>215920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82D2459A-8B95-40C5-AA61-1434F4118A4A}"/>
            </a:ext>
          </a:extLst>
        </xdr:cNvPr>
        <xdr:cNvCxnSpPr/>
      </xdr:nvCxnSpPr>
      <xdr:spPr>
        <a:xfrm flipV="1">
          <a:off x="1806678" y="1886224"/>
          <a:ext cx="0" cy="4419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655125</xdr:colOff>
      <xdr:row>3</xdr:row>
      <xdr:rowOff>157661</xdr:rowOff>
    </xdr:from>
    <xdr:to>
      <xdr:col>9</xdr:col>
      <xdr:colOff>663678</xdr:colOff>
      <xdr:row>3</xdr:row>
      <xdr:rowOff>171724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F4B14B46-CE8C-427B-A37A-827D64BAD2F9}"/>
            </a:ext>
          </a:extLst>
        </xdr:cNvPr>
        <xdr:cNvCxnSpPr/>
      </xdr:nvCxnSpPr>
      <xdr:spPr>
        <a:xfrm flipH="1" flipV="1">
          <a:off x="1798125" y="1872161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151836</xdr:rowOff>
    </xdr:from>
    <xdr:to>
      <xdr:col>9</xdr:col>
      <xdr:colOff>655125</xdr:colOff>
      <xdr:row>3</xdr:row>
      <xdr:rowOff>157661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7CB79FBB-AD92-4424-9C61-1989079DCC1C}"/>
            </a:ext>
          </a:extLst>
        </xdr:cNvPr>
        <xdr:cNvCxnSpPr/>
      </xdr:nvCxnSpPr>
      <xdr:spPr>
        <a:xfrm flipH="1" flipV="1">
          <a:off x="1777474" y="1866336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613823</xdr:colOff>
      <xdr:row>3</xdr:row>
      <xdr:rowOff>151836</xdr:rowOff>
    </xdr:from>
    <xdr:to>
      <xdr:col>9</xdr:col>
      <xdr:colOff>634474</xdr:colOff>
      <xdr:row>3</xdr:row>
      <xdr:rowOff>157661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CD6DC1B4-8252-4230-8065-5CEACEE262AA}"/>
            </a:ext>
          </a:extLst>
        </xdr:cNvPr>
        <xdr:cNvCxnSpPr/>
      </xdr:nvCxnSpPr>
      <xdr:spPr>
        <a:xfrm flipH="1">
          <a:off x="1756823" y="1866336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157661</xdr:rowOff>
    </xdr:from>
    <xdr:to>
      <xdr:col>9</xdr:col>
      <xdr:colOff>613823</xdr:colOff>
      <xdr:row>3</xdr:row>
      <xdr:rowOff>171724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D37947CD-8745-4A9C-AD18-9506F2ADBB79}"/>
            </a:ext>
          </a:extLst>
        </xdr:cNvPr>
        <xdr:cNvCxnSpPr/>
      </xdr:nvCxnSpPr>
      <xdr:spPr>
        <a:xfrm flipH="1">
          <a:off x="1748270" y="1872161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171724</xdr:rowOff>
    </xdr:from>
    <xdr:to>
      <xdr:col>9</xdr:col>
      <xdr:colOff>605270</xdr:colOff>
      <xdr:row>3</xdr:row>
      <xdr:rowOff>399776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562FF192-0EBF-46BD-A3C3-C59474694D23}"/>
            </a:ext>
          </a:extLst>
        </xdr:cNvPr>
        <xdr:cNvCxnSpPr/>
      </xdr:nvCxnSpPr>
      <xdr:spPr>
        <a:xfrm>
          <a:off x="1748270" y="1886224"/>
          <a:ext cx="0" cy="228052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399776</xdr:rowOff>
    </xdr:from>
    <xdr:to>
      <xdr:col>9</xdr:col>
      <xdr:colOff>613823</xdr:colOff>
      <xdr:row>3</xdr:row>
      <xdr:rowOff>413839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12285A97-D90A-4230-B976-C828BE4EA1AF}"/>
            </a:ext>
          </a:extLst>
        </xdr:cNvPr>
        <xdr:cNvCxnSpPr/>
      </xdr:nvCxnSpPr>
      <xdr:spPr>
        <a:xfrm>
          <a:off x="1748270" y="2114276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613823</xdr:colOff>
      <xdr:row>3</xdr:row>
      <xdr:rowOff>413839</xdr:rowOff>
    </xdr:from>
    <xdr:to>
      <xdr:col>9</xdr:col>
      <xdr:colOff>634474</xdr:colOff>
      <xdr:row>3</xdr:row>
      <xdr:rowOff>419664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E5EA17FA-AF07-4627-AEAC-65F49AF6412E}"/>
            </a:ext>
          </a:extLst>
        </xdr:cNvPr>
        <xdr:cNvCxnSpPr/>
      </xdr:nvCxnSpPr>
      <xdr:spPr>
        <a:xfrm>
          <a:off x="1756823" y="2128339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419664</xdr:rowOff>
    </xdr:from>
    <xdr:to>
      <xdr:col>9</xdr:col>
      <xdr:colOff>889526</xdr:colOff>
      <xdr:row>3</xdr:row>
      <xdr:rowOff>419664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CCC72F57-9BD1-432E-A021-A55262F039AB}"/>
            </a:ext>
          </a:extLst>
        </xdr:cNvPr>
        <xdr:cNvCxnSpPr/>
      </xdr:nvCxnSpPr>
      <xdr:spPr>
        <a:xfrm>
          <a:off x="1777474" y="2134164"/>
          <a:ext cx="255052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889526</xdr:colOff>
      <xdr:row>3</xdr:row>
      <xdr:rowOff>413839</xdr:rowOff>
    </xdr:from>
    <xdr:to>
      <xdr:col>9</xdr:col>
      <xdr:colOff>910177</xdr:colOff>
      <xdr:row>3</xdr:row>
      <xdr:rowOff>419664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F69CD625-9EB8-413C-83AA-98439324A5D7}"/>
            </a:ext>
          </a:extLst>
        </xdr:cNvPr>
        <xdr:cNvCxnSpPr/>
      </xdr:nvCxnSpPr>
      <xdr:spPr>
        <a:xfrm flipV="1">
          <a:off x="2032526" y="2128339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910177</xdr:colOff>
      <xdr:row>3</xdr:row>
      <xdr:rowOff>399776</xdr:rowOff>
    </xdr:from>
    <xdr:to>
      <xdr:col>9</xdr:col>
      <xdr:colOff>918730</xdr:colOff>
      <xdr:row>3</xdr:row>
      <xdr:rowOff>413839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AB727A04-61EB-4283-9263-8F8164FCC8A6}"/>
            </a:ext>
          </a:extLst>
        </xdr:cNvPr>
        <xdr:cNvCxnSpPr/>
      </xdr:nvCxnSpPr>
      <xdr:spPr>
        <a:xfrm flipV="1">
          <a:off x="2053177" y="2114276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918730</xdr:colOff>
      <xdr:row>3</xdr:row>
      <xdr:rowOff>171724</xdr:rowOff>
    </xdr:from>
    <xdr:to>
      <xdr:col>9</xdr:col>
      <xdr:colOff>918730</xdr:colOff>
      <xdr:row>3</xdr:row>
      <xdr:rowOff>399776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39D35903-F804-44B0-9BB9-C4490FCD641E}"/>
            </a:ext>
          </a:extLst>
        </xdr:cNvPr>
        <xdr:cNvCxnSpPr/>
      </xdr:nvCxnSpPr>
      <xdr:spPr>
        <a:xfrm flipV="1">
          <a:off x="2061730" y="1886224"/>
          <a:ext cx="0" cy="228052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910177</xdr:colOff>
      <xdr:row>3</xdr:row>
      <xdr:rowOff>157661</xdr:rowOff>
    </xdr:from>
    <xdr:to>
      <xdr:col>9</xdr:col>
      <xdr:colOff>918730</xdr:colOff>
      <xdr:row>3</xdr:row>
      <xdr:rowOff>171724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642030A2-76B5-4CEF-A9AB-DD796CC5CA90}"/>
            </a:ext>
          </a:extLst>
        </xdr:cNvPr>
        <xdr:cNvCxnSpPr/>
      </xdr:nvCxnSpPr>
      <xdr:spPr>
        <a:xfrm flipH="1" flipV="1">
          <a:off x="2053177" y="1872161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889526</xdr:colOff>
      <xdr:row>3</xdr:row>
      <xdr:rowOff>151836</xdr:rowOff>
    </xdr:from>
    <xdr:to>
      <xdr:col>9</xdr:col>
      <xdr:colOff>910177</xdr:colOff>
      <xdr:row>3</xdr:row>
      <xdr:rowOff>157661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9948D4AF-ACC1-4C8D-A536-608CDC4BD913}"/>
            </a:ext>
          </a:extLst>
        </xdr:cNvPr>
        <xdr:cNvCxnSpPr/>
      </xdr:nvCxnSpPr>
      <xdr:spPr>
        <a:xfrm flipH="1" flipV="1">
          <a:off x="2032526" y="1866336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151836</xdr:rowOff>
    </xdr:from>
    <xdr:to>
      <xdr:col>9</xdr:col>
      <xdr:colOff>889526</xdr:colOff>
      <xdr:row>3</xdr:row>
      <xdr:rowOff>151836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B856E17B-F88B-4881-A706-2DDA76409548}"/>
            </a:ext>
          </a:extLst>
        </xdr:cNvPr>
        <xdr:cNvCxnSpPr/>
      </xdr:nvCxnSpPr>
      <xdr:spPr>
        <a:xfrm flipH="1">
          <a:off x="1777474" y="1866336"/>
          <a:ext cx="255052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619708</xdr:colOff>
      <xdr:row>3</xdr:row>
      <xdr:rowOff>151836</xdr:rowOff>
    </xdr:from>
    <xdr:to>
      <xdr:col>9</xdr:col>
      <xdr:colOff>634474</xdr:colOff>
      <xdr:row>3</xdr:row>
      <xdr:rowOff>154604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BCE88594-1C12-4FBE-A54B-AE7B00686E34}"/>
            </a:ext>
          </a:extLst>
        </xdr:cNvPr>
        <xdr:cNvCxnSpPr/>
      </xdr:nvCxnSpPr>
      <xdr:spPr>
        <a:xfrm flipH="1">
          <a:off x="1762708" y="1866336"/>
          <a:ext cx="14766" cy="276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609001</xdr:colOff>
      <xdr:row>3</xdr:row>
      <xdr:rowOff>154604</xdr:rowOff>
    </xdr:from>
    <xdr:to>
      <xdr:col>9</xdr:col>
      <xdr:colOff>619708</xdr:colOff>
      <xdr:row>3</xdr:row>
      <xdr:rowOff>162060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A8F9625A-B018-43A8-A783-D4C4712AF84C}"/>
            </a:ext>
          </a:extLst>
        </xdr:cNvPr>
        <xdr:cNvCxnSpPr/>
      </xdr:nvCxnSpPr>
      <xdr:spPr>
        <a:xfrm flipH="1">
          <a:off x="1752001" y="1869104"/>
          <a:ext cx="10707" cy="745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162060</xdr:rowOff>
    </xdr:from>
    <xdr:to>
      <xdr:col>9</xdr:col>
      <xdr:colOff>609001</xdr:colOff>
      <xdr:row>3</xdr:row>
      <xdr:rowOff>172175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8265231D-A2CB-4E4D-A778-4ABD8D4EC19E}"/>
            </a:ext>
          </a:extLst>
        </xdr:cNvPr>
        <xdr:cNvCxnSpPr/>
      </xdr:nvCxnSpPr>
      <xdr:spPr>
        <a:xfrm flipH="1">
          <a:off x="1748270" y="1876560"/>
          <a:ext cx="3731" cy="1011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172175</xdr:rowOff>
    </xdr:from>
    <xdr:to>
      <xdr:col>9</xdr:col>
      <xdr:colOff>605270</xdr:colOff>
      <xdr:row>3</xdr:row>
      <xdr:rowOff>226976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10C5DD1A-919B-42E1-807C-95CF86F02DC8}"/>
            </a:ext>
          </a:extLst>
        </xdr:cNvPr>
        <xdr:cNvCxnSpPr/>
      </xdr:nvCxnSpPr>
      <xdr:spPr>
        <a:xfrm>
          <a:off x="1748270" y="1886675"/>
          <a:ext cx="0" cy="54801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430219</xdr:colOff>
      <xdr:row>3</xdr:row>
      <xdr:rowOff>347753</xdr:rowOff>
    </xdr:from>
    <xdr:to>
      <xdr:col>9</xdr:col>
      <xdr:colOff>635848</xdr:colOff>
      <xdr:row>3</xdr:row>
      <xdr:rowOff>540287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C4DFDDAB-27E0-44F2-8C74-1132C75788F2}"/>
            </a:ext>
          </a:extLst>
        </xdr:cNvPr>
        <xdr:cNvSpPr txBox="1"/>
      </xdr:nvSpPr>
      <xdr:spPr>
        <a:xfrm>
          <a:off x="1573219" y="2062253"/>
          <a:ext cx="205629" cy="19253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392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50</a:t>
          </a:r>
          <a:endParaRPr lang="zh-TW" altLang="en-US" sz="1392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149546</xdr:colOff>
      <xdr:row>3</xdr:row>
      <xdr:rowOff>147437</xdr:rowOff>
    </xdr:from>
    <xdr:to>
      <xdr:col>9</xdr:col>
      <xdr:colOff>439172</xdr:colOff>
      <xdr:row>3</xdr:row>
      <xdr:rowOff>339971</xdr:rowOff>
    </xdr:to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8D20371E-9D51-4C50-B3A7-7ADABE35E3AF}"/>
            </a:ext>
          </a:extLst>
        </xdr:cNvPr>
        <xdr:cNvSpPr txBox="1"/>
      </xdr:nvSpPr>
      <xdr:spPr>
        <a:xfrm>
          <a:off x="1292546" y="1861937"/>
          <a:ext cx="289626" cy="19253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392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200</a:t>
          </a:r>
          <a:endParaRPr lang="zh-TW" altLang="en-US" sz="1392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683838</xdr:colOff>
      <xdr:row>4</xdr:row>
      <xdr:rowOff>210653</xdr:rowOff>
    </xdr:from>
    <xdr:to>
      <xdr:col>9</xdr:col>
      <xdr:colOff>683838</xdr:colOff>
      <xdr:row>4</xdr:row>
      <xdr:rowOff>232751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2B732CF0-F1B9-4AE2-A4E2-EEDA54AE3DA3}"/>
            </a:ext>
          </a:extLst>
        </xdr:cNvPr>
        <xdr:cNvCxnSpPr/>
      </xdr:nvCxnSpPr>
      <xdr:spPr>
        <a:xfrm flipV="1">
          <a:off x="1826838" y="2496653"/>
          <a:ext cx="0" cy="2209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678136</xdr:colOff>
      <xdr:row>4</xdr:row>
      <xdr:rowOff>201277</xdr:rowOff>
    </xdr:from>
    <xdr:to>
      <xdr:col>9</xdr:col>
      <xdr:colOff>683838</xdr:colOff>
      <xdr:row>4</xdr:row>
      <xdr:rowOff>210653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52B29D3B-0ED7-4CDE-99BF-F2CDDB0A7207}"/>
            </a:ext>
          </a:extLst>
        </xdr:cNvPr>
        <xdr:cNvCxnSpPr/>
      </xdr:nvCxnSpPr>
      <xdr:spPr>
        <a:xfrm flipH="1" flipV="1">
          <a:off x="1821136" y="2487277"/>
          <a:ext cx="5702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664369</xdr:colOff>
      <xdr:row>4</xdr:row>
      <xdr:rowOff>197394</xdr:rowOff>
    </xdr:from>
    <xdr:to>
      <xdr:col>9</xdr:col>
      <xdr:colOff>678136</xdr:colOff>
      <xdr:row>4</xdr:row>
      <xdr:rowOff>201277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3EE065B8-0676-412D-890A-633178C8E60B}"/>
            </a:ext>
          </a:extLst>
        </xdr:cNvPr>
        <xdr:cNvCxnSpPr/>
      </xdr:nvCxnSpPr>
      <xdr:spPr>
        <a:xfrm flipH="1" flipV="1">
          <a:off x="1807369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650602</xdr:colOff>
      <xdr:row>4</xdr:row>
      <xdr:rowOff>197394</xdr:rowOff>
    </xdr:from>
    <xdr:to>
      <xdr:col>9</xdr:col>
      <xdr:colOff>664369</xdr:colOff>
      <xdr:row>4</xdr:row>
      <xdr:rowOff>201277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DF1D194C-389C-4998-BDEB-551DFA9E7CF3}"/>
            </a:ext>
          </a:extLst>
        </xdr:cNvPr>
        <xdr:cNvCxnSpPr/>
      </xdr:nvCxnSpPr>
      <xdr:spPr>
        <a:xfrm flipH="1">
          <a:off x="1793602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201277</xdr:rowOff>
    </xdr:from>
    <xdr:to>
      <xdr:col>9</xdr:col>
      <xdr:colOff>650602</xdr:colOff>
      <xdr:row>4</xdr:row>
      <xdr:rowOff>210653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B0739BB1-F4F3-47CE-B098-45B85B840233}"/>
            </a:ext>
          </a:extLst>
        </xdr:cNvPr>
        <xdr:cNvCxnSpPr/>
      </xdr:nvCxnSpPr>
      <xdr:spPr>
        <a:xfrm flipH="1">
          <a:off x="1787899" y="248727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210653</xdr:rowOff>
    </xdr:from>
    <xdr:to>
      <xdr:col>9</xdr:col>
      <xdr:colOff>644899</xdr:colOff>
      <xdr:row>4</xdr:row>
      <xdr:rowOff>362687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358E36C8-FCFD-4EED-B5E3-66A0D943E87B}"/>
            </a:ext>
          </a:extLst>
        </xdr:cNvPr>
        <xdr:cNvCxnSpPr/>
      </xdr:nvCxnSpPr>
      <xdr:spPr>
        <a:xfrm>
          <a:off x="1787899" y="2496653"/>
          <a:ext cx="0" cy="152034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362687</xdr:rowOff>
    </xdr:from>
    <xdr:to>
      <xdr:col>9</xdr:col>
      <xdr:colOff>650602</xdr:colOff>
      <xdr:row>4</xdr:row>
      <xdr:rowOff>372063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17D4D4C8-4E86-4F84-8FE9-C047283389A7}"/>
            </a:ext>
          </a:extLst>
        </xdr:cNvPr>
        <xdr:cNvCxnSpPr/>
      </xdr:nvCxnSpPr>
      <xdr:spPr>
        <a:xfrm>
          <a:off x="1787899" y="264868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650602</xdr:colOff>
      <xdr:row>4</xdr:row>
      <xdr:rowOff>372063</xdr:rowOff>
    </xdr:from>
    <xdr:to>
      <xdr:col>9</xdr:col>
      <xdr:colOff>664369</xdr:colOff>
      <xdr:row>4</xdr:row>
      <xdr:rowOff>375946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010B1C78-9022-4490-906F-6CC458312341}"/>
            </a:ext>
          </a:extLst>
        </xdr:cNvPr>
        <xdr:cNvCxnSpPr/>
      </xdr:nvCxnSpPr>
      <xdr:spPr>
        <a:xfrm>
          <a:off x="1793602" y="2658063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664369</xdr:colOff>
      <xdr:row>4</xdr:row>
      <xdr:rowOff>375946</xdr:rowOff>
    </xdr:from>
    <xdr:to>
      <xdr:col>9</xdr:col>
      <xdr:colOff>752237</xdr:colOff>
      <xdr:row>4</xdr:row>
      <xdr:rowOff>375946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5145C480-1887-41FB-8A32-6C7D9C76E121}"/>
            </a:ext>
          </a:extLst>
        </xdr:cNvPr>
        <xdr:cNvCxnSpPr/>
      </xdr:nvCxnSpPr>
      <xdr:spPr>
        <a:xfrm>
          <a:off x="1807369" y="2661946"/>
          <a:ext cx="87868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820637</xdr:colOff>
      <xdr:row>4</xdr:row>
      <xdr:rowOff>210653</xdr:rowOff>
    </xdr:from>
    <xdr:to>
      <xdr:col>9</xdr:col>
      <xdr:colOff>820637</xdr:colOff>
      <xdr:row>4</xdr:row>
      <xdr:rowOff>232751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14BC09B1-1084-44F4-85AD-9CE806DFE1DE}"/>
            </a:ext>
          </a:extLst>
        </xdr:cNvPr>
        <xdr:cNvCxnSpPr/>
      </xdr:nvCxnSpPr>
      <xdr:spPr>
        <a:xfrm flipV="1">
          <a:off x="1963637" y="2496653"/>
          <a:ext cx="0" cy="2209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820637</xdr:colOff>
      <xdr:row>4</xdr:row>
      <xdr:rowOff>201277</xdr:rowOff>
    </xdr:from>
    <xdr:to>
      <xdr:col>9</xdr:col>
      <xdr:colOff>826339</xdr:colOff>
      <xdr:row>4</xdr:row>
      <xdr:rowOff>210653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FEAC46F3-8047-4A5A-80D1-97BCC145A51E}"/>
            </a:ext>
          </a:extLst>
        </xdr:cNvPr>
        <xdr:cNvCxnSpPr/>
      </xdr:nvCxnSpPr>
      <xdr:spPr>
        <a:xfrm flipV="1">
          <a:off x="1963637" y="2487277"/>
          <a:ext cx="5702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826339</xdr:colOff>
      <xdr:row>4</xdr:row>
      <xdr:rowOff>197394</xdr:rowOff>
    </xdr:from>
    <xdr:to>
      <xdr:col>9</xdr:col>
      <xdr:colOff>840106</xdr:colOff>
      <xdr:row>4</xdr:row>
      <xdr:rowOff>201277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23D1B91B-E428-4876-85B0-F55819622693}"/>
            </a:ext>
          </a:extLst>
        </xdr:cNvPr>
        <xdr:cNvCxnSpPr/>
      </xdr:nvCxnSpPr>
      <xdr:spPr>
        <a:xfrm flipV="1">
          <a:off x="1969339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840106</xdr:colOff>
      <xdr:row>4</xdr:row>
      <xdr:rowOff>197394</xdr:rowOff>
    </xdr:from>
    <xdr:to>
      <xdr:col>9</xdr:col>
      <xdr:colOff>853873</xdr:colOff>
      <xdr:row>4</xdr:row>
      <xdr:rowOff>201277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86BA36FD-7DB5-4F67-92D1-F994A78265EB}"/>
            </a:ext>
          </a:extLst>
        </xdr:cNvPr>
        <xdr:cNvCxnSpPr/>
      </xdr:nvCxnSpPr>
      <xdr:spPr>
        <a:xfrm>
          <a:off x="1983106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853873</xdr:colOff>
      <xdr:row>4</xdr:row>
      <xdr:rowOff>201277</xdr:rowOff>
    </xdr:from>
    <xdr:to>
      <xdr:col>9</xdr:col>
      <xdr:colOff>859576</xdr:colOff>
      <xdr:row>4</xdr:row>
      <xdr:rowOff>210653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C413DC7E-0F8C-4CAC-BB7C-F8695FCE170B}"/>
            </a:ext>
          </a:extLst>
        </xdr:cNvPr>
        <xdr:cNvCxnSpPr/>
      </xdr:nvCxnSpPr>
      <xdr:spPr>
        <a:xfrm>
          <a:off x="1996873" y="248727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859576</xdr:colOff>
      <xdr:row>4</xdr:row>
      <xdr:rowOff>210653</xdr:rowOff>
    </xdr:from>
    <xdr:to>
      <xdr:col>9</xdr:col>
      <xdr:colOff>859576</xdr:colOff>
      <xdr:row>4</xdr:row>
      <xdr:rowOff>362687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F4FF72D4-FB36-46CB-A5C2-ECE98F8878CC}"/>
            </a:ext>
          </a:extLst>
        </xdr:cNvPr>
        <xdr:cNvCxnSpPr/>
      </xdr:nvCxnSpPr>
      <xdr:spPr>
        <a:xfrm>
          <a:off x="2002576" y="2496653"/>
          <a:ext cx="0" cy="152034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853873</xdr:colOff>
      <xdr:row>4</xdr:row>
      <xdr:rowOff>362687</xdr:rowOff>
    </xdr:from>
    <xdr:to>
      <xdr:col>9</xdr:col>
      <xdr:colOff>859576</xdr:colOff>
      <xdr:row>4</xdr:row>
      <xdr:rowOff>372063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F51F85B2-5E69-48EB-B18C-5FA0B4C57813}"/>
            </a:ext>
          </a:extLst>
        </xdr:cNvPr>
        <xdr:cNvCxnSpPr/>
      </xdr:nvCxnSpPr>
      <xdr:spPr>
        <a:xfrm flipH="1">
          <a:off x="1996873" y="264868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840106</xdr:colOff>
      <xdr:row>4</xdr:row>
      <xdr:rowOff>372063</xdr:rowOff>
    </xdr:from>
    <xdr:to>
      <xdr:col>9</xdr:col>
      <xdr:colOff>853873</xdr:colOff>
      <xdr:row>4</xdr:row>
      <xdr:rowOff>375946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C38A3795-B500-47E7-B935-9B693004A528}"/>
            </a:ext>
          </a:extLst>
        </xdr:cNvPr>
        <xdr:cNvCxnSpPr/>
      </xdr:nvCxnSpPr>
      <xdr:spPr>
        <a:xfrm flipH="1">
          <a:off x="1983106" y="2658063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752237</xdr:colOff>
      <xdr:row>4</xdr:row>
      <xdr:rowOff>375946</xdr:rowOff>
    </xdr:from>
    <xdr:to>
      <xdr:col>9</xdr:col>
      <xdr:colOff>840106</xdr:colOff>
      <xdr:row>4</xdr:row>
      <xdr:rowOff>375946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2926BC8D-5F2A-419D-AC76-BD174D34664D}"/>
            </a:ext>
          </a:extLst>
        </xdr:cNvPr>
        <xdr:cNvCxnSpPr/>
      </xdr:nvCxnSpPr>
      <xdr:spPr>
        <a:xfrm flipH="1">
          <a:off x="1895237" y="2661946"/>
          <a:ext cx="87869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419151</xdr:colOff>
      <xdr:row>4</xdr:row>
      <xdr:rowOff>346341</xdr:rowOff>
    </xdr:from>
    <xdr:to>
      <xdr:col>9</xdr:col>
      <xdr:colOff>624780</xdr:colOff>
      <xdr:row>4</xdr:row>
      <xdr:rowOff>538875</xdr:rowOff>
    </xdr:to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4D0FE5BE-7152-4D74-BB32-6B5165EFAF81}"/>
            </a:ext>
          </a:extLst>
        </xdr:cNvPr>
        <xdr:cNvSpPr txBox="1"/>
      </xdr:nvSpPr>
      <xdr:spPr>
        <a:xfrm>
          <a:off x="1562151" y="2632341"/>
          <a:ext cx="205629" cy="19253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392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30</a:t>
          </a:r>
          <a:endParaRPr lang="zh-TW" altLang="en-US" sz="1392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227421</xdr:colOff>
      <xdr:row>4</xdr:row>
      <xdr:rowOff>153530</xdr:rowOff>
    </xdr:from>
    <xdr:to>
      <xdr:col>9</xdr:col>
      <xdr:colOff>433050</xdr:colOff>
      <xdr:row>4</xdr:row>
      <xdr:rowOff>346064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CE43BA5D-B3D8-4C8E-9028-78E462F34B5A}"/>
            </a:ext>
          </a:extLst>
        </xdr:cNvPr>
        <xdr:cNvSpPr txBox="1"/>
      </xdr:nvSpPr>
      <xdr:spPr>
        <a:xfrm>
          <a:off x="1370421" y="2439530"/>
          <a:ext cx="205629" cy="19253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392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50</a:t>
          </a:r>
          <a:endParaRPr lang="zh-TW" altLang="en-US" sz="1392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465647</xdr:colOff>
      <xdr:row>5</xdr:row>
      <xdr:rowOff>353653</xdr:rowOff>
    </xdr:from>
    <xdr:to>
      <xdr:col>9</xdr:col>
      <xdr:colOff>538658</xdr:colOff>
      <xdr:row>5</xdr:row>
      <xdr:rowOff>403373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15DEEAE7-6456-4F23-8CDC-29C989418C01}"/>
            </a:ext>
          </a:extLst>
        </xdr:cNvPr>
        <xdr:cNvCxnSpPr/>
      </xdr:nvCxnSpPr>
      <xdr:spPr>
        <a:xfrm flipH="1" flipV="1">
          <a:off x="1608647" y="3211153"/>
          <a:ext cx="73011" cy="4972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448539</xdr:colOff>
      <xdr:row>5</xdr:row>
      <xdr:rowOff>325526</xdr:rowOff>
    </xdr:from>
    <xdr:to>
      <xdr:col>9</xdr:col>
      <xdr:colOff>465647</xdr:colOff>
      <xdr:row>5</xdr:row>
      <xdr:rowOff>353653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3D4CA813-B7A0-4EB7-822D-F178F684DA05}"/>
            </a:ext>
          </a:extLst>
        </xdr:cNvPr>
        <xdr:cNvCxnSpPr/>
      </xdr:nvCxnSpPr>
      <xdr:spPr>
        <a:xfrm flipH="1" flipV="1">
          <a:off x="1591539" y="3183026"/>
          <a:ext cx="17108" cy="28127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448539</xdr:colOff>
      <xdr:row>5</xdr:row>
      <xdr:rowOff>297400</xdr:rowOff>
    </xdr:from>
    <xdr:to>
      <xdr:col>9</xdr:col>
      <xdr:colOff>465647</xdr:colOff>
      <xdr:row>5</xdr:row>
      <xdr:rowOff>325526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C8D9E7E0-DD23-4264-B638-3E440F528855}"/>
            </a:ext>
          </a:extLst>
        </xdr:cNvPr>
        <xdr:cNvCxnSpPr/>
      </xdr:nvCxnSpPr>
      <xdr:spPr>
        <a:xfrm flipV="1">
          <a:off x="1591539" y="3154900"/>
          <a:ext cx="17108" cy="2812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465647</xdr:colOff>
      <xdr:row>5</xdr:row>
      <xdr:rowOff>285750</xdr:rowOff>
    </xdr:from>
    <xdr:to>
      <xdr:col>9</xdr:col>
      <xdr:colOff>506948</xdr:colOff>
      <xdr:row>5</xdr:row>
      <xdr:rowOff>297400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F86D30B0-FDBA-4E29-B350-408F6238A3AA}"/>
            </a:ext>
          </a:extLst>
        </xdr:cNvPr>
        <xdr:cNvCxnSpPr/>
      </xdr:nvCxnSpPr>
      <xdr:spPr>
        <a:xfrm flipV="1">
          <a:off x="1608647" y="3143250"/>
          <a:ext cx="41301" cy="1165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506948</xdr:colOff>
      <xdr:row>5</xdr:row>
      <xdr:rowOff>285750</xdr:rowOff>
    </xdr:from>
    <xdr:to>
      <xdr:col>9</xdr:col>
      <xdr:colOff>1017052</xdr:colOff>
      <xdr:row>5</xdr:row>
      <xdr:rowOff>285750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7B1C90FE-8EC4-46A2-AFD2-55BE54296804}"/>
            </a:ext>
          </a:extLst>
        </xdr:cNvPr>
        <xdr:cNvCxnSpPr/>
      </xdr:nvCxnSpPr>
      <xdr:spPr>
        <a:xfrm>
          <a:off x="1649948" y="3143250"/>
          <a:ext cx="510104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1017052</xdr:colOff>
      <xdr:row>5</xdr:row>
      <xdr:rowOff>285750</xdr:rowOff>
    </xdr:from>
    <xdr:to>
      <xdr:col>9</xdr:col>
      <xdr:colOff>1058353</xdr:colOff>
      <xdr:row>5</xdr:row>
      <xdr:rowOff>297400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FFFDD644-8CD3-4E96-ABEF-F9A02971993B}"/>
            </a:ext>
          </a:extLst>
        </xdr:cNvPr>
        <xdr:cNvCxnSpPr/>
      </xdr:nvCxnSpPr>
      <xdr:spPr>
        <a:xfrm>
          <a:off x="2160052" y="3143250"/>
          <a:ext cx="41301" cy="1165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1058353</xdr:colOff>
      <xdr:row>5</xdr:row>
      <xdr:rowOff>297400</xdr:rowOff>
    </xdr:from>
    <xdr:to>
      <xdr:col>9</xdr:col>
      <xdr:colOff>1075461</xdr:colOff>
      <xdr:row>5</xdr:row>
      <xdr:rowOff>325526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E9796881-CB65-404E-A7CA-B1584745725D}"/>
            </a:ext>
          </a:extLst>
        </xdr:cNvPr>
        <xdr:cNvCxnSpPr/>
      </xdr:nvCxnSpPr>
      <xdr:spPr>
        <a:xfrm>
          <a:off x="2201353" y="3154900"/>
          <a:ext cx="17108" cy="2812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1075461</xdr:colOff>
      <xdr:row>5</xdr:row>
      <xdr:rowOff>325526</xdr:rowOff>
    </xdr:from>
    <xdr:to>
      <xdr:col>9</xdr:col>
      <xdr:colOff>1075461</xdr:colOff>
      <xdr:row>5</xdr:row>
      <xdr:rowOff>424967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C4EF2A71-861C-47FF-90B1-A49D8B330DE6}"/>
            </a:ext>
          </a:extLst>
        </xdr:cNvPr>
        <xdr:cNvCxnSpPr/>
      </xdr:nvCxnSpPr>
      <xdr:spPr>
        <a:xfrm>
          <a:off x="2218461" y="3183026"/>
          <a:ext cx="0" cy="99441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428697</xdr:colOff>
      <xdr:row>5</xdr:row>
      <xdr:rowOff>22544</xdr:rowOff>
    </xdr:from>
    <xdr:to>
      <xdr:col>9</xdr:col>
      <xdr:colOff>634326</xdr:colOff>
      <xdr:row>5</xdr:row>
      <xdr:rowOff>215078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8B03556D-A71B-4492-B040-9E1B57E77F39}"/>
            </a:ext>
          </a:extLst>
        </xdr:cNvPr>
        <xdr:cNvSpPr txBox="1"/>
      </xdr:nvSpPr>
      <xdr:spPr>
        <a:xfrm>
          <a:off x="1571697" y="2880044"/>
          <a:ext cx="205629" cy="19253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392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30</a:t>
          </a:r>
          <a:endParaRPr lang="zh-TW" altLang="en-US" sz="1392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10098</xdr:colOff>
      <xdr:row>5</xdr:row>
      <xdr:rowOff>298339</xdr:rowOff>
    </xdr:from>
    <xdr:to>
      <xdr:col>9</xdr:col>
      <xdr:colOff>343134</xdr:colOff>
      <xdr:row>5</xdr:row>
      <xdr:rowOff>490873</xdr:rowOff>
    </xdr:to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A61FF41F-EABB-4ADC-8D92-21F5A2B6833F}"/>
            </a:ext>
          </a:extLst>
        </xdr:cNvPr>
        <xdr:cNvSpPr txBox="1"/>
      </xdr:nvSpPr>
      <xdr:spPr>
        <a:xfrm>
          <a:off x="1153098" y="3155839"/>
          <a:ext cx="333036" cy="19253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392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135°</a:t>
          </a:r>
          <a:endParaRPr lang="zh-TW" altLang="en-US" sz="1392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 x14ac:dyDescent="0.2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 x14ac:dyDescent="0.2">
      <c r="B1" s="2" t="s">
        <v>56</v>
      </c>
      <c r="R1" s="1" t="s">
        <v>57</v>
      </c>
    </row>
    <row r="2" spans="1:18" s="5" customFormat="1" ht="27" customHeight="1" x14ac:dyDescent="0.2">
      <c r="A2" s="3" t="s">
        <v>11</v>
      </c>
      <c r="B2" s="4"/>
      <c r="R2" s="5" t="s">
        <v>58</v>
      </c>
    </row>
    <row r="3" spans="1:18" s="5" customFormat="1" ht="27" customHeight="1" x14ac:dyDescent="0.2">
      <c r="A3" s="3" t="s">
        <v>12</v>
      </c>
      <c r="B3" s="6"/>
    </row>
    <row r="4" spans="1:18" ht="16.5" thickBot="1" x14ac:dyDescent="0.25"/>
    <row r="5" spans="1:18" ht="27" customHeight="1" thickBot="1" x14ac:dyDescent="0.25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 x14ac:dyDescent="0.25">
      <c r="A6" s="7"/>
      <c r="B6" s="22"/>
      <c r="C6" s="10"/>
      <c r="R6" s="1" t="s">
        <v>58</v>
      </c>
    </row>
    <row r="7" spans="1:18" ht="27" customHeight="1" thickBot="1" x14ac:dyDescent="0.25">
      <c r="A7" s="7"/>
      <c r="B7" s="22"/>
      <c r="C7" s="10"/>
    </row>
    <row r="8" spans="1:18" ht="27" customHeight="1" thickBot="1" x14ac:dyDescent="0.25">
      <c r="A8" s="7"/>
      <c r="B8" s="22"/>
      <c r="C8" s="10"/>
    </row>
    <row r="9" spans="1:18" ht="27" customHeight="1" thickBot="1" x14ac:dyDescent="0.25">
      <c r="A9" s="7"/>
      <c r="B9" s="22"/>
      <c r="C9" s="10"/>
    </row>
    <row r="10" spans="1:18" ht="27" customHeight="1" thickBot="1" x14ac:dyDescent="0.25">
      <c r="A10" s="7"/>
      <c r="B10" s="22"/>
      <c r="C10" s="10"/>
    </row>
    <row r="11" spans="1:18" ht="27" customHeight="1" thickBot="1" x14ac:dyDescent="0.25">
      <c r="A11" s="7"/>
      <c r="B11" s="22"/>
      <c r="C11" s="10"/>
    </row>
    <row r="12" spans="1:18" ht="27" customHeight="1" thickBot="1" x14ac:dyDescent="0.25">
      <c r="A12" s="7"/>
      <c r="B12" s="22"/>
      <c r="C12" s="10"/>
    </row>
    <row r="13" spans="1:18" ht="27" customHeight="1" thickBot="1" x14ac:dyDescent="0.25">
      <c r="A13" s="7"/>
      <c r="B13" s="22"/>
      <c r="C13" s="10"/>
    </row>
    <row r="14" spans="1:18" ht="27" customHeight="1" thickBot="1" x14ac:dyDescent="0.25">
      <c r="A14" s="7"/>
      <c r="B14" s="22"/>
      <c r="C14" s="10"/>
    </row>
    <row r="15" spans="1:18" ht="27" customHeight="1" thickBot="1" x14ac:dyDescent="0.25">
      <c r="A15" s="7"/>
      <c r="B15" s="22"/>
      <c r="C15" s="10"/>
    </row>
    <row r="16" spans="1:18" ht="27" customHeight="1" x14ac:dyDescent="0.2">
      <c r="A16" s="33" t="s">
        <v>16</v>
      </c>
      <c r="B16" s="8">
        <f>SUM(B6:B15)</f>
        <v>0</v>
      </c>
      <c r="C16" s="9" t="s">
        <v>17</v>
      </c>
    </row>
    <row r="17" spans="1:3" ht="27" customHeight="1" thickBot="1" x14ac:dyDescent="0.25"/>
    <row r="18" spans="1:3" ht="27" customHeight="1" thickBot="1" x14ac:dyDescent="0.25">
      <c r="A18" s="40" t="s">
        <v>55</v>
      </c>
      <c r="B18" s="7" t="s">
        <v>37</v>
      </c>
      <c r="C18" s="7" t="s">
        <v>15</v>
      </c>
    </row>
    <row r="19" spans="1:3" ht="27" customHeight="1" thickBot="1" x14ac:dyDescent="0.25">
      <c r="A19" s="7"/>
      <c r="B19" s="22"/>
      <c r="C19" s="10"/>
    </row>
    <row r="20" spans="1:3" ht="27" customHeight="1" thickBot="1" x14ac:dyDescent="0.25">
      <c r="A20" s="7"/>
      <c r="B20" s="22"/>
      <c r="C20" s="10"/>
    </row>
    <row r="21" spans="1:3" ht="27" customHeight="1" thickBot="1" x14ac:dyDescent="0.25">
      <c r="A21" s="7"/>
      <c r="B21" s="22"/>
      <c r="C21" s="10"/>
    </row>
    <row r="22" spans="1:3" ht="27" customHeight="1" thickBot="1" x14ac:dyDescent="0.25">
      <c r="A22" s="7"/>
      <c r="B22" s="22"/>
      <c r="C22" s="10"/>
    </row>
    <row r="23" spans="1:3" ht="27" customHeight="1" thickBot="1" x14ac:dyDescent="0.25">
      <c r="A23" s="7"/>
      <c r="B23" s="22"/>
      <c r="C23" s="10"/>
    </row>
    <row r="24" spans="1:3" ht="27" customHeight="1" thickBot="1" x14ac:dyDescent="0.25">
      <c r="A24" s="7"/>
      <c r="B24" s="22"/>
      <c r="C24" s="10"/>
    </row>
    <row r="25" spans="1:3" ht="27" customHeight="1" thickBot="1" x14ac:dyDescent="0.25">
      <c r="A25" s="7"/>
      <c r="B25" s="22"/>
      <c r="C25" s="10"/>
    </row>
    <row r="26" spans="1:3" ht="27" customHeight="1" thickBot="1" x14ac:dyDescent="0.25">
      <c r="A26" s="7"/>
      <c r="B26" s="22"/>
      <c r="C26" s="10"/>
    </row>
    <row r="27" spans="1:3" ht="27" customHeight="1" thickBot="1" x14ac:dyDescent="0.25">
      <c r="A27" s="7"/>
      <c r="B27" s="22"/>
      <c r="C27" s="10"/>
    </row>
    <row r="28" spans="1:3" ht="27" customHeight="1" thickBot="1" x14ac:dyDescent="0.25">
      <c r="A28" s="7"/>
      <c r="B28" s="22"/>
      <c r="C28" s="10"/>
    </row>
    <row r="29" spans="1:3" ht="27" customHeight="1" thickBot="1" x14ac:dyDescent="0.25">
      <c r="A29" s="7"/>
      <c r="B29" s="22"/>
      <c r="C29" s="10"/>
    </row>
    <row r="30" spans="1:3" ht="27" customHeight="1" thickBot="1" x14ac:dyDescent="0.25">
      <c r="A30" s="7"/>
      <c r="B30" s="22"/>
      <c r="C30" s="10"/>
    </row>
    <row r="31" spans="1:3" ht="27" customHeight="1" thickBot="1" x14ac:dyDescent="0.25">
      <c r="A31" s="7"/>
      <c r="B31" s="22"/>
      <c r="C31" s="10"/>
    </row>
    <row r="32" spans="1:3" ht="27" customHeight="1" thickBot="1" x14ac:dyDescent="0.25">
      <c r="A32" s="7"/>
      <c r="B32" s="22"/>
      <c r="C32" s="10"/>
    </row>
    <row r="33" spans="1:3" ht="27" customHeight="1" thickBot="1" x14ac:dyDescent="0.25">
      <c r="A33" s="7"/>
      <c r="B33" s="22"/>
      <c r="C33" s="10"/>
    </row>
    <row r="34" spans="1:3" ht="27" customHeight="1" thickBot="1" x14ac:dyDescent="0.25">
      <c r="A34" s="7"/>
      <c r="B34" s="22"/>
      <c r="C34" s="10"/>
    </row>
    <row r="35" spans="1:3" ht="27" customHeight="1" thickBot="1" x14ac:dyDescent="0.25">
      <c r="A35" s="7"/>
      <c r="B35" s="22"/>
      <c r="C35" s="10"/>
    </row>
    <row r="36" spans="1:3" ht="27" customHeight="1" thickBot="1" x14ac:dyDescent="0.25">
      <c r="A36" s="7"/>
      <c r="B36" s="22"/>
      <c r="C36" s="10"/>
    </row>
    <row r="37" spans="1:3" ht="27" customHeight="1" thickBot="1" x14ac:dyDescent="0.25">
      <c r="A37" s="7"/>
      <c r="B37" s="22"/>
      <c r="C37" s="10"/>
    </row>
    <row r="38" spans="1:3" ht="27" customHeight="1" thickBot="1" x14ac:dyDescent="0.25">
      <c r="A38" s="7"/>
      <c r="B38" s="22"/>
      <c r="C38" s="10"/>
    </row>
    <row r="39" spans="1:3" ht="27" customHeight="1" x14ac:dyDescent="0.2">
      <c r="A39" s="33" t="s">
        <v>38</v>
      </c>
      <c r="B39" s="8">
        <f>SUM(B19:B38)</f>
        <v>0</v>
      </c>
      <c r="C39" s="9" t="s">
        <v>39</v>
      </c>
    </row>
    <row r="40" spans="1:3" ht="15.6" customHeight="1" x14ac:dyDescent="0.2">
      <c r="A40" s="33"/>
      <c r="B40" s="8"/>
      <c r="C40" s="9"/>
    </row>
    <row r="42" spans="1:3" x14ac:dyDescent="0.2">
      <c r="B42" s="41" t="str">
        <f>IF(B2="","",B2)</f>
        <v/>
      </c>
    </row>
    <row r="43" spans="1:3" ht="46.5" x14ac:dyDescent="0.2">
      <c r="B43" s="42" t="str">
        <f>IF(B3="","",B3)</f>
        <v/>
      </c>
    </row>
    <row r="44" spans="1:3" ht="27" customHeight="1" x14ac:dyDescent="0.2">
      <c r="A44" s="36"/>
      <c r="B44" s="36"/>
      <c r="C44" s="36"/>
    </row>
    <row r="45" spans="1:3" ht="27" customHeight="1" x14ac:dyDescent="0.2">
      <c r="A45" s="36"/>
      <c r="B45" s="37"/>
      <c r="C45" s="37"/>
    </row>
    <row r="46" spans="1:3" ht="27" customHeight="1" x14ac:dyDescent="0.2">
      <c r="A46" s="36"/>
      <c r="B46" s="37"/>
      <c r="C46" s="37"/>
    </row>
    <row r="47" spans="1:3" x14ac:dyDescent="0.2">
      <c r="A47" s="36"/>
      <c r="B47" s="36"/>
      <c r="C47" s="36"/>
    </row>
    <row r="48" spans="1:3" x14ac:dyDescent="0.2">
      <c r="A48" s="36"/>
      <c r="B48" s="36"/>
      <c r="C48" s="36"/>
    </row>
    <row r="49" spans="1:3" x14ac:dyDescent="0.2">
      <c r="A49" s="36"/>
      <c r="B49" s="36"/>
      <c r="C49" s="36"/>
    </row>
    <row r="50" spans="1:3" x14ac:dyDescent="0.2">
      <c r="A50" s="36"/>
      <c r="B50" s="36"/>
      <c r="C50" s="36"/>
    </row>
    <row r="51" spans="1:3" x14ac:dyDescent="0.2">
      <c r="A51" s="36"/>
      <c r="B51" s="38"/>
      <c r="C51" s="36"/>
    </row>
    <row r="52" spans="1:3" ht="61.5" x14ac:dyDescent="0.2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 x14ac:dyDescent="0.2"/>
  <sheetData>
    <row r="4" spans="4:5" x14ac:dyDescent="0.2">
      <c r="D4" t="s">
        <v>0</v>
      </c>
      <c r="E4">
        <v>6.39</v>
      </c>
    </row>
    <row r="5" spans="4:5" x14ac:dyDescent="0.2">
      <c r="D5" t="s">
        <v>1</v>
      </c>
      <c r="E5">
        <v>7.9</v>
      </c>
    </row>
    <row r="6" spans="4:5" x14ac:dyDescent="0.2">
      <c r="D6" t="s">
        <v>2</v>
      </c>
      <c r="E6">
        <v>9.57</v>
      </c>
    </row>
    <row r="7" spans="4:5" x14ac:dyDescent="0.2">
      <c r="D7" t="s">
        <v>3</v>
      </c>
      <c r="E7">
        <v>0.222</v>
      </c>
    </row>
    <row r="8" spans="4:5" x14ac:dyDescent="0.2">
      <c r="D8" t="s">
        <v>4</v>
      </c>
      <c r="E8">
        <v>0.56000000000000005</v>
      </c>
    </row>
    <row r="9" spans="4:5" x14ac:dyDescent="0.2">
      <c r="D9" t="s">
        <v>5</v>
      </c>
      <c r="E9">
        <v>0.99399999999999999</v>
      </c>
    </row>
    <row r="10" spans="4:5" x14ac:dyDescent="0.2">
      <c r="D10" t="s">
        <v>6</v>
      </c>
      <c r="E10">
        <v>1.56</v>
      </c>
    </row>
    <row r="11" spans="4:5" x14ac:dyDescent="0.2">
      <c r="D11" t="s">
        <v>7</v>
      </c>
      <c r="E11">
        <v>2.25</v>
      </c>
    </row>
    <row r="12" spans="4:5" x14ac:dyDescent="0.2">
      <c r="D12" t="s">
        <v>8</v>
      </c>
      <c r="E12">
        <v>3.04</v>
      </c>
    </row>
    <row r="13" spans="4:5" x14ac:dyDescent="0.2">
      <c r="D13" t="s">
        <v>9</v>
      </c>
      <c r="E13">
        <v>3.98</v>
      </c>
    </row>
    <row r="14" spans="4:5" x14ac:dyDescent="0.2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F1D4-A31F-4CC0-BE78-6083C0AC7636}">
  <dimension ref="A1:AP7"/>
  <sheetViews>
    <sheetView view="pageBreakPreview" zoomScaleNormal="100" zoomScaleSheetLayoutView="100" workbookViewId="0">
      <selection activeCell="A8" sqref="A8:XFD5000"/>
    </sheetView>
  </sheetViews>
  <sheetFormatPr defaultColWidth="10.140625" defaultRowHeight="45" customHeight="1" x14ac:dyDescent="0.2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45" customHeight="1" x14ac:dyDescent="0.2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45" customHeight="1" x14ac:dyDescent="0.2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45" customHeight="1" x14ac:dyDescent="0.2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45" customHeight="1" x14ac:dyDescent="0.3">
      <c r="A4" s="23">
        <v>1</v>
      </c>
      <c r="B4" s="23" t="s">
        <v>60</v>
      </c>
      <c r="C4" s="27">
        <v>12</v>
      </c>
      <c r="D4" s="27">
        <v>200</v>
      </c>
      <c r="E4" s="27">
        <v>50</v>
      </c>
      <c r="F4" s="27">
        <v>50</v>
      </c>
      <c r="G4" s="27">
        <v>200</v>
      </c>
      <c r="H4" s="26">
        <v>12</v>
      </c>
      <c r="I4" s="26"/>
      <c r="J4" s="27"/>
      <c r="K4" s="27"/>
      <c r="L4" s="34">
        <v>524</v>
      </c>
      <c r="M4" s="35">
        <v>20</v>
      </c>
      <c r="N4" s="35">
        <f>ROUND(L4*M4*VLOOKUP(B4,weight,2,FALSE)/100,0)</f>
        <v>104</v>
      </c>
      <c r="O4" s="19"/>
      <c r="P4" s="19"/>
      <c r="Q4" s="32"/>
      <c r="R4" s="28"/>
      <c r="S4" s="12" t="s">
        <v>61</v>
      </c>
    </row>
    <row r="5" spans="1:42" ht="45" customHeight="1" x14ac:dyDescent="0.3">
      <c r="A5" s="23">
        <v>2</v>
      </c>
      <c r="B5" s="23" t="s">
        <v>60</v>
      </c>
      <c r="C5" s="27">
        <v>12</v>
      </c>
      <c r="D5" s="27">
        <v>50</v>
      </c>
      <c r="E5" s="27">
        <v>30</v>
      </c>
      <c r="F5" s="27">
        <v>30</v>
      </c>
      <c r="G5" s="27">
        <v>50</v>
      </c>
      <c r="H5" s="26">
        <v>12</v>
      </c>
      <c r="I5" s="26"/>
      <c r="J5" s="27"/>
      <c r="K5" s="27"/>
      <c r="L5" s="34">
        <v>184</v>
      </c>
      <c r="M5" s="35">
        <v>20</v>
      </c>
      <c r="N5" s="35">
        <f>ROUND(L5*M5*VLOOKUP(B5,weight,2,FALSE)/100,0)</f>
        <v>37</v>
      </c>
      <c r="O5" s="19"/>
      <c r="P5" s="19"/>
      <c r="Q5" s="32"/>
      <c r="R5" s="28"/>
      <c r="S5" s="12" t="s">
        <v>62</v>
      </c>
    </row>
    <row r="6" spans="1:42" ht="45" customHeight="1" x14ac:dyDescent="0.3">
      <c r="A6" s="23">
        <v>3</v>
      </c>
      <c r="B6" s="23" t="s">
        <v>60</v>
      </c>
      <c r="C6" s="27">
        <v>12</v>
      </c>
      <c r="D6" s="27">
        <v>30</v>
      </c>
      <c r="E6" s="27">
        <v>12</v>
      </c>
      <c r="F6" s="27"/>
      <c r="G6" s="27"/>
      <c r="H6" s="26"/>
      <c r="I6" s="26"/>
      <c r="J6" s="27"/>
      <c r="K6" s="27"/>
      <c r="L6" s="34">
        <v>54</v>
      </c>
      <c r="M6" s="35">
        <v>20</v>
      </c>
      <c r="N6" s="35">
        <f>ROUND(L6*M6*VLOOKUP(B6,weight,2,FALSE)/100,0)</f>
        <v>11</v>
      </c>
      <c r="O6" s="19"/>
      <c r="P6" s="19"/>
      <c r="Q6" s="32"/>
      <c r="R6" s="28"/>
      <c r="S6" s="12" t="s">
        <v>62</v>
      </c>
    </row>
    <row r="7" spans="1:42" ht="45" customHeight="1" x14ac:dyDescent="0.3">
      <c r="A7" s="23"/>
      <c r="B7" s="23"/>
      <c r="C7" s="27"/>
      <c r="D7" s="27"/>
      <c r="E7" s="27"/>
      <c r="F7" s="27"/>
      <c r="G7" s="27"/>
      <c r="H7" s="26"/>
      <c r="I7" s="26"/>
      <c r="J7" s="27"/>
      <c r="K7" s="27"/>
      <c r="L7" s="34" t="s">
        <v>60</v>
      </c>
      <c r="M7" s="45" t="s">
        <v>63</v>
      </c>
      <c r="N7" s="45">
        <f>SUMIF(B$4:B$6,"=#4",N$4:N$6)</f>
        <v>152</v>
      </c>
      <c r="O7" s="19"/>
      <c r="P7" s="19"/>
      <c r="Q7" s="32"/>
      <c r="R7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2020-12-31T03:49:44Z</dcterms:modified>
</cp:coreProperties>
</file>