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kyra\Documents\RCAD_Rebar\"/>
    </mc:Choice>
  </mc:AlternateContent>
  <xr:revisionPtr revIDLastSave="0" documentId="13_ncr:1_{1ABDBDA4-4351-40C4-9703-B803F9627CA1}" xr6:coauthVersionLast="46" xr6:coauthVersionMax="46" xr10:uidLastSave="{00000000-0000-0000-0000-000000000000}"/>
  <bookViews>
    <workbookView xWindow="345" yWindow="345" windowWidth="23250" windowHeight="12690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'區數-1'!$A$1:$R$7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6" l="1"/>
  <c r="N5" i="6"/>
  <c r="N4" i="6"/>
  <c r="N7" i="6" s="1"/>
  <c r="B42" i="3"/>
  <c r="B43" i="3"/>
  <c r="B16" i="3" l="1"/>
  <c r="B39" i="3"/>
</calcChain>
</file>

<file path=xl/sharedStrings.xml><?xml version="1.0" encoding="utf-8"?>
<sst xmlns="http://schemas.openxmlformats.org/spreadsheetml/2006/main" count="71" uniqueCount="64">
  <si>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</si>
  <si>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</si>
  <si>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</si>
  <si>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</si>
  <si>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</si>
  <si>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</si>
  <si>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</si>
  <si>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</si>
  <si>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</si>
  <si>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</si>
  <si>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</si>
  <si>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</si>
  <si>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</si>
  <si>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</si>
  <si>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</si>
  <si>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</si>
  <si>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</si>
  <si>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</si>
  <si>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</si>
  <si>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</si>
  <si>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</si>
  <si>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</si>
  <si>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</si>
  <si>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</si>
  <si>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</si>
  <si>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</si>
  <si>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</si>
  <si>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</si>
  <si>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</si>
  <si>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</si>
  <si>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</si>
  <si>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</si>
  <si>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</si>
  <si>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</si>
  <si>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</si>
  <si>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</si>
  <si>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</si>
  <si>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</si>
  <si>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</si>
  <si>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</si>
  <si>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</si>
  <si>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</si>
  <si>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</si>
  <si>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</si>
  <si>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</si>
  <si>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</si>
  <si>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</si>
  <si>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</si>
  <si>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</si>
  <si>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</si>
  <si>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</si>
  <si>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</si>
  <si>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</si>
  <si>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</si>
  <si>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</si>
  <si>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</si>
  <si>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</si>
  <si>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</si>
  <si>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</si>
  <si>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</si>
  <si>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#4</t>
  </si>
  <si>
    <t>地箍#4(50x200)=10 + 地箍#4@15(50x200)=10</t>
  </si>
  <si>
    <t>梁箍#4(30x50)=10 + 梁箍#4@15(30x50)=10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</si>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</sst>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  <xf numFmtId="0" fontId="17" fillId="0" borderId="0" xfId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663678</xdr:colOff>
      <xdr:row>3</xdr:row>
      <xdr:rowOff>131655</xdr:rowOff>
    </xdr:from>
    <xdr:to>
      <xdr:col>9</xdr:col>
      <xdr:colOff>663678</xdr:colOff>
      <xdr:row>3</xdr:row>
      <xdr:rowOff>165539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2CCA046F-7700-4730-B6E3-D2661098F2C6}"/>
            </a:ext>
          </a:extLst>
        </xdr:cNvPr>
        <xdr:cNvCxnSpPr/>
      </xdr:nvCxnSpPr>
      <xdr:spPr>
        <a:xfrm flipV="1">
          <a:off x="1806678" y="1446105"/>
          <a:ext cx="0" cy="3388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655125</xdr:colOff>
      <xdr:row>3</xdr:row>
      <xdr:rowOff>120874</xdr:rowOff>
    </xdr:from>
    <xdr:to>
      <xdr:col>9</xdr:col>
      <xdr:colOff>663678</xdr:colOff>
      <xdr:row>3</xdr:row>
      <xdr:rowOff>131655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13D47C27-D9DC-4A03-9E39-DD8822182745}"/>
            </a:ext>
          </a:extLst>
        </xdr:cNvPr>
        <xdr:cNvCxnSpPr/>
      </xdr:nvCxnSpPr>
      <xdr:spPr>
        <a:xfrm flipH="1" flipV="1">
          <a:off x="1798125" y="1435324"/>
          <a:ext cx="8553" cy="107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634474</xdr:colOff>
      <xdr:row>3</xdr:row>
      <xdr:rowOff>116408</xdr:rowOff>
    </xdr:from>
    <xdr:to>
      <xdr:col>9</xdr:col>
      <xdr:colOff>655125</xdr:colOff>
      <xdr:row>3</xdr:row>
      <xdr:rowOff>120874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443B2013-088D-429F-B09D-3C00BADE18AF}"/>
            </a:ext>
          </a:extLst>
        </xdr:cNvPr>
        <xdr:cNvCxnSpPr/>
      </xdr:nvCxnSpPr>
      <xdr:spPr>
        <a:xfrm flipH="1" flipV="1">
          <a:off x="1777474" y="1430858"/>
          <a:ext cx="20651" cy="44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613823</xdr:colOff>
      <xdr:row>3</xdr:row>
      <xdr:rowOff>116408</xdr:rowOff>
    </xdr:from>
    <xdr:to>
      <xdr:col>9</xdr:col>
      <xdr:colOff>634474</xdr:colOff>
      <xdr:row>3</xdr:row>
      <xdr:rowOff>120874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5F031940-DC87-43F8-B3BF-86347FF816C6}"/>
            </a:ext>
          </a:extLst>
        </xdr:cNvPr>
        <xdr:cNvCxnSpPr/>
      </xdr:nvCxnSpPr>
      <xdr:spPr>
        <a:xfrm flipH="1">
          <a:off x="1756823" y="1430858"/>
          <a:ext cx="20651" cy="44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120874</xdr:rowOff>
    </xdr:from>
    <xdr:to>
      <xdr:col>9</xdr:col>
      <xdr:colOff>613823</xdr:colOff>
      <xdr:row>3</xdr:row>
      <xdr:rowOff>131655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C3476501-0B44-4992-A253-7E6C6A79A0E6}"/>
            </a:ext>
          </a:extLst>
        </xdr:cNvPr>
        <xdr:cNvCxnSpPr/>
      </xdr:nvCxnSpPr>
      <xdr:spPr>
        <a:xfrm flipH="1">
          <a:off x="1748270" y="1435324"/>
          <a:ext cx="8553" cy="107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131655</xdr:rowOff>
    </xdr:from>
    <xdr:to>
      <xdr:col>9</xdr:col>
      <xdr:colOff>605270</xdr:colOff>
      <xdr:row>3</xdr:row>
      <xdr:rowOff>306495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8889CE9B-992B-4DEF-A900-BC54E6010661}"/>
            </a:ext>
          </a:extLst>
        </xdr:cNvPr>
        <xdr:cNvCxnSpPr/>
      </xdr:nvCxnSpPr>
      <xdr:spPr>
        <a:xfrm>
          <a:off x="1748270" y="1446105"/>
          <a:ext cx="0" cy="17484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306495</xdr:rowOff>
    </xdr:from>
    <xdr:to>
      <xdr:col>9</xdr:col>
      <xdr:colOff>613823</xdr:colOff>
      <xdr:row>3</xdr:row>
      <xdr:rowOff>317276</xdr:rowOff>
    </xdr:to>
    <xdr:cxnSp macro="">
      <xdr:nvCxnSpPr>
        <xdr:cNvPr id="8" name="直線接點 7">
          <a:extLst>
            <a:ext uri="{FF2B5EF4-FFF2-40B4-BE49-F238E27FC236}">
              <a16:creationId xmlns:a16="http://schemas.microsoft.com/office/drawing/2014/main" id="{2401F26D-EC1A-4178-A213-59805A4D81EF}"/>
            </a:ext>
          </a:extLst>
        </xdr:cNvPr>
        <xdr:cNvCxnSpPr/>
      </xdr:nvCxnSpPr>
      <xdr:spPr>
        <a:xfrm>
          <a:off x="1748270" y="1620945"/>
          <a:ext cx="8553" cy="107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613823</xdr:colOff>
      <xdr:row>3</xdr:row>
      <xdr:rowOff>317276</xdr:rowOff>
    </xdr:from>
    <xdr:to>
      <xdr:col>9</xdr:col>
      <xdr:colOff>634474</xdr:colOff>
      <xdr:row>3</xdr:row>
      <xdr:rowOff>321742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F359F794-A6BD-4B7D-B7A3-2D0F6A0EEBDE}"/>
            </a:ext>
          </a:extLst>
        </xdr:cNvPr>
        <xdr:cNvCxnSpPr/>
      </xdr:nvCxnSpPr>
      <xdr:spPr>
        <a:xfrm>
          <a:off x="1756823" y="1631726"/>
          <a:ext cx="20651" cy="44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634474</xdr:colOff>
      <xdr:row>3</xdr:row>
      <xdr:rowOff>321742</xdr:rowOff>
    </xdr:from>
    <xdr:to>
      <xdr:col>9</xdr:col>
      <xdr:colOff>889526</xdr:colOff>
      <xdr:row>3</xdr:row>
      <xdr:rowOff>321742</xdr:rowOff>
    </xdr:to>
    <xdr:cxnSp macro="">
      <xdr:nvCxnSpPr>
        <xdr:cNvPr id="10" name="直線接點 9">
          <a:extLst>
            <a:ext uri="{FF2B5EF4-FFF2-40B4-BE49-F238E27FC236}">
              <a16:creationId xmlns:a16="http://schemas.microsoft.com/office/drawing/2014/main" id="{42E0092C-85E9-4008-BE0B-31AAD1D5D16F}"/>
            </a:ext>
          </a:extLst>
        </xdr:cNvPr>
        <xdr:cNvCxnSpPr/>
      </xdr:nvCxnSpPr>
      <xdr:spPr>
        <a:xfrm>
          <a:off x="1777474" y="1636192"/>
          <a:ext cx="25505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889526</xdr:colOff>
      <xdr:row>3</xdr:row>
      <xdr:rowOff>317276</xdr:rowOff>
    </xdr:from>
    <xdr:to>
      <xdr:col>9</xdr:col>
      <xdr:colOff>910177</xdr:colOff>
      <xdr:row>3</xdr:row>
      <xdr:rowOff>321742</xdr:rowOff>
    </xdr:to>
    <xdr:cxnSp macro="">
      <xdr:nvCxnSpPr>
        <xdr:cNvPr id="11" name="直線接點 10">
          <a:extLst>
            <a:ext uri="{FF2B5EF4-FFF2-40B4-BE49-F238E27FC236}">
              <a16:creationId xmlns:a16="http://schemas.microsoft.com/office/drawing/2014/main" id="{607D0A80-1654-44AF-9C3A-F72373D4DB90}"/>
            </a:ext>
          </a:extLst>
        </xdr:cNvPr>
        <xdr:cNvCxnSpPr/>
      </xdr:nvCxnSpPr>
      <xdr:spPr>
        <a:xfrm flipV="1">
          <a:off x="2032526" y="1631726"/>
          <a:ext cx="20651" cy="44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910177</xdr:colOff>
      <xdr:row>3</xdr:row>
      <xdr:rowOff>306495</xdr:rowOff>
    </xdr:from>
    <xdr:to>
      <xdr:col>9</xdr:col>
      <xdr:colOff>918730</xdr:colOff>
      <xdr:row>3</xdr:row>
      <xdr:rowOff>317276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CD9FB272-FEEB-4898-B022-4253C80D305E}"/>
            </a:ext>
          </a:extLst>
        </xdr:cNvPr>
        <xdr:cNvCxnSpPr/>
      </xdr:nvCxnSpPr>
      <xdr:spPr>
        <a:xfrm flipV="1">
          <a:off x="2053177" y="1620945"/>
          <a:ext cx="8553" cy="107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918730</xdr:colOff>
      <xdr:row>3</xdr:row>
      <xdr:rowOff>131655</xdr:rowOff>
    </xdr:from>
    <xdr:to>
      <xdr:col>9</xdr:col>
      <xdr:colOff>918730</xdr:colOff>
      <xdr:row>3</xdr:row>
      <xdr:rowOff>306495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B0548751-A632-4605-B099-41522F0AD6D3}"/>
            </a:ext>
          </a:extLst>
        </xdr:cNvPr>
        <xdr:cNvCxnSpPr/>
      </xdr:nvCxnSpPr>
      <xdr:spPr>
        <a:xfrm flipV="1">
          <a:off x="2061730" y="1446105"/>
          <a:ext cx="0" cy="17484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910177</xdr:colOff>
      <xdr:row>3</xdr:row>
      <xdr:rowOff>120874</xdr:rowOff>
    </xdr:from>
    <xdr:to>
      <xdr:col>9</xdr:col>
      <xdr:colOff>918730</xdr:colOff>
      <xdr:row>3</xdr:row>
      <xdr:rowOff>131655</xdr:rowOff>
    </xdr:to>
    <xdr:cxnSp macro="">
      <xdr:nvCxnSpPr>
        <xdr:cNvPr id="14" name="直線接點 13">
          <a:extLst>
            <a:ext uri="{FF2B5EF4-FFF2-40B4-BE49-F238E27FC236}">
              <a16:creationId xmlns:a16="http://schemas.microsoft.com/office/drawing/2014/main" id="{42EF53DA-98EB-47E1-9EF0-EB2F4D3C78CC}"/>
            </a:ext>
          </a:extLst>
        </xdr:cNvPr>
        <xdr:cNvCxnSpPr/>
      </xdr:nvCxnSpPr>
      <xdr:spPr>
        <a:xfrm flipH="1" flipV="1">
          <a:off x="2053177" y="1435324"/>
          <a:ext cx="8553" cy="107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889526</xdr:colOff>
      <xdr:row>3</xdr:row>
      <xdr:rowOff>116408</xdr:rowOff>
    </xdr:from>
    <xdr:to>
      <xdr:col>9</xdr:col>
      <xdr:colOff>910177</xdr:colOff>
      <xdr:row>3</xdr:row>
      <xdr:rowOff>120874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B3850CDA-D866-446A-A54F-AF71CF13B343}"/>
            </a:ext>
          </a:extLst>
        </xdr:cNvPr>
        <xdr:cNvCxnSpPr/>
      </xdr:nvCxnSpPr>
      <xdr:spPr>
        <a:xfrm flipH="1" flipV="1">
          <a:off x="2032526" y="1430858"/>
          <a:ext cx="20651" cy="44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634474</xdr:colOff>
      <xdr:row>3</xdr:row>
      <xdr:rowOff>116408</xdr:rowOff>
    </xdr:from>
    <xdr:to>
      <xdr:col>9</xdr:col>
      <xdr:colOff>889526</xdr:colOff>
      <xdr:row>3</xdr:row>
      <xdr:rowOff>116408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C7D949FC-567F-4DE1-99D0-966B53AD48B6}"/>
            </a:ext>
          </a:extLst>
        </xdr:cNvPr>
        <xdr:cNvCxnSpPr/>
      </xdr:nvCxnSpPr>
      <xdr:spPr>
        <a:xfrm flipH="1">
          <a:off x="1777474" y="1430858"/>
          <a:ext cx="25505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619708</xdr:colOff>
      <xdr:row>3</xdr:row>
      <xdr:rowOff>116408</xdr:rowOff>
    </xdr:from>
    <xdr:to>
      <xdr:col>9</xdr:col>
      <xdr:colOff>634474</xdr:colOff>
      <xdr:row>3</xdr:row>
      <xdr:rowOff>118529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6D4A0CEA-065E-4D25-A151-48C8029AD07C}"/>
            </a:ext>
          </a:extLst>
        </xdr:cNvPr>
        <xdr:cNvCxnSpPr/>
      </xdr:nvCxnSpPr>
      <xdr:spPr>
        <a:xfrm flipH="1">
          <a:off x="1762708" y="1430858"/>
          <a:ext cx="14766" cy="212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609001</xdr:colOff>
      <xdr:row>3</xdr:row>
      <xdr:rowOff>118529</xdr:rowOff>
    </xdr:from>
    <xdr:to>
      <xdr:col>9</xdr:col>
      <xdr:colOff>619708</xdr:colOff>
      <xdr:row>3</xdr:row>
      <xdr:rowOff>124246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7468D847-B367-434B-B002-DF25CB85E771}"/>
            </a:ext>
          </a:extLst>
        </xdr:cNvPr>
        <xdr:cNvCxnSpPr/>
      </xdr:nvCxnSpPr>
      <xdr:spPr>
        <a:xfrm flipH="1">
          <a:off x="1752001" y="1432979"/>
          <a:ext cx="10707" cy="571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124246</xdr:rowOff>
    </xdr:from>
    <xdr:to>
      <xdr:col>9</xdr:col>
      <xdr:colOff>609001</xdr:colOff>
      <xdr:row>3</xdr:row>
      <xdr:rowOff>132001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0B54AA8D-2E59-4556-A7FE-8EE3327084D9}"/>
            </a:ext>
          </a:extLst>
        </xdr:cNvPr>
        <xdr:cNvCxnSpPr/>
      </xdr:nvCxnSpPr>
      <xdr:spPr>
        <a:xfrm flipH="1">
          <a:off x="1748270" y="1438696"/>
          <a:ext cx="3731" cy="77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132001</xdr:rowOff>
    </xdr:from>
    <xdr:to>
      <xdr:col>9</xdr:col>
      <xdr:colOff>605270</xdr:colOff>
      <xdr:row>3</xdr:row>
      <xdr:rowOff>174015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119F9346-A42B-473B-B648-9763F417AC0F}"/>
            </a:ext>
          </a:extLst>
        </xdr:cNvPr>
        <xdr:cNvCxnSpPr/>
      </xdr:nvCxnSpPr>
      <xdr:spPr>
        <a:xfrm>
          <a:off x="1748270" y="1446451"/>
          <a:ext cx="0" cy="420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631747</xdr:colOff>
      <xdr:row>3</xdr:row>
      <xdr:rowOff>331056</xdr:rowOff>
    </xdr:from>
    <xdr:to>
      <xdr:col>9</xdr:col>
      <xdr:colOff>746394</xdr:colOff>
      <xdr:row>3</xdr:row>
      <xdr:rowOff>414220</xdr:rowOff>
    </xdr:to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5419FC34-973A-48A4-A4AD-B35E8CF8AA14}"/>
            </a:ext>
          </a:extLst>
        </xdr:cNvPr>
        <xdr:cNvSpPr txBox="1"/>
      </xdr:nvSpPr>
      <xdr:spPr>
        <a:xfrm>
          <a:off x="1774747" y="1645506"/>
          <a:ext cx="114647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219598</xdr:colOff>
      <xdr:row>3</xdr:row>
      <xdr:rowOff>177481</xdr:rowOff>
    </xdr:from>
    <xdr:to>
      <xdr:col>9</xdr:col>
      <xdr:colOff>391568</xdr:colOff>
      <xdr:row>3</xdr:row>
      <xdr:rowOff>260645</xdr:rowOff>
    </xdr:to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CE63B829-275F-461D-AED5-D9E6DC8FE216}"/>
            </a:ext>
          </a:extLst>
        </xdr:cNvPr>
        <xdr:cNvSpPr txBox="1"/>
      </xdr:nvSpPr>
      <xdr:spPr>
        <a:xfrm>
          <a:off x="1362598" y="1491931"/>
          <a:ext cx="171970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683838</xdr:colOff>
      <xdr:row>4</xdr:row>
      <xdr:rowOff>161500</xdr:rowOff>
    </xdr:from>
    <xdr:to>
      <xdr:col>9</xdr:col>
      <xdr:colOff>683838</xdr:colOff>
      <xdr:row>4</xdr:row>
      <xdr:rowOff>178442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E0A3A4AD-9636-42E1-87DE-60FEFE21FBD1}"/>
            </a:ext>
          </a:extLst>
        </xdr:cNvPr>
        <xdr:cNvCxnSpPr/>
      </xdr:nvCxnSpPr>
      <xdr:spPr>
        <a:xfrm flipV="1">
          <a:off x="1826838" y="1914100"/>
          <a:ext cx="0" cy="1694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678136</xdr:colOff>
      <xdr:row>4</xdr:row>
      <xdr:rowOff>154313</xdr:rowOff>
    </xdr:from>
    <xdr:to>
      <xdr:col>9</xdr:col>
      <xdr:colOff>683838</xdr:colOff>
      <xdr:row>4</xdr:row>
      <xdr:rowOff>161500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CF46D570-B390-4FD3-9B9F-E06B30FEBD0E}"/>
            </a:ext>
          </a:extLst>
        </xdr:cNvPr>
        <xdr:cNvCxnSpPr/>
      </xdr:nvCxnSpPr>
      <xdr:spPr>
        <a:xfrm flipH="1" flipV="1">
          <a:off x="1821136" y="1906913"/>
          <a:ext cx="5702" cy="71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664369</xdr:colOff>
      <xdr:row>4</xdr:row>
      <xdr:rowOff>151335</xdr:rowOff>
    </xdr:from>
    <xdr:to>
      <xdr:col>9</xdr:col>
      <xdr:colOff>678136</xdr:colOff>
      <xdr:row>4</xdr:row>
      <xdr:rowOff>154313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82649C18-5A32-4FA8-B69A-0B7C95FD8842}"/>
            </a:ext>
          </a:extLst>
        </xdr:cNvPr>
        <xdr:cNvCxnSpPr/>
      </xdr:nvCxnSpPr>
      <xdr:spPr>
        <a:xfrm flipH="1" flipV="1">
          <a:off x="1807369" y="1903935"/>
          <a:ext cx="13767" cy="29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650602</xdr:colOff>
      <xdr:row>4</xdr:row>
      <xdr:rowOff>151335</xdr:rowOff>
    </xdr:from>
    <xdr:to>
      <xdr:col>9</xdr:col>
      <xdr:colOff>664369</xdr:colOff>
      <xdr:row>4</xdr:row>
      <xdr:rowOff>154313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924D567D-DE25-48C7-82A7-87722B03C104}"/>
            </a:ext>
          </a:extLst>
        </xdr:cNvPr>
        <xdr:cNvCxnSpPr/>
      </xdr:nvCxnSpPr>
      <xdr:spPr>
        <a:xfrm flipH="1">
          <a:off x="1793602" y="1903935"/>
          <a:ext cx="13767" cy="29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644899</xdr:colOff>
      <xdr:row>4</xdr:row>
      <xdr:rowOff>154313</xdr:rowOff>
    </xdr:from>
    <xdr:to>
      <xdr:col>9</xdr:col>
      <xdr:colOff>650602</xdr:colOff>
      <xdr:row>4</xdr:row>
      <xdr:rowOff>161500</xdr:rowOff>
    </xdr:to>
    <xdr:cxnSp macro="">
      <xdr:nvCxnSpPr>
        <xdr:cNvPr id="27" name="直線接點 26">
          <a:extLst>
            <a:ext uri="{FF2B5EF4-FFF2-40B4-BE49-F238E27FC236}">
              <a16:creationId xmlns:a16="http://schemas.microsoft.com/office/drawing/2014/main" id="{51A19A35-8695-49CF-B466-D64643E96589}"/>
            </a:ext>
          </a:extLst>
        </xdr:cNvPr>
        <xdr:cNvCxnSpPr/>
      </xdr:nvCxnSpPr>
      <xdr:spPr>
        <a:xfrm flipH="1">
          <a:off x="1787899" y="1906913"/>
          <a:ext cx="5703" cy="71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644899</xdr:colOff>
      <xdr:row>4</xdr:row>
      <xdr:rowOff>161500</xdr:rowOff>
    </xdr:from>
    <xdr:to>
      <xdr:col>9</xdr:col>
      <xdr:colOff>644899</xdr:colOff>
      <xdr:row>4</xdr:row>
      <xdr:rowOff>278060</xdr:rowOff>
    </xdr:to>
    <xdr:cxnSp macro="">
      <xdr:nvCxnSpPr>
        <xdr:cNvPr id="28" name="直線接點 27">
          <a:extLst>
            <a:ext uri="{FF2B5EF4-FFF2-40B4-BE49-F238E27FC236}">
              <a16:creationId xmlns:a16="http://schemas.microsoft.com/office/drawing/2014/main" id="{0B6C257B-288C-4AA9-BAC9-A1122E56B98A}"/>
            </a:ext>
          </a:extLst>
        </xdr:cNvPr>
        <xdr:cNvCxnSpPr/>
      </xdr:nvCxnSpPr>
      <xdr:spPr>
        <a:xfrm>
          <a:off x="1787899" y="1914100"/>
          <a:ext cx="0" cy="11656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644899</xdr:colOff>
      <xdr:row>4</xdr:row>
      <xdr:rowOff>278060</xdr:rowOff>
    </xdr:from>
    <xdr:to>
      <xdr:col>9</xdr:col>
      <xdr:colOff>650602</xdr:colOff>
      <xdr:row>4</xdr:row>
      <xdr:rowOff>285248</xdr:rowOff>
    </xdr:to>
    <xdr:cxnSp macro="">
      <xdr:nvCxnSpPr>
        <xdr:cNvPr id="29" name="直線接點 28">
          <a:extLst>
            <a:ext uri="{FF2B5EF4-FFF2-40B4-BE49-F238E27FC236}">
              <a16:creationId xmlns:a16="http://schemas.microsoft.com/office/drawing/2014/main" id="{0142292D-B5DF-454D-B8F3-19ADD0A26CA2}"/>
            </a:ext>
          </a:extLst>
        </xdr:cNvPr>
        <xdr:cNvCxnSpPr/>
      </xdr:nvCxnSpPr>
      <xdr:spPr>
        <a:xfrm>
          <a:off x="1787899" y="2030660"/>
          <a:ext cx="5703" cy="718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650602</xdr:colOff>
      <xdr:row>4</xdr:row>
      <xdr:rowOff>285248</xdr:rowOff>
    </xdr:from>
    <xdr:to>
      <xdr:col>9</xdr:col>
      <xdr:colOff>664369</xdr:colOff>
      <xdr:row>4</xdr:row>
      <xdr:rowOff>288225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E306AD50-6C25-4632-B05A-DA42B64D18DE}"/>
            </a:ext>
          </a:extLst>
        </xdr:cNvPr>
        <xdr:cNvCxnSpPr/>
      </xdr:nvCxnSpPr>
      <xdr:spPr>
        <a:xfrm>
          <a:off x="1793602" y="2037848"/>
          <a:ext cx="13767" cy="297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664369</xdr:colOff>
      <xdr:row>4</xdr:row>
      <xdr:rowOff>288225</xdr:rowOff>
    </xdr:from>
    <xdr:to>
      <xdr:col>9</xdr:col>
      <xdr:colOff>752237</xdr:colOff>
      <xdr:row>4</xdr:row>
      <xdr:rowOff>288225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68E917D5-BD0F-4E21-AAB0-2211DCD35B74}"/>
            </a:ext>
          </a:extLst>
        </xdr:cNvPr>
        <xdr:cNvCxnSpPr/>
      </xdr:nvCxnSpPr>
      <xdr:spPr>
        <a:xfrm>
          <a:off x="1807369" y="2040825"/>
          <a:ext cx="8786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820637</xdr:colOff>
      <xdr:row>4</xdr:row>
      <xdr:rowOff>161500</xdr:rowOff>
    </xdr:from>
    <xdr:to>
      <xdr:col>9</xdr:col>
      <xdr:colOff>820637</xdr:colOff>
      <xdr:row>4</xdr:row>
      <xdr:rowOff>178442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5B52E9F7-E3F7-47C9-B11C-FB8E887D3C6F}"/>
            </a:ext>
          </a:extLst>
        </xdr:cNvPr>
        <xdr:cNvCxnSpPr/>
      </xdr:nvCxnSpPr>
      <xdr:spPr>
        <a:xfrm flipV="1">
          <a:off x="1963637" y="1914100"/>
          <a:ext cx="0" cy="1694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820637</xdr:colOff>
      <xdr:row>4</xdr:row>
      <xdr:rowOff>154313</xdr:rowOff>
    </xdr:from>
    <xdr:to>
      <xdr:col>9</xdr:col>
      <xdr:colOff>826339</xdr:colOff>
      <xdr:row>4</xdr:row>
      <xdr:rowOff>161500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825E856C-6622-48E6-8A0A-CC0CB72FF168}"/>
            </a:ext>
          </a:extLst>
        </xdr:cNvPr>
        <xdr:cNvCxnSpPr/>
      </xdr:nvCxnSpPr>
      <xdr:spPr>
        <a:xfrm flipV="1">
          <a:off x="1963637" y="1906913"/>
          <a:ext cx="5702" cy="71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826339</xdr:colOff>
      <xdr:row>4</xdr:row>
      <xdr:rowOff>151335</xdr:rowOff>
    </xdr:from>
    <xdr:to>
      <xdr:col>9</xdr:col>
      <xdr:colOff>840106</xdr:colOff>
      <xdr:row>4</xdr:row>
      <xdr:rowOff>154313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E5BEB2EC-E14D-465E-A214-7210E9B19D0A}"/>
            </a:ext>
          </a:extLst>
        </xdr:cNvPr>
        <xdr:cNvCxnSpPr/>
      </xdr:nvCxnSpPr>
      <xdr:spPr>
        <a:xfrm flipV="1">
          <a:off x="1969339" y="1903935"/>
          <a:ext cx="13767" cy="29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840106</xdr:colOff>
      <xdr:row>4</xdr:row>
      <xdr:rowOff>151335</xdr:rowOff>
    </xdr:from>
    <xdr:to>
      <xdr:col>9</xdr:col>
      <xdr:colOff>853873</xdr:colOff>
      <xdr:row>4</xdr:row>
      <xdr:rowOff>154313</xdr:rowOff>
    </xdr:to>
    <xdr:cxnSp macro="">
      <xdr:nvCxnSpPr>
        <xdr:cNvPr id="35" name="直線接點 34">
          <a:extLst>
            <a:ext uri="{FF2B5EF4-FFF2-40B4-BE49-F238E27FC236}">
              <a16:creationId xmlns:a16="http://schemas.microsoft.com/office/drawing/2014/main" id="{3E9A4AD7-74FE-4083-BA18-F6533407CFA6}"/>
            </a:ext>
          </a:extLst>
        </xdr:cNvPr>
        <xdr:cNvCxnSpPr/>
      </xdr:nvCxnSpPr>
      <xdr:spPr>
        <a:xfrm>
          <a:off x="1983106" y="1903935"/>
          <a:ext cx="13767" cy="29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853873</xdr:colOff>
      <xdr:row>4</xdr:row>
      <xdr:rowOff>154313</xdr:rowOff>
    </xdr:from>
    <xdr:to>
      <xdr:col>9</xdr:col>
      <xdr:colOff>859576</xdr:colOff>
      <xdr:row>4</xdr:row>
      <xdr:rowOff>161500</xdr:rowOff>
    </xdr:to>
    <xdr:cxnSp macro="">
      <xdr:nvCxnSpPr>
        <xdr:cNvPr id="36" name="直線接點 35">
          <a:extLst>
            <a:ext uri="{FF2B5EF4-FFF2-40B4-BE49-F238E27FC236}">
              <a16:creationId xmlns:a16="http://schemas.microsoft.com/office/drawing/2014/main" id="{BF7227D9-BE8F-48CC-A34A-DEF4848F4A2B}"/>
            </a:ext>
          </a:extLst>
        </xdr:cNvPr>
        <xdr:cNvCxnSpPr/>
      </xdr:nvCxnSpPr>
      <xdr:spPr>
        <a:xfrm>
          <a:off x="1996873" y="1906913"/>
          <a:ext cx="5703" cy="71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859576</xdr:colOff>
      <xdr:row>4</xdr:row>
      <xdr:rowOff>161500</xdr:rowOff>
    </xdr:from>
    <xdr:to>
      <xdr:col>9</xdr:col>
      <xdr:colOff>859576</xdr:colOff>
      <xdr:row>4</xdr:row>
      <xdr:rowOff>278060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C21A0345-46BF-4ED7-A640-F7F85DB6A36F}"/>
            </a:ext>
          </a:extLst>
        </xdr:cNvPr>
        <xdr:cNvCxnSpPr/>
      </xdr:nvCxnSpPr>
      <xdr:spPr>
        <a:xfrm>
          <a:off x="2002576" y="1914100"/>
          <a:ext cx="0" cy="11656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853873</xdr:colOff>
      <xdr:row>4</xdr:row>
      <xdr:rowOff>278060</xdr:rowOff>
    </xdr:from>
    <xdr:to>
      <xdr:col>9</xdr:col>
      <xdr:colOff>859576</xdr:colOff>
      <xdr:row>4</xdr:row>
      <xdr:rowOff>285248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B5616D06-5AE9-466B-A613-0BFAF11431BA}"/>
            </a:ext>
          </a:extLst>
        </xdr:cNvPr>
        <xdr:cNvCxnSpPr/>
      </xdr:nvCxnSpPr>
      <xdr:spPr>
        <a:xfrm flipH="1">
          <a:off x="1996873" y="2030660"/>
          <a:ext cx="5703" cy="718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840106</xdr:colOff>
      <xdr:row>4</xdr:row>
      <xdr:rowOff>285248</xdr:rowOff>
    </xdr:from>
    <xdr:to>
      <xdr:col>9</xdr:col>
      <xdr:colOff>853873</xdr:colOff>
      <xdr:row>4</xdr:row>
      <xdr:rowOff>288225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327B7CFB-FFEA-4B7E-B812-8EFA5FCEB905}"/>
            </a:ext>
          </a:extLst>
        </xdr:cNvPr>
        <xdr:cNvCxnSpPr/>
      </xdr:nvCxnSpPr>
      <xdr:spPr>
        <a:xfrm flipH="1">
          <a:off x="1983106" y="2037848"/>
          <a:ext cx="13767" cy="297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752237</xdr:colOff>
      <xdr:row>4</xdr:row>
      <xdr:rowOff>288225</xdr:rowOff>
    </xdr:from>
    <xdr:to>
      <xdr:col>9</xdr:col>
      <xdr:colOff>840106</xdr:colOff>
      <xdr:row>4</xdr:row>
      <xdr:rowOff>288225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9BB3AFA9-3A12-470A-87E3-ADEC1A70E645}"/>
            </a:ext>
          </a:extLst>
        </xdr:cNvPr>
        <xdr:cNvCxnSpPr/>
      </xdr:nvCxnSpPr>
      <xdr:spPr>
        <a:xfrm flipH="1">
          <a:off x="1895237" y="2040825"/>
          <a:ext cx="8786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615493</xdr:colOff>
      <xdr:row>4</xdr:row>
      <xdr:rowOff>329974</xdr:rowOff>
    </xdr:from>
    <xdr:to>
      <xdr:col>9</xdr:col>
      <xdr:colOff>730140</xdr:colOff>
      <xdr:row>4</xdr:row>
      <xdr:rowOff>413138</xdr:rowOff>
    </xdr:to>
    <xdr:sp macro="" textlink="">
      <xdr:nvSpPr>
        <xdr:cNvPr id="41" name="文字方塊 40">
          <a:extLst>
            <a:ext uri="{FF2B5EF4-FFF2-40B4-BE49-F238E27FC236}">
              <a16:creationId xmlns:a16="http://schemas.microsoft.com/office/drawing/2014/main" id="{78830E4D-3773-43D9-9A69-777DF345C781}"/>
            </a:ext>
          </a:extLst>
        </xdr:cNvPr>
        <xdr:cNvSpPr txBox="1"/>
      </xdr:nvSpPr>
      <xdr:spPr>
        <a:xfrm>
          <a:off x="1758493" y="2082574"/>
          <a:ext cx="114647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333952</xdr:colOff>
      <xdr:row>4</xdr:row>
      <xdr:rowOff>182151</xdr:rowOff>
    </xdr:from>
    <xdr:to>
      <xdr:col>9</xdr:col>
      <xdr:colOff>448599</xdr:colOff>
      <xdr:row>4</xdr:row>
      <xdr:rowOff>265315</xdr:rowOff>
    </xdr:to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F0129B8E-353A-43DB-86F0-CB0D75D0832C}"/>
            </a:ext>
          </a:extLst>
        </xdr:cNvPr>
        <xdr:cNvSpPr txBox="1"/>
      </xdr:nvSpPr>
      <xdr:spPr>
        <a:xfrm>
          <a:off x="1476952" y="1934751"/>
          <a:ext cx="114647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465647</xdr:colOff>
      <xdr:row>5</xdr:row>
      <xdr:rowOff>271134</xdr:rowOff>
    </xdr:from>
    <xdr:to>
      <xdr:col>9</xdr:col>
      <xdr:colOff>538658</xdr:colOff>
      <xdr:row>5</xdr:row>
      <xdr:rowOff>309253</xdr:rowOff>
    </xdr:to>
    <xdr:cxnSp macro="">
      <xdr:nvCxnSpPr>
        <xdr:cNvPr id="43" name="直線接點 42">
          <a:extLst>
            <a:ext uri="{FF2B5EF4-FFF2-40B4-BE49-F238E27FC236}">
              <a16:creationId xmlns:a16="http://schemas.microsoft.com/office/drawing/2014/main" id="{C366A9AC-B4AA-47E1-903C-6CD53460A6A6}"/>
            </a:ext>
          </a:extLst>
        </xdr:cNvPr>
        <xdr:cNvCxnSpPr/>
      </xdr:nvCxnSpPr>
      <xdr:spPr>
        <a:xfrm flipH="1" flipV="1">
          <a:off x="1608647" y="2461884"/>
          <a:ext cx="73011" cy="381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448539</xdr:colOff>
      <xdr:row>5</xdr:row>
      <xdr:rowOff>249570</xdr:rowOff>
    </xdr:from>
    <xdr:to>
      <xdr:col>9</xdr:col>
      <xdr:colOff>465647</xdr:colOff>
      <xdr:row>5</xdr:row>
      <xdr:rowOff>271134</xdr:rowOff>
    </xdr:to>
    <xdr:cxnSp macro="">
      <xdr:nvCxnSpPr>
        <xdr:cNvPr id="44" name="直線接點 43">
          <a:extLst>
            <a:ext uri="{FF2B5EF4-FFF2-40B4-BE49-F238E27FC236}">
              <a16:creationId xmlns:a16="http://schemas.microsoft.com/office/drawing/2014/main" id="{B58542EA-FF66-43F7-BCC3-90F37C995427}"/>
            </a:ext>
          </a:extLst>
        </xdr:cNvPr>
        <xdr:cNvCxnSpPr/>
      </xdr:nvCxnSpPr>
      <xdr:spPr>
        <a:xfrm flipH="1" flipV="1">
          <a:off x="1591539" y="2440320"/>
          <a:ext cx="17108" cy="215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448539</xdr:colOff>
      <xdr:row>5</xdr:row>
      <xdr:rowOff>228007</xdr:rowOff>
    </xdr:from>
    <xdr:to>
      <xdr:col>9</xdr:col>
      <xdr:colOff>465647</xdr:colOff>
      <xdr:row>5</xdr:row>
      <xdr:rowOff>249570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2BB9783D-D165-49A4-9A88-B4B44AF80302}"/>
            </a:ext>
          </a:extLst>
        </xdr:cNvPr>
        <xdr:cNvCxnSpPr/>
      </xdr:nvCxnSpPr>
      <xdr:spPr>
        <a:xfrm flipV="1">
          <a:off x="1591539" y="2418757"/>
          <a:ext cx="17108" cy="215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465647</xdr:colOff>
      <xdr:row>5</xdr:row>
      <xdr:rowOff>219075</xdr:rowOff>
    </xdr:from>
    <xdr:to>
      <xdr:col>9</xdr:col>
      <xdr:colOff>506948</xdr:colOff>
      <xdr:row>5</xdr:row>
      <xdr:rowOff>228007</xdr:rowOff>
    </xdr:to>
    <xdr:cxnSp macro="">
      <xdr:nvCxnSpPr>
        <xdr:cNvPr id="46" name="直線接點 45">
          <a:extLst>
            <a:ext uri="{FF2B5EF4-FFF2-40B4-BE49-F238E27FC236}">
              <a16:creationId xmlns:a16="http://schemas.microsoft.com/office/drawing/2014/main" id="{0783A151-744B-4C08-9638-6C7FC9EE90FE}"/>
            </a:ext>
          </a:extLst>
        </xdr:cNvPr>
        <xdr:cNvCxnSpPr/>
      </xdr:nvCxnSpPr>
      <xdr:spPr>
        <a:xfrm flipV="1">
          <a:off x="1608647" y="2409825"/>
          <a:ext cx="41301" cy="89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506948</xdr:colOff>
      <xdr:row>5</xdr:row>
      <xdr:rowOff>219075</xdr:rowOff>
    </xdr:from>
    <xdr:to>
      <xdr:col>9</xdr:col>
      <xdr:colOff>1017052</xdr:colOff>
      <xdr:row>5</xdr:row>
      <xdr:rowOff>219075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7971E6C1-A0D0-4E0D-B223-801A40AAABEA}"/>
            </a:ext>
          </a:extLst>
        </xdr:cNvPr>
        <xdr:cNvCxnSpPr/>
      </xdr:nvCxnSpPr>
      <xdr:spPr>
        <a:xfrm>
          <a:off x="1649948" y="2409825"/>
          <a:ext cx="51010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1017052</xdr:colOff>
      <xdr:row>5</xdr:row>
      <xdr:rowOff>219075</xdr:rowOff>
    </xdr:from>
    <xdr:to>
      <xdr:col>9</xdr:col>
      <xdr:colOff>1058353</xdr:colOff>
      <xdr:row>5</xdr:row>
      <xdr:rowOff>228007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5FA6DA57-135D-49A8-BD9E-8B5DD2CB05CB}"/>
            </a:ext>
          </a:extLst>
        </xdr:cNvPr>
        <xdr:cNvCxnSpPr/>
      </xdr:nvCxnSpPr>
      <xdr:spPr>
        <a:xfrm>
          <a:off x="2160052" y="2409825"/>
          <a:ext cx="41301" cy="89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1058353</xdr:colOff>
      <xdr:row>5</xdr:row>
      <xdr:rowOff>228007</xdr:rowOff>
    </xdr:from>
    <xdr:to>
      <xdr:col>9</xdr:col>
      <xdr:colOff>1075461</xdr:colOff>
      <xdr:row>5</xdr:row>
      <xdr:rowOff>249570</xdr:rowOff>
    </xdr:to>
    <xdr:cxnSp macro="">
      <xdr:nvCxnSpPr>
        <xdr:cNvPr id="49" name="直線接點 48">
          <a:extLst>
            <a:ext uri="{FF2B5EF4-FFF2-40B4-BE49-F238E27FC236}">
              <a16:creationId xmlns:a16="http://schemas.microsoft.com/office/drawing/2014/main" id="{C7DECAD6-EE0C-4527-98AD-BAD40FE5B345}"/>
            </a:ext>
          </a:extLst>
        </xdr:cNvPr>
        <xdr:cNvCxnSpPr/>
      </xdr:nvCxnSpPr>
      <xdr:spPr>
        <a:xfrm>
          <a:off x="2201353" y="2418757"/>
          <a:ext cx="17108" cy="215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1075461</xdr:colOff>
      <xdr:row>5</xdr:row>
      <xdr:rowOff>249570</xdr:rowOff>
    </xdr:from>
    <xdr:to>
      <xdr:col>9</xdr:col>
      <xdr:colOff>1075461</xdr:colOff>
      <xdr:row>5</xdr:row>
      <xdr:rowOff>325808</xdr:rowOff>
    </xdr:to>
    <xdr:cxnSp macro="">
      <xdr:nvCxnSpPr>
        <xdr:cNvPr id="50" name="直線接點 49">
          <a:extLst>
            <a:ext uri="{FF2B5EF4-FFF2-40B4-BE49-F238E27FC236}">
              <a16:creationId xmlns:a16="http://schemas.microsoft.com/office/drawing/2014/main" id="{A6679F93-E589-4569-BBF5-4FA1611673F0}"/>
            </a:ext>
          </a:extLst>
        </xdr:cNvPr>
        <xdr:cNvCxnSpPr/>
      </xdr:nvCxnSpPr>
      <xdr:spPr>
        <a:xfrm>
          <a:off x="2218461" y="2440320"/>
          <a:ext cx="0" cy="762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629512</xdr:colOff>
      <xdr:row>5</xdr:row>
      <xdr:rowOff>81729</xdr:rowOff>
    </xdr:from>
    <xdr:to>
      <xdr:col>9</xdr:col>
      <xdr:colOff>744159</xdr:colOff>
      <xdr:row>5</xdr:row>
      <xdr:rowOff>164893</xdr:rowOff>
    </xdr:to>
    <xdr:sp macro="" textlink="">
      <xdr:nvSpPr>
        <xdr:cNvPr id="51" name="文字方塊 50">
          <a:extLst>
            <a:ext uri="{FF2B5EF4-FFF2-40B4-BE49-F238E27FC236}">
              <a16:creationId xmlns:a16="http://schemas.microsoft.com/office/drawing/2014/main" id="{8E59AB4B-5DF2-4991-B16B-BCAC173C85B5}"/>
            </a:ext>
          </a:extLst>
        </xdr:cNvPr>
        <xdr:cNvSpPr txBox="1"/>
      </xdr:nvSpPr>
      <xdr:spPr>
        <a:xfrm>
          <a:off x="1772512" y="2272479"/>
          <a:ext cx="114647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14828</xdr:colOff>
      <xdr:row>5</xdr:row>
      <xdr:rowOff>293172</xdr:rowOff>
    </xdr:from>
    <xdr:to>
      <xdr:col>9</xdr:col>
      <xdr:colOff>129475</xdr:colOff>
      <xdr:row>5</xdr:row>
      <xdr:rowOff>376336</xdr:rowOff>
    </xdr:to>
    <xdr:sp macro="" textlink="">
      <xdr:nvSpPr>
        <xdr:cNvPr id="52" name="文字方塊 51">
          <a:extLst>
            <a:ext uri="{FF2B5EF4-FFF2-40B4-BE49-F238E27FC236}">
              <a16:creationId xmlns:a16="http://schemas.microsoft.com/office/drawing/2014/main" id="{150927C3-0FBF-48C8-A8B0-B9F6FCE12F10}"/>
            </a:ext>
          </a:extLst>
        </xdr:cNvPr>
        <xdr:cNvSpPr txBox="1"/>
      </xdr:nvSpPr>
      <xdr:spPr>
        <a:xfrm>
          <a:off x="1157828" y="2483922"/>
          <a:ext cx="114647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tabSelected="1"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56</v>
      </c>
      <c r="R1" s="1" t="s">
        <v>57</v>
      </c>
    </row>
    <row r="2" spans="1:18" s="5" customFormat="1" ht="27" customHeight="1">
      <c r="A2" s="3" t="s">
        <v>11</v>
      </c>
      <c r="B2" s="4"/>
      <c r="R2" s="5" t="s">
        <v>58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>
      <c r="A6" s="7"/>
      <c r="B6" s="22"/>
      <c r="C6" s="10"/>
      <c r="R6" s="1" t="s">
        <v>58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55</v>
      </c>
      <c r="B18" s="7" t="s">
        <v>37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38</v>
      </c>
      <c r="B39" s="8">
        <f>SUM(B19:B38)</f>
        <v>0</v>
      </c>
      <c r="C39" s="9" t="s">
        <v>39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25328-9248-4E70-B582-3BF7CD9914AF}">
  <dimension ref="A1:AP7"/>
  <sheetViews>
    <sheetView view="pageBreakPreview" zoomScaleNormal="100" zoomScaleSheetLayoutView="100" workbookViewId="0">
      <selection activeCell="A8" sqref="A8:XFD5000"/>
    </sheetView>
  </sheetViews>
  <sheetFormatPr defaultColWidth="10.140625" defaultRowHeight="35.1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22.8554687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10.140625" style="12"/>
    <col min="27" max="52" width="0" style="12" hidden="1" customWidth="1"/>
    <col min="53" max="16384" width="10.140625" style="12"/>
  </cols>
  <sheetData>
    <row r="1" spans="1:42" ht="35.1" customHeight="1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35.1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3"/>
      <c r="O2" s="43"/>
      <c r="P2" s="43"/>
      <c r="Q2" s="43"/>
      <c r="R2" s="43"/>
      <c r="S2" s="14"/>
    </row>
    <row r="3" spans="1:42" s="18" customFormat="1" ht="35.1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35.1" customHeight="1">
      <c r="A4" s="23">
        <v>1</v>
      </c>
      <c r="B4" s="23" t="s">
        <v>60</v>
      </c>
      <c r="C4" s="27">
        <v>12</v>
      </c>
      <c r="D4" s="27">
        <v>200</v>
      </c>
      <c r="E4" s="27">
        <v>50</v>
      </c>
      <c r="F4" s="27">
        <v>50</v>
      </c>
      <c r="G4" s="27">
        <v>200</v>
      </c>
      <c r="H4" s="26">
        <v>12</v>
      </c>
      <c r="I4" s="26"/>
      <c r="J4" s="27"/>
      <c r="K4" s="27"/>
      <c r="L4" s="34">
        <v>524</v>
      </c>
      <c r="M4" s="35">
        <v>20</v>
      </c>
      <c r="N4" s="35">
        <f>ROUND(L4*M4*VLOOKUP(B4,weight,2,FALSE)/100,0)</f>
        <v>104</v>
      </c>
      <c r="O4" s="19"/>
      <c r="P4" s="19"/>
      <c r="Q4" s="32"/>
      <c r="R4" s="28"/>
      <c r="S4" s="12" t="s">
        <v>61</v>
      </c>
    </row>
    <row r="5" spans="1:42" ht="35.1" customHeight="1">
      <c r="A5" s="23">
        <v>2</v>
      </c>
      <c r="B5" s="23" t="s">
        <v>60</v>
      </c>
      <c r="C5" s="27">
        <v>12</v>
      </c>
      <c r="D5" s="27">
        <v>50</v>
      </c>
      <c r="E5" s="27">
        <v>30</v>
      </c>
      <c r="F5" s="27">
        <v>30</v>
      </c>
      <c r="G5" s="27">
        <v>50</v>
      </c>
      <c r="H5" s="26">
        <v>12</v>
      </c>
      <c r="I5" s="26"/>
      <c r="J5" s="27"/>
      <c r="K5" s="27"/>
      <c r="L5" s="34">
        <v>184</v>
      </c>
      <c r="M5" s="35">
        <v>20</v>
      </c>
      <c r="N5" s="35">
        <f>ROUND(L5*M5*VLOOKUP(B5,weight,2,FALSE)/100,0)</f>
        <v>37</v>
      </c>
      <c r="O5" s="19"/>
      <c r="P5" s="19"/>
      <c r="Q5" s="32"/>
      <c r="R5" s="28"/>
      <c r="S5" s="12" t="s">
        <v>62</v>
      </c>
    </row>
    <row r="6" spans="1:42" ht="35.1" customHeight="1">
      <c r="A6" s="23">
        <v>3</v>
      </c>
      <c r="B6" s="23" t="s">
        <v>60</v>
      </c>
      <c r="C6" s="27">
        <v>12</v>
      </c>
      <c r="D6" s="27">
        <v>30</v>
      </c>
      <c r="E6" s="27">
        <v>12</v>
      </c>
      <c r="F6" s="27"/>
      <c r="G6" s="27"/>
      <c r="H6" s="26"/>
      <c r="I6" s="26"/>
      <c r="J6" s="27"/>
      <c r="K6" s="27"/>
      <c r="L6" s="34">
        <v>54</v>
      </c>
      <c r="M6" s="35">
        <v>20</v>
      </c>
      <c r="N6" s="35">
        <f>ROUND(L6*M6*VLOOKUP(B6,weight,2,FALSE)/100,0)</f>
        <v>11</v>
      </c>
      <c r="O6" s="19"/>
      <c r="P6" s="19"/>
      <c r="Q6" s="32"/>
      <c r="R6" s="28"/>
      <c r="S6" s="12" t="s">
        <v>62</v>
      </c>
    </row>
    <row r="7" spans="1:42" ht="35.1" customHeight="1">
      <c r="A7" s="23"/>
      <c r="B7" s="23"/>
      <c r="C7" s="27"/>
      <c r="D7" s="27"/>
      <c r="E7" s="27"/>
      <c r="F7" s="27"/>
      <c r="G7" s="27"/>
      <c r="H7" s="26"/>
      <c r="I7" s="26"/>
      <c r="J7" s="27"/>
      <c r="K7" s="27"/>
      <c r="L7" s="34" t="s">
        <v>60</v>
      </c>
      <c r="M7" s="45" t="s">
        <v>63</v>
      </c>
      <c r="N7" s="45">
        <f>SUMIF(B$4:B$6,"=#4",N$4:N$6)</f>
        <v>152</v>
      </c>
      <c r="O7" s="19"/>
      <c r="P7" s="19"/>
      <c r="Q7" s="32"/>
      <c r="R7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2021-02-26T09:35:22Z</dcterms:modified>
</cp:coreProperties>
</file>