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kyra\Documents\RCAD_Rebar\"/>
    </mc:Choice>
  </mc:AlternateContent>
  <xr:revisionPtr revIDLastSave="0" documentId="13_ncr:1_{106B39CB-F7C1-4270-884D-98B53F0857CA}" xr6:coauthVersionLast="46" xr6:coauthVersionMax="46" xr10:uidLastSave="{00000000-0000-0000-0000-000000000000}"/>
  <bookViews>
    <workbookView xWindow="0" yWindow="480" windowWidth="28800" windowHeight="15720" xr2:uid="{00000000-000D-0000-FFFF-FFFF00000000}"/>
  </bookViews>
  <sheets>
    <sheet name="總表" sheetId="3" r:id="rId1"/>
    <sheet name="weight" sheetId="2" r:id="rId2"/>
    <sheet name="區數-1" sheetId="6" r:id="rId3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2">'區數-1'!$A$1:$R$8</definedName>
    <definedName name="_xlnm.Print_Titles" localSheetId="2">'區數-1'!$1:$3</definedName>
    <definedName name="rebar" localSheetId="1">weight!$D$1:$E$100</definedName>
    <definedName name="rebar">weight!$D$1:$E$100</definedName>
    <definedName name="weight">weight!$D$1:$E$100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6" l="1"/>
  <c r="N6" i="6"/>
  <c r="N5" i="6"/>
  <c r="N4" i="6"/>
  <c r="N8" i="6" s="1"/>
  <c r="B42" i="3"/>
  <c r="B43" i="3"/>
  <c r="B16" i="3" l="1"/>
  <c r="B39" i="3"/>
</calcChain>
</file>

<file path=xl/sharedStrings.xml><?xml version="1.0" encoding="utf-8"?>
<sst xmlns="http://schemas.openxmlformats.org/spreadsheetml/2006/main" count="73" uniqueCount="65">
  <si>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</si>
  <si>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</si>
  <si>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</si>
  <si>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</si>
  <si>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</si>
  <si>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</si>
  <si>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</si>
  <si>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</si>
  <si>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</si>
  <si>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</si>
  <si>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</si>
  <si>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r>
      <t>工程名稱：</t>
    </r>
    <r>
      <rPr>
        <u/>
        <sz val="12"/>
        <rFont val="Calibri"/>
        <family val="2"/>
      </rPr>
      <t/>
    </r>
  </si>
  <si>
    <r>
      <t>結構位置：</t>
    </r>
    <r>
      <rPr>
        <sz val="12"/>
        <rFont val="Calibri"/>
        <family val="2"/>
      </rPr>
      <t/>
    </r>
  </si>
  <si>
    <t>鋼筋號數</t>
  </si>
  <si>
    <t>總重量(Kg)</t>
  </si>
  <si>
    <t>備註</t>
  </si>
  <si>
    <t>合計總重</t>
  </si>
  <si>
    <t>Kg</t>
  </si>
  <si>
    <t>鋼筋料單</t>
    <phoneticPr fontId="12" type="noConversion"/>
  </si>
  <si>
    <t>工程名稱：</t>
    <phoneticPr fontId="12" type="noConversion"/>
  </si>
  <si>
    <t>結構位置：</t>
    <phoneticPr fontId="12" type="noConversion"/>
  </si>
  <si>
    <t>編號</t>
  </si>
  <si>
    <t>號數</t>
  </si>
  <si>
    <t>A(cm)</t>
  </si>
  <si>
    <t>B(cm)</t>
  </si>
  <si>
    <t>C(cm)</t>
  </si>
  <si>
    <t>D(cm)</t>
  </si>
  <si>
    <t>E(cm)</t>
    <phoneticPr fontId="12" type="noConversion"/>
  </si>
  <si>
    <t>F(cm)</t>
    <phoneticPr fontId="1" type="noConversion"/>
  </si>
  <si>
    <t>G(cm)</t>
    <phoneticPr fontId="1" type="noConversion"/>
  </si>
  <si>
    <t>圖示</t>
  </si>
  <si>
    <t>長度(cm)</t>
    <phoneticPr fontId="12" type="noConversion"/>
  </si>
  <si>
    <t>數量</t>
    <phoneticPr fontId="12" type="noConversion"/>
  </si>
  <si>
    <t>重量(kg)</t>
    <phoneticPr fontId="12" type="noConversion"/>
  </si>
  <si>
    <t>備註</t>
    <phoneticPr fontId="12" type="noConversion"/>
  </si>
  <si>
    <t>設計長度</t>
  </si>
  <si>
    <t>折減(cm)</t>
    <phoneticPr fontId="2" type="noConversion"/>
  </si>
  <si>
    <t>總個數</t>
    <phoneticPr fontId="1" type="noConversion"/>
  </si>
  <si>
    <t>合計</t>
    <phoneticPr fontId="1" type="noConversion"/>
  </si>
  <si>
    <t>個</t>
    <phoneticPr fontId="1" type="noConversion"/>
  </si>
  <si>
    <t>圖示ID</t>
  </si>
  <si>
    <t>數量</t>
  </si>
  <si>
    <t>總長度(cm)</t>
    <phoneticPr fontId="1" type="noConversion"/>
  </si>
  <si>
    <t>左端接頭</t>
  </si>
  <si>
    <t>右端接頭</t>
    <phoneticPr fontId="1" type="noConversion"/>
  </si>
  <si>
    <t>參數0</t>
    <phoneticPr fontId="1" type="noConversion"/>
  </si>
  <si>
    <t>參數1</t>
    <phoneticPr fontId="1" type="noConversion"/>
  </si>
  <si>
    <t>參數2</t>
    <phoneticPr fontId="1" type="noConversion"/>
  </si>
  <si>
    <t>參數3</t>
    <phoneticPr fontId="1" type="noConversion"/>
  </si>
  <si>
    <t>參數4</t>
    <phoneticPr fontId="1" type="noConversion"/>
  </si>
  <si>
    <t>參數5</t>
    <phoneticPr fontId="1" type="noConversion"/>
  </si>
  <si>
    <t>參數6</t>
    <phoneticPr fontId="1" type="noConversion"/>
  </si>
  <si>
    <t>參數7</t>
    <phoneticPr fontId="1" type="noConversion"/>
  </si>
  <si>
    <t>參數8</t>
    <phoneticPr fontId="1" type="noConversion"/>
  </si>
  <si>
    <t>參數9</t>
    <phoneticPr fontId="1" type="noConversion"/>
  </si>
  <si>
    <t>續接器 
F=母  M=公 T=T錨</t>
    <phoneticPr fontId="1" type="noConversion"/>
  </si>
  <si>
    <t>　　鋼筋數量總表</t>
    <phoneticPr fontId="1" type="noConversion"/>
  </si>
  <si>
    <t>　　鋼筋數量總表=0</t>
  </si>
  <si>
    <t>合計=0</t>
  </si>
  <si>
    <t>總重量(Kg)=0</t>
  </si>
  <si>
    <t>#4</t>
  </si>
  <si>
    <t>地箍#4(50x200)=10 + 地箍#4@15(50x200)=10</t>
  </si>
  <si>
    <t>梁箍#4(30x50)=10 + 梁箍#4@15(30x50)=10</t>
  </si>
  <si>
    <t>梁繫#4-40x10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</si>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</sst>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23">
    <font>
      <sz val="10"/>
      <name val="Arial"/>
      <family val="2"/>
    </font>
    <font>
      <sz val="9"/>
      <name val="細明體"/>
      <family val="3"/>
      <charset val="136"/>
    </font>
    <font>
      <sz val="8"/>
      <name val="Arial"/>
      <family val="2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13"/>
      <name val="微軟正黑體"/>
      <family val="2"/>
      <charset val="136"/>
    </font>
    <font>
      <u/>
      <sz val="12"/>
      <name val="Calibri"/>
      <family val="2"/>
    </font>
    <font>
      <u/>
      <sz val="13"/>
      <name val="微軟正黑體"/>
      <family val="2"/>
      <charset val="136"/>
    </font>
    <font>
      <sz val="12"/>
      <name val="Calibri"/>
      <family val="2"/>
    </font>
    <font>
      <b/>
      <sz val="13"/>
      <name val="微軟正黑體"/>
      <family val="2"/>
      <charset val="136"/>
    </font>
    <font>
      <sz val="48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sz val="10"/>
      <name val="微軟正黑體"/>
      <family val="2"/>
      <charset val="136"/>
    </font>
    <font>
      <sz val="36"/>
      <name val="微軟正黑體"/>
      <family val="2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  <xf numFmtId="0" fontId="6" fillId="0" borderId="0" xfId="1" applyFont="1">
      <alignment vertical="center"/>
    </xf>
    <xf numFmtId="0" fontId="10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 wrapText="1"/>
    </xf>
    <xf numFmtId="3" fontId="4" fillId="0" borderId="0" xfId="1" applyNumberFormat="1" applyFont="1" applyAlignment="1">
      <alignment horizontal="right" vertical="center" wrapText="1"/>
    </xf>
    <xf numFmtId="0" fontId="4" fillId="0" borderId="0" xfId="1" applyFont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13" fillId="0" borderId="0" xfId="1" applyFont="1" applyAlignment="1">
      <alignment horizontal="center" vertical="center"/>
    </xf>
    <xf numFmtId="0" fontId="14" fillId="0" borderId="0" xfId="1" applyFont="1">
      <alignment vertical="center"/>
    </xf>
    <xf numFmtId="0" fontId="15" fillId="0" borderId="0" xfId="1" applyFont="1" applyAlignment="1">
      <alignment horizontal="right" vertical="center"/>
    </xf>
    <xf numFmtId="0" fontId="15" fillId="0" borderId="0" xfId="1" applyFont="1" applyAlignment="1">
      <alignment vertical="center"/>
    </xf>
    <xf numFmtId="0" fontId="15" fillId="0" borderId="0" xfId="1" applyFont="1">
      <alignment vertical="center"/>
    </xf>
    <xf numFmtId="0" fontId="4" fillId="0" borderId="2" xfId="1" applyFont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0" borderId="2" xfId="1" applyFont="1" applyBorder="1" applyAlignment="1">
      <alignment horizontal="right" vertical="center"/>
    </xf>
    <xf numFmtId="0" fontId="14" fillId="0" borderId="0" xfId="1" applyFont="1" applyAlignment="1">
      <alignment horizontal="center" vertical="center"/>
    </xf>
    <xf numFmtId="0" fontId="14" fillId="0" borderId="0" xfId="1" applyFont="1" applyFill="1">
      <alignment vertical="center"/>
    </xf>
    <xf numFmtId="3" fontId="4" fillId="0" borderId="1" xfId="1" applyNumberFormat="1" applyFont="1" applyBorder="1" applyAlignment="1">
      <alignment horizontal="right" vertical="center" wrapText="1"/>
    </xf>
    <xf numFmtId="0" fontId="15" fillId="0" borderId="2" xfId="1" applyFont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 shrinkToFit="1"/>
    </xf>
    <xf numFmtId="0" fontId="15" fillId="0" borderId="2" xfId="1" applyFont="1" applyFill="1" applyBorder="1" applyAlignment="1">
      <alignment horizontal="center" vertical="center"/>
    </xf>
    <xf numFmtId="0" fontId="19" fillId="0" borderId="2" xfId="1" applyFont="1" applyFill="1" applyBorder="1" applyAlignment="1"/>
    <xf numFmtId="0" fontId="15" fillId="0" borderId="2" xfId="1" applyFont="1" applyBorder="1" applyAlignment="1">
      <alignment vertical="center"/>
    </xf>
    <xf numFmtId="0" fontId="15" fillId="0" borderId="2" xfId="1" applyFont="1" applyBorder="1" applyAlignment="1">
      <alignment horizontal="right" vertical="center"/>
    </xf>
    <xf numFmtId="0" fontId="15" fillId="0" borderId="0" xfId="1" applyFont="1" applyBorder="1" applyAlignment="1">
      <alignment vertical="center"/>
    </xf>
    <xf numFmtId="0" fontId="3" fillId="0" borderId="0" xfId="1" applyBorder="1" applyAlignment="1">
      <alignment vertical="center"/>
    </xf>
    <xf numFmtId="0" fontId="4" fillId="0" borderId="2" xfId="1" applyFont="1" applyFill="1" applyBorder="1" applyAlignment="1">
      <alignment horizontal="center" vertical="center"/>
    </xf>
    <xf numFmtId="0" fontId="14" fillId="0" borderId="2" xfId="1" applyFont="1" applyFill="1" applyBorder="1">
      <alignment vertical="center"/>
    </xf>
    <xf numFmtId="0" fontId="4" fillId="0" borderId="0" xfId="1" applyFont="1" applyAlignment="1">
      <alignment horizontal="right" vertical="center" wrapText="1"/>
    </xf>
    <xf numFmtId="176" fontId="15" fillId="0" borderId="2" xfId="1" applyNumberFormat="1" applyFont="1" applyFill="1" applyBorder="1" applyAlignment="1">
      <alignment horizontal="right" vertical="center"/>
    </xf>
    <xf numFmtId="176" fontId="15" fillId="0" borderId="2" xfId="1" applyNumberFormat="1" applyFont="1" applyBorder="1" applyAlignment="1">
      <alignment horizontal="right" vertical="center"/>
    </xf>
    <xf numFmtId="0" fontId="4" fillId="0" borderId="0" xfId="1" applyFont="1" applyBorder="1">
      <alignment vertical="center"/>
    </xf>
    <xf numFmtId="0" fontId="4" fillId="0" borderId="0" xfId="1" applyFont="1" applyBorder="1" applyAlignment="1">
      <alignment vertical="center" wrapText="1"/>
    </xf>
    <xf numFmtId="0" fontId="4" fillId="0" borderId="0" xfId="1" applyNumberFormat="1" applyFont="1" applyBorder="1">
      <alignment vertical="center"/>
    </xf>
    <xf numFmtId="0" fontId="11" fillId="0" borderId="0" xfId="1" applyNumberFormat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 wrapText="1"/>
    </xf>
    <xf numFmtId="0" fontId="4" fillId="0" borderId="0" xfId="1" applyNumberFormat="1" applyFont="1">
      <alignment vertical="center"/>
    </xf>
    <xf numFmtId="0" fontId="21" fillId="0" borderId="0" xfId="1" applyNumberFormat="1" applyFont="1" applyAlignment="1">
      <alignment horizontal="center" vertical="center"/>
    </xf>
    <xf numFmtId="0" fontId="15" fillId="0" borderId="0" xfId="1" applyFont="1" applyBorder="1" applyAlignment="1">
      <alignment horizontal="left" vertical="center"/>
    </xf>
    <xf numFmtId="0" fontId="17" fillId="0" borderId="0" xfId="1" applyFont="1" applyAlignment="1">
      <alignment horizontal="center" vertical="center"/>
    </xf>
    <xf numFmtId="176" fontId="22" fillId="0" borderId="2" xfId="1" applyNumberFormat="1" applyFont="1" applyBorder="1" applyAlignment="1">
      <alignment horizontal="righ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3505052</xdr:colOff>
      <xdr:row>3</xdr:row>
      <xdr:rowOff>1396691</xdr:rowOff>
    </xdr:from>
    <xdr:to>
      <xdr:col>9</xdr:col>
      <xdr:colOff>3505052</xdr:colOff>
      <xdr:row>3</xdr:row>
      <xdr:rowOff>1756152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375E377-F1E2-4427-AAD0-ED9FC58807E1}"/>
            </a:ext>
          </a:extLst>
        </xdr:cNvPr>
        <xdr:cNvCxnSpPr/>
      </xdr:nvCxnSpPr>
      <xdr:spPr>
        <a:xfrm flipV="1">
          <a:off x="4648052" y="2768291"/>
          <a:ext cx="0" cy="35946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3459877</xdr:colOff>
      <xdr:row>3</xdr:row>
      <xdr:rowOff>1282311</xdr:rowOff>
    </xdr:from>
    <xdr:to>
      <xdr:col>9</xdr:col>
      <xdr:colOff>3505052</xdr:colOff>
      <xdr:row>3</xdr:row>
      <xdr:rowOff>1396691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B1D7564C-3B9E-4150-8BD2-F6790B6D8E63}"/>
            </a:ext>
          </a:extLst>
        </xdr:cNvPr>
        <xdr:cNvCxnSpPr/>
      </xdr:nvCxnSpPr>
      <xdr:spPr>
        <a:xfrm flipH="1" flipV="1">
          <a:off x="4602877" y="2653911"/>
          <a:ext cx="45175" cy="11438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3350816</xdr:colOff>
      <xdr:row>3</xdr:row>
      <xdr:rowOff>1234933</xdr:rowOff>
    </xdr:from>
    <xdr:to>
      <xdr:col>9</xdr:col>
      <xdr:colOff>3459877</xdr:colOff>
      <xdr:row>3</xdr:row>
      <xdr:rowOff>1282311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E3EF5FF7-0072-478D-B01E-59E63369A6CD}"/>
            </a:ext>
          </a:extLst>
        </xdr:cNvPr>
        <xdr:cNvCxnSpPr/>
      </xdr:nvCxnSpPr>
      <xdr:spPr>
        <a:xfrm flipH="1" flipV="1">
          <a:off x="4493816" y="2606533"/>
          <a:ext cx="109061" cy="4737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3241755</xdr:colOff>
      <xdr:row>3</xdr:row>
      <xdr:rowOff>1234933</xdr:rowOff>
    </xdr:from>
    <xdr:to>
      <xdr:col>9</xdr:col>
      <xdr:colOff>3350816</xdr:colOff>
      <xdr:row>3</xdr:row>
      <xdr:rowOff>1282311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6EB01BF1-ABF3-405B-9D4A-50E0B21B46A5}"/>
            </a:ext>
          </a:extLst>
        </xdr:cNvPr>
        <xdr:cNvCxnSpPr/>
      </xdr:nvCxnSpPr>
      <xdr:spPr>
        <a:xfrm flipH="1">
          <a:off x="4384755" y="2606533"/>
          <a:ext cx="109061" cy="4737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3196580</xdr:colOff>
      <xdr:row>3</xdr:row>
      <xdr:rowOff>1282311</xdr:rowOff>
    </xdr:from>
    <xdr:to>
      <xdr:col>9</xdr:col>
      <xdr:colOff>3241755</xdr:colOff>
      <xdr:row>3</xdr:row>
      <xdr:rowOff>1396691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5EEF9E8E-E326-4725-8FA2-AD7F20448F6C}"/>
            </a:ext>
          </a:extLst>
        </xdr:cNvPr>
        <xdr:cNvCxnSpPr/>
      </xdr:nvCxnSpPr>
      <xdr:spPr>
        <a:xfrm flipH="1">
          <a:off x="4339580" y="2653911"/>
          <a:ext cx="45175" cy="11438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3196580</xdr:colOff>
      <xdr:row>3</xdr:row>
      <xdr:rowOff>1396691</xdr:rowOff>
    </xdr:from>
    <xdr:to>
      <xdr:col>9</xdr:col>
      <xdr:colOff>3196580</xdr:colOff>
      <xdr:row>3</xdr:row>
      <xdr:rowOff>3251509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A8772117-2594-4361-82EC-626DE05C0325}"/>
            </a:ext>
          </a:extLst>
        </xdr:cNvPr>
        <xdr:cNvCxnSpPr/>
      </xdr:nvCxnSpPr>
      <xdr:spPr>
        <a:xfrm>
          <a:off x="4339580" y="2768291"/>
          <a:ext cx="0" cy="185481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3196580</xdr:colOff>
      <xdr:row>3</xdr:row>
      <xdr:rowOff>3251509</xdr:rowOff>
    </xdr:from>
    <xdr:to>
      <xdr:col>9</xdr:col>
      <xdr:colOff>3241755</xdr:colOff>
      <xdr:row>3</xdr:row>
      <xdr:rowOff>3365889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F9E361F1-52B3-43DF-9D07-E069EB4DE2A6}"/>
            </a:ext>
          </a:extLst>
        </xdr:cNvPr>
        <xdr:cNvCxnSpPr/>
      </xdr:nvCxnSpPr>
      <xdr:spPr>
        <a:xfrm>
          <a:off x="4339580" y="4623109"/>
          <a:ext cx="45175" cy="11438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3241755</xdr:colOff>
      <xdr:row>3</xdr:row>
      <xdr:rowOff>3365889</xdr:rowOff>
    </xdr:from>
    <xdr:to>
      <xdr:col>9</xdr:col>
      <xdr:colOff>3350816</xdr:colOff>
      <xdr:row>3</xdr:row>
      <xdr:rowOff>3413267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ACFD1029-B511-4827-B789-35A7E0CA923B}"/>
            </a:ext>
          </a:extLst>
        </xdr:cNvPr>
        <xdr:cNvCxnSpPr/>
      </xdr:nvCxnSpPr>
      <xdr:spPr>
        <a:xfrm>
          <a:off x="4384755" y="4737489"/>
          <a:ext cx="109061" cy="4737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3350816</xdr:colOff>
      <xdr:row>3</xdr:row>
      <xdr:rowOff>3413267</xdr:rowOff>
    </xdr:from>
    <xdr:to>
      <xdr:col>9</xdr:col>
      <xdr:colOff>4697809</xdr:colOff>
      <xdr:row>3</xdr:row>
      <xdr:rowOff>3413267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EA0DAC36-22BE-4BD5-BF74-20B482C1D2D3}"/>
            </a:ext>
          </a:extLst>
        </xdr:cNvPr>
        <xdr:cNvCxnSpPr/>
      </xdr:nvCxnSpPr>
      <xdr:spPr>
        <a:xfrm>
          <a:off x="4493816" y="4784867"/>
          <a:ext cx="1346993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4697809</xdr:colOff>
      <xdr:row>3</xdr:row>
      <xdr:rowOff>3365889</xdr:rowOff>
    </xdr:from>
    <xdr:to>
      <xdr:col>9</xdr:col>
      <xdr:colOff>4806870</xdr:colOff>
      <xdr:row>3</xdr:row>
      <xdr:rowOff>3413267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BF47D9E2-CB0E-414E-9692-9553D8B1D67F}"/>
            </a:ext>
          </a:extLst>
        </xdr:cNvPr>
        <xdr:cNvCxnSpPr/>
      </xdr:nvCxnSpPr>
      <xdr:spPr>
        <a:xfrm flipV="1">
          <a:off x="5840809" y="4737489"/>
          <a:ext cx="109061" cy="4737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4806870</xdr:colOff>
      <xdr:row>3</xdr:row>
      <xdr:rowOff>3251509</xdr:rowOff>
    </xdr:from>
    <xdr:to>
      <xdr:col>9</xdr:col>
      <xdr:colOff>4852045</xdr:colOff>
      <xdr:row>3</xdr:row>
      <xdr:rowOff>3365889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F6A0E19B-BEDF-4AD5-AB82-53B061D69C96}"/>
            </a:ext>
          </a:extLst>
        </xdr:cNvPr>
        <xdr:cNvCxnSpPr/>
      </xdr:nvCxnSpPr>
      <xdr:spPr>
        <a:xfrm flipV="1">
          <a:off x="5949870" y="4623109"/>
          <a:ext cx="45175" cy="11438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4852045</xdr:colOff>
      <xdr:row>3</xdr:row>
      <xdr:rowOff>1396691</xdr:rowOff>
    </xdr:from>
    <xdr:to>
      <xdr:col>9</xdr:col>
      <xdr:colOff>4852045</xdr:colOff>
      <xdr:row>3</xdr:row>
      <xdr:rowOff>3251509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7BA8525C-1B22-411A-9FCC-735A1834CD67}"/>
            </a:ext>
          </a:extLst>
        </xdr:cNvPr>
        <xdr:cNvCxnSpPr/>
      </xdr:nvCxnSpPr>
      <xdr:spPr>
        <a:xfrm flipV="1">
          <a:off x="5995045" y="2768291"/>
          <a:ext cx="0" cy="185481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4806870</xdr:colOff>
      <xdr:row>3</xdr:row>
      <xdr:rowOff>1282311</xdr:rowOff>
    </xdr:from>
    <xdr:to>
      <xdr:col>9</xdr:col>
      <xdr:colOff>4852045</xdr:colOff>
      <xdr:row>3</xdr:row>
      <xdr:rowOff>1396691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FBBC03AA-EB14-421C-B56E-9130685680CB}"/>
            </a:ext>
          </a:extLst>
        </xdr:cNvPr>
        <xdr:cNvCxnSpPr/>
      </xdr:nvCxnSpPr>
      <xdr:spPr>
        <a:xfrm flipH="1" flipV="1">
          <a:off x="5949870" y="2653911"/>
          <a:ext cx="45175" cy="11438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4697809</xdr:colOff>
      <xdr:row>3</xdr:row>
      <xdr:rowOff>1234933</xdr:rowOff>
    </xdr:from>
    <xdr:to>
      <xdr:col>9</xdr:col>
      <xdr:colOff>4806870</xdr:colOff>
      <xdr:row>3</xdr:row>
      <xdr:rowOff>1282311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C4A7E8B1-71B4-4B57-A763-001BE4C8424A}"/>
            </a:ext>
          </a:extLst>
        </xdr:cNvPr>
        <xdr:cNvCxnSpPr/>
      </xdr:nvCxnSpPr>
      <xdr:spPr>
        <a:xfrm flipH="1" flipV="1">
          <a:off x="5840809" y="2606533"/>
          <a:ext cx="109061" cy="4737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3350816</xdr:colOff>
      <xdr:row>3</xdr:row>
      <xdr:rowOff>1234933</xdr:rowOff>
    </xdr:from>
    <xdr:to>
      <xdr:col>9</xdr:col>
      <xdr:colOff>4697809</xdr:colOff>
      <xdr:row>3</xdr:row>
      <xdr:rowOff>1234933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32DBA589-8968-4CE7-A166-29962776A34B}"/>
            </a:ext>
          </a:extLst>
        </xdr:cNvPr>
        <xdr:cNvCxnSpPr/>
      </xdr:nvCxnSpPr>
      <xdr:spPr>
        <a:xfrm flipH="1">
          <a:off x="4493816" y="2606533"/>
          <a:ext cx="1346993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3272834</xdr:colOff>
      <xdr:row>3</xdr:row>
      <xdr:rowOff>1234933</xdr:rowOff>
    </xdr:from>
    <xdr:to>
      <xdr:col>9</xdr:col>
      <xdr:colOff>3350816</xdr:colOff>
      <xdr:row>3</xdr:row>
      <xdr:rowOff>1257442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805BF876-5F1D-4E5B-A264-57B9E09617AE}"/>
            </a:ext>
          </a:extLst>
        </xdr:cNvPr>
        <xdr:cNvCxnSpPr/>
      </xdr:nvCxnSpPr>
      <xdr:spPr>
        <a:xfrm flipH="1">
          <a:off x="4415834" y="2606533"/>
          <a:ext cx="77982" cy="22509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3216288</xdr:colOff>
      <xdr:row>3</xdr:row>
      <xdr:rowOff>1257442</xdr:rowOff>
    </xdr:from>
    <xdr:to>
      <xdr:col>9</xdr:col>
      <xdr:colOff>3272834</xdr:colOff>
      <xdr:row>3</xdr:row>
      <xdr:rowOff>1318091</xdr:rowOff>
    </xdr:to>
    <xdr:cxnSp macro="">
      <xdr:nvCxnSpPr>
        <xdr:cNvPr id="18" name="直線接點 17">
          <a:extLst>
            <a:ext uri="{FF2B5EF4-FFF2-40B4-BE49-F238E27FC236}">
              <a16:creationId xmlns:a16="http://schemas.microsoft.com/office/drawing/2014/main" id="{5F759557-5FAC-402B-A3FC-08E907FA261B}"/>
            </a:ext>
          </a:extLst>
        </xdr:cNvPr>
        <xdr:cNvCxnSpPr/>
      </xdr:nvCxnSpPr>
      <xdr:spPr>
        <a:xfrm flipH="1">
          <a:off x="4359288" y="2629042"/>
          <a:ext cx="56546" cy="60649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3196580</xdr:colOff>
      <xdr:row>3</xdr:row>
      <xdr:rowOff>1318091</xdr:rowOff>
    </xdr:from>
    <xdr:to>
      <xdr:col>9</xdr:col>
      <xdr:colOff>3216288</xdr:colOff>
      <xdr:row>3</xdr:row>
      <xdr:rowOff>1400359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61501CF3-E61D-4467-90A6-E4FDC6CFD73F}"/>
            </a:ext>
          </a:extLst>
        </xdr:cNvPr>
        <xdr:cNvCxnSpPr/>
      </xdr:nvCxnSpPr>
      <xdr:spPr>
        <a:xfrm flipH="1">
          <a:off x="4339580" y="2689691"/>
          <a:ext cx="19708" cy="8226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3196580</xdr:colOff>
      <xdr:row>3</xdr:row>
      <xdr:rowOff>1400359</xdr:rowOff>
    </xdr:from>
    <xdr:to>
      <xdr:col>9</xdr:col>
      <xdr:colOff>3196580</xdr:colOff>
      <xdr:row>3</xdr:row>
      <xdr:rowOff>1846072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4B7C1AF8-2F5F-4673-A99C-74A9C265F9BC}"/>
            </a:ext>
          </a:extLst>
        </xdr:cNvPr>
        <xdr:cNvCxnSpPr/>
      </xdr:nvCxnSpPr>
      <xdr:spPr>
        <a:xfrm>
          <a:off x="4339580" y="2771959"/>
          <a:ext cx="0" cy="445713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3653556</xdr:colOff>
      <xdr:row>3</xdr:row>
      <xdr:rowOff>3622683</xdr:rowOff>
    </xdr:from>
    <xdr:to>
      <xdr:col>9</xdr:col>
      <xdr:colOff>3787755</xdr:colOff>
      <xdr:row>3</xdr:row>
      <xdr:rowOff>3736221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702E4B34-0D9C-483C-B23B-16028F5F601B}"/>
            </a:ext>
          </a:extLst>
        </xdr:cNvPr>
        <xdr:cNvSpPr txBox="1"/>
      </xdr:nvSpPr>
      <xdr:spPr>
        <a:xfrm>
          <a:off x="4796556" y="4994283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50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1395529</xdr:colOff>
      <xdr:row>3</xdr:row>
      <xdr:rowOff>2013576</xdr:rowOff>
    </xdr:from>
    <xdr:to>
      <xdr:col>9</xdr:col>
      <xdr:colOff>1578011</xdr:colOff>
      <xdr:row>3</xdr:row>
      <xdr:rowOff>2127114</xdr:rowOff>
    </xdr:to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E84719D7-6938-439E-9E0E-8510373C430C}"/>
            </a:ext>
          </a:extLst>
        </xdr:cNvPr>
        <xdr:cNvSpPr txBox="1"/>
      </xdr:nvSpPr>
      <xdr:spPr>
        <a:xfrm>
          <a:off x="2538529" y="3385176"/>
          <a:ext cx="182482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200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3611522</xdr:colOff>
      <xdr:row>4</xdr:row>
      <xdr:rowOff>1713309</xdr:rowOff>
    </xdr:from>
    <xdr:to>
      <xdr:col>9</xdr:col>
      <xdr:colOff>3611522</xdr:colOff>
      <xdr:row>4</xdr:row>
      <xdr:rowOff>1893040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EABA40C8-CC14-4400-AEEC-9BC093ADAE74}"/>
            </a:ext>
          </a:extLst>
        </xdr:cNvPr>
        <xdr:cNvCxnSpPr/>
      </xdr:nvCxnSpPr>
      <xdr:spPr>
        <a:xfrm flipV="1">
          <a:off x="4754522" y="7733109"/>
          <a:ext cx="0" cy="17973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3581406</xdr:colOff>
      <xdr:row>4</xdr:row>
      <xdr:rowOff>1637057</xdr:rowOff>
    </xdr:from>
    <xdr:to>
      <xdr:col>9</xdr:col>
      <xdr:colOff>3611522</xdr:colOff>
      <xdr:row>4</xdr:row>
      <xdr:rowOff>1713309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D8A213FA-0A52-4B5A-A1CB-5CAC10C338A0}"/>
            </a:ext>
          </a:extLst>
        </xdr:cNvPr>
        <xdr:cNvCxnSpPr/>
      </xdr:nvCxnSpPr>
      <xdr:spPr>
        <a:xfrm flipH="1" flipV="1">
          <a:off x="4724406" y="7656857"/>
          <a:ext cx="30116" cy="7625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3508698</xdr:colOff>
      <xdr:row>4</xdr:row>
      <xdr:rowOff>1605471</xdr:rowOff>
    </xdr:from>
    <xdr:to>
      <xdr:col>9</xdr:col>
      <xdr:colOff>3581406</xdr:colOff>
      <xdr:row>4</xdr:row>
      <xdr:rowOff>1637057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0746B027-C2ED-4639-9695-45A8DFB89930}"/>
            </a:ext>
          </a:extLst>
        </xdr:cNvPr>
        <xdr:cNvCxnSpPr/>
      </xdr:nvCxnSpPr>
      <xdr:spPr>
        <a:xfrm flipH="1" flipV="1">
          <a:off x="4651698" y="7625271"/>
          <a:ext cx="72708" cy="3158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3435991</xdr:colOff>
      <xdr:row>4</xdr:row>
      <xdr:rowOff>1605471</xdr:rowOff>
    </xdr:from>
    <xdr:to>
      <xdr:col>9</xdr:col>
      <xdr:colOff>3508698</xdr:colOff>
      <xdr:row>4</xdr:row>
      <xdr:rowOff>1637057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53790579-4BA3-46B4-B172-B6DDAAD0DD80}"/>
            </a:ext>
          </a:extLst>
        </xdr:cNvPr>
        <xdr:cNvCxnSpPr/>
      </xdr:nvCxnSpPr>
      <xdr:spPr>
        <a:xfrm flipH="1">
          <a:off x="4578991" y="7625271"/>
          <a:ext cx="72707" cy="3158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3405874</xdr:colOff>
      <xdr:row>4</xdr:row>
      <xdr:rowOff>1637057</xdr:rowOff>
    </xdr:from>
    <xdr:to>
      <xdr:col>9</xdr:col>
      <xdr:colOff>3435991</xdr:colOff>
      <xdr:row>4</xdr:row>
      <xdr:rowOff>1713309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768C3C91-0534-482C-A76C-F6AA71324BEB}"/>
            </a:ext>
          </a:extLst>
        </xdr:cNvPr>
        <xdr:cNvCxnSpPr/>
      </xdr:nvCxnSpPr>
      <xdr:spPr>
        <a:xfrm flipH="1">
          <a:off x="4548874" y="7656857"/>
          <a:ext cx="30117" cy="7625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3405874</xdr:colOff>
      <xdr:row>4</xdr:row>
      <xdr:rowOff>1713309</xdr:rowOff>
    </xdr:from>
    <xdr:to>
      <xdr:col>9</xdr:col>
      <xdr:colOff>3405874</xdr:colOff>
      <xdr:row>4</xdr:row>
      <xdr:rowOff>2949856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289968A4-CFC7-450E-AB3C-6A2FCC14D9D4}"/>
            </a:ext>
          </a:extLst>
        </xdr:cNvPr>
        <xdr:cNvCxnSpPr/>
      </xdr:nvCxnSpPr>
      <xdr:spPr>
        <a:xfrm>
          <a:off x="4548874" y="7733109"/>
          <a:ext cx="0" cy="1236547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3405874</xdr:colOff>
      <xdr:row>4</xdr:row>
      <xdr:rowOff>2949856</xdr:rowOff>
    </xdr:from>
    <xdr:to>
      <xdr:col>9</xdr:col>
      <xdr:colOff>3435991</xdr:colOff>
      <xdr:row>4</xdr:row>
      <xdr:rowOff>3026108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33B96D75-21B1-4751-A608-BDEA1F99BC52}"/>
            </a:ext>
          </a:extLst>
        </xdr:cNvPr>
        <xdr:cNvCxnSpPr/>
      </xdr:nvCxnSpPr>
      <xdr:spPr>
        <a:xfrm>
          <a:off x="4548874" y="8969656"/>
          <a:ext cx="30117" cy="7625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3435991</xdr:colOff>
      <xdr:row>4</xdr:row>
      <xdr:rowOff>3026108</xdr:rowOff>
    </xdr:from>
    <xdr:to>
      <xdr:col>9</xdr:col>
      <xdr:colOff>3508698</xdr:colOff>
      <xdr:row>4</xdr:row>
      <xdr:rowOff>3057694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D17BDDC3-FBCA-4879-AA4C-3625B55DECDF}"/>
            </a:ext>
          </a:extLst>
        </xdr:cNvPr>
        <xdr:cNvCxnSpPr/>
      </xdr:nvCxnSpPr>
      <xdr:spPr>
        <a:xfrm>
          <a:off x="4578991" y="9045908"/>
          <a:ext cx="72707" cy="3158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3508698</xdr:colOff>
      <xdr:row>4</xdr:row>
      <xdr:rowOff>3057694</xdr:rowOff>
    </xdr:from>
    <xdr:to>
      <xdr:col>9</xdr:col>
      <xdr:colOff>3972754</xdr:colOff>
      <xdr:row>4</xdr:row>
      <xdr:rowOff>3057694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5C9C7921-745C-4E28-84DB-C66F5BA27F90}"/>
            </a:ext>
          </a:extLst>
        </xdr:cNvPr>
        <xdr:cNvCxnSpPr/>
      </xdr:nvCxnSpPr>
      <xdr:spPr>
        <a:xfrm>
          <a:off x="4651698" y="9077494"/>
          <a:ext cx="46405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4333986</xdr:colOff>
      <xdr:row>4</xdr:row>
      <xdr:rowOff>1713309</xdr:rowOff>
    </xdr:from>
    <xdr:to>
      <xdr:col>9</xdr:col>
      <xdr:colOff>4333986</xdr:colOff>
      <xdr:row>4</xdr:row>
      <xdr:rowOff>1893040</xdr:rowOff>
    </xdr:to>
    <xdr:cxnSp macro="">
      <xdr:nvCxnSpPr>
        <xdr:cNvPr id="32" name="直線接點 31">
          <a:extLst>
            <a:ext uri="{FF2B5EF4-FFF2-40B4-BE49-F238E27FC236}">
              <a16:creationId xmlns:a16="http://schemas.microsoft.com/office/drawing/2014/main" id="{3D2AFB73-A98E-406B-A163-A7C20808823E}"/>
            </a:ext>
          </a:extLst>
        </xdr:cNvPr>
        <xdr:cNvCxnSpPr/>
      </xdr:nvCxnSpPr>
      <xdr:spPr>
        <a:xfrm flipV="1">
          <a:off x="5476986" y="7733109"/>
          <a:ext cx="0" cy="17973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4333986</xdr:colOff>
      <xdr:row>4</xdr:row>
      <xdr:rowOff>1637057</xdr:rowOff>
    </xdr:from>
    <xdr:to>
      <xdr:col>9</xdr:col>
      <xdr:colOff>4364103</xdr:colOff>
      <xdr:row>4</xdr:row>
      <xdr:rowOff>1713309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611D0357-BE3B-4EF8-A9E5-C81984134A48}"/>
            </a:ext>
          </a:extLst>
        </xdr:cNvPr>
        <xdr:cNvCxnSpPr/>
      </xdr:nvCxnSpPr>
      <xdr:spPr>
        <a:xfrm flipV="1">
          <a:off x="5476986" y="7656857"/>
          <a:ext cx="30117" cy="7625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4364103</xdr:colOff>
      <xdr:row>4</xdr:row>
      <xdr:rowOff>1605471</xdr:rowOff>
    </xdr:from>
    <xdr:to>
      <xdr:col>9</xdr:col>
      <xdr:colOff>4436810</xdr:colOff>
      <xdr:row>4</xdr:row>
      <xdr:rowOff>1637057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51A72570-67ED-4E3F-8C74-B84916720DC9}"/>
            </a:ext>
          </a:extLst>
        </xdr:cNvPr>
        <xdr:cNvCxnSpPr/>
      </xdr:nvCxnSpPr>
      <xdr:spPr>
        <a:xfrm flipV="1">
          <a:off x="5507103" y="7625271"/>
          <a:ext cx="72707" cy="3158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4436810</xdr:colOff>
      <xdr:row>4</xdr:row>
      <xdr:rowOff>1605471</xdr:rowOff>
    </xdr:from>
    <xdr:to>
      <xdr:col>9</xdr:col>
      <xdr:colOff>4509518</xdr:colOff>
      <xdr:row>4</xdr:row>
      <xdr:rowOff>1637057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96377438-D787-4EA3-B3BA-55DFE4B9A3C8}"/>
            </a:ext>
          </a:extLst>
        </xdr:cNvPr>
        <xdr:cNvCxnSpPr/>
      </xdr:nvCxnSpPr>
      <xdr:spPr>
        <a:xfrm>
          <a:off x="5579810" y="7625271"/>
          <a:ext cx="72708" cy="3158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4509518</xdr:colOff>
      <xdr:row>4</xdr:row>
      <xdr:rowOff>1637057</xdr:rowOff>
    </xdr:from>
    <xdr:to>
      <xdr:col>9</xdr:col>
      <xdr:colOff>4539634</xdr:colOff>
      <xdr:row>4</xdr:row>
      <xdr:rowOff>1713309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FF4A18E8-636E-4F64-A955-606D15C93220}"/>
            </a:ext>
          </a:extLst>
        </xdr:cNvPr>
        <xdr:cNvCxnSpPr/>
      </xdr:nvCxnSpPr>
      <xdr:spPr>
        <a:xfrm>
          <a:off x="5652518" y="7656857"/>
          <a:ext cx="30116" cy="7625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4539634</xdr:colOff>
      <xdr:row>4</xdr:row>
      <xdr:rowOff>1713309</xdr:rowOff>
    </xdr:from>
    <xdr:to>
      <xdr:col>9</xdr:col>
      <xdr:colOff>4539634</xdr:colOff>
      <xdr:row>4</xdr:row>
      <xdr:rowOff>2949856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16B125B-FD02-4CCB-AC6B-4CB80D3CC405}"/>
            </a:ext>
          </a:extLst>
        </xdr:cNvPr>
        <xdr:cNvCxnSpPr/>
      </xdr:nvCxnSpPr>
      <xdr:spPr>
        <a:xfrm>
          <a:off x="5682634" y="7733109"/>
          <a:ext cx="0" cy="1236547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4509518</xdr:colOff>
      <xdr:row>4</xdr:row>
      <xdr:rowOff>2949856</xdr:rowOff>
    </xdr:from>
    <xdr:to>
      <xdr:col>9</xdr:col>
      <xdr:colOff>4539634</xdr:colOff>
      <xdr:row>4</xdr:row>
      <xdr:rowOff>3026108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CDF7DF4A-F00F-4EA4-A14C-B0D0E23D3532}"/>
            </a:ext>
          </a:extLst>
        </xdr:cNvPr>
        <xdr:cNvCxnSpPr/>
      </xdr:nvCxnSpPr>
      <xdr:spPr>
        <a:xfrm flipH="1">
          <a:off x="5652518" y="8969656"/>
          <a:ext cx="30116" cy="76252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4436810</xdr:colOff>
      <xdr:row>4</xdr:row>
      <xdr:rowOff>3026108</xdr:rowOff>
    </xdr:from>
    <xdr:to>
      <xdr:col>9</xdr:col>
      <xdr:colOff>4509518</xdr:colOff>
      <xdr:row>4</xdr:row>
      <xdr:rowOff>3057694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D576E9A5-F0E7-4A9C-8845-360720E724FC}"/>
            </a:ext>
          </a:extLst>
        </xdr:cNvPr>
        <xdr:cNvCxnSpPr/>
      </xdr:nvCxnSpPr>
      <xdr:spPr>
        <a:xfrm flipH="1">
          <a:off x="5579810" y="9045908"/>
          <a:ext cx="72708" cy="3158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3972754</xdr:colOff>
      <xdr:row>4</xdr:row>
      <xdr:rowOff>3057694</xdr:rowOff>
    </xdr:from>
    <xdr:to>
      <xdr:col>9</xdr:col>
      <xdr:colOff>4436810</xdr:colOff>
      <xdr:row>4</xdr:row>
      <xdr:rowOff>3057694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FAC76605-76AC-4E6F-8FD1-371C2592753D}"/>
            </a:ext>
          </a:extLst>
        </xdr:cNvPr>
        <xdr:cNvCxnSpPr/>
      </xdr:nvCxnSpPr>
      <xdr:spPr>
        <a:xfrm flipH="1">
          <a:off x="5115754" y="9077494"/>
          <a:ext cx="46405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3250572</xdr:colOff>
      <xdr:row>4</xdr:row>
      <xdr:rowOff>4269313</xdr:rowOff>
    </xdr:from>
    <xdr:to>
      <xdr:col>9</xdr:col>
      <xdr:colOff>3384771</xdr:colOff>
      <xdr:row>4</xdr:row>
      <xdr:rowOff>4382851</xdr:rowOff>
    </xdr:to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5BF1CE69-C70A-4E45-9385-1B18BA1364C6}"/>
            </a:ext>
          </a:extLst>
        </xdr:cNvPr>
        <xdr:cNvSpPr txBox="1"/>
      </xdr:nvSpPr>
      <xdr:spPr>
        <a:xfrm>
          <a:off x="4393572" y="10289113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30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1763682</xdr:colOff>
      <xdr:row>4</xdr:row>
      <xdr:rowOff>2701113</xdr:rowOff>
    </xdr:from>
    <xdr:to>
      <xdr:col>9</xdr:col>
      <xdr:colOff>1897881</xdr:colOff>
      <xdr:row>4</xdr:row>
      <xdr:rowOff>2814651</xdr:rowOff>
    </xdr:to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1E578784-7988-48F5-8621-E82638174B09}"/>
            </a:ext>
          </a:extLst>
        </xdr:cNvPr>
        <xdr:cNvSpPr txBox="1"/>
      </xdr:nvSpPr>
      <xdr:spPr>
        <a:xfrm>
          <a:off x="2906682" y="8720913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50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2459197</xdr:colOff>
      <xdr:row>5</xdr:row>
      <xdr:rowOff>2876375</xdr:rowOff>
    </xdr:from>
    <xdr:to>
      <xdr:col>9</xdr:col>
      <xdr:colOff>2844786</xdr:colOff>
      <xdr:row>5</xdr:row>
      <xdr:rowOff>3280769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60BBEF50-A990-46D9-A497-82567C59B44E}"/>
            </a:ext>
          </a:extLst>
        </xdr:cNvPr>
        <xdr:cNvCxnSpPr/>
      </xdr:nvCxnSpPr>
      <xdr:spPr>
        <a:xfrm flipH="1" flipV="1">
          <a:off x="3602197" y="13544375"/>
          <a:ext cx="385589" cy="404394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2368848</xdr:colOff>
      <xdr:row>5</xdr:row>
      <xdr:rowOff>2647615</xdr:rowOff>
    </xdr:from>
    <xdr:to>
      <xdr:col>9</xdr:col>
      <xdr:colOff>2459197</xdr:colOff>
      <xdr:row>5</xdr:row>
      <xdr:rowOff>2876375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2A756662-11DD-4B6C-B7A2-AB0B16873A43}"/>
            </a:ext>
          </a:extLst>
        </xdr:cNvPr>
        <xdr:cNvCxnSpPr/>
      </xdr:nvCxnSpPr>
      <xdr:spPr>
        <a:xfrm flipH="1" flipV="1">
          <a:off x="3511848" y="13315615"/>
          <a:ext cx="90349" cy="22876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2368848</xdr:colOff>
      <xdr:row>5</xdr:row>
      <xdr:rowOff>2418855</xdr:rowOff>
    </xdr:from>
    <xdr:to>
      <xdr:col>9</xdr:col>
      <xdr:colOff>2459197</xdr:colOff>
      <xdr:row>5</xdr:row>
      <xdr:rowOff>2647615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939A3CF3-F80E-4EEB-BB2C-26120BD693E3}"/>
            </a:ext>
          </a:extLst>
        </xdr:cNvPr>
        <xdr:cNvCxnSpPr/>
      </xdr:nvCxnSpPr>
      <xdr:spPr>
        <a:xfrm flipV="1">
          <a:off x="3511848" y="13086855"/>
          <a:ext cx="90349" cy="22876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2459197</xdr:colOff>
      <xdr:row>5</xdr:row>
      <xdr:rowOff>2324100</xdr:rowOff>
    </xdr:from>
    <xdr:to>
      <xdr:col>9</xdr:col>
      <xdr:colOff>2677319</xdr:colOff>
      <xdr:row>5</xdr:row>
      <xdr:rowOff>2418855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5892D4EA-72A7-418A-9703-E99E6B6ECDAE}"/>
            </a:ext>
          </a:extLst>
        </xdr:cNvPr>
        <xdr:cNvCxnSpPr/>
      </xdr:nvCxnSpPr>
      <xdr:spPr>
        <a:xfrm flipV="1">
          <a:off x="3602197" y="12992100"/>
          <a:ext cx="218122" cy="9475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2677319</xdr:colOff>
      <xdr:row>5</xdr:row>
      <xdr:rowOff>2324100</xdr:rowOff>
    </xdr:from>
    <xdr:to>
      <xdr:col>9</xdr:col>
      <xdr:colOff>5371305</xdr:colOff>
      <xdr:row>5</xdr:row>
      <xdr:rowOff>2324100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A8EEFCFE-4E3C-41C8-AC0F-8E0D6A0688D5}"/>
            </a:ext>
          </a:extLst>
        </xdr:cNvPr>
        <xdr:cNvCxnSpPr/>
      </xdr:nvCxnSpPr>
      <xdr:spPr>
        <a:xfrm>
          <a:off x="3820319" y="12992100"/>
          <a:ext cx="269398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5371305</xdr:colOff>
      <xdr:row>5</xdr:row>
      <xdr:rowOff>2324100</xdr:rowOff>
    </xdr:from>
    <xdr:to>
      <xdr:col>9</xdr:col>
      <xdr:colOff>5589428</xdr:colOff>
      <xdr:row>5</xdr:row>
      <xdr:rowOff>2418855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0FEA3720-751D-4EAB-B7E7-414E76B8690E}"/>
            </a:ext>
          </a:extLst>
        </xdr:cNvPr>
        <xdr:cNvCxnSpPr/>
      </xdr:nvCxnSpPr>
      <xdr:spPr>
        <a:xfrm>
          <a:off x="6514305" y="12992100"/>
          <a:ext cx="218123" cy="94755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5589428</xdr:colOff>
      <xdr:row>5</xdr:row>
      <xdr:rowOff>2418855</xdr:rowOff>
    </xdr:from>
    <xdr:to>
      <xdr:col>9</xdr:col>
      <xdr:colOff>5679777</xdr:colOff>
      <xdr:row>5</xdr:row>
      <xdr:rowOff>2647615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7CDA51A6-2689-4EE9-9B35-CDC5CEA27F34}"/>
            </a:ext>
          </a:extLst>
        </xdr:cNvPr>
        <xdr:cNvCxnSpPr/>
      </xdr:nvCxnSpPr>
      <xdr:spPr>
        <a:xfrm>
          <a:off x="6732428" y="13086855"/>
          <a:ext cx="90349" cy="22876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5679777</xdr:colOff>
      <xdr:row>5</xdr:row>
      <xdr:rowOff>2647615</xdr:rowOff>
    </xdr:from>
    <xdr:to>
      <xdr:col>9</xdr:col>
      <xdr:colOff>5679777</xdr:colOff>
      <xdr:row>5</xdr:row>
      <xdr:rowOff>3456403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9D043933-A143-49C4-85F4-9661F59FD5E5}"/>
            </a:ext>
          </a:extLst>
        </xdr:cNvPr>
        <xdr:cNvCxnSpPr/>
      </xdr:nvCxnSpPr>
      <xdr:spPr>
        <a:xfrm>
          <a:off x="6822777" y="13315615"/>
          <a:ext cx="0" cy="808788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3324608</xdr:colOff>
      <xdr:row>5</xdr:row>
      <xdr:rowOff>1635765</xdr:rowOff>
    </xdr:from>
    <xdr:to>
      <xdr:col>9</xdr:col>
      <xdr:colOff>3458807</xdr:colOff>
      <xdr:row>5</xdr:row>
      <xdr:rowOff>1749303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AB05BDE0-C8FF-41DF-A5C4-87631B19A1FD}"/>
            </a:ext>
          </a:extLst>
        </xdr:cNvPr>
        <xdr:cNvSpPr txBox="1"/>
      </xdr:nvSpPr>
      <xdr:spPr>
        <a:xfrm>
          <a:off x="4467608" y="12303765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30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78310</xdr:colOff>
      <xdr:row>5</xdr:row>
      <xdr:rowOff>3878897</xdr:rowOff>
    </xdr:from>
    <xdr:to>
      <xdr:col>9</xdr:col>
      <xdr:colOff>212509</xdr:colOff>
      <xdr:row>5</xdr:row>
      <xdr:rowOff>3992435</xdr:rowOff>
    </xdr:to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8AF13BCF-DC05-430C-A5CD-CBAF79F6B104}"/>
            </a:ext>
          </a:extLst>
        </xdr:cNvPr>
        <xdr:cNvSpPr txBox="1"/>
      </xdr:nvSpPr>
      <xdr:spPr>
        <a:xfrm>
          <a:off x="1221310" y="14546897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12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2459197</xdr:colOff>
      <xdr:row>6</xdr:row>
      <xdr:rowOff>282922</xdr:rowOff>
    </xdr:from>
    <xdr:to>
      <xdr:col>9</xdr:col>
      <xdr:colOff>2844786</xdr:colOff>
      <xdr:row>6</xdr:row>
      <xdr:rowOff>322698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32D123F8-9B55-46D3-8F68-97FD2290438D}"/>
            </a:ext>
          </a:extLst>
        </xdr:cNvPr>
        <xdr:cNvCxnSpPr/>
      </xdr:nvCxnSpPr>
      <xdr:spPr>
        <a:xfrm flipH="1" flipV="1">
          <a:off x="3602197" y="15599122"/>
          <a:ext cx="385589" cy="39776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2368848</xdr:colOff>
      <xdr:row>6</xdr:row>
      <xdr:rowOff>260421</xdr:rowOff>
    </xdr:from>
    <xdr:to>
      <xdr:col>9</xdr:col>
      <xdr:colOff>2459197</xdr:colOff>
      <xdr:row>6</xdr:row>
      <xdr:rowOff>282922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9AA5453E-76EE-4519-8E02-7DEB0F8C18F7}"/>
            </a:ext>
          </a:extLst>
        </xdr:cNvPr>
        <xdr:cNvCxnSpPr/>
      </xdr:nvCxnSpPr>
      <xdr:spPr>
        <a:xfrm flipH="1" flipV="1">
          <a:off x="3511848" y="15576621"/>
          <a:ext cx="90349" cy="2250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2368848</xdr:colOff>
      <xdr:row>6</xdr:row>
      <xdr:rowOff>237920</xdr:rowOff>
    </xdr:from>
    <xdr:to>
      <xdr:col>9</xdr:col>
      <xdr:colOff>2459197</xdr:colOff>
      <xdr:row>6</xdr:row>
      <xdr:rowOff>260421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D7A28C93-0350-4400-84B0-BB34B2F5E0E4}"/>
            </a:ext>
          </a:extLst>
        </xdr:cNvPr>
        <xdr:cNvCxnSpPr/>
      </xdr:nvCxnSpPr>
      <xdr:spPr>
        <a:xfrm flipV="1">
          <a:off x="3511848" y="15554120"/>
          <a:ext cx="90349" cy="2250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2459197</xdr:colOff>
      <xdr:row>6</xdr:row>
      <xdr:rowOff>228600</xdr:rowOff>
    </xdr:from>
    <xdr:to>
      <xdr:col>9</xdr:col>
      <xdr:colOff>2677319</xdr:colOff>
      <xdr:row>6</xdr:row>
      <xdr:rowOff>237920</xdr:rowOff>
    </xdr:to>
    <xdr:cxnSp macro="">
      <xdr:nvCxnSpPr>
        <xdr:cNvPr id="56" name="直線接點 55">
          <a:extLst>
            <a:ext uri="{FF2B5EF4-FFF2-40B4-BE49-F238E27FC236}">
              <a16:creationId xmlns:a16="http://schemas.microsoft.com/office/drawing/2014/main" id="{CAF715A5-4D70-47DC-99FB-0CF77336A124}"/>
            </a:ext>
          </a:extLst>
        </xdr:cNvPr>
        <xdr:cNvCxnSpPr/>
      </xdr:nvCxnSpPr>
      <xdr:spPr>
        <a:xfrm flipV="1">
          <a:off x="3602197" y="15544800"/>
          <a:ext cx="218122" cy="932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2677319</xdr:colOff>
      <xdr:row>6</xdr:row>
      <xdr:rowOff>228600</xdr:rowOff>
    </xdr:from>
    <xdr:to>
      <xdr:col>9</xdr:col>
      <xdr:colOff>5371305</xdr:colOff>
      <xdr:row>6</xdr:row>
      <xdr:rowOff>228600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9F46A9F3-7913-46D4-BD7F-DF7A3133632B}"/>
            </a:ext>
          </a:extLst>
        </xdr:cNvPr>
        <xdr:cNvCxnSpPr/>
      </xdr:nvCxnSpPr>
      <xdr:spPr>
        <a:xfrm>
          <a:off x="3820319" y="15544800"/>
          <a:ext cx="2693986" cy="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5371305</xdr:colOff>
      <xdr:row>6</xdr:row>
      <xdr:rowOff>228600</xdr:rowOff>
    </xdr:from>
    <xdr:to>
      <xdr:col>9</xdr:col>
      <xdr:colOff>5589428</xdr:colOff>
      <xdr:row>6</xdr:row>
      <xdr:rowOff>237920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E2A00034-B162-4194-B2F5-40A49DA20172}"/>
            </a:ext>
          </a:extLst>
        </xdr:cNvPr>
        <xdr:cNvCxnSpPr/>
      </xdr:nvCxnSpPr>
      <xdr:spPr>
        <a:xfrm>
          <a:off x="6514305" y="15544800"/>
          <a:ext cx="218123" cy="9320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5589428</xdr:colOff>
      <xdr:row>6</xdr:row>
      <xdr:rowOff>237920</xdr:rowOff>
    </xdr:from>
    <xdr:to>
      <xdr:col>9</xdr:col>
      <xdr:colOff>5679777</xdr:colOff>
      <xdr:row>6</xdr:row>
      <xdr:rowOff>260421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6BF54430-8A1C-4F62-8CB6-4E808AF9CBD6}"/>
            </a:ext>
          </a:extLst>
        </xdr:cNvPr>
        <xdr:cNvCxnSpPr/>
      </xdr:nvCxnSpPr>
      <xdr:spPr>
        <a:xfrm>
          <a:off x="6732428" y="15554120"/>
          <a:ext cx="90349" cy="22501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5679777</xdr:colOff>
      <xdr:row>6</xdr:row>
      <xdr:rowOff>260421</xdr:rowOff>
    </xdr:from>
    <xdr:to>
      <xdr:col>9</xdr:col>
      <xdr:colOff>5679777</xdr:colOff>
      <xdr:row>6</xdr:row>
      <xdr:rowOff>339975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78E3406D-36B1-45E5-A60B-B180E20FD062}"/>
            </a:ext>
          </a:extLst>
        </xdr:cNvPr>
        <xdr:cNvCxnSpPr/>
      </xdr:nvCxnSpPr>
      <xdr:spPr>
        <a:xfrm>
          <a:off x="6822777" y="15576621"/>
          <a:ext cx="0" cy="79554"/>
        </a:xfrm>
        <a:prstGeom prst="line">
          <a:avLst/>
        </a:prstGeom>
        <a:ln w="127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3324608</xdr:colOff>
      <xdr:row>6</xdr:row>
      <xdr:rowOff>58525</xdr:rowOff>
    </xdr:from>
    <xdr:to>
      <xdr:col>9</xdr:col>
      <xdr:colOff>3458807</xdr:colOff>
      <xdr:row>6</xdr:row>
      <xdr:rowOff>172063</xdr:rowOff>
    </xdr:to>
    <xdr:sp macro="" textlink="">
      <xdr:nvSpPr>
        <xdr:cNvPr id="61" name="文字方塊 60">
          <a:extLst>
            <a:ext uri="{FF2B5EF4-FFF2-40B4-BE49-F238E27FC236}">
              <a16:creationId xmlns:a16="http://schemas.microsoft.com/office/drawing/2014/main" id="{D18BA2A1-1595-4DFE-BEA2-9BCD48A9DFA7}"/>
            </a:ext>
          </a:extLst>
        </xdr:cNvPr>
        <xdr:cNvSpPr txBox="1"/>
      </xdr:nvSpPr>
      <xdr:spPr>
        <a:xfrm>
          <a:off x="4467608" y="15374725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40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  <xdr:twoCellAnchor>
    <xdr:from>
      <xdr:col>9</xdr:col>
      <xdr:colOff>78310</xdr:colOff>
      <xdr:row>6</xdr:row>
      <xdr:rowOff>279160</xdr:rowOff>
    </xdr:from>
    <xdr:to>
      <xdr:col>9</xdr:col>
      <xdr:colOff>212509</xdr:colOff>
      <xdr:row>6</xdr:row>
      <xdr:rowOff>392698</xdr:rowOff>
    </xdr:to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1D2F05AE-20FD-4B21-A551-754C9FE7D3C7}"/>
            </a:ext>
          </a:extLst>
        </xdr:cNvPr>
        <xdr:cNvSpPr txBox="1"/>
      </xdr:nvSpPr>
      <xdr:spPr>
        <a:xfrm>
          <a:off x="1221310" y="15595360"/>
          <a:ext cx="134199" cy="113538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1270" tIns="1270" rIns="36000" bIns="7200" rtlCol="0" anchor="t">
          <a:spAutoFit/>
        </a:bodyPr>
        <a:lstStyle/>
        <a:p>
          <a:r>
            <a:rPr lang="en-US" altLang="zh-TW" sz="800" b="1">
              <a:solidFill>
                <a:srgbClr val="00FF00"/>
              </a:solidFill>
              <a:latin typeface="新細明體" panose="02020500000000000000" pitchFamily="18" charset="-120"/>
              <a:ea typeface="新細明體" panose="02020500000000000000" pitchFamily="18" charset="-120"/>
            </a:rPr>
            <a:t>12</a:t>
          </a:r>
          <a:endParaRPr lang="zh-TW" altLang="en-US" sz="800" b="1">
            <a:solidFill>
              <a:srgbClr val="00FF00"/>
            </a:solidFill>
            <a:latin typeface="新細明體" panose="02020500000000000000" pitchFamily="18" charset="-120"/>
            <a:ea typeface="新細明體" panose="02020500000000000000" pitchFamily="18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R52"/>
  <sheetViews>
    <sheetView tabSelected="1" view="pageBreakPreview" zoomScaleNormal="100" zoomScaleSheetLayoutView="100" workbookViewId="0"/>
  </sheetViews>
  <sheetFormatPr defaultColWidth="9.140625" defaultRowHeight="15.75"/>
  <cols>
    <col min="1" max="1" width="17.85546875" style="1" customWidth="1"/>
    <col min="2" max="3" width="32.7109375" style="1" customWidth="1"/>
    <col min="4" max="16384" width="9.140625" style="1"/>
  </cols>
  <sheetData>
    <row r="1" spans="1:18" ht="27" customHeight="1">
      <c r="B1" s="2" t="s">
        <v>56</v>
      </c>
      <c r="R1" s="1" t="s">
        <v>57</v>
      </c>
    </row>
    <row r="2" spans="1:18" s="5" customFormat="1" ht="27" customHeight="1">
      <c r="A2" s="3" t="s">
        <v>11</v>
      </c>
      <c r="B2" s="4"/>
      <c r="R2" s="5" t="s">
        <v>58</v>
      </c>
    </row>
    <row r="3" spans="1:18" s="5" customFormat="1" ht="27" customHeight="1">
      <c r="A3" s="3" t="s">
        <v>12</v>
      </c>
      <c r="B3" s="6"/>
    </row>
    <row r="4" spans="1:18" ht="16.5" thickBot="1"/>
    <row r="5" spans="1:18" ht="27" customHeight="1" thickBot="1">
      <c r="A5" s="7" t="s">
        <v>13</v>
      </c>
      <c r="B5" s="7" t="s">
        <v>14</v>
      </c>
      <c r="C5" s="7" t="s">
        <v>15</v>
      </c>
      <c r="R5" s="1" t="s">
        <v>59</v>
      </c>
    </row>
    <row r="6" spans="1:18" ht="27" customHeight="1" thickBot="1">
      <c r="A6" s="7"/>
      <c r="B6" s="22"/>
      <c r="C6" s="10"/>
      <c r="R6" s="1" t="s">
        <v>58</v>
      </c>
    </row>
    <row r="7" spans="1:18" ht="27" customHeight="1" thickBot="1">
      <c r="A7" s="7"/>
      <c r="B7" s="22"/>
      <c r="C7" s="10"/>
    </row>
    <row r="8" spans="1:18" ht="27" customHeight="1" thickBot="1">
      <c r="A8" s="7"/>
      <c r="B8" s="22"/>
      <c r="C8" s="10"/>
    </row>
    <row r="9" spans="1:18" ht="27" customHeight="1" thickBot="1">
      <c r="A9" s="7"/>
      <c r="B9" s="22"/>
      <c r="C9" s="10"/>
    </row>
    <row r="10" spans="1:18" ht="27" customHeight="1" thickBot="1">
      <c r="A10" s="7"/>
      <c r="B10" s="22"/>
      <c r="C10" s="10"/>
    </row>
    <row r="11" spans="1:18" ht="27" customHeight="1" thickBot="1">
      <c r="A11" s="7"/>
      <c r="B11" s="22"/>
      <c r="C11" s="10"/>
    </row>
    <row r="12" spans="1:18" ht="27" customHeight="1" thickBot="1">
      <c r="A12" s="7"/>
      <c r="B12" s="22"/>
      <c r="C12" s="10"/>
    </row>
    <row r="13" spans="1:18" ht="27" customHeight="1" thickBot="1">
      <c r="A13" s="7"/>
      <c r="B13" s="22"/>
      <c r="C13" s="10"/>
    </row>
    <row r="14" spans="1:18" ht="27" customHeight="1" thickBot="1">
      <c r="A14" s="7"/>
      <c r="B14" s="22"/>
      <c r="C14" s="10"/>
    </row>
    <row r="15" spans="1:18" ht="27" customHeight="1" thickBot="1">
      <c r="A15" s="7"/>
      <c r="B15" s="22"/>
      <c r="C15" s="10"/>
    </row>
    <row r="16" spans="1:18" ht="27" customHeight="1">
      <c r="A16" s="33" t="s">
        <v>16</v>
      </c>
      <c r="B16" s="8">
        <f>SUM(B6:B15)</f>
        <v>0</v>
      </c>
      <c r="C16" s="9" t="s">
        <v>17</v>
      </c>
    </row>
    <row r="17" spans="1:3" ht="27" customHeight="1" thickBot="1"/>
    <row r="18" spans="1:3" ht="27" customHeight="1" thickBot="1">
      <c r="A18" s="40" t="s">
        <v>55</v>
      </c>
      <c r="B18" s="7" t="s">
        <v>37</v>
      </c>
      <c r="C18" s="7" t="s">
        <v>15</v>
      </c>
    </row>
    <row r="19" spans="1:3" ht="27" customHeight="1" thickBot="1">
      <c r="A19" s="7"/>
      <c r="B19" s="22"/>
      <c r="C19" s="10"/>
    </row>
    <row r="20" spans="1:3" ht="27" customHeight="1" thickBot="1">
      <c r="A20" s="7"/>
      <c r="B20" s="22"/>
      <c r="C20" s="10"/>
    </row>
    <row r="21" spans="1:3" ht="27" customHeight="1" thickBot="1">
      <c r="A21" s="7"/>
      <c r="B21" s="22"/>
      <c r="C21" s="10"/>
    </row>
    <row r="22" spans="1:3" ht="27" customHeight="1" thickBot="1">
      <c r="A22" s="7"/>
      <c r="B22" s="22"/>
      <c r="C22" s="10"/>
    </row>
    <row r="23" spans="1:3" ht="27" customHeight="1" thickBot="1">
      <c r="A23" s="7"/>
      <c r="B23" s="22"/>
      <c r="C23" s="10"/>
    </row>
    <row r="24" spans="1:3" ht="27" customHeight="1" thickBot="1">
      <c r="A24" s="7"/>
      <c r="B24" s="22"/>
      <c r="C24" s="10"/>
    </row>
    <row r="25" spans="1:3" ht="27" customHeight="1" thickBot="1">
      <c r="A25" s="7"/>
      <c r="B25" s="22"/>
      <c r="C25" s="10"/>
    </row>
    <row r="26" spans="1:3" ht="27" customHeight="1" thickBot="1">
      <c r="A26" s="7"/>
      <c r="B26" s="22"/>
      <c r="C26" s="10"/>
    </row>
    <row r="27" spans="1:3" ht="27" customHeight="1" thickBot="1">
      <c r="A27" s="7"/>
      <c r="B27" s="22"/>
      <c r="C27" s="10"/>
    </row>
    <row r="28" spans="1:3" ht="27" customHeight="1" thickBot="1">
      <c r="A28" s="7"/>
      <c r="B28" s="22"/>
      <c r="C28" s="10"/>
    </row>
    <row r="29" spans="1:3" ht="27" customHeight="1" thickBot="1">
      <c r="A29" s="7"/>
      <c r="B29" s="22"/>
      <c r="C29" s="10"/>
    </row>
    <row r="30" spans="1:3" ht="27" customHeight="1" thickBot="1">
      <c r="A30" s="7"/>
      <c r="B30" s="22"/>
      <c r="C30" s="10"/>
    </row>
    <row r="31" spans="1:3" ht="27" customHeight="1" thickBot="1">
      <c r="A31" s="7"/>
      <c r="B31" s="22"/>
      <c r="C31" s="10"/>
    </row>
    <row r="32" spans="1:3" ht="27" customHeight="1" thickBot="1">
      <c r="A32" s="7"/>
      <c r="B32" s="22"/>
      <c r="C32" s="10"/>
    </row>
    <row r="33" spans="1:3" ht="27" customHeight="1" thickBot="1">
      <c r="A33" s="7"/>
      <c r="B33" s="22"/>
      <c r="C33" s="10"/>
    </row>
    <row r="34" spans="1:3" ht="27" customHeight="1" thickBot="1">
      <c r="A34" s="7"/>
      <c r="B34" s="22"/>
      <c r="C34" s="10"/>
    </row>
    <row r="35" spans="1:3" ht="27" customHeight="1" thickBot="1">
      <c r="A35" s="7"/>
      <c r="B35" s="22"/>
      <c r="C35" s="10"/>
    </row>
    <row r="36" spans="1:3" ht="27" customHeight="1" thickBot="1">
      <c r="A36" s="7"/>
      <c r="B36" s="22"/>
      <c r="C36" s="10"/>
    </row>
    <row r="37" spans="1:3" ht="27" customHeight="1" thickBot="1">
      <c r="A37" s="7"/>
      <c r="B37" s="22"/>
      <c r="C37" s="10"/>
    </row>
    <row r="38" spans="1:3" ht="27" customHeight="1" thickBot="1">
      <c r="A38" s="7"/>
      <c r="B38" s="22"/>
      <c r="C38" s="10"/>
    </row>
    <row r="39" spans="1:3" ht="27" customHeight="1">
      <c r="A39" s="33" t="s">
        <v>38</v>
      </c>
      <c r="B39" s="8">
        <f>SUM(B19:B38)</f>
        <v>0</v>
      </c>
      <c r="C39" s="9" t="s">
        <v>39</v>
      </c>
    </row>
    <row r="40" spans="1:3" ht="15.6" customHeight="1">
      <c r="A40" s="33"/>
      <c r="B40" s="8"/>
      <c r="C40" s="9"/>
    </row>
    <row r="42" spans="1:3">
      <c r="B42" s="41" t="str">
        <f>IF(B2="","",B2)</f>
        <v/>
      </c>
    </row>
    <row r="43" spans="1:3" ht="46.5">
      <c r="B43" s="42" t="str">
        <f>IF(B3="","",B3)</f>
        <v/>
      </c>
    </row>
    <row r="44" spans="1:3" ht="27" customHeight="1">
      <c r="A44" s="36"/>
      <c r="B44" s="36"/>
      <c r="C44" s="36"/>
    </row>
    <row r="45" spans="1:3" ht="27" customHeight="1">
      <c r="A45" s="36"/>
      <c r="B45" s="37"/>
      <c r="C45" s="37"/>
    </row>
    <row r="46" spans="1:3" ht="27" customHeight="1">
      <c r="A46" s="36"/>
      <c r="B46" s="37"/>
      <c r="C46" s="37"/>
    </row>
    <row r="47" spans="1:3">
      <c r="A47" s="36"/>
      <c r="B47" s="36"/>
      <c r="C47" s="36"/>
    </row>
    <row r="48" spans="1:3">
      <c r="A48" s="36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8"/>
      <c r="C51" s="36"/>
    </row>
    <row r="52" spans="1:3" ht="61.5">
      <c r="A52" s="36"/>
      <c r="B52" s="39"/>
      <c r="C52" s="36"/>
    </row>
  </sheetData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horizontalDpi="1200" verticalDpi="1200" r:id="rId1"/>
  <headerFooter alignWithMargins="0">
    <oddFooter>&amp;R&amp;"細明體,標準"第&amp;"Arial,標準" &amp;P &amp;"細明體,標準"頁，共&amp;"Arial,標準" &amp;N &amp;"細明體,標準"頁
&amp;"Arial,標準"&amp;D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D4:E14"/>
  <sheetViews>
    <sheetView zoomScale="200" workbookViewId="0"/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8D5-584D-41ED-9F0E-6FAFF2E584AF}">
  <dimension ref="A1:AP8"/>
  <sheetViews>
    <sheetView view="pageBreakPreview" topLeftCell="A6" zoomScaleNormal="100" zoomScaleSheetLayoutView="100" workbookViewId="0">
      <selection activeCell="A9" sqref="A9:XFD5000"/>
    </sheetView>
  </sheetViews>
  <sheetFormatPr defaultColWidth="9.85546875" defaultRowHeight="36.6" customHeight="1"/>
  <cols>
    <col min="1" max="1" width="8.5703125" style="12" customWidth="1"/>
    <col min="2" max="2" width="8.5703125" style="20" customWidth="1"/>
    <col min="3" max="9" width="7.5703125" style="12" hidden="1" customWidth="1"/>
    <col min="10" max="10" width="120.7109375" style="12" customWidth="1"/>
    <col min="11" max="11" width="0.140625" style="12" hidden="1" customWidth="1"/>
    <col min="12" max="12" width="14.7109375" style="21" customWidth="1"/>
    <col min="13" max="14" width="14.7109375" style="12" customWidth="1"/>
    <col min="15" max="16" width="12.140625" style="12" hidden="1" customWidth="1"/>
    <col min="17" max="17" width="12.140625" style="21" hidden="1" customWidth="1"/>
    <col min="18" max="18" width="14.7109375" style="12" customWidth="1"/>
    <col min="19" max="19" width="12.7109375" style="12" customWidth="1"/>
    <col min="20" max="23" width="10.28515625" style="12" customWidth="1"/>
    <col min="24" max="25" width="10.140625" style="12" customWidth="1"/>
    <col min="26" max="26" width="9.85546875" style="12"/>
    <col min="27" max="52" width="0" style="12" hidden="1" customWidth="1"/>
    <col min="53" max="16384" width="9.85546875" style="12"/>
  </cols>
  <sheetData>
    <row r="1" spans="1:42" ht="36.6" customHeight="1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11"/>
      <c r="AA1" s="12" t="s">
        <v>41</v>
      </c>
      <c r="AB1" s="12" t="s">
        <v>40</v>
      </c>
      <c r="AC1" s="12" t="s">
        <v>22</v>
      </c>
      <c r="AD1" s="12" t="s">
        <v>42</v>
      </c>
      <c r="AE1" s="12" t="s">
        <v>43</v>
      </c>
      <c r="AF1" s="12" t="s">
        <v>44</v>
      </c>
      <c r="AG1" s="12" t="s">
        <v>45</v>
      </c>
      <c r="AH1" s="12" t="s">
        <v>46</v>
      </c>
      <c r="AI1" s="12" t="s">
        <v>47</v>
      </c>
      <c r="AJ1" s="12" t="s">
        <v>48</v>
      </c>
      <c r="AK1" s="12" t="s">
        <v>49</v>
      </c>
      <c r="AL1" s="12" t="s">
        <v>50</v>
      </c>
      <c r="AM1" s="12" t="s">
        <v>51</v>
      </c>
      <c r="AN1" s="12" t="s">
        <v>52</v>
      </c>
      <c r="AO1" s="12" t="s">
        <v>53</v>
      </c>
      <c r="AP1" s="12" t="s">
        <v>54</v>
      </c>
    </row>
    <row r="2" spans="1:42" s="15" customFormat="1" ht="36.6" customHeight="1">
      <c r="A2" s="29" t="s">
        <v>19</v>
      </c>
      <c r="B2" s="30"/>
      <c r="C2" s="29"/>
      <c r="D2" s="29"/>
      <c r="E2" s="29"/>
      <c r="F2" s="29"/>
      <c r="G2" s="29"/>
      <c r="H2" s="29"/>
      <c r="I2" s="29"/>
      <c r="J2" s="29"/>
      <c r="K2" s="29"/>
      <c r="L2" s="29"/>
      <c r="M2" s="13" t="s">
        <v>20</v>
      </c>
      <c r="N2" s="43"/>
      <c r="O2" s="43"/>
      <c r="P2" s="43"/>
      <c r="Q2" s="43"/>
      <c r="R2" s="43"/>
      <c r="S2" s="14"/>
    </row>
    <row r="3" spans="1:42" s="18" customFormat="1" ht="36.6" customHeight="1">
      <c r="A3" s="23" t="s">
        <v>21</v>
      </c>
      <c r="B3" s="23" t="s">
        <v>22</v>
      </c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4" t="s">
        <v>28</v>
      </c>
      <c r="I3" s="24" t="s">
        <v>29</v>
      </c>
      <c r="J3" s="23" t="s">
        <v>30</v>
      </c>
      <c r="K3" s="23"/>
      <c r="L3" s="25" t="s">
        <v>31</v>
      </c>
      <c r="M3" s="23" t="s">
        <v>32</v>
      </c>
      <c r="N3" s="23" t="s">
        <v>33</v>
      </c>
      <c r="O3" s="16" t="s">
        <v>35</v>
      </c>
      <c r="P3" s="17" t="s">
        <v>36</v>
      </c>
      <c r="Q3" s="31"/>
      <c r="R3" s="23" t="s">
        <v>34</v>
      </c>
    </row>
    <row r="4" spans="1:42" ht="366.6" customHeight="1">
      <c r="A4" s="23">
        <v>1</v>
      </c>
      <c r="B4" s="23" t="s">
        <v>60</v>
      </c>
      <c r="C4" s="27">
        <v>12</v>
      </c>
      <c r="D4" s="27">
        <v>200</v>
      </c>
      <c r="E4" s="27">
        <v>50</v>
      </c>
      <c r="F4" s="27">
        <v>50</v>
      </c>
      <c r="G4" s="27">
        <v>200</v>
      </c>
      <c r="H4" s="26">
        <v>12</v>
      </c>
      <c r="I4" s="26"/>
      <c r="J4" s="27"/>
      <c r="K4" s="27"/>
      <c r="L4" s="34">
        <v>524</v>
      </c>
      <c r="M4" s="35">
        <v>20</v>
      </c>
      <c r="N4" s="35">
        <f>ROUND(L4*M4*VLOOKUP(B4,weight,2,FALSE)/100,0)</f>
        <v>104</v>
      </c>
      <c r="O4" s="19"/>
      <c r="P4" s="19"/>
      <c r="Q4" s="32"/>
      <c r="R4" s="28"/>
      <c r="S4" s="12" t="s">
        <v>61</v>
      </c>
    </row>
    <row r="5" spans="1:42" ht="366.6" customHeight="1">
      <c r="A5" s="23">
        <v>2</v>
      </c>
      <c r="B5" s="23" t="s">
        <v>60</v>
      </c>
      <c r="C5" s="27">
        <v>12</v>
      </c>
      <c r="D5" s="27">
        <v>50</v>
      </c>
      <c r="E5" s="27">
        <v>30</v>
      </c>
      <c r="F5" s="27">
        <v>30</v>
      </c>
      <c r="G5" s="27">
        <v>50</v>
      </c>
      <c r="H5" s="26">
        <v>12</v>
      </c>
      <c r="I5" s="26"/>
      <c r="J5" s="27"/>
      <c r="K5" s="27"/>
      <c r="L5" s="34">
        <v>184</v>
      </c>
      <c r="M5" s="35">
        <v>20</v>
      </c>
      <c r="N5" s="35">
        <f>ROUND(L5*M5*VLOOKUP(B5,weight,2,FALSE)/100,0)</f>
        <v>37</v>
      </c>
      <c r="O5" s="19"/>
      <c r="P5" s="19"/>
      <c r="Q5" s="32"/>
      <c r="R5" s="28"/>
      <c r="S5" s="12" t="s">
        <v>62</v>
      </c>
    </row>
    <row r="6" spans="1:42" ht="366.6" customHeight="1">
      <c r="A6" s="23">
        <v>3</v>
      </c>
      <c r="B6" s="23" t="s">
        <v>60</v>
      </c>
      <c r="C6" s="27">
        <v>12</v>
      </c>
      <c r="D6" s="27">
        <v>30</v>
      </c>
      <c r="E6" s="27">
        <v>12</v>
      </c>
      <c r="F6" s="27"/>
      <c r="G6" s="27"/>
      <c r="H6" s="26"/>
      <c r="I6" s="26"/>
      <c r="J6" s="27"/>
      <c r="K6" s="27"/>
      <c r="L6" s="34">
        <v>54</v>
      </c>
      <c r="M6" s="35">
        <v>20</v>
      </c>
      <c r="N6" s="35">
        <f>ROUND(L6*M6*VLOOKUP(B6,weight,2,FALSE)/100,0)</f>
        <v>11</v>
      </c>
      <c r="O6" s="19"/>
      <c r="P6" s="19"/>
      <c r="Q6" s="32"/>
      <c r="R6" s="28"/>
      <c r="S6" s="12" t="s">
        <v>62</v>
      </c>
    </row>
    <row r="7" spans="1:42" ht="36.6" customHeight="1">
      <c r="A7" s="23">
        <v>4</v>
      </c>
      <c r="B7" s="23" t="s">
        <v>60</v>
      </c>
      <c r="C7" s="27">
        <v>12</v>
      </c>
      <c r="D7" s="27">
        <v>40</v>
      </c>
      <c r="E7" s="27">
        <v>12</v>
      </c>
      <c r="F7" s="27"/>
      <c r="G7" s="27"/>
      <c r="H7" s="26"/>
      <c r="I7" s="26"/>
      <c r="J7" s="27"/>
      <c r="K7" s="27"/>
      <c r="L7" s="34">
        <v>64</v>
      </c>
      <c r="M7" s="35">
        <v>10</v>
      </c>
      <c r="N7" s="35">
        <f>ROUND(L7*M7*VLOOKUP(B7,weight,2,FALSE)/100,0)</f>
        <v>6</v>
      </c>
      <c r="O7" s="19"/>
      <c r="P7" s="19"/>
      <c r="Q7" s="32"/>
      <c r="R7" s="28"/>
      <c r="S7" s="12" t="s">
        <v>63</v>
      </c>
    </row>
    <row r="8" spans="1:42" ht="36.6" customHeight="1">
      <c r="A8" s="23"/>
      <c r="B8" s="23"/>
      <c r="C8" s="27"/>
      <c r="D8" s="27"/>
      <c r="E8" s="27"/>
      <c r="F8" s="27"/>
      <c r="G8" s="27"/>
      <c r="H8" s="26"/>
      <c r="I8" s="26"/>
      <c r="J8" s="27"/>
      <c r="K8" s="27"/>
      <c r="L8" s="34" t="s">
        <v>60</v>
      </c>
      <c r="M8" s="45" t="s">
        <v>64</v>
      </c>
      <c r="N8" s="45">
        <f>SUMIF(B$4:B$7,"=#4",N$4:N$7)</f>
        <v>158</v>
      </c>
      <c r="O8" s="19"/>
      <c r="P8" s="19"/>
      <c r="Q8" s="32"/>
      <c r="R8" s="28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16</vt:i4>
      </vt:variant>
    </vt:vector>
  </HeadingPairs>
  <TitlesOfParts>
    <vt:vector size="19" baseType="lpstr">
      <vt:lpstr>總表</vt:lpstr>
      <vt:lpstr>weight</vt:lpstr>
      <vt:lpstr>區數-1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'區數-1'!Print_Area</vt:lpstr>
      <vt:lpstr>'區數-1'!Print_Titles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skyran1278@gmail.com</cp:lastModifiedBy>
  <cp:lastPrinted>2017-11-17T02:39:58Z</cp:lastPrinted>
  <dcterms:created xsi:type="dcterms:W3CDTF">2012-05-15T06:44:34Z</dcterms:created>
  <dcterms:modified xsi:type="dcterms:W3CDTF">2021-02-25T07:58:28Z</dcterms:modified>
</cp:coreProperties>
</file>